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c9c4bce2867f2c/Desktop/Documents/Project/Pathogen Incidence Project/Github/"/>
    </mc:Choice>
  </mc:AlternateContent>
  <xr:revisionPtr revIDLastSave="533" documentId="14_{CE1A5500-4CD3-4EB1-8FD3-7BECCA280263}" xr6:coauthVersionLast="47" xr6:coauthVersionMax="47" xr10:uidLastSave="{48C9E610-7981-4D18-8B00-AFF0D8684C49}"/>
  <bookViews>
    <workbookView xWindow="28680" yWindow="-120" windowWidth="29040" windowHeight="17520" activeTab="1" xr2:uid="{F1C99DD5-D865-47CE-A445-B1241A7EED47}"/>
  </bookViews>
  <sheets>
    <sheet name="Strains" sheetId="1" r:id="rId1"/>
    <sheet name="Gram_positive" sheetId="7" r:id="rId2"/>
    <sheet name="Gram_negative" sheetId="9" r:id="rId3"/>
  </sheets>
  <definedNames>
    <definedName name="_xlnm._FilterDatabase" localSheetId="0" hidden="1">Strains!$A$1:$H$537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7" l="1"/>
  <c r="N11" i="9" l="1"/>
  <c r="U11" i="9" s="1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L4" i="9"/>
  <c r="S4" i="9" s="1"/>
  <c r="M4" i="9"/>
  <c r="T4" i="9" s="1"/>
  <c r="N4" i="9"/>
  <c r="U4" i="9" s="1"/>
  <c r="O4" i="9"/>
  <c r="V4" i="9" s="1"/>
  <c r="P4" i="9"/>
  <c r="W4" i="9" s="1"/>
  <c r="L5" i="9"/>
  <c r="S5" i="9" s="1"/>
  <c r="M5" i="9"/>
  <c r="T5" i="9" s="1"/>
  <c r="N5" i="9"/>
  <c r="U5" i="9" s="1"/>
  <c r="O5" i="9"/>
  <c r="V5" i="9" s="1"/>
  <c r="P5" i="9"/>
  <c r="W5" i="9" s="1"/>
  <c r="L7" i="9"/>
  <c r="S7" i="9" s="1"/>
  <c r="M7" i="9"/>
  <c r="T7" i="9" s="1"/>
  <c r="N7" i="9"/>
  <c r="U7" i="9" s="1"/>
  <c r="O7" i="9"/>
  <c r="V7" i="9" s="1"/>
  <c r="P7" i="9"/>
  <c r="W7" i="9" s="1"/>
  <c r="L8" i="9"/>
  <c r="S8" i="9" s="1"/>
  <c r="M8" i="9"/>
  <c r="T8" i="9" s="1"/>
  <c r="N8" i="9"/>
  <c r="U8" i="9" s="1"/>
  <c r="O8" i="9"/>
  <c r="V8" i="9" s="1"/>
  <c r="P8" i="9"/>
  <c r="W8" i="9" s="1"/>
  <c r="L10" i="9"/>
  <c r="S10" i="9" s="1"/>
  <c r="M10" i="9"/>
  <c r="T10" i="9" s="1"/>
  <c r="N10" i="9"/>
  <c r="U10" i="9" s="1"/>
  <c r="O10" i="9"/>
  <c r="V10" i="9" s="1"/>
  <c r="P10" i="9"/>
  <c r="W10" i="9" s="1"/>
  <c r="L11" i="9"/>
  <c r="S11" i="9" s="1"/>
  <c r="M11" i="9"/>
  <c r="T11" i="9" s="1"/>
  <c r="O11" i="9"/>
  <c r="V11" i="9" s="1"/>
  <c r="P11" i="9"/>
  <c r="W11" i="9" s="1"/>
  <c r="L13" i="9"/>
  <c r="S13" i="9" s="1"/>
  <c r="M13" i="9"/>
  <c r="T13" i="9" s="1"/>
  <c r="N13" i="9"/>
  <c r="U13" i="9" s="1"/>
  <c r="O13" i="9"/>
  <c r="V13" i="9" s="1"/>
  <c r="P13" i="9"/>
  <c r="W13" i="9" s="1"/>
  <c r="L14" i="9"/>
  <c r="S14" i="9" s="1"/>
  <c r="M14" i="9"/>
  <c r="T14" i="9" s="1"/>
  <c r="N14" i="9"/>
  <c r="U14" i="9" s="1"/>
  <c r="O14" i="9"/>
  <c r="V14" i="9" s="1"/>
  <c r="P14" i="9"/>
  <c r="W14" i="9" s="1"/>
  <c r="L16" i="9"/>
  <c r="S16" i="9" s="1"/>
  <c r="M16" i="9"/>
  <c r="T16" i="9" s="1"/>
  <c r="N16" i="9"/>
  <c r="U16" i="9" s="1"/>
  <c r="O16" i="9"/>
  <c r="V16" i="9" s="1"/>
  <c r="P16" i="9"/>
  <c r="W16" i="9" s="1"/>
  <c r="L17" i="9"/>
  <c r="S17" i="9" s="1"/>
  <c r="M17" i="9"/>
  <c r="T17" i="9" s="1"/>
  <c r="N17" i="9"/>
  <c r="U17" i="9" s="1"/>
  <c r="O17" i="9"/>
  <c r="V17" i="9" s="1"/>
  <c r="P17" i="9"/>
  <c r="W17" i="9" s="1"/>
  <c r="L19" i="9"/>
  <c r="S19" i="9" s="1"/>
  <c r="M19" i="9"/>
  <c r="T19" i="9" s="1"/>
  <c r="N19" i="9"/>
  <c r="U19" i="9" s="1"/>
  <c r="O19" i="9"/>
  <c r="V19" i="9" s="1"/>
  <c r="P19" i="9"/>
  <c r="W19" i="9" s="1"/>
  <c r="L20" i="9"/>
  <c r="S20" i="9" s="1"/>
  <c r="M20" i="9"/>
  <c r="T20" i="9" s="1"/>
  <c r="N20" i="9"/>
  <c r="U20" i="9" s="1"/>
  <c r="O20" i="9"/>
  <c r="V20" i="9" s="1"/>
  <c r="P20" i="9"/>
  <c r="W20" i="9" s="1"/>
  <c r="L22" i="9"/>
  <c r="S22" i="9" s="1"/>
  <c r="M22" i="9"/>
  <c r="T22" i="9" s="1"/>
  <c r="N22" i="9"/>
  <c r="U22" i="9" s="1"/>
  <c r="O22" i="9"/>
  <c r="V22" i="9" s="1"/>
  <c r="P22" i="9"/>
  <c r="W22" i="9" s="1"/>
  <c r="L23" i="9"/>
  <c r="S23" i="9" s="1"/>
  <c r="M23" i="9"/>
  <c r="T23" i="9" s="1"/>
  <c r="N23" i="9"/>
  <c r="U23" i="9" s="1"/>
  <c r="O23" i="9"/>
  <c r="V23" i="9" s="1"/>
  <c r="P23" i="9"/>
  <c r="W23" i="9" s="1"/>
  <c r="L25" i="9"/>
  <c r="S25" i="9" s="1"/>
  <c r="M25" i="9"/>
  <c r="T25" i="9" s="1"/>
  <c r="N25" i="9"/>
  <c r="U25" i="9" s="1"/>
  <c r="O25" i="9"/>
  <c r="V25" i="9" s="1"/>
  <c r="P25" i="9"/>
  <c r="W25" i="9" s="1"/>
  <c r="L26" i="9"/>
  <c r="S26" i="9" s="1"/>
  <c r="M26" i="9"/>
  <c r="T26" i="9" s="1"/>
  <c r="N26" i="9"/>
  <c r="U26" i="9" s="1"/>
  <c r="O26" i="9"/>
  <c r="V26" i="9" s="1"/>
  <c r="P26" i="9"/>
  <c r="W26" i="9" s="1"/>
  <c r="L28" i="9"/>
  <c r="S28" i="9" s="1"/>
  <c r="M28" i="9"/>
  <c r="T28" i="9" s="1"/>
  <c r="N28" i="9"/>
  <c r="U28" i="9" s="1"/>
  <c r="O28" i="9"/>
  <c r="V28" i="9" s="1"/>
  <c r="P28" i="9"/>
  <c r="W28" i="9" s="1"/>
  <c r="L29" i="9"/>
  <c r="S29" i="9" s="1"/>
  <c r="M29" i="9"/>
  <c r="T29" i="9" s="1"/>
  <c r="N29" i="9"/>
  <c r="U29" i="9" s="1"/>
  <c r="O29" i="9"/>
  <c r="V29" i="9" s="1"/>
  <c r="P29" i="9"/>
  <c r="W29" i="9" s="1"/>
  <c r="O31" i="9" l="1"/>
  <c r="V31" i="9" s="1"/>
  <c r="N35" i="9"/>
  <c r="U35" i="9" s="1"/>
  <c r="N32" i="9"/>
  <c r="U32" i="9" s="1"/>
  <c r="N37" i="9"/>
  <c r="U37" i="9" s="1"/>
  <c r="O35" i="9"/>
  <c r="V35" i="9" s="1"/>
  <c r="M35" i="9"/>
  <c r="T35" i="9" s="1"/>
  <c r="M32" i="9"/>
  <c r="T32" i="9" s="1"/>
  <c r="M31" i="9"/>
  <c r="T31" i="9" s="1"/>
  <c r="L35" i="9"/>
  <c r="S35" i="9" s="1"/>
  <c r="L32" i="9"/>
  <c r="S32" i="9" s="1"/>
  <c r="L31" i="9"/>
  <c r="S31" i="9" s="1"/>
  <c r="O32" i="9"/>
  <c r="V32" i="9" s="1"/>
  <c r="P35" i="9"/>
  <c r="W35" i="9" s="1"/>
  <c r="P32" i="9"/>
  <c r="W32" i="9" s="1"/>
  <c r="P31" i="9"/>
  <c r="W31" i="9" s="1"/>
  <c r="N34" i="9"/>
  <c r="U34" i="9" s="1"/>
  <c r="M38" i="9"/>
  <c r="T38" i="9" s="1"/>
  <c r="M37" i="9"/>
  <c r="T37" i="9" s="1"/>
  <c r="M34" i="9"/>
  <c r="T34" i="9" s="1"/>
  <c r="N38" i="9"/>
  <c r="U38" i="9" s="1"/>
  <c r="N31" i="9"/>
  <c r="U31" i="9" s="1"/>
  <c r="L38" i="9"/>
  <c r="S38" i="9" s="1"/>
  <c r="L37" i="9"/>
  <c r="S37" i="9" s="1"/>
  <c r="L34" i="9"/>
  <c r="S34" i="9" s="1"/>
  <c r="P38" i="9"/>
  <c r="W38" i="9" s="1"/>
  <c r="P37" i="9"/>
  <c r="W37" i="9" s="1"/>
  <c r="P34" i="9"/>
  <c r="W34" i="9" s="1"/>
  <c r="O38" i="9"/>
  <c r="V38" i="9" s="1"/>
  <c r="O37" i="9"/>
  <c r="V37" i="9" s="1"/>
  <c r="O34" i="9"/>
  <c r="V34" i="9" s="1"/>
  <c r="H80" i="7"/>
  <c r="G80" i="7"/>
  <c r="F80" i="7"/>
  <c r="E80" i="7"/>
  <c r="D80" i="7"/>
  <c r="H79" i="7"/>
  <c r="G79" i="7"/>
  <c r="F79" i="7"/>
  <c r="E79" i="7"/>
  <c r="D79" i="7"/>
  <c r="H78" i="7"/>
  <c r="G78" i="7"/>
  <c r="F78" i="7"/>
  <c r="E78" i="7"/>
  <c r="D78" i="7"/>
  <c r="H77" i="7"/>
  <c r="G77" i="7"/>
  <c r="F77" i="7"/>
  <c r="E77" i="7"/>
  <c r="D77" i="7"/>
  <c r="H76" i="7"/>
  <c r="G76" i="7"/>
  <c r="F76" i="7"/>
  <c r="E76" i="7"/>
  <c r="D76" i="7"/>
  <c r="H75" i="7"/>
  <c r="G75" i="7"/>
  <c r="F75" i="7"/>
  <c r="E75" i="7"/>
  <c r="D75" i="7"/>
  <c r="H74" i="7"/>
  <c r="G74" i="7"/>
  <c r="F74" i="7"/>
  <c r="E74" i="7"/>
  <c r="D74" i="7"/>
  <c r="H73" i="7"/>
  <c r="G73" i="7"/>
  <c r="F73" i="7"/>
  <c r="E73" i="7"/>
  <c r="D73" i="7"/>
  <c r="H72" i="7"/>
  <c r="G72" i="7"/>
  <c r="F72" i="7"/>
  <c r="E72" i="7"/>
  <c r="D72" i="7"/>
  <c r="H71" i="7"/>
  <c r="G71" i="7"/>
  <c r="F71" i="7"/>
  <c r="E71" i="7"/>
  <c r="D71" i="7"/>
  <c r="H70" i="7"/>
  <c r="G70" i="7"/>
  <c r="F70" i="7"/>
  <c r="E70" i="7"/>
  <c r="D70" i="7"/>
  <c r="H69" i="7"/>
  <c r="G69" i="7"/>
  <c r="F69" i="7"/>
  <c r="E69" i="7"/>
  <c r="D69" i="7"/>
  <c r="H68" i="7"/>
  <c r="G68" i="7"/>
  <c r="F68" i="7"/>
  <c r="E68" i="7"/>
  <c r="D68" i="7"/>
  <c r="H67" i="7"/>
  <c r="G67" i="7"/>
  <c r="F67" i="7"/>
  <c r="E67" i="7"/>
  <c r="D67" i="7"/>
  <c r="H66" i="7"/>
  <c r="G66" i="7"/>
  <c r="F66" i="7"/>
  <c r="E66" i="7"/>
  <c r="D66" i="7"/>
  <c r="H65" i="7"/>
  <c r="G65" i="7"/>
  <c r="F65" i="7"/>
  <c r="E65" i="7"/>
  <c r="D65" i="7"/>
  <c r="H64" i="7"/>
  <c r="G64" i="7"/>
  <c r="F64" i="7"/>
  <c r="E64" i="7"/>
  <c r="D64" i="7"/>
  <c r="H63" i="7"/>
  <c r="G63" i="7"/>
  <c r="F63" i="7"/>
  <c r="E63" i="7"/>
  <c r="D63" i="7"/>
  <c r="H62" i="7"/>
  <c r="G62" i="7"/>
  <c r="F62" i="7"/>
  <c r="E62" i="7"/>
  <c r="D62" i="7"/>
  <c r="H61" i="7"/>
  <c r="G61" i="7"/>
  <c r="F61" i="7"/>
  <c r="E61" i="7"/>
  <c r="D61" i="7"/>
  <c r="H60" i="7"/>
  <c r="G60" i="7"/>
  <c r="F60" i="7"/>
  <c r="E60" i="7"/>
  <c r="D60" i="7"/>
  <c r="H59" i="7"/>
  <c r="G59" i="7"/>
  <c r="F59" i="7"/>
  <c r="E59" i="7"/>
  <c r="D59" i="7"/>
  <c r="H58" i="7"/>
  <c r="G58" i="7"/>
  <c r="F58" i="7"/>
  <c r="E58" i="7"/>
  <c r="D58" i="7"/>
  <c r="P29" i="7"/>
  <c r="W29" i="7" s="1"/>
  <c r="O29" i="7"/>
  <c r="V29" i="7" s="1"/>
  <c r="N29" i="7"/>
  <c r="U29" i="7" s="1"/>
  <c r="M29" i="7"/>
  <c r="T29" i="7" s="1"/>
  <c r="L29" i="7"/>
  <c r="S29" i="7" s="1"/>
  <c r="P28" i="7"/>
  <c r="W28" i="7" s="1"/>
  <c r="O28" i="7"/>
  <c r="V28" i="7" s="1"/>
  <c r="N28" i="7"/>
  <c r="U28" i="7" s="1"/>
  <c r="M28" i="7"/>
  <c r="T28" i="7" s="1"/>
  <c r="L28" i="7"/>
  <c r="S28" i="7" s="1"/>
  <c r="P26" i="7"/>
  <c r="W26" i="7" s="1"/>
  <c r="O26" i="7"/>
  <c r="V26" i="7" s="1"/>
  <c r="N26" i="7"/>
  <c r="U26" i="7" s="1"/>
  <c r="M26" i="7"/>
  <c r="T26" i="7" s="1"/>
  <c r="L26" i="7"/>
  <c r="S26" i="7" s="1"/>
  <c r="P25" i="7"/>
  <c r="W25" i="7" s="1"/>
  <c r="O25" i="7"/>
  <c r="V25" i="7" s="1"/>
  <c r="N25" i="7"/>
  <c r="U25" i="7" s="1"/>
  <c r="M25" i="7"/>
  <c r="T25" i="7" s="1"/>
  <c r="L25" i="7"/>
  <c r="S25" i="7" s="1"/>
  <c r="P23" i="7"/>
  <c r="W23" i="7" s="1"/>
  <c r="O23" i="7"/>
  <c r="V23" i="7" s="1"/>
  <c r="N23" i="7"/>
  <c r="U23" i="7" s="1"/>
  <c r="M23" i="7"/>
  <c r="T23" i="7" s="1"/>
  <c r="L23" i="7"/>
  <c r="S23" i="7" s="1"/>
  <c r="P22" i="7"/>
  <c r="W22" i="7" s="1"/>
  <c r="O22" i="7"/>
  <c r="V22" i="7" s="1"/>
  <c r="N22" i="7"/>
  <c r="U22" i="7" s="1"/>
  <c r="M22" i="7"/>
  <c r="T22" i="7" s="1"/>
  <c r="L22" i="7"/>
  <c r="S22" i="7" s="1"/>
  <c r="P20" i="7"/>
  <c r="W20" i="7" s="1"/>
  <c r="O20" i="7"/>
  <c r="V20" i="7" s="1"/>
  <c r="N20" i="7"/>
  <c r="U20" i="7" s="1"/>
  <c r="M20" i="7"/>
  <c r="T20" i="7" s="1"/>
  <c r="L20" i="7"/>
  <c r="S20" i="7" s="1"/>
  <c r="P19" i="7"/>
  <c r="W19" i="7" s="1"/>
  <c r="O19" i="7"/>
  <c r="V19" i="7" s="1"/>
  <c r="N19" i="7"/>
  <c r="U19" i="7" s="1"/>
  <c r="M19" i="7"/>
  <c r="T19" i="7" s="1"/>
  <c r="L19" i="7"/>
  <c r="S19" i="7" s="1"/>
  <c r="P17" i="7"/>
  <c r="W17" i="7" s="1"/>
  <c r="O17" i="7"/>
  <c r="V17" i="7" s="1"/>
  <c r="N17" i="7"/>
  <c r="U17" i="7" s="1"/>
  <c r="M17" i="7"/>
  <c r="T17" i="7" s="1"/>
  <c r="L17" i="7"/>
  <c r="S17" i="7" s="1"/>
  <c r="P16" i="7"/>
  <c r="W16" i="7" s="1"/>
  <c r="O16" i="7"/>
  <c r="V16" i="7" s="1"/>
  <c r="N16" i="7"/>
  <c r="U16" i="7" s="1"/>
  <c r="M16" i="7"/>
  <c r="T16" i="7" s="1"/>
  <c r="L16" i="7"/>
  <c r="S16" i="7" s="1"/>
  <c r="P14" i="7"/>
  <c r="W14" i="7" s="1"/>
  <c r="O14" i="7"/>
  <c r="V14" i="7" s="1"/>
  <c r="N14" i="7"/>
  <c r="U14" i="7" s="1"/>
  <c r="M14" i="7"/>
  <c r="T14" i="7" s="1"/>
  <c r="L14" i="7"/>
  <c r="S14" i="7" s="1"/>
  <c r="P13" i="7"/>
  <c r="W13" i="7" s="1"/>
  <c r="O13" i="7"/>
  <c r="V13" i="7" s="1"/>
  <c r="N13" i="7"/>
  <c r="U13" i="7" s="1"/>
  <c r="M13" i="7"/>
  <c r="T13" i="7" s="1"/>
  <c r="L13" i="7"/>
  <c r="S13" i="7" s="1"/>
  <c r="P11" i="7"/>
  <c r="W11" i="7" s="1"/>
  <c r="O11" i="7"/>
  <c r="V11" i="7" s="1"/>
  <c r="N11" i="7"/>
  <c r="U11" i="7" s="1"/>
  <c r="M11" i="7"/>
  <c r="T11" i="7" s="1"/>
  <c r="L11" i="7"/>
  <c r="S11" i="7" s="1"/>
  <c r="P10" i="7"/>
  <c r="W10" i="7" s="1"/>
  <c r="O10" i="7"/>
  <c r="V10" i="7" s="1"/>
  <c r="N10" i="7"/>
  <c r="U10" i="7" s="1"/>
  <c r="M10" i="7"/>
  <c r="T10" i="7" s="1"/>
  <c r="L10" i="7"/>
  <c r="S10" i="7" s="1"/>
  <c r="P8" i="7"/>
  <c r="W8" i="7" s="1"/>
  <c r="O8" i="7"/>
  <c r="V8" i="7" s="1"/>
  <c r="N8" i="7"/>
  <c r="U8" i="7" s="1"/>
  <c r="M8" i="7"/>
  <c r="T8" i="7" s="1"/>
  <c r="L8" i="7"/>
  <c r="S8" i="7" s="1"/>
  <c r="P7" i="7"/>
  <c r="W7" i="7" s="1"/>
  <c r="O7" i="7"/>
  <c r="V7" i="7" s="1"/>
  <c r="N7" i="7"/>
  <c r="U7" i="7" s="1"/>
  <c r="M7" i="7"/>
  <c r="T7" i="7" s="1"/>
  <c r="L7" i="7"/>
  <c r="S7" i="7" s="1"/>
  <c r="P5" i="7"/>
  <c r="W5" i="7" s="1"/>
  <c r="O5" i="7"/>
  <c r="V5" i="7" s="1"/>
  <c r="N5" i="7"/>
  <c r="U5" i="7" s="1"/>
  <c r="M5" i="7"/>
  <c r="T5" i="7" s="1"/>
  <c r="S5" i="7"/>
  <c r="P4" i="7"/>
  <c r="W4" i="7" s="1"/>
  <c r="O4" i="7"/>
  <c r="V4" i="7" s="1"/>
  <c r="N4" i="7"/>
  <c r="U4" i="7" s="1"/>
  <c r="M4" i="7"/>
  <c r="T4" i="7" s="1"/>
  <c r="L4" i="7"/>
  <c r="S4" i="7" s="1"/>
  <c r="G260" i="1"/>
  <c r="G211" i="1"/>
  <c r="G219" i="1"/>
  <c r="G217" i="1"/>
  <c r="G216" i="1"/>
  <c r="G118" i="1"/>
  <c r="G117" i="1"/>
  <c r="G180" i="1"/>
  <c r="G535" i="1"/>
  <c r="G34" i="1"/>
  <c r="G121" i="1"/>
  <c r="G474" i="1"/>
  <c r="G471" i="1"/>
  <c r="G469" i="1"/>
  <c r="G457" i="1"/>
  <c r="G452" i="1"/>
  <c r="G451" i="1"/>
  <c r="G414" i="1"/>
  <c r="G465" i="1"/>
  <c r="G464" i="1"/>
  <c r="G463" i="1"/>
  <c r="G462" i="1"/>
  <c r="G461" i="1"/>
  <c r="G460" i="1"/>
  <c r="G438" i="1"/>
  <c r="G406" i="1"/>
  <c r="G405" i="1"/>
  <c r="G403" i="1"/>
  <c r="G397" i="1"/>
  <c r="G384" i="1"/>
  <c r="G303" i="1"/>
  <c r="G313" i="1"/>
  <c r="G314" i="1"/>
  <c r="G300" i="1"/>
  <c r="G299" i="1"/>
  <c r="G298" i="1"/>
  <c r="G297" i="1"/>
  <c r="G294" i="1"/>
  <c r="G221" i="1"/>
  <c r="G208" i="1"/>
  <c r="G207" i="1"/>
  <c r="G204" i="1"/>
  <c r="G203" i="1"/>
  <c r="G201" i="1"/>
  <c r="G89" i="1"/>
  <c r="G344" i="1"/>
  <c r="G343" i="1"/>
  <c r="G88" i="1"/>
  <c r="G68" i="1"/>
  <c r="G347" i="1"/>
  <c r="G348" i="1"/>
  <c r="G290" i="1"/>
  <c r="G288" i="1"/>
  <c r="G285" i="1"/>
  <c r="G284" i="1"/>
  <c r="G273" i="1"/>
  <c r="G282" i="1"/>
  <c r="G281" i="1"/>
  <c r="G280" i="1"/>
  <c r="G269" i="1"/>
  <c r="G266" i="1"/>
  <c r="G253" i="1"/>
  <c r="G250" i="1"/>
  <c r="G214" i="1"/>
  <c r="G213" i="1"/>
  <c r="G218" i="1"/>
  <c r="G215" i="1"/>
  <c r="G212" i="1"/>
  <c r="G197" i="1"/>
  <c r="G182" i="1"/>
  <c r="G173" i="1"/>
  <c r="G96" i="1"/>
  <c r="G164" i="1"/>
  <c r="G163" i="1"/>
  <c r="G70" i="1"/>
  <c r="G162" i="1"/>
  <c r="G114" i="1"/>
  <c r="G63" i="1"/>
  <c r="G62" i="1"/>
  <c r="G61" i="1"/>
  <c r="G9" i="1"/>
  <c r="G126" i="1"/>
  <c r="G125" i="1"/>
  <c r="G123" i="1"/>
  <c r="G122" i="1"/>
  <c r="G10" i="1"/>
  <c r="G475" i="1"/>
  <c r="G470" i="1"/>
  <c r="G476" i="1"/>
  <c r="G443" i="1"/>
  <c r="G404" i="1"/>
  <c r="G302" i="1"/>
  <c r="G322" i="1"/>
  <c r="G296" i="1"/>
  <c r="G234" i="1"/>
  <c r="G233" i="1"/>
  <c r="G227" i="1"/>
  <c r="G226" i="1"/>
  <c r="G224" i="1"/>
  <c r="G223" i="1"/>
  <c r="G222" i="1"/>
  <c r="G67" i="1"/>
  <c r="G151" i="1"/>
  <c r="G279" i="1"/>
  <c r="G268" i="1"/>
  <c r="G251" i="1"/>
  <c r="G230" i="1"/>
  <c r="G172" i="1"/>
  <c r="G95" i="1"/>
  <c r="G81" i="1"/>
  <c r="G43" i="1"/>
  <c r="G39" i="1"/>
  <c r="G26" i="1"/>
  <c r="G134" i="1"/>
  <c r="G11" i="1"/>
  <c r="G401" i="1"/>
  <c r="G94" i="1"/>
  <c r="G91" i="1"/>
  <c r="G131" i="1"/>
  <c r="G128" i="1"/>
  <c r="G13" i="1"/>
  <c r="G83" i="1"/>
  <c r="G124" i="1"/>
  <c r="G25" i="1"/>
  <c r="G24" i="1"/>
  <c r="G334" i="1"/>
  <c r="G333" i="1"/>
  <c r="G293" i="1"/>
  <c r="G345" i="1"/>
  <c r="G340" i="1"/>
  <c r="G320" i="1"/>
  <c r="G336" i="1"/>
  <c r="G335" i="1"/>
  <c r="G536" i="1"/>
  <c r="G301" i="1"/>
  <c r="G331" i="1"/>
  <c r="G315" i="1"/>
  <c r="G332" i="1"/>
  <c r="G295" i="1"/>
  <c r="G522" i="1"/>
  <c r="G255" i="1"/>
  <c r="G323" i="1"/>
  <c r="G433" i="1"/>
  <c r="G435" i="1"/>
  <c r="G374" i="1"/>
  <c r="G427" i="1"/>
  <c r="G421" i="1"/>
  <c r="G532" i="1"/>
  <c r="G531" i="1"/>
  <c r="G530" i="1"/>
  <c r="G351" i="1"/>
  <c r="G350" i="1"/>
  <c r="G349" i="1"/>
  <c r="G482" i="1"/>
  <c r="G483" i="1"/>
  <c r="G503" i="1"/>
  <c r="G76" i="1"/>
  <c r="G154" i="1"/>
  <c r="G152" i="1"/>
  <c r="G130" i="1"/>
  <c r="G12" i="1"/>
  <c r="G493" i="1"/>
  <c r="G292" i="1"/>
  <c r="G497" i="1"/>
  <c r="G171" i="1"/>
  <c r="G179" i="1"/>
  <c r="G485" i="1"/>
  <c r="G501" i="1"/>
  <c r="G144" i="1"/>
  <c r="G177" i="1"/>
  <c r="G178" i="1"/>
  <c r="G104" i="1"/>
  <c r="G127" i="1"/>
  <c r="G18" i="1"/>
  <c r="G411" i="1"/>
  <c r="G440" i="1"/>
  <c r="G439" i="1"/>
  <c r="G527" i="1"/>
  <c r="G47" i="1"/>
  <c r="G140" i="1"/>
  <c r="G36" i="1"/>
  <c r="G458" i="1"/>
  <c r="G420" i="1"/>
  <c r="G387" i="1"/>
  <c r="G377" i="1"/>
  <c r="G304" i="1"/>
  <c r="G505" i="1"/>
  <c r="G504" i="1"/>
  <c r="G206" i="1"/>
  <c r="G205" i="1"/>
  <c r="G202" i="1"/>
  <c r="G200" i="1"/>
  <c r="G199" i="1"/>
  <c r="G174" i="1"/>
  <c r="G92" i="1"/>
  <c r="G170" i="1"/>
  <c r="G87" i="1"/>
  <c r="G160" i="1"/>
  <c r="G78" i="1"/>
  <c r="G64" i="1"/>
  <c r="G44" i="1"/>
  <c r="G55" i="1"/>
  <c r="G16" i="1"/>
  <c r="G487" i="1"/>
  <c r="G277" i="1"/>
  <c r="G506" i="1"/>
  <c r="G481" i="1"/>
  <c r="G209" i="1"/>
  <c r="G479" i="1"/>
  <c r="G97" i="1"/>
  <c r="G165" i="1"/>
  <c r="G342" i="1"/>
  <c r="G59" i="1"/>
  <c r="G156" i="1"/>
  <c r="G73" i="1"/>
  <c r="G72" i="1"/>
  <c r="G60" i="1"/>
  <c r="G143" i="1"/>
  <c r="G153" i="1"/>
  <c r="G32" i="1"/>
  <c r="G135" i="1"/>
  <c r="G133" i="1"/>
  <c r="G45" i="1"/>
  <c r="G4" i="1"/>
  <c r="G388" i="1"/>
  <c r="G158" i="1"/>
  <c r="G220" i="1"/>
  <c r="G480" i="1"/>
  <c r="G248" i="1"/>
  <c r="G243" i="1"/>
  <c r="G445" i="1"/>
  <c r="G444" i="1"/>
  <c r="G422" i="1"/>
  <c r="G308" i="1"/>
  <c r="G232" i="1"/>
  <c r="G157" i="1"/>
  <c r="G194" i="1"/>
  <c r="G161" i="1"/>
  <c r="G155" i="1"/>
  <c r="G241" i="1"/>
  <c r="G14" i="1"/>
  <c r="G5" i="1"/>
  <c r="G447" i="1"/>
  <c r="G137" i="1"/>
  <c r="G150" i="1"/>
  <c r="G51" i="1"/>
  <c r="G391" i="1"/>
  <c r="G394" i="1"/>
  <c r="G392" i="1"/>
  <c r="G529" i="1"/>
  <c r="G396" i="1"/>
  <c r="G395" i="1"/>
  <c r="G393" i="1"/>
  <c r="G375" i="1"/>
  <c r="G528" i="1"/>
  <c r="G400" i="1"/>
  <c r="G408" i="1"/>
  <c r="G402" i="1"/>
  <c r="G534" i="1"/>
  <c r="G378" i="1"/>
  <c r="G382" i="1"/>
  <c r="G379" i="1"/>
  <c r="G523" i="1"/>
  <c r="G386" i="1"/>
  <c r="G385" i="1"/>
  <c r="G533" i="1"/>
  <c r="G520" i="1"/>
  <c r="G372" i="1"/>
  <c r="G371" i="1"/>
  <c r="G369" i="1"/>
  <c r="G368" i="1"/>
  <c r="G367" i="1"/>
  <c r="G366" i="1"/>
  <c r="G510" i="1"/>
  <c r="G521" i="1"/>
  <c r="G359" i="1"/>
  <c r="G484" i="1"/>
  <c r="G341" i="1"/>
  <c r="G100" i="1"/>
  <c r="G80" i="1"/>
  <c r="G57" i="1"/>
  <c r="G54" i="1"/>
  <c r="G103" i="1"/>
  <c r="G99" i="1"/>
  <c r="G79" i="1"/>
  <c r="G50" i="1"/>
  <c r="G176" i="1"/>
  <c r="G136" i="1"/>
  <c r="G257" i="1"/>
  <c r="G517" i="1"/>
  <c r="G468" i="1"/>
  <c r="G467" i="1"/>
  <c r="G524" i="1"/>
  <c r="G513" i="1"/>
  <c r="G512" i="1"/>
  <c r="G407" i="1"/>
  <c r="G330" i="1"/>
  <c r="G329" i="1"/>
  <c r="G338" i="1"/>
  <c r="G339" i="1"/>
  <c r="G270" i="1"/>
  <c r="G261" i="1"/>
  <c r="G265" i="1"/>
  <c r="G263" i="1"/>
  <c r="G337" i="1"/>
  <c r="G508" i="1"/>
  <c r="G259" i="1"/>
  <c r="G256" i="1"/>
  <c r="G254" i="1"/>
  <c r="G141" i="1"/>
  <c r="G139" i="1"/>
  <c r="G35" i="1"/>
  <c r="G519" i="1"/>
  <c r="G417" i="1"/>
  <c r="G416" i="1"/>
  <c r="G412" i="1"/>
  <c r="G410" i="1"/>
  <c r="G82" i="1"/>
  <c r="G238" i="1"/>
  <c r="G86" i="1"/>
  <c r="G240" i="1"/>
  <c r="G237" i="1"/>
  <c r="G426" i="1"/>
  <c r="G346" i="1"/>
  <c r="G236" i="1"/>
  <c r="G235" i="1"/>
  <c r="G231" i="1"/>
  <c r="G138" i="1"/>
  <c r="G22" i="1"/>
  <c r="G108" i="1"/>
  <c r="G107" i="1"/>
  <c r="G106" i="1"/>
  <c r="G105" i="1"/>
  <c r="G275" i="1"/>
  <c r="G283" i="1"/>
  <c r="G507" i="1"/>
  <c r="G489" i="1"/>
  <c r="G258" i="1"/>
  <c r="G274" i="1"/>
  <c r="G168" i="1"/>
  <c r="G146" i="1"/>
  <c r="G56" i="1"/>
  <c r="G30" i="1"/>
  <c r="G17" i="1"/>
  <c r="G102" i="1"/>
  <c r="G477" i="1"/>
  <c r="G33" i="1"/>
  <c r="G52" i="1"/>
  <c r="G53" i="1"/>
  <c r="G19" i="1"/>
  <c r="G93" i="1"/>
  <c r="G147" i="1"/>
  <c r="G38" i="1"/>
  <c r="G29" i="1"/>
  <c r="G31" i="1"/>
  <c r="G37" i="1"/>
  <c r="G20" i="1"/>
  <c r="G361" i="1"/>
  <c r="G354" i="1"/>
  <c r="G353" i="1"/>
  <c r="G537" i="1"/>
  <c r="G169" i="1"/>
  <c r="G120" i="1"/>
  <c r="G110" i="1"/>
  <c r="G252" i="1"/>
  <c r="G101" i="1"/>
  <c r="G21" i="1"/>
  <c r="G145" i="1"/>
  <c r="G7" i="1"/>
  <c r="G58" i="1"/>
  <c r="G478" i="1"/>
  <c r="G362" i="1"/>
  <c r="G514" i="1"/>
  <c r="G358" i="1"/>
  <c r="G499" i="1"/>
  <c r="G500" i="1"/>
  <c r="G498" i="1"/>
  <c r="G488" i="1"/>
  <c r="G276" i="1"/>
  <c r="G486" i="1"/>
  <c r="G49" i="1"/>
  <c r="G459" i="1"/>
  <c r="G242" i="1"/>
  <c r="G525" i="1"/>
  <c r="G518" i="1"/>
  <c r="G455" i="1"/>
  <c r="G454" i="1"/>
  <c r="G453" i="1"/>
  <c r="G516" i="1"/>
  <c r="G511" i="1"/>
  <c r="G363" i="1"/>
  <c r="G515" i="1"/>
  <c r="G449" i="1"/>
  <c r="G442" i="1"/>
  <c r="G441" i="1"/>
  <c r="G428" i="1"/>
  <c r="G419" i="1"/>
  <c r="G278" i="1"/>
  <c r="G496" i="1"/>
  <c r="G264" i="1"/>
  <c r="G41" i="1"/>
  <c r="G40" i="1"/>
  <c r="G249" i="1"/>
  <c r="G65" i="1"/>
  <c r="G434" i="1"/>
  <c r="G446" i="1"/>
  <c r="G436" i="1"/>
  <c r="G409" i="1"/>
  <c r="G360" i="1"/>
  <c r="G77" i="1"/>
  <c r="G75" i="1"/>
  <c r="G262" i="1"/>
  <c r="G502" i="1"/>
  <c r="G71" i="1"/>
  <c r="G48" i="1"/>
  <c r="G6" i="1"/>
  <c r="G142" i="1"/>
  <c r="G247" i="1"/>
  <c r="G413" i="1"/>
  <c r="G423" i="1"/>
  <c r="G239" i="1"/>
  <c r="G319" i="1"/>
  <c r="G318" i="1"/>
  <c r="G229" i="1"/>
  <c r="G196" i="1"/>
  <c r="G228" i="1"/>
  <c r="G473" i="1"/>
  <c r="G472" i="1"/>
  <c r="G456" i="1"/>
  <c r="G450" i="1"/>
  <c r="G432" i="1"/>
  <c r="G418" i="1"/>
  <c r="G415" i="1"/>
  <c r="G365" i="1"/>
  <c r="G364" i="1"/>
  <c r="G526" i="1"/>
  <c r="G466" i="1"/>
  <c r="G448" i="1"/>
  <c r="G430" i="1"/>
  <c r="G424" i="1"/>
  <c r="G399" i="1"/>
  <c r="G398" i="1"/>
  <c r="G390" i="1"/>
  <c r="G383" i="1"/>
  <c r="G376" i="1"/>
  <c r="G381" i="1"/>
  <c r="G380" i="1"/>
  <c r="G373" i="1"/>
  <c r="G370" i="1"/>
  <c r="G357" i="1"/>
  <c r="G356" i="1"/>
  <c r="G355" i="1"/>
  <c r="G352" i="1"/>
  <c r="G317" i="1"/>
  <c r="G316" i="1"/>
  <c r="G225" i="1"/>
  <c r="G198" i="1"/>
  <c r="G189" i="1"/>
  <c r="G188" i="1"/>
  <c r="G187" i="1"/>
  <c r="G149" i="1"/>
  <c r="G90" i="1"/>
  <c r="G148" i="1"/>
  <c r="G69" i="1"/>
  <c r="G74" i="1"/>
  <c r="G66" i="1"/>
  <c r="G111" i="1"/>
  <c r="G23" i="1"/>
  <c r="G15" i="1"/>
  <c r="G287" i="1"/>
  <c r="G272" i="1"/>
  <c r="G271" i="1"/>
  <c r="G267" i="1"/>
  <c r="G210" i="1"/>
  <c r="G195" i="1"/>
  <c r="G193" i="1"/>
  <c r="G192" i="1"/>
  <c r="G191" i="1"/>
  <c r="G246" i="1"/>
  <c r="G244" i="1"/>
  <c r="G186" i="1"/>
  <c r="G185" i="1"/>
  <c r="G184" i="1"/>
  <c r="G183" i="1"/>
  <c r="G181" i="1"/>
  <c r="G84" i="1"/>
  <c r="G115" i="1"/>
  <c r="G113" i="1"/>
  <c r="G42" i="1"/>
  <c r="G109" i="1"/>
  <c r="G46" i="1"/>
  <c r="G28" i="1"/>
  <c r="G8" i="1"/>
  <c r="G3" i="1"/>
  <c r="G2" i="1"/>
  <c r="G437" i="1"/>
  <c r="G119" i="1"/>
  <c r="G132" i="1"/>
  <c r="G129" i="1"/>
  <c r="G190" i="1"/>
  <c r="G245" i="1"/>
  <c r="G389" i="1"/>
  <c r="G112" i="1"/>
  <c r="G492" i="1"/>
  <c r="G491" i="1"/>
  <c r="G490" i="1"/>
  <c r="G311" i="1"/>
  <c r="G325" i="1"/>
  <c r="G324" i="1"/>
  <c r="G312" i="1"/>
  <c r="G310" i="1"/>
  <c r="G309" i="1"/>
  <c r="G289" i="1"/>
  <c r="G321" i="1"/>
  <c r="G425" i="1"/>
  <c r="G431" i="1"/>
  <c r="G429" i="1"/>
  <c r="G305" i="1"/>
  <c r="G328" i="1"/>
  <c r="G327" i="1"/>
  <c r="G326" i="1"/>
  <c r="G306" i="1"/>
  <c r="G175" i="1"/>
  <c r="G159" i="1"/>
  <c r="G116" i="1"/>
  <c r="G495" i="1"/>
  <c r="G494" i="1"/>
  <c r="G307" i="1"/>
  <c r="G291" i="1"/>
  <c r="G286" i="1"/>
  <c r="G509" i="1"/>
  <c r="G98" i="1"/>
  <c r="G166" i="1"/>
  <c r="G85" i="1"/>
  <c r="G167" i="1"/>
  <c r="G27" i="1"/>
  <c r="O32" i="7" l="1"/>
  <c r="V32" i="7" s="1"/>
  <c r="O35" i="7"/>
  <c r="V35" i="7" s="1"/>
  <c r="P35" i="7"/>
  <c r="W35" i="7" s="1"/>
  <c r="P37" i="7"/>
  <c r="W37" i="7" s="1"/>
  <c r="M35" i="7"/>
  <c r="T35" i="7" s="1"/>
  <c r="N35" i="7"/>
  <c r="U35" i="7" s="1"/>
  <c r="L35" i="7"/>
  <c r="S35" i="7" s="1"/>
  <c r="P32" i="7"/>
  <c r="W32" i="7" s="1"/>
  <c r="P31" i="7"/>
  <c r="W31" i="7" s="1"/>
  <c r="M37" i="7"/>
  <c r="T37" i="7" s="1"/>
  <c r="M31" i="7"/>
  <c r="T31" i="7" s="1"/>
  <c r="M34" i="7"/>
  <c r="T34" i="7" s="1"/>
  <c r="M32" i="7"/>
  <c r="T32" i="7" s="1"/>
  <c r="M38" i="7"/>
  <c r="T38" i="7" s="1"/>
  <c r="O31" i="7"/>
  <c r="V31" i="7" s="1"/>
  <c r="N31" i="7"/>
  <c r="U31" i="7" s="1"/>
  <c r="N34" i="7"/>
  <c r="U34" i="7" s="1"/>
  <c r="O34" i="7"/>
  <c r="V34" i="7" s="1"/>
  <c r="P34" i="7"/>
  <c r="W34" i="7" s="1"/>
  <c r="O38" i="7"/>
  <c r="V38" i="7" s="1"/>
  <c r="P38" i="7"/>
  <c r="W38" i="7" s="1"/>
  <c r="N37" i="7"/>
  <c r="U37" i="7" s="1"/>
  <c r="O37" i="7"/>
  <c r="V37" i="7" s="1"/>
  <c r="N32" i="7"/>
  <c r="U32" i="7" s="1"/>
  <c r="N38" i="7"/>
  <c r="U38" i="7" s="1"/>
  <c r="L38" i="7"/>
  <c r="S38" i="7" s="1"/>
  <c r="L32" i="7"/>
  <c r="S32" i="7" s="1"/>
  <c r="L37" i="7"/>
  <c r="S37" i="7" s="1"/>
  <c r="L31" i="7"/>
  <c r="S31" i="7" s="1"/>
  <c r="L34" i="7"/>
  <c r="S34" i="7" s="1"/>
</calcChain>
</file>

<file path=xl/sharedStrings.xml><?xml version="1.0" encoding="utf-8"?>
<sst xmlns="http://schemas.openxmlformats.org/spreadsheetml/2006/main" count="4541" uniqueCount="1837">
  <si>
    <t>Pool</t>
  </si>
  <si>
    <t>Source</t>
  </si>
  <si>
    <t>Plate</t>
  </si>
  <si>
    <t>Sequence</t>
  </si>
  <si>
    <t>Number Bases</t>
  </si>
  <si>
    <t>Likely Taxa</t>
  </si>
  <si>
    <t>Barn</t>
  </si>
  <si>
    <t>EMB</t>
  </si>
  <si>
    <t>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GTAAGTTCCCGAAGGCACCAATCCATCTCTGGAAAGTTCTTACTATGTCAAGGCCAGGTAAGGTTCTTCGCGTTGCATCGAATTAAACCACATGCTCCACCGCTTGTGCGGGCCCCCGTCAATTCATTTGAGTTTTAGTCTTGCGACCGTACTCCCCAGGCGGTCTA</t>
  </si>
  <si>
    <t>Acinetobacter</t>
  </si>
  <si>
    <t>Blood</t>
  </si>
  <si>
    <t>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GACATTACTCGCTGGCAAATAAGGAAAAGGGTTGCGCTCGTTGCGGGACTTAACCCAACATCTCACGACACGAGCTGACGACAGCCATGCAGCACCTGTATGTAAGTTCCCGAAGGCACCAATCCATCTCTGGAAAGTTCTTACTATGTCAAGACCAGGTAAGGTTCTTCGCGTTGCATCGAATTAAACCACATGCTCCACCGCTTGTGCGGGCCCCCGTCAATTCATTTGAGTTTTAGTCTTGCGACCGTACTCCCCAGGCGGTCTACTTATCGCGTTAGCTG</t>
  </si>
  <si>
    <t>CCTCCTTGCG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</t>
  </si>
  <si>
    <t>CT-SMAC</t>
  </si>
  <si>
    <t>CGTCCTCCTTACGG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ATCGAATTAAACCACATGCTCCACCGCTTGTGCGGGCCCCCGTCAATTCATTTGAGTTTTAGTCTTGCGACCGTACTCCCCAGGCGGTCTACTTATCGCGTTAGCTGCGCCACTAAA</t>
  </si>
  <si>
    <t>SMAC</t>
  </si>
  <si>
    <t>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</t>
  </si>
  <si>
    <t>Mac</t>
  </si>
  <si>
    <t>TGCNGTTAGGCTAGCTACTTCTGGTGCAACAAACTCCCATGGTGTGACGGGCGGTGTGTACAAGGCCCGGGAACGTATTCACCGCGGCATTCTGATCCGCGATTACTAGCGATTCCGACTTCATGGAGTCGAGTTGCAGACTCCAATCCGGACTACGATCGGCTTTN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</t>
  </si>
  <si>
    <t>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</t>
  </si>
  <si>
    <t>GGCTAGCTACTTCTGGTGCAACAAACTCCCATGGTGTGA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</t>
  </si>
  <si>
    <t>TTGCGGTTAGACTACCTACTTCTGGTGCAACAAACTCCCATGGTGTGAN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</t>
  </si>
  <si>
    <t>G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</t>
  </si>
  <si>
    <t>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</t>
  </si>
  <si>
    <t>Mac/ TSB Enrich</t>
  </si>
  <si>
    <t>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</t>
  </si>
  <si>
    <t>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</t>
  </si>
  <si>
    <t>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</t>
  </si>
  <si>
    <t>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</t>
  </si>
  <si>
    <t>Calf</t>
  </si>
  <si>
    <t>GGCTAGCTACTTCTGGTGCAACAAACTCCCATGGTGNGA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</t>
  </si>
  <si>
    <t>AAGGNTACCTCACCGACTTCGGGTGTTACAAACTCTCGTGGTGNGNNNGGCGGTGTGTACAAGACCCGGGAACGTATTCACCGTGGCGTGCTGATCCACGATTACTAGCGATTCCGGCTTCATGCAGGCGAGTTGCAGCCTGCAATCCGAACTGAGAATGGCTTTAAGAGATTTGCTTGCCCTCGCGGGTTTGCGACTCGTTGTACCATCCATTGTAGCACGTGTGTAGCCCAAGTCATAAGGGGCATGCTGATTTGACGTCATCCCCACCTTCCTCCGGTTTGTCACCGGCAGTCTCATTAGAGTGCCCAACTAAATGCTGGCAACTAATAATAGGGGTTGCGCTCGTTGCGGGACTTAACCCAACATCTCACGACACGAGCTGACGACAACCATGCACCACCTGTCACTTTGTCCCCGAAGGGAAAGCCCTATCTCTAGGGTGGTCAAAGGATGTCAAGACTTGGTAAGGTTCTTCGCGTTGCTTCGAATTAAACCACATGCTCCACCGCTTGTGCGGGTCCCCGTCAATTCCTTTGAGTTTCAACCTTGCGGTCGTACTCCCCAGGCGGAGTGCTTAATGCGTTAACTGCGGCACTGAAGGGCGGAAACCCTCCAACACCTAGCACTCATCGTTTAC</t>
  </si>
  <si>
    <t>Aerococcus</t>
  </si>
  <si>
    <t>TACCTACTTCTGGTGAAACCCACTCCCATGGTGTGACG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ACGGCCCCAACAGCTAGTTGACATCGTTTAGGGC</t>
  </si>
  <si>
    <t>Alcaligenes</t>
  </si>
  <si>
    <t>GTTAGGCTACCTACTTCTGGTGAAACCCACTCCCATGGTGTGACG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TGCCAAATCTCTTCGGCATTCCAGACATGTCAAGGGTAGGTAAGGTTTTTCGCGTTGCATCGAATTAATCCACATCATCCACCGCTTGTGCGGGTCCCCGTCAATTCCTTTGAGTTTTAATCTTGCGACCGTACTCCCCAGGCGGTCAACTTCACGCGTTAGCTGCGCTAC</t>
  </si>
  <si>
    <t>GGCTACCTACTTCTGGTGAAACCCACTCCCATGGTGTNNNNN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</t>
  </si>
  <si>
    <t>GGTTAGGCTACCTACTTCTGGTGAAACCCACTCCCATGGTGTGACG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TGCCAAATCTCTTCGGCATTCCAGACATGTCAAGGGTAGGTAAGGTTTTTCGCGTTGCATCGAATTAATCCACATCATCCACCGCTTGTGCGGGTCCCCGTCAATTCCTTTGAGTTTTAATCTTGCGACCGTACTCCCCAGGCGGTCAACTTCACGCGTTAGCTGCGCTACTAA</t>
  </si>
  <si>
    <t>TACGGTTAGGCTACCTACTTCTGGTGAAACCCACTCCCATGGTGTGNNN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</t>
  </si>
  <si>
    <t>AGGCTACCTACTTCTGGTGAAACCCACTCCCATGGTGTGACG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ACGGCCCCAACAGCTAGTTGACATCGTTTAGGGCGTGGACTACCAGGGTATCTAATCCTGTTTGCT</t>
  </si>
  <si>
    <t>GGCCATCGGCTTCGGGTGTTACCAACTTTCGTGACTTGACGGGCGGTGTGTACAAGGCCCGGGAACGTATTCACCGCAGCGTTGCTGATCTGCGATTACTAGCGACTCCGACTTCATGGGGTCGAGTTGCAGACCCCAATCCGAACTGAGACCGGCTTTTAGGGATTAGCTCCACCTCACAGTATCGCAACCCATTGTACCGGCCATTGTAGCATGCGTGAAGCCCAAGACATAAGGGGCATGATGATTTGACGTCATCCCCACCTTCCTCCGAGTTGACCCCGGCAGTCTCCCATGAGTCCCCACCACTACGTGCTGGCAACATGGAACGAGGGTTGCGCTCGTTGCGGGACTTAACCCAACATCTCACGACACGAGCTGACGACAACCATGCACCACCTGTGAACCAGCCCCGAAGGGAAACCCCATCTCTGANGCGGTCTGGCACATGTCAAGCCTTGGTAAGGTTCTTCGCGTTGCATCGAATTAATCCGCATGCTCCGCCGCTTGTGCGGGCCCCCGTCAATTCCTTTGAGTTTTAGCCTTGCGGCCGTACTCCCCAGGC</t>
  </si>
  <si>
    <t>Glutamicibacter</t>
  </si>
  <si>
    <t>AAGGTGGTTAGGCCATCGGCTTCGGGTGTTACCAACTTTCGTGACTTGACGGGCGGTGTGTACAAGGCCCGGGAACGTATTCACCGCAGCGTTGCTGATCTGCGATTACTAGCGACTCCGACTTCATGGGGTCGAGTTGCAGACCCCAATCCGAACTGAGACCGGCTTTTAGGGATTAGCTCCACCTCACAGTATCGCAACCCATTGTACCGGCCATTGTAGCATGCGTGAAGCCCAAGACATAAGGGGCATGATGATTTGACGTCATCCCCACCTTCCTCCGAGTTGACCCCGGCAGTCTCCCATGAGTCCCCGGCATAACCCGCTGGCAACATGGAACGAGGGTTGCGCTCGTTGCGGGACTTAACCCAACATCTCACGACACGAGCTGACGACAACCATGCACCACCTGTGAACCAGCCCCGAAGGGAAACCCCATCTCTGAGGCGGTCTGGAACATGTCAAGCCTTGGTAAGGTTCTTCGCGTTGCATCGAATTAATCCGCATGCTCCGCCGCTTGTGCGGGCCCCCGTCAATTCCTTTGAGTTTTAGCCTTGCGGCCGTACTCCCCAGGCGGGGCACTTAATGCGTTAGCTACGGCGCGGAAAACGTGGAATGTCCCCCACACCTAGTG</t>
  </si>
  <si>
    <t>MSA</t>
  </si>
  <si>
    <t>Bacillus</t>
  </si>
  <si>
    <t>CCGACTTCGGGTGTTACAAACTCTCGTGGTGTGANGGGCGGTGTGTACAAGGCCCGGGAACGTATTCACCGCGGCATGCTGATCCGCGATTACTAGCGATTCCGGCTTCATGTAGGCGAGTTGCAGCCTACAATCCGAACTGAGAATGGCTTTATGGGATTCGCTTACCTTCGCAGGTTTGCAGCCCTTTGTACCATCCATTGTAGCACGTGTGTAGCCCAGGTCATAAGGGGCATGATGATTTGACGTCATCCCCACCTTCCTCCGGTTTGTCACCGGCAGTCACCTTAGAGTGCCCAACTGAATGCTGGCAACTAAGATCAAGGGTTGCGCTCGTTGCGGGACTTAACCCAACATCTCACGACACGAGCTGACGACAACCATGCACCACCTGTCACTCTGTCCCCCGAAGGGGAAAGCCCTATCTCTAGGGTTGTCAGAGGATGTCAAGACCTGGTAAGGTTCTTCGCGTTGCTTCGAATTAAACCACATGCTCCACCGCTTGTGCGGGCCCCCGTCAATTCCTTTGAGTTTCAGCCTTGCGGCCGTACTCCCCAGGCGG</t>
  </si>
  <si>
    <t>AAAGGNTACCTCACCGACTTCGGGTGTTACAAACTCTCGTGGTGNGNNNGGCGGTGTGTACAAGACCCGGGAACGTATTCACCGCGGCATGCTGATCCGCGATTACTAGCAATTCCGGCTTCATGTAGGCGAGTTGCAGCCTACAATCCGAACTGAGAATGGCTTTATGGGATTGGCTCCACCTCGCGGTTTCGCTGCCCTTTGTACCATCCATTGTAGCACGTGTGTAGCCCAGGTCATAAGGGGCATGATGATTTGACGTCGTCCCCACCTTCCTCCGGTTTGTCACCGGCAGTCACCTTAGAGTGCCCAACTAAATGCTGGCAACTAAGATCAAGGGTTGCGCTCGTTGCGGGACTTAACCCAACATCTCACGACACGAGCTGACGACAACCATGCACCACCTGTCACTTTGCCCCCGAAGGGGAAGCTCTGTCTCCAGAGTGGTCAAAGGATGTCAAGACCTGGTAAGGTTCTTCGCGTTGCTTCGAATTAAACCACATGCTCCACTGCTTGTGCGGGTCCCCGTCAATTCCTTTGAGTTTCAGCCTTGCGGCCGTACTCCCCAGGCGGAGTGCTTAATGTGTTTACTTCGGCACTACGGGCATCGAAACCCCTAACACCTAGCACTCATCGTTTACGGCGTGGACTACCAGGGTATCTAATCCTGTTTGCTCCCCACGCTTTCGCGCCTCAGCGTC</t>
  </si>
  <si>
    <t>GCCTCACCGACTTCGGGTGTTACAAACTCTCGTGGTGTGACGGGCGGTGTGTACAAGACCCGGGAACGTATTCACCGCGGCATGCTGATCCGCGATTACTAGCAATTCCGGCTTCATGCAGGCGAGTTGCAGCCTGCAATCCGAACTGAGAATGGCTTTATGGGATTGGCTTCACCTCGCGGTTTCGCTGCCCTTTGTACCATCCATTGTAGCACGTGTGTAGCCCAGGTCATAAGGGGCATGATGATTTGACGTCATCCCCACCTTCCTCCGGTTTGTCACCGGCAGTCACCTTAGAGTGCCCAACTCAATGCTGGCAACTAAGATCAAGGGTTGCGCTCGTTGCGGGACTTAACCCAACATCTCACGACACGAGCTGACGACAACCATGCACCACCTGTCACTTTGCCCCCGAAGGGGAAGCCCAATCTCTTGGGTGGTCAAAGGATGTCAAGACCTGGTAAGGTTCTTCGCGTTGCTTCGAATTAAACCACATGCTCCACTGCTTGTGCGGGTCCCCGTCAATTCCTTTGAGTTTCAGCCTTGCGGCCGTACTCCCCAGGCGGAGTGCTTAATGTGTTAACTTCGGCACTACGGGCATCGAAACCCCTAACACCTAGCACTCA</t>
  </si>
  <si>
    <t xml:space="preserve">Blood </t>
  </si>
  <si>
    <t>GGAACGTATTCACCGCGGCATGCTGATCCGCGATTACTAGCGATTCCAGCTTCACGCAGTCGAGTTGCAGACTGCGATCCGAACTGAGAACAGATTTGTGGGATTGGCTTAACCTCGCGGTTTCGCTGCCCTTTGTTCTGTCCATTGTAGCACGTGTGTAGCCCAGGTCATAAGGGGCATGATGATTTGACGTCATCCCCACCTTCCTCCGGTTTGTCACCGGCAGTCACCTTAGAGTGCCCAACTGAATGCTGGCAACTAAGATCAAGGGTTGCGCTCGTTGCGGGACTTAACCCAACATCTCACGACACGAGCTGACGACAACCATGCACCACCTGTCACTCTGCCCCCGAAGGGGACGTCCTATCTCTAGGATTGTCANAGGATGTCAAGACCTGGTAAGGTTCTTCGCGTTGCTTC</t>
  </si>
  <si>
    <t>TGCAAACTCTCGTGGNGNNNNN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</t>
  </si>
  <si>
    <t>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</t>
  </si>
  <si>
    <t>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</t>
  </si>
  <si>
    <t>C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</t>
  </si>
  <si>
    <t>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</t>
  </si>
  <si>
    <t>GGN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</t>
  </si>
  <si>
    <t>TAAAGGT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</t>
  </si>
  <si>
    <t>CCGACTTCGGGTGTTACAAACTCTCGTGGTGNNNNN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CCAGGGTATCTAATCCTGTTTGCTCCCCACGCTTTCGCGCCTCAGTGTCAGTTACAGACCAGAAAG</t>
  </si>
  <si>
    <t>AC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CTACCAGGGTATCT</t>
  </si>
  <si>
    <t>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</t>
  </si>
  <si>
    <t>CCCCACCGACTTCGGGTGTTACAAACTCTCGTGGTGNGANN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</t>
  </si>
  <si>
    <t>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</t>
  </si>
  <si>
    <t>GGT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CTCCTCAGCGTCAGTTACAGACCAGAGAGTCGCCTTCGCCACTGGTGTTCCTCCACATCTCTACGCATTTCACCGCTACAC</t>
  </si>
  <si>
    <t>ACCCCACCGACTTCGGGTGTTACAAACTCTCGTGGTGNGANNN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CCAGGGTATCTAATCCTGTTTGCTCCCCACGCTTTCGCGCCTCAGTGTCAGTTACAG</t>
  </si>
  <si>
    <t>CCTCACCGA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</t>
  </si>
  <si>
    <t>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</t>
  </si>
  <si>
    <t>TCACCGACTTCGGGTGTTGCAAACTCTCGTGGTGNGNNN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</t>
  </si>
  <si>
    <t>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</t>
  </si>
  <si>
    <t>TAC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CCAGGGTATCTAATCCTGTTTGCTCCCCACGCTTTCGCGCCTCAGTGTCAGTTACAGAC</t>
  </si>
  <si>
    <t>AGGNTACCTCACCGACTTCGGGTGTTACAAACTCTCGTGGTGTGAN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</t>
  </si>
  <si>
    <t>T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CTCCTCAGCGTCAGTTACAGACC</t>
  </si>
  <si>
    <t>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</t>
  </si>
  <si>
    <t>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CTACCAGGGTATCTAATCCTGTTCGCTCCC</t>
  </si>
  <si>
    <t>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CTACCAGGGTATCTAATCCTGTTCGC</t>
  </si>
  <si>
    <t>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NTGTCAGAGGATGTCAAGACCTGGTAAGGTTCTTCGCGTTGCTTCGAATTAAACCACATGCTCCACCGCTTGTGCG</t>
  </si>
  <si>
    <t>C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</t>
  </si>
  <si>
    <t>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</t>
  </si>
  <si>
    <t>TTAC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</t>
  </si>
  <si>
    <t>AGGN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NACTACCAGGGTATCTAATCCTGTTCGCTCCCCACGCTT</t>
  </si>
  <si>
    <t>ACCCCACCGACTTCGGGTGTTACAAACTCTCGTGGTNNGNNN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CCAGGGTATCTAATCCTGTTTGCTCCCCACGCTTTCGCGCCTCAGTGTCAGTTACAG</t>
  </si>
  <si>
    <t>AC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</t>
  </si>
  <si>
    <t>TTACCTCACCGA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</t>
  </si>
  <si>
    <t>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</t>
  </si>
  <si>
    <t>GGT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</t>
  </si>
  <si>
    <t>CCTCACCGACTTCGGGTGTTGCAAACTCTCGTGGTGTGNNNN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</t>
  </si>
  <si>
    <t>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</t>
  </si>
  <si>
    <t>AAAGGNTAC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</t>
  </si>
  <si>
    <t>AGNN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</t>
  </si>
  <si>
    <t>MSB TSB Streak</t>
  </si>
  <si>
    <t>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AAATGATGGCAACTAAGATCAAGGGTTGCGCTCGTTGCGGGACTTAACCCAACATCTCACGACACGAGCTGACGACAACCATGCACCACCTGTCACTCTGCTCCCGAAGGAGAAGCCCTATCTCTAGGGTTGTCAGAGGATGTCAAGACCTGGTAAGGTTCTTCGCGTTGCTTCGAATTAAACCACATGCTCCACCGCTTGTGCGGGCCCCCGTCAATTCCTTTGAGTTTCAGCCTTGCGGCCGTACTCCCCAGGCGGAGTGCTTAATGCGTTAACTTCAGCACTAAAGGGCGGAAACCCTCTAACACTTAGCACTCATCGTTTACGGCGTGGACTACCAGGGTAT</t>
  </si>
  <si>
    <t>MSA TSB Streak</t>
  </si>
  <si>
    <t>Mac TSB Streak</t>
  </si>
  <si>
    <t>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</t>
  </si>
  <si>
    <t>AC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</t>
  </si>
  <si>
    <t>GGTTACCCCACCGACTTCGGGTGTTACAAACTCTCGTGGTGTGAN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</t>
  </si>
  <si>
    <t>AAGGNTACCTCACCGA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</t>
  </si>
  <si>
    <t>TTACCTCACCGACTTCGGGTGTTGCAAACTCTCGTGGTGNGAN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</t>
  </si>
  <si>
    <t>MSA Streak</t>
  </si>
  <si>
    <t>GGTTACCTCACCGACTTCGGGTGTTGCAAACTCTCGTGGTGTGAN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</t>
  </si>
  <si>
    <t>AAGGN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</t>
  </si>
  <si>
    <t>GNTACCCCACCGACTTCGGGTGTTACAAACTCTCGTGGTGNGNNNN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</t>
  </si>
  <si>
    <t>GGTTACCCCACCGACTTCGGGTGTTACAAACTCTCGTGGTGNGNNNN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</t>
  </si>
  <si>
    <t>CCTCACCGA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CTCCTCAGCGTCAGTTACAGACCAGAGAGTCGCCTTCGCCACTGGTGTTCCTCCACATCTCTACGCATTTCACCGCTACACGTGGAA</t>
  </si>
  <si>
    <t>AGNN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CTCCTCAGCGTCAGTTACAGACCAGAGAGTCGCCTTCGCCA</t>
  </si>
  <si>
    <t>ACCTCACCGACTTCGGGTGTTGCAAACTCTCGTGGTGTGAN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</t>
  </si>
  <si>
    <t>GTTACCCCACCGACTTCGGGTGTTGCAAACTCTCGTGGTGTGNNNGGCGGTGTGTACAAGACCCGGGAACGTATTCACCGCGGCATGCTGATCCGCGATTACTAGCGATTCCGGCTTCATGCAGGCGAGTTGCAGCCTGCAATCCGAACTGGGAACGGTTTTCTGGGATTGGCTCCCCCTCGCGGGTTCGCAGCCCTCTGTACCGTCCATTGTAGCACGTGTGTAGCCCAGGTCATAAGGGGCATGATGATTTGACGTCATCCCCACCTTCCTCCGGTTTGTCACCGGCAGTCACCTTAGAGTGCCCAACTGAATGCTGGCAACTAAGATCAAGGGTTGCGCTCGTTGCGGGACTTAACCCAACATCTCACGACACGAGCTGACGACAACCATGCACCACCTGTCACTCTGTCCCCCGAAGGGGAAGGCCCTGTCTCCAGGGTGGTCAGAGGATGTCAAGACCTGGTAAGGTTCTTCGCGTTGCTTCGAATTAAACCACATGCTCCACCGCTTGTGCGGGTCCCCGTCAATTCCTTTGAGTTTCAGCCTTGCGGCCGTACTCCCCAGGCGGAGTGCTTAATGCGTTAGCTGCAGCACTAAGGGGCGGAAACCCCCTAACACTTAGCACTCATCGTTTACGGCGTGGACTACCAGGGTATCTAATCCTGTTTGCT</t>
  </si>
  <si>
    <t>Bhargavaea</t>
  </si>
  <si>
    <t>CCCACCGACTTCGGGTGTTACAAACTCTCGTGGTGTGACGGGCGGTGTGTACAAGGCCCGGGAACGTATTCACCGCGGCATGCTGATCCGCGATTACTAGCGATTCCGGCTTCATGTAGGCGAGTTGCAGCCTACAATCCGAACTGAGAATGGTTTTATGGGATTGGCTAAACCTCGCGGTCTTGCAGCCCTTTGTACCATCCATTGTAGCACGTGTGTAGCCCAGGTCATAAGGGGCATGATGATTTGACGTCATCCCCACCTTCCTCCGGTTTGTCACCGGCAGTCACCTTAGAGTGCCCAACTNAATGCTGGCAACTAAGATCAAGGGTTGCGCTCGTTGCGGGACTTAACCCAACATCTCACGACACGAGCTGACGACAACCATGCACCACCTGTCACTCTGTCCCCCGAAGGGGAAAGTCCTATCTCTAGGATTGTCAGAGGATGTCAAGACCTGGTAAGGTTCTTCGCGTTGCTTCGAATTAAACCACATGCTCCACCGCTTGTGCGGGCCCCCGTCAATTCCTTTGAGTTTCAACCTTGCGGTCGTACTCCCCAGGCGGAGTGCTTAATGCGTTTGCTGCAGCACTAAAGGGCGGAAACCCTCTAACACTTAGCACTCATC</t>
  </si>
  <si>
    <t>Cytobacillus</t>
  </si>
  <si>
    <t>GGCTCCNAAAGGNTACCCCACCGACTTCGGGTGTTACAAACTCTCGTGGTGTGACGGGCGGTGTGTACAAGGCCCGGGAACGTATTCACCGCGGCATGCTGATCCGCGATTACTAGCGATTCCGGCTTCATGTAGGCGAGTTGCAGCCTACAATCCGAACTGAGAATGGTTTTATGGGATTGGCTAAACCTCGCGGTCTTGCAGCCCTTTGTACCATCCATTGTAGCACGTGTGTAGCCCAGGTCATAAGGGGCATGATGATTTGACGTCATCCCCACCTTCCTCCGGTTTGTCACCGGCAGTCACCTTAGAGTGCCCAACTGAATGCTGGCAACTAAGATCAAGGGTTGCGCTCGTTGCGGGACTTAACCCAACATCTCACGACACGAGCTGACGACAACCATGCACCACCTGTCACTCTGTCCCCCGAAGGGGAAAGTCCTATCTCTAGGATTGTCAGAGGATGTCAAGACCTGGTAAGGTTCTTCGCGTTGCTTCGAATTAAACCACATGCTCCACCGCTTGTGCGGGCCCCCGTCAATTCCTTTGAGTTTCAACCTTGCGGTCGTACTCCCCAGGCGGAGTGCTTAATGCGTTTGCTGCAGCACTAAAGGGCGGAAACCCTCTAACACTTAGCACTCATCGTTTACGGC</t>
  </si>
  <si>
    <t>CGGGAACGTATTCACCGCGGCATGCTGATCCGCGATTACTAGCGATTCCGGCTTCATGCAGGCGAGTTGCAGCCTGCAATCCGAACTGAGAATGGTTTTATGGGATTGGCTAAACCTCGCGGTCTTGCAGCCCTTTGTACCATCCATTGTAGCACGTGTGTAGCCCAGGTCATAAGGGGCATGATGATTTGACGTCATCCCCACCTTCCTCCGGTTTGTCACCGGCAGTCACCTTAGAGTGCCCAACTGAATGCTGGCAACTAAGATCAAGGGTTGCGCTCGTTGCGGGACTTAACCCAACATCTCACGACACGAGCTGACGACAACCATGCACCACCTGTCACTCTGTCCCCCGAAGGGGAACGTCCTATCTCTAGGATTGTCAGAGGATGTCAAGACCTGGTAAGGTTCTTCGCGTTGCTTCNAATTAAACCACATGCTCCACCGCTTGTGCGGGCCCCCGTCAATTCCTTTGAGTTTCAACCTTGCGGTCGTACTCCCCANG</t>
  </si>
  <si>
    <t>TACCCCACCGACTTCGGGTGTTACAAACTCTCGTGGTGTGANNGNCGGTGTGTACAAGGCCCGGGAACGTATTCACCGCGGCATGCTGATCCGCGATTACTAGCGATTCCGGCTTCATGTAGGCGAGTTGCAGCCTACAATCCGAACTGAGAATGGTTTTATGGGATTGGCTAAACCTCGCGGTCTTGCAGCCCTTTGTACCATCCATTGTAGCACGTGTGTAGCCCAGGTCATAAGGGGCATGATGATTTGACGTCATCCCCACCTTCCTCCGGTTTGTCACCGGCAGTCACCTTAGAGTGCCCAACTAAATGCTGGCAACTAAGATCAAGGGTTGCGCTCGTTGCGGGACTTAACCCAACATCTCACGACACGAGCTGACGACAACCATGCACCACCTGTCACTCTGTCCCCCGAAGGGGAAAGTCCTATCTCTAGGATTGTCAGAGGATGTCAAGACCTGGTAAGGTTCTTCGCGTTGCTTCGAATTAAACCACATGCTCCACCGCTTGTGCGGGCCCCCGTCAATTCCTTTGAGTTTCAACCTTGCGGTCGTACTCCCCAGGCGGAGTG</t>
  </si>
  <si>
    <t>CCTCACCGACTTCGGGTGTTACAAACTCTCGTGGTGTGACGGGCGGTGTGTACAAGACCCGGGAACGTATTCACCGCGGCATGCTGATCCGCGATTACTAGCAATTCCGGCTTCATGCAGGCGAGTTGCAGCCTGCAATCCGAACTGAGAATGGCTTTATGGGATTGGCTTCACCTCGCGGTTTCGCTGCCCTTTGTACCATCCATTGTAGCACGTGTGTAGCCCAGGTCATAAGGGGCATGATGATTTGACGTCATCCCCACCTTCCTCCGGTTTGTCACCGGCAGTCACCTTAGAGTGCCCAACTCAATGCTGGCAACTAAGATCAAGGGTTGCGCTCGTTGCGGGACTTAACCCAACATCTCACGACACGAGCTGACGACAACCATGCACCACCTGTCACTTTGCCCCCGAAGGGGAAGCCCAATCTCTTGGGTGGTCAAAGGATGTCAAGACCTGGTAAGGTTCTTCGCGTTGCTTCGAATTAAACCACATGCTCCACTGCTTGTGCGGGTCCCCGTCAATTCCTTTGAGTTTCAGCCTTGCGGCCGTACTCCCCAGGCGGAGTGCTTAATGTGTTAACTTCGGCACTAC</t>
  </si>
  <si>
    <t>Peribacillus</t>
  </si>
  <si>
    <t>GCTCCTTACGGTTACTCCACCGACTTCGGGTGTTACAAACTCTCGTGGTGTGACGGGCGGTGTGTACAAGGCCCGGGAACGTATTCACCGCGGCATGCTGATCCGCGATTACTAGCGATTCCAGCTTCATGTAGGCGAGTTGCAGCCTACAATCCGAACTGAGAATGGTTTTATGGGATTGGCTTGACCTCGCGGTCTTGCAGCCCTTTGTACCATCCATTGTAGCACGTGTGTAGCCCAGGTCATAAGGGGCATGATGATTTGACGTCATCCCCACCTTCCTCCGGTTTGTCACCGGCAGTCACCTTAGAGTGCCCAACTAAATGCTGGCAACTAAGATCAAGGGTTGCGCTCGTTGCGGGACTTAACCCAACATCTCACGACACGAGCTGACGACAACCATGCACCACCTGTCACTCTGTCCCCCGAAGGGGAACGCTCTATCTCTAGAGTTGTCAGAGGATGTCAAGACCTGGTAAGGTTCTTCGCGTTGCTTCGAATTAAACCACATGCTCCACCGCTTGTGCGGGCCCCCGTCAATTCCTTTGAGTTTCAGTCTTGCGACCGTACTCCCCAGGCGGAGTGCTTAATGCGTTAGCTGCAGCACTAAAGGGCGGAAACCCTCTAACACTTAGCACTCATCGTTTACGGCGTGGACTACCAGGGTATCTAATCCTGTTTGCTCCCCACGCTTTCGCGCCTCAGCGTCAGTTACAGACCAAAAAGCCGCCTTCGCCA</t>
  </si>
  <si>
    <t>TTACTCCACCGACTTCGGGTGTTACAAACTCTCGTGGTGTGACNGGCGGTGTGTACAAGGCCCGGGAACGTATTCACCGCGGCATGCTGATCCGCGATTACTAGCGATTCCAGCTTCATGTAGGCGAGTTGCAGCCTACAATCCGAACTGAGAATGGTTTTATGGGATTGGCTTGACCTCGCGGTCTTGCAGCCCTTTGTACCATCCATTGTAGCACGTGTGTAGCCCAGGTCATAAGGGGCATGATGATTTGACGTCATCCCCACCTTCCTCCGGTTTGTCACCGGCAGTCACCTTAGAGTGCCCAACTAAATGCTGGCAACTAAGATCAAGGGTTGCGCTCGTTGCGGGACTTAACCCAACATCTCACGACACGAGCTGACGACAACCATGCACCACCTGTCACTCTGTCCCCCGAAGGGGAACGCTCTATCTCTAGAGTTGTCAGAGGATGTCAAGACCTGGTAAGGTTCTTCGCGTTGCTTCGAATTAAACCACATGCTCCACCGCTTGTGCGGGCCCCCGTCAATTCCTTTGAGTTTCAGTCTTGCGACCGTACTCCCCAGGCGGAGTGCTTAATGCGTTAGCTGCAGCACTAAAG</t>
  </si>
  <si>
    <t>Brachybacterium</t>
  </si>
  <si>
    <t>GCTACCTACTTCTTTTGCAACCCACTCCCATGGTGNGNNN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</t>
  </si>
  <si>
    <t>Cedecea</t>
  </si>
  <si>
    <t>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NNCATCTCTGGNAAGTTCTCTGGATGTCAAGAGTAGGTAAGGTTCTTCGCGTTGCATCGAATTAAACCACATGCTCCACCGCTTGTGCGGGCCCCCGTCAATTCATTTGAGTTTTAACCTTGCGGCCGTACTCCCCAGGCGGT</t>
  </si>
  <si>
    <t>Enterobacter</t>
  </si>
  <si>
    <t>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</t>
  </si>
  <si>
    <t>Mac Chlor TSB</t>
  </si>
  <si>
    <t>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</t>
  </si>
  <si>
    <t>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</t>
  </si>
  <si>
    <t>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</t>
  </si>
  <si>
    <t>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NNNNCATCTCTGNNAAGTTCTCTGGATGTCAAGAGTAGGTAAGGTTCTTCGCGTTGCATCGAATTAAACCACATGCTCCACCGCTTGTGCGGGCCCCCGTCAATTCATTTGAGTTTTAACCTTGCGGCCGTACTCCCCAGGCGGTCGACTTAACGCGTTAGCTCCGGAAGCCACGCCTCAAGGGCACAACCTCCAAGTCGACA</t>
  </si>
  <si>
    <t>GAAGG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</t>
  </si>
  <si>
    <t>CCCTCCCGAAGG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TCCTCAAGGGAACAACCTCCAAGTCGACATCGTTT</t>
  </si>
  <si>
    <t>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TCCTCAAGGGAACAACCTCC</t>
  </si>
  <si>
    <t>TACCTACTTCTTTTGCAACCCACTCCCATGGTGTGNNNGGCGGTGTGTACAAGGCCCGGGAACGTATTCACCGTAGCATTCTGATCTACGATTACTAGCGATTCCGACTTCATGGAGTCGAGTTGCAGACTCCAATCCGGACTACGACGCACTTTATGAGGTCCGCTTGCTCTCGCGAGGTCGCTTCTCTTTGTATGCGCCATTGTAGCACGTGTGTAGCCCTACTCGTAAGGGCCATGATGACTTGACGTCATCCCCACCTTCCTCCAGTTTATCACTGGCAGTCTCCTTTGAGTTCCCGGNCNNACCGCTGGCAACAAAGGATAAGGGTTGCGCTCGTTGCGGGACTTAACCCAACATTTCACAACACGAGCTGACGACAGCCATGCAGCACCTGTCTCAGAGTTCCCGAAGGCACCAATCCATCTCTGGAAAGTTCTCTGGATGTCAAGAGTAGGTAAGGT</t>
  </si>
  <si>
    <t>Cellulosimicrobium</t>
  </si>
  <si>
    <t>Citrobacter</t>
  </si>
  <si>
    <t>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</t>
  </si>
  <si>
    <t>CGAAGGN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</t>
  </si>
  <si>
    <t>GCTACCTACTTCTTTTGCAACCCACTCCCATGGTGTGANN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</t>
  </si>
  <si>
    <t>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CAAGGGCACAACCTCCAAGTCGACATCGTTTACGGC</t>
  </si>
  <si>
    <t>SMAC TSB Streak</t>
  </si>
  <si>
    <t>Mac + AMP TSB Streak</t>
  </si>
  <si>
    <t>TACCTACTTCTTTTGCAACCCACTCCCATGGTGTGAN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ATCCTGTTTGCTCCCCACGCTTTCG</t>
  </si>
  <si>
    <t>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</t>
  </si>
  <si>
    <t>TAAGCTACCTACTTCTTTTGCAACCCACTCCCATGGTGNGNNGGG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</t>
  </si>
  <si>
    <t>GGN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</t>
  </si>
  <si>
    <t>Mac/TSB Enrich</t>
  </si>
  <si>
    <t>Siccibacter</t>
  </si>
  <si>
    <t>CCTTGCGGTTAGGCTACCTACTTCTGGCGAGACCCGCTCCCATGGTGTGACGGGCGGTGTGTACAAGACCCGGGAACGTATTCACCGCGGCATGCTGATCCGCGATTACTAGCGATTCCGACTTCACGCAGTCGAGTTGCAGACTGCGATCCGGACTACGACTGGTTTTATGGGATTAGCTCCCCCTCGCGGGTTGGCAACCCTCTGTACCAGCCATTGTATGACGTGTGTAGCCCCACCTATAAGGGCCATGAGGACTTGACGTCATCCCCACCTTCCTCCGGTTTGTCACCGGCAGTCTCATTAGAGTGCCCAACTAAATGTAGCAACTAATGACAAGGGTTGCGCTCGTTGCGGGACTTAACCCAACATCTCACGACACGAGCTGACGACAGCCATGCAGCACCTGTGTGCAGGTTCTCTTTCGAGCACGAATCCATCTCTGGAAACTTCCTGCCATGTCAAAGGTGGGTAAGGTTTTTCGCGTTGCATCGAATTAAACCACATCATCCACCGCTTGTGCGGGTCCCCGTCAATTCCTTTGAGTTTCAACCTTGCGGCCGTACTCCCCAGGCGGTCAACTTCACGCGTTAGCTTCGTTACTGAGAAAACTAATTCCCAACAACCAGTTGACATCGTTTAGGGCGTGGACTACCAGGGTATCTAA</t>
  </si>
  <si>
    <t>Delftia</t>
  </si>
  <si>
    <t>CTTTGGGTGTTACAAACTCTCGTGGTGTGANGGGCGGTGTGTACAAGGCCCGGGAACGTATTCACCGCGGCGTTCTGATCCGCGATTACTAGCGATTCCGGCTTCATGTAGGCGAATTGCAGCCTACAATCCGAACTGAGAATGGCTTTAAGAGATTAGCTTAACCTCGCGGTTTTGCGACTCGTTGTACCATCCATTGTAGCACGTGTGTAGCCCAGGTCATAAGGGGCATGATGATTTGACGTCATCCCCACCTTCCTCCGGTTTATCACCGGCAGTCTCACTAGAGTGCCCAACTGAATGCTGGCAACTAATAATAAGGGTTGCGCTCGTTGCGGGACTTAACCCAACATCTCACGACACGAGCTGACGACAACCATGCACCACCTGTCACTTTGTCCCCGAAGGGAAAGCTCTATCTCTAGAGTGGTCAAAGGATGTCAAGACCTGGTAAGGTTCTTCGCGTTGCTTCGAATTAAACCACATGCTCCACCGCTTGTGCG</t>
  </si>
  <si>
    <t>Desemzia</t>
  </si>
  <si>
    <t>GTCNGGGAAACN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NGATNAGGTTAATAACCTTGNCNATTGACGTTACCCGCAGAAGAAGCACCGGCTAACTCCGTGCCAGCAGCCGCGGTAATACGGAGGGTGCAAGCGTTAATCGGAATTACTGGGCGTAAAGCGCACGCAGGCGGTCTGTCAAGTCGGATGTGA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</si>
  <si>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</t>
  </si>
  <si>
    <t>GTTAAGCTACCTACTTCTTTTGCAACCCACTCCCATGGTGTGNNNGGC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</t>
  </si>
  <si>
    <t>ACCTACTTCTTTTGCAACCCACTCCCATGGTGTGACGGGC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GCCTCAAGGGCACAACCTCCAAGTCGACATCGTTTACGGCGTGGACTACCAGGGTATCTAATCCTGTTTGCTCCCCACGCTTTCGCACCTGAGCGTCAGTCT</t>
  </si>
  <si>
    <t>AAGCTACCTACTTCTTTTGCAACCCACTCCCATGGTGTGACGGGNGGTGTGTACAAGGCCCGGGAACGTATTCACCGTGACATTCTGATTCACGATTACTAGCGATTCCGACTTCATGGAGTCGAGTTGCAGACTCCAATCCGGACTACGACGCACTTTATGAGGTCCGCTGGCTCTCGCGAGA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</t>
  </si>
  <si>
    <t>Kosakonia</t>
  </si>
  <si>
    <t>CTTCTTTTGCAACCCACTCCCATGGTGTGNNGGGCGGTGTGTACAAGGCCCGGGAACGTATTCACCGTGACATTCTGATTCACGATTACTAGCGATTCCGACTTCATGGAGTCGAGTTGCAGACTCCAATCCGGACTACGACGCACTTTATGAGGTCCGCTAGCTCTCGCGAGATT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</t>
  </si>
  <si>
    <t>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</t>
  </si>
  <si>
    <t>Leclercia</t>
  </si>
  <si>
    <t>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N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</t>
  </si>
  <si>
    <t>CAAGGCCCGGGAACGTATTCACCGTAGCATTCTGATCTACGATTACTAGCGATTCCGACTTCATGGAGTCGAGTTGCAGACTCCAATCCGGACTACGACGCACTTTATGAGGTCCGCTTGCTCTCGCGAGGTCGCTTCTCTTTGTATGCGCCATTGTAGCACGTGTGTAGCCCTACTCGTAAGGGCCATGATGACTTGACGTCATCCCCACCTTCCTCCAGTTTATCACTGGCAGTCTCCTTTGAGTTCCCGGNCNNACCGCTGGCAACAAAGGATAAGGGTTGCGCTCGTTGCGGGACTTAACCCAACATTTCACAACACGAGCTGACGACAGCCATGCAGCACCTGTCTCAGAGTTCCCGAAGGCACCAATCCATCTCTGGAAAGTTCTCTGGATGTCAAGAGTAGGTAAGG</t>
  </si>
  <si>
    <t>CCNAAAGGTTACCTCACCGACTTCGGGTGTTACAAACTCTCGTGGTGTGNNNGGNGGTGTGTACAAGGCCCGGGAACGTATTCACCGCGGCGTGCTGATCCGCGATTACTAGCGATTCCGGCTTCATGTAGGCGAGTTGCAGCCTACAATCCGAACTGAGAGAAGCTTTAAGAGATTAGCTTAGCCTCGCGACTTT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AATGCGTTAGCTGCAGCACTGA</t>
  </si>
  <si>
    <t>Enterococcus</t>
  </si>
  <si>
    <t>ACCTCACCGACTTCGGGTGTTACAAACTCTCGTGGTGTGANNGGCGGTGTGTACAAGGCCCGGGAACGTATTCACCGCGGCGTGCTGATCCGCGATTACTAGCGATTCCGGCTTCATGTAGGCGAGTTGCAGCCTACAATCCGAACTGAGAGAAGCTTTAAGAGATTAGCTTAGCCTCGCGACTTCGCAACTCGTTGTACTTCCCATTGTAGCACGTGTGTAGCCCAGGTCATAAGGGGCATGATGATTTGACGTCATCCCCACCTTCCTCCGGTTTGTCACCGGCAGTCTCGCTAGAGTGCCCAACTAAATGATGGCAACTAACAATAAGGGTTGCGCTCGTTGCGGGACTTAACCCAACATCTCACGACACGAGCTGACGACAACCATGCACCACCTGTCACTTTGCCCCCGAAGGGGAAGCTCTATCTCTAGAGTGGTCAAAGGATGTCAAGACCTGGTAAGGTTCTTCGCGTTGCTTCGAATTAAACCACATGCTCCACCGCTTGTGCGGGCCCCCGTCAATTCCTTTGAGTTTCAACCTTGCGGTCGTA</t>
  </si>
  <si>
    <t>TACCTCACCGACTTCGGGTGTTACAAACTTTCGTGGTGTGACGGGCGGTGTGTACAAGGCCCGGGAACGTATTCACCGCGGCGTGCTGATCCGCGATTACTAGCGATTCCGGCTTCATGTAGGCGAGTTGCAGCCTACAATCCGAACTGAGAGAAGCTTTAAGAGATTTGCATGACCTCGCGGCCTAGCGACTCGTTGTACTTCCCATTGTAGCACGTGTGTAGCCCAGGTCATAAGGGGCATGATGATTTGACGTCATCCCCACCTTCCTCCGGTTTGTCACCGGCAGTCTCGCTAGAGTGCCCAACTGAATGATGGCAACTAACAATAAGGGTTGCGCTCGTTGCGGGACTTAACCCAACATCTCACGACACGAGCTGACGACAACCATGCACCACCTGTCACTTTGTCCCCGAAGGGAAAGCTCTATCTCTAGAGTGGTCAAAGGATGTCAAGACCTGGTAAGGTTCTTCGCGTTGCTTCGAATTAAACCACATGCTCCACCGCTTGTGCGGGCCCCCGTCAATTCCTTTGAGTTTCAACCTTGCGGTCGTACTCCCCAGGCGGAGTGCTTAATGCGTTTGCTGC</t>
  </si>
  <si>
    <t>TCACCGACTTCGGGTGTTACAAACTCTCGTGGTGTGACGGGCGGTGTGTACAAGGCCCGGGAACGTATTCACCGCGGCGTGC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</t>
  </si>
  <si>
    <t>ACCGACTTCGGGTGTTACAAACTCTCGTGNNGNNNNNNGCGGTGTGTACAAGGCCCGGGAACGTATTCACCGCGGCGTGCTGATCCGCGATTACTAGCGATTCCGGCTTCATGTAGGCGAGTTGCAGCCTACAATCCGAACTGAGAGAAGCTTTAAGAGATTAGCTTAGCCTCGCGACTTCGCGACTCGTTGTACTTCCCATTGTAGCACGTGTGTAGCCCAGGTCATAAGGGGCATGATGANTTGACGTCNTCCCCNCCTTCNTCCGGTTN</t>
  </si>
  <si>
    <t>AGGNTACCTCACCGACTTCGGGTGTTACAAACTCTCGTGGTGTGACGGGCGGTGTGTACAAGGCCCGGGAACGTATTCACCGCGGCGTGCTGATCCGCGATTACTAGCGATTCCGGCTTCATGTAGGCGAGTTGCAGCCTACAATCCGAACTGAGAGAAGCTTTAAGAGATTAGCTTAGCCTCGCGACTTC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AATGCGTTAGCTGCAGCACTGAAGGGCGGAAACCCTCCAACACTTAGCACTCATCGTTTACGGCGTGGACTACCAGGGTATCTAATCCTGTTTG</t>
  </si>
  <si>
    <t>Erwinia</t>
  </si>
  <si>
    <t>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ANTCAAGCTNACAGCCTCCAAGTCGACATCGTTTACGGCGTGGACTACCAGGGTATCTAATCCTGTTTGCTCCCCACGCTTTCGCACCTGAGC</t>
  </si>
  <si>
    <t>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</t>
  </si>
  <si>
    <t>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</t>
  </si>
  <si>
    <t>Pantoea</t>
  </si>
  <si>
    <t>G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ANTCAAGCTCA</t>
  </si>
  <si>
    <t>CGAAGGTTAAG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ANTCAAGCTCACAGCCTCCAAGTCGACATCGTTTACGGCGTGGACTACCAGGGTATCTAATCCTGTTTGCTCCCCACGCTTTCGCACC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</si>
  <si>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</t>
  </si>
  <si>
    <t>Escherichia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</si>
  <si>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TCNCATCTCTGAAAACTTCNGTGGATGTCAAGACCAGGTAAGGTTCTTCGCGTTGCATCGAATTAAACCACATGCTCCACCGCTTGTGCGGGCCCCCGTCAATTCATTTGAGTTTTAACCTTGCGGCCGTACTCCCCAGGCGGTCGACTTAACGCGTTAGCTCCGGAAGCCAC</t>
  </si>
  <si>
    <t>Mac Direct Streak</t>
  </si>
  <si>
    <t>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</si>
  <si>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TTNNCATCTCNNNNNNCTTCCGTGGATGTCAAGACCAGGTAAGGTTCTTCGCGTTGCATCGAATTAAACCACATGCTCCACCGCTTGTGCGGGCCCCCGTCAATTCATTTGAGTTTTAACCTTGCGGCCGTACTCCCCAGGCGGTCGACTTAACGCGTTAGCTCCGGAAGCCAC</t>
  </si>
  <si>
    <t>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NTCCCGAAGGCACCNTCNCATCTCTNNNAAGTTCTGTGGATGTCAAGACCAGGTAAGGTTCTTCGCGTTGCATCGAATTAAACCACATGCTCCACCGCTTGTGCGGGCCCCCGTCAATTCATTTGAGTTTTAACCTTGCGGCCGTACTCCCCAGGCGGTCGACTTAACGCGTTAGCTCCGGAAGCCA</t>
  </si>
  <si>
    <t>TACCTACTTCTTTTGCAACCCACTCCCATGGTGNGN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</t>
  </si>
  <si>
    <t>TACCTACTTCTTTTGCAACCCACTCCCATGGTGTGA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</si>
  <si>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NNNNNATCTCTGAAAACTTCCGTGGATGTCAAGACCAGGTAAGGTTCTTCGCGTTGCATCGAATTAAACCACATG</t>
  </si>
  <si>
    <t>AGCGCCCTCCCGAAGGTTAAGCTACCTACTTCTTTTGCAACCCACTCCCATGGTGTGNNN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CACGCCTCAAGGGCACAACCTCCAAGTCGACATCGTTTACGGCGTGGACTACCAGGGTATCTAATCCTGTTTGCTCCCCACGCTTTCG</t>
  </si>
  <si>
    <t>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NNNNGTTCTGTGGATGTCAAGACCAGGTAAGGTTCTTCGCGTTGCATCGAATTAAACCACATGCTCCACCGCTTGTGCGGGCCCCCGTCAATTCATTTGAGTTTTAACCTTGCGGCCGTACTCCCCAGGCGGTCGACTTAACGCGTTAGCTCCGGAAGCCACGCCTCAAGGGCACAACCTCCAAGTCGACATCGTTTACGGCGTGGACTACCAG</t>
  </si>
  <si>
    <t>GGN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</si>
  <si>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</t>
  </si>
  <si>
    <t>CTCCCGAAGGTTA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</t>
  </si>
  <si>
    <t>CTTCTTTTGCAACCCACTCCCATGGTGN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TCNCATCTCTGNNAAGTTCTGTGGATGTCAAGACCAGGTAAGGTTCTTCGCGTTGCATCGAATTAAACCACATGCTCCACCGCTTGTGCGGGCCCCCGTCAATTCATTTGAGTTTTAACCTTGCGGCCGTACTCCCCAGGCGGTCGACTTAACGCGTTAGCTCCGGAAGCCACGCCTCAAGGGCACAACCTCCAAGTCGACATCGTTTACGGCGTGGACTACCAGGGTATCTAATCCTGTTTGCTCCCCACGCTTTCGCACCTGA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</si>
  <si>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</t>
  </si>
  <si>
    <t>TTA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</t>
  </si>
  <si>
    <t>TTAAGCTACCTACTTCTTTTGCAACCCACTCCCATGGTGTG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</t>
  </si>
  <si>
    <t>GCTACCTACTTCTTTTGCAACCCACTCCCATGGTGTN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</t>
  </si>
  <si>
    <t>CGGTGTGTACAAGACCCGGGAACGTATTCACCGCAGTATGCTGACCTGCGATTACTAGCGATTCCGACTTCATGCAGGCGAGTTGCAGCCTGCAATCCGAACTGGGAACGGCTTTATGGGATTGGCTCCACCTCGCGGTCTCGCTGCCCTTTGTACCGTCCATTGTAGCACGTGTGTAGCCCAACTCATAAGGGGCATGATGATTTGACGTCATCCCCACCTTCCTCCGGTTTGTCACCGGCAGTCTCCCTAGAGTGCCCAACTGAATGCTGGCAACTAAGGATAGGGGTTGCGCTCGTTGCGGGACTTAACCCAACATCTCACGACACGAGCTGACGACAACCATGCACCACCTGTCACCATTGTCCCCGAAGGGAAAACTTGATCTCTCAAGCGGTCAATGGGATGTCAAGAGTTGGTAAGGTTCTTCGCGTTGCTTCGAATTAAACCACATGCTCCACCGCTTGTGCGGGTCCCCGTCAATTCCTTTGAGTTTCAGCCTTGCGGCCGTACTCCCCAGGCGGAGTGCTTAATGCGTTAGCTTCAGCAC</t>
  </si>
  <si>
    <t>Exiguobacterium</t>
  </si>
  <si>
    <t>GTTACCTCACCGGCTTCGGGTGTTGCAAACTCTCGTGGTGTGANGGGCGGTGTGTACAAGACCCGGGAACGTATTCACCGCAGTATGCTGACCTGCGATTACTAGCGATTCCGACTTCATGCAGGCGAGTTGCAGCCTGCAATCCGAACTGGGAACGGCTTTATGGGATTGGCTCCACCTCGCGGTCTCGCTGCCCTTTGTACCGTCCATTGTAGCACGTGTGTAGCCCAACTCATAAGGGGCATGATGATTTGACGTCATCCCCACCTTCCTCCGGTTTGTCACCGGCAGTCTCCCTAGAGTGCCCAACTGAATGCTGGCAACTAAGGATAGGGGTTGCGCTCGTTGCGGGACTTAACCCAACATCTCACGACACGAGCTGACGACAACCATGCACCACCTGTCACCATTGTCCCCGAAGGGAAAACTTGATCTCTCAAGCGGTCAATGGGATGTCAAGAGTTGGTAAGGTTCTTCGCGTTGCTTCGAATTAAACCACATGCTCCACCGCTTGTGCGGGTCCCCGTCAATTCCTTTGAGTTTCAGCCTTGCGGCCGT</t>
  </si>
  <si>
    <t>TTACCTCACCGGCTTCGGGTGTTNCAAACTCTCGTGGTGTGNNNGGCGGTGTGTACAAGACCCGGGAACGTATTCACCGCAGTATGCTGACCTGCGATTACTAGCGATTCCGACTTCATGCAGGCGAGTTGCAGCCTGCAATCCGAACTGGGAACGGCTTTATGGGATTGGCTCCACCTCGCGGTCTCGCTGCCCTTTGTACCGTCCATTGTAGCACGTGTGTAGCCCAACTCATAAGGGGCATGATGATTTGACGTCATCCCCACCTTCCTCCGGTTTGTCACCGGCAGTCTCCCTAGAGTGCCCAACTGAATGCTGGCAACTAAGGATAGGGGTTGCGCTCGTTGCGGGACTTAACCCAACATCTCACGACACGAGCTGACGACAACCATGCACCACCTGTCACCATTGTCCCCGAAGGGAAAACTTGATCTCTCAAGCGGTCAATGGGATGTCAAGAGTTGGTAAGGTTCTTCGCGTTGCTTCGAATTAAACCACATGCTCCACCGCTTGTGCGGGTCCCCGTCAATTCCTTTGAGTTTCAGCCTTGCGGCCGTACTCCCCAGGCGGAGTGCTT</t>
  </si>
  <si>
    <t>Klebsiella</t>
  </si>
  <si>
    <t>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</t>
  </si>
  <si>
    <t>AAG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NNCATCTCTGNNNAGTTCTGTGGATGTCAAGACCAGGTAAGGTTCTTCGCGTTGCATCGAATTAAACCACATGCTCCACCGCTTGTGCGGGCCCCCGTCAATTCATTTGAGTTTTAACCTTGCGGCCGTACTCCCCAGGCGGTCGATTTAACGCGTTAGCTCC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</si>
  <si>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</t>
  </si>
  <si>
    <t>TACCTACTTCTTTTGCAACCCACTCCCATGGTGTG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</si>
  <si>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</t>
  </si>
  <si>
    <t>AGCTACCTACTTCTTTTGCAACCCACTCCCATGGTGTGNNNGNN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</t>
  </si>
  <si>
    <t>CCGAAGGTTAAGCTACCTACTTCTTTTGCAACCCACTCCCATGGTGTGNNNN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GTCT</t>
  </si>
  <si>
    <t>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</si>
  <si>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</t>
  </si>
  <si>
    <t>TTACTAGNGATTCCGACTTCATGGAGTCGAGTTGCAGACTCCAATCCGGACTACGACATACTTTATGAGGTCCGCTTGCTCTCGCGAGGTCGCTTCTCTTTGTATATGCCATTGTAGCACGTGTGTAGCCCTGGTCGTAAGGGCCATGATGACTTGACGTCATCCCCACCTTCCTCCAGTTTATCACTGGNAGTCTCCTTTGAGTTCCCGGNCNAACCGCTGGCAACAAAGGATAAGGGTTGCGCTCGNTGCGGGACTTAACCCAACATTTCACAACACGAGCTGACGACAGCCATGCAGCACCTGTCTCACAGNTCCCGAAGGCACCAATCCATCTCTGGAAAGTTCTGTGGATGTCAAGACCAGGTAAGGTTCTTCNCGTTGCATCNAATTAAACCACATGCTCCACCGCTTGT</t>
  </si>
  <si>
    <t>GGTTAGGCCATCGGCTTCGGGTGTTACCAACTTTCGTGACTTGACGGGCGGTGTGTACAAGGCCCGGGAACGTATTCACCGCAGCGTTGCTGATCTGCGATTACTAGCGACTCCGACTTCATGGGGTCGAGTTGCAGACCCCAATCCGAACTGAGACCGGCTTTTTGGGATTAGCTCCACCTCACAGTATCGCAACCCATTGTACCGGCCATTGTAGCATGCGTGAAGCCCAAGACATAAGGGGCATGATGATTTGACGTCGTCCCCACCTTCCTCCGAGTTGACCCCGGCAGTCTCCTATGAGTCCCCACCATCACGTGCTGGCAACATAGAACGAGGGTTGCGCTCGTTGCGGGACTTAACCCAACATCTCACGACACGAGCTGACGACAACCATGCACCACCTGTACACCAGCCCCGAAGGGAAACCGTATCTCTACGGCGATCCAGTGTATGTCAAGCCTTGGTAAGGTTCTTCGCGTTGCATCGAATTAATCCGCATGCTCCGCCGCTTGTGCGGGCCCCCGTCAATTCCTTTGAGTTTTAGCCTTGCGGCCGTACTCCCCAGGCGGGGCACTTAATGCGTTAGCTACGGCGCG</t>
  </si>
  <si>
    <t>AAGCTACCTACTTCTTTTGCAACCCACTCCCATGGTGTGACGGGCGGTGTGTACAAGGCCCGGGAACGTATTCACCGTGACATTCTGATTCACGATTACTAGCGATTCCGACTTCATGGAGTCGAGTTGCAGACTCCAATCCGGACTACGACGCACTTTATGAGGTCCGCTTGCTCTCGCGAGTTTGCTTCTCTTTGTATGCGCCATTGTAGCACGTGTGTAGCCCTGGTCGTAAGGGCCATGATGACTTGACGTCATCCCCACCTTCCTCCAGTTTATCACTGGCAGTCTCCTTTGAGTTCCCGGCCTAACCGCTGGCAACAAAGGATAAGGGTTGCGCTCGTTGCGGGACTTAACCCAACATTTCACAACACGAGCTGACGACAGCCATGCAGCACCTGTCTCACAGTTCCCGAAGGCACCAANNCATCTCTGGAAAGTTCTGTGGATGTCAAGACCAGGTAAGGTTCTTCGCGTTGCATCGAATTAAACCACATGCTCCACCGCTTGTGCGGGCCCCCGTCAATTCATTTGAGTTTTAACCTTGCGGCCGTACTCCCCAGGCGGTCGACTTAACGCGTTAGCTCCGGAAGCCACGCCTCAAGGGCACAACCTCCAAGTCGACATCGTTTACGGCGTGGACTACCAGGGTATCT</t>
  </si>
  <si>
    <t>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</t>
  </si>
  <si>
    <t>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</t>
  </si>
  <si>
    <t>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</t>
  </si>
  <si>
    <t>TAAGCTACCTACTTCTTTTGCAACCCACTCCCATGGTGTGNN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</t>
  </si>
  <si>
    <t>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</t>
  </si>
  <si>
    <t>GGT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CAGTCTTCGTC</t>
  </si>
  <si>
    <t>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</t>
  </si>
  <si>
    <t>AAGGT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</t>
  </si>
  <si>
    <t>GTAACAGGAAGCAGCTTGCTGCTTT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</si>
  <si>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</si>
  <si>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</si>
  <si>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</t>
  </si>
  <si>
    <t>CTACCTACTTCTTTTGCAACCCACTCCCATGGTGTGNNNGG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</t>
  </si>
  <si>
    <t>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</t>
  </si>
  <si>
    <t>GCGGTTAGGCAACCTACTTCGGGTACTCCCAACTCCCGTGGTGTGACNGGCGGTGTGTACAAGGCCCGGGAACGTATTCACCGCGGCGTGCTGATCCGCGATTACTAGCGATTCCGACTTCATGTAGGCGAGTTGCAGCCTACAATCCGAACTGAGAATGGTTTTAAGAGATTAGCTAAACATCACTGTCTCGCGACTCGTTGTACCATCCATTGTAGCACGTGTGTAGCCCAGGTCATAAGGGGCATGATGATTTGACGTCATCCCCACCTTCCTCCGGTTTATCACCGGCAGTCTCGTTAGAGTGCCCAACTTAATGATGGCAACTAACAATAGGGGTTGCGCTCGTTGCGGGACTTAACCCAACATCTCACGACACGAGCTGACGACAACCATGCACCACCTGTATCCCGTGTCCCGAAGGAACTTCCTATCTCTAGGAATAGCACGAGTATGTCAAGACCTGGTAAGGTTCTTCGCGTTGCTTCGAATTAAACCACATGCTCCACCGCTTGTGCGGGCCCCCGTCAATTCCTTTGAGTTTCAACCTTGCGGTCGTACTCCCCAGGCGGAGTGCTTATTGCGTTAGCTGCGATACAGAGAACTTATAGCTCCCTACATCTAGCACTCA</t>
  </si>
  <si>
    <t>Lactococcus</t>
  </si>
  <si>
    <t>GTGGTTAGGCCATCGGCTTCGGGTGTTACCGACTTTCANGANTTGACGGGCGGTGTGTACAAGGCCCGGGAACGTATTCACCGCAGCGTTGCTGATCTGCGATTACTAGCGACTCCGACTTCATGGGGTCGAGTTGCAGACCCCAATCCGAACTGAGACCGGCTTTTTGGGATTCGCTCCGCCTTACAGCATCGCAGCCCATTGTACCGGCCATTGTAGCATGCGTGAAGCCCAAGACATAAGGGGCATGATGATTTGACGTCATCCCCACCTTCCTCCGTGTTGACCACGGCAGTATCCCATGAGTTCCCACCATAACGTGCTGGCAACATAGGACGAGGGTTGCGCTCGTTGCCGGACTTAACCGAACATCTCACGACACGAGCTGACGACAACCATGCACCACCTGTATACGAGTGTCCAAAGAGTCCTGCATCTCTGCAGTGTTCTCGCATATGTCAAGCCTTGGTAAGGTTCTTCGCGTTGCATCGAATTAATCCGCATGCTCCGCCGCTTGTGCGGGCCCCCGTCAATTCCTTTGAGTTTTAGCCTTGCGGCCGTACTCCCC</t>
  </si>
  <si>
    <t>Leucobacter</t>
  </si>
  <si>
    <t>ACCTNACCGACTTCGGGTGTTACAAACTCTCGTGGTGTGANGGGCGGTGTGTACAAGGCCCGGGAACGTATTCACCGCGGCATGCTGATCCGCGATTACTAGCGATTCCGGCTTCATGTAGGCGAGTTGCAGCCTACAATCCGAACTGAGAACGACTTTATCGGATTAGCTCCCTCTCGCGAGTTGGCAACCGTTTGTATCGTCCATTGTAGCACGTGTGTAGCCCAGGTCATAAGGGGCATGATGATTTGACGTCATCCCCACCTTCCTCCGGTTTGTCACCGGCAGTCACCTTAGAGTGCCCAACTAAATGATGGCAACTAAGATCAAGGGTTGCGCTCGTTGCGGGACTTAACCCAACATCTCACGACACGAGCTGACGACAACCATGCACCACCTGTCACCGTTGCCCCCGAAGGGGAAACTATATCTCTACAGTGGTCAACGGGATGTCAAGACCTGGTAAGGTTCTTCGCGTTGCTTCGAATTAAACCACATGCTCCACCGCTTGTGCGGGCCCCCGTCAATTCCTTTGAGTTTCAGTCTTGCGA</t>
  </si>
  <si>
    <t>Lysinibacillus</t>
  </si>
  <si>
    <t>CTCACCGACTTCGGGTGTTACAAACTCTCGTGGTGTGACGGGCGGTGTGTACAAGGCCCGGGAACGTATTCACCGCGGCATGCTGATCCGCGATTACTAGCGATTCCGGCTTCATGTAGGCGAGTTGCAGCCTACAATCCGAACTGAGAACGACTTTATCGGATTAGCTCCCTCTCGCGAGTTGGCAACCGTTTGTATCGTCCATTGTAGCACGTGTGTAGCCCAGGTCATAAGGGGCATGATGATTTGACGTCATCCCCACCTTCCTCCGGTTTGTCACCGGCAGTCACCTTAGAGTGCCCAACTAAATGATGGCAACTAAGATCAAGGGTTGCGCTCGTTGCGGGACTTAACCCAACATCTCACGACACGAGCTGACGACAACCATGCACCACCTGTCACCGTTGCCCCCGAAGGGGAAACTATATCTCTACAGTGGTCAACGGGATGTCAAGACCTGGTAAGGTTCTTCGCGTTGCTTCGAATTAAACCACATGCTCCACCGCTTGTGCGGGCCCCCGTCAATTCCTTTGAGTTTCAGTCTTGCGACCGTACTCCCCAGGCGGAGTGCTTAATGCGTTAGCTGCAGCACTAAGGGGCGGAAACCCCCTAACA</t>
  </si>
  <si>
    <t>GCCACCGGCTTCAGGTGTTACCGACTTTCNTGANTTGACGGGCGGTGTGTACAAGACCCGGGAACGTATTCACCGCAGCGTTGCTGATCTGCGATTACTAGCGACTCCGACTTCATGAGGTCGAGTTGCAGACCTCAATCCGAACTGGGACCGGCTTTTTGGGATTCGCTCCACCTCACGGTATCGCTGCCCATTGTACCGGCCATTGTAGCATGCGTGAAGCCCAAGACATAAGGGGCATGATGATTTGACGTCATCCCCACCTTCCTCCGAGTTGACCCCGGCAGTATCCCATGAGTTCCCACCATTACGTGCTGGCAACATAGAACGAGGGTTGCGCTCGTTGCGGGACTTAACCCAACATCTCACGACACGAGCTGACGACAACCATGCACCACCTGTTTACGAGTGTCCAAAGAGTTGACCATTTCTGGCCCGTTCTCGTATATGTCAAGCCTTGGTAAGGTTCTTCGCGTTGCATCGAATTAATCCGCATGCTCCGCCGCTTGTGCGGGTCCCCGTCAATTCC</t>
  </si>
  <si>
    <t>Microbacterium</t>
  </si>
  <si>
    <t>Oceanobacillus</t>
  </si>
  <si>
    <t>TACCTCACCGACTTCGGGTGTTACCAACTCTCGTGGTGTGNCGGGCGGTGTGTACAAGGCCCGGGAACGTATTCACCGCGGCATGCTGATCCGCGATTACTAGCGATTCCGGCTTCATGTAGGCGAGTTGCAGCCTACAATCCGAACTGAGAATGGTTTTATGGGATTGGCTTGACCTCACGGGTTCGCTTCCCTTTGTTCCATCCATTGTAGCACGTGTGTAGCCCAGGTCATAAGGGGCATGATGATTTGACGTCATCCCCACCTTCCTCCGGTTTGTCACCGGCAGTCACCTTAGAGTGCCCAACTGAATGCTGGCAACTAAGATCAAGGGTTGCGCTCGTTGCGGGACTTAACCCAACATCTCACGACACGAGCTGACGACAACCATGCACCACCTGTCACTCTGTCCCCGAAGGGAAAACTCTATCTCTAGAGGTATCAGAGGATGTCAAGACCTGGTAAGGTTCTTCGCGTTGCTTCGAATTAAACCACATGCTCCACCGCTTGTGCGGGCCCCCGTCAATTCTTTTGAGTTTCAGCCTTGCGGCCGTACTCCCCAGGCGGAGTGCTTAATGCGTTAACTTCAGCACTAAGGGGCGGAAACCCCCTAACA</t>
  </si>
  <si>
    <t>GCCTGCCTCCTTGCGGTTAGCACAGCGCCTTCGGGTAAAACCAACTCCCATGGTGTGACGGGCGGTGTGTACAAGGCCCGGGAACGTATTCACCGCGGCATGCTGATCCGCGATTACTAGCGATTCCAACTTCATGCACTCGAGTTGCAGAGTGCAATCCGAACTGAGATGGCTTTTGGAGATTAGCTCACACTCGCGTGCTCGCTGCCCACTGTCACCACCATTGTAGCACGTGTGTAGCCCAGCCCGTAAGGGCCATGAGGACTTGACGTCATCCCCACCTTCCTCTCGGCTTATCACCGGCAGTCCCCTTAGAGTGCCCAACTGAATGCTGGCAACTAAGGGCGAGGGTTGCGCTCGTTGCGGGACTTAACCCAACATCTCACGACACGAGCTGACGACAGCCATGCAGCACCTGTCTCCGATCCAGCCGAACTGAAGGATAGTGTCTCCACTAACCGCGATCGGGATGTCAAGGGCTGGTAAGGTTCTGCGCGTTGCTTCGAATTAAACCACATGCTCCACCGCTTGTGCGGGCCCCCGTCAATTCCTTTGAGTTTTAATCTTGCGACCGTACTCCCCAGGCGGAATGTTTAATGCGTTAGCTGCGCCACCGAAGAGTAAACTCCCCAACGGCTAACATTCATCGTTTACGGCGTGG</t>
  </si>
  <si>
    <t>Brucella</t>
  </si>
  <si>
    <t>TGNACAANGNCCGGGAACGTATTCACCGCGGCATGCTGATCCGCGATTACTAGCGATTCCAACTTCATGCACTCGAGTTGCAGAGTGCAATCCGAACTGAGATGGCTTTTGGAGATTAGCTCACACTCGCGTGCTCGCTGCCCACTGTCACCACCATTGTAGCACGTGTGTAGCCCAGCCCGTAAGGGCCATGAGGACTTGACGTCATCCCCACCTTCCTCTCGGCTTATCACCGGCAGTCCCCTTAGAGTGCCCAACTGAATGCTGGCAACTAAGGGCGAGGGTTGCGCTCGTTGCGGGACTTAACCCAACATCTCACGACACGAGCTGACGACAGCCATGCAGCACCTGTCTCCGATCCAGCCGAACTGAAGGATAGTGTCTCCACTAACCGCGATCGGGATGTCAAGGGCTGGTAAGGTTCTGCGCGTTGCTTCNAATTAAACCACATGCTCCACCGCTTGTGCGGGCCCCCGTCAATTCCTTTGAGTTTTAATCTTGCGACCGTACTCCCCAGGCGGAATGTTTAATGCGTTAGCTGCGCCACCGAAGAGTAAACTCCCCAACGGCTAACATTCATCGTTTACGGCGTGGACTACCAGGGTATCTAATCCTGTTNGCTCCCCACGCTTTCGCACCTCAGCGTCAGNNNATGGTCCAGTGAGC</t>
  </si>
  <si>
    <t>TTCGGGTGTTGTAAACTCTCGTGGTGNGNNNGGCGGTGTGTACAAGACCCGGGAACGTATTCACCGCGGCATGCTGATCCGCGATTACTAGCAATTCCGACTTCATGCAGGCGAGTTGCAGCCTGCAATCCGAACTGAGACCGCTTTTTTGGGATTCGCTCCACCTCGCGGCTTCGCTTCCCTCTGTACCGGCCATTGTAGTACGTGTGTAGCCCAGGTCATAAGGGGCATGATGATTTGACGTCATCCCCACCTTCCTCCGGTTTGTCACCGGCAGTCGCTCTAGAGTGCCCAACTGA</t>
  </si>
  <si>
    <t>Paenibacillus</t>
  </si>
  <si>
    <t>TGCGGTTACCCCACCGACTTCGGGTGTTATAAACTCTCGTGGTGTGNNNGGCGGTGTGTACAAGACCCGGGAACGTATTCACCGCGGCATGCTGATCCGCGATTACTAGCAATTCCGACTTCATGCAGGCGAGTTGCAGCCTGCAATCCGAACTGAGACCGGCTTTGTTGGGATTGGCTCCATCTCGCGATTTCGCAGCCCGTTGTACCGGCCATTGTAGTACGTGTGTAGCCCAGGTCATAAGGGGCATGATGATTTGACGTCATCCCCACCTTCCTCCGGTTTGTCACCGGCAGTCTATCTAGAGTGCCCANCCGAAATGCTGGCAACTAAATATAAGGGTTGCGCTCGTTGCGGGACTTAACCCAACATCTCACGACACGAGCTGACGACAACCATGCACCACCTGTCTCCTCTGTCCCGAAGNNNNGGTACATCTCTGTACCGGTCANAGGGATGTCAAGACCTGGTAAGGTTCTTCGCGTTGCTTCGAATTAAACCACATACTCCACTGCTTGTGCGGGTCCCCGTCAATTCCTTTGAGTTTCAGTCTTGCGACCGTACTCCCCAGGCGGAGTGCTTAATGTGTTAACTTCGGCACCAAGGGTATCGAAACCCCTAACAC</t>
  </si>
  <si>
    <t>TTAAGCTACCTACTTCTTTTGCAACCCACTCCCATGGTGNGNNN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NCCATCTCTGNNNNNTTCTCTGGATGTCAAGAGTAGGTAAGGTTCTTCGCGTTGCATCGAATTAAACCACATGCTCCACCGCTTGTGCGGGCCCCCGTCAATTCATTTGAGTTTTAACCTTGCGGCCGT</t>
  </si>
  <si>
    <t>CCTCCCGAAGGN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</t>
  </si>
  <si>
    <t>GGTTAAGCTACCTACTTCTTTTGCAACCCACTCCCATGGTGTGANGGGCGGTGTGTACAAGGCCCGGGAACGTATTCACCGTGGCATTCTGATCCACGATTACTAGCGATTCCGACTTCACGGAGTCGAGTTGCAGACTCCGATCCGGACTACGACGCACTTTGTGAGGTCCGCTTGCTCTCGCGAGGTCGCTTCTCTTTGTATGCGCCATTGTAGCACGTGTGTAGCCCTGCTCGTAAGGGCCATGATGACTTGACGTCATCCCCACCTTCCTCCGGTTTATCACCGGCAGTCTCCTTTGAGTTCCCGACCGAATCGCTGGCAACAAAGGATAAGGGTTGCGCTCGTTGCGGGACTTAACCCAACATTTCACAACACGAGCTGACGACAGCCATGCAGCACCTGTCTCACGGTTCCCGAAGGCACTAAGGCATCTCTGCCGAATTCCGTGGATGTCAAGAGCAGGTAAGGTTCTTCGCGTTGCATCGAATTAAACCACATGCTCCACCGCTTGTGCGGGCCCCCGTCAATTCATTTGAGTTTTAACCTTGCGGCCGTACT</t>
  </si>
  <si>
    <t>CTACTTCTTTTGCAACCCACTCCCATGGTGTGANGGG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GAAGCATCTCTGCTAAGTTCTCTGGATGTCAAGGCCAGGT</t>
  </si>
  <si>
    <t>TAAGCTACCT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NNNTCCCGAAGGNACNNNNGCATCTCTGCNNAATTCNNTGGATGTCAAGAGTAGGTAAGGTTCTTCGCGTTGCATCGAATTAAACCACATGCTCCACCGCTTGTGCGGGCCCCCGTCAATTCATTTGAGTTTTAACCTTGCGGCCGTACTCCCCAGGCGGTCGACTTAACGCGTTAGCTCCGGAAGCCACTCCTCAAG</t>
  </si>
  <si>
    <t>CTACCTACTTCTTTTGCAACCCACTCCCATGGTGTGACGGGN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AGNTCCCGAAGGCACNNNNGCATCTCTGCTNANTTCTNTGGATGTCAAGAGTAGGTAAGGTTCTTCGCGTTGCATCGAATTAAACCACATGCTCCACCGCTTGTGCGGGCCCCCGTCAATTCATTTGAGTTTTAACCTTGCGGCCGTACTCCCCAGGCGGTCGACTTAACGCGTTA</t>
  </si>
  <si>
    <t>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AGCATCTCTGCTAAGTTCTCTGGATGTCAAGAGTAGGTAAGGTTCTTCGCGTTGCATCGAATTAAACCACATGCTCCACCGCTTGTGCGGGCCCCCGTCAATTCATTTGAGTTTTAACCTTGCGGCCGTACTCCCCAGGCGGT</t>
  </si>
  <si>
    <t>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TCCTCAAGGGAACAACCTCCAAGTCGACATCGTTTACGGCGTGGACTACCAGGGTATCTAATCCTGTTTGCTCCCCACGCTTTCGCACCTGA</t>
  </si>
  <si>
    <t>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ATTCTACCCCCCTCTACAAGAC</t>
  </si>
  <si>
    <t>TAAGCTACCTACTTCTTTTGCAACCCACTCCCATGGTGTGACGGGCGGTGTGTACAAGGCCCGGGAACGTATTCACCGTGGCATTCTGATCCACGATTACTAGCGATTCCGACTTCACGGAGTCGAGTTGCAGACTCCGATCCGGACTACGACGCACTTTGTGAGGTCCGCTTGCTCTCGCGAGGTCGCTTCTCTTTGTATGCGCCATTGTAGCACGTGTGTAGCCCTACTCGTAAGGGCCATGATGACTTGACGTCATCCCCACCTTCCTCCGGTTT</t>
  </si>
  <si>
    <t>CT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NNNNNNTCCCGAAGGCACCAANGCATCTCTGCNAANTTCTCTGGATGTCAAGAGTAGGTAAGGTTCTTCGCGTTGCATCGAATTAAACCACATGCTCCACCGCTTGTGCGGGCCCCCGTCAATTCATTTGAGTTTTAACCTTGCGGCCGTACTCCCCAGGCGGTCGACTTAACGCGTTAGCTCCGGAAGCCACTCCTCAAGGGAACAACCTCCAAGTCGAC</t>
  </si>
  <si>
    <t>CCGAA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NCATCACGCGCTGGCAACAAAGGATAAGGGTTGCGCTCGTTGCGGGACTTAACCCAACATTTCACAACACGAGCTGACGACAGCCATGCAGCACCTGTCTNANNNNNCCCGAAGGCACCAANGCATCTCTGCNNANTTCTCTGGATGTCAAGAGTAGGTAAGGTTCTTCGCGTTGCATCGAATTAAACCACATGCTCCACCGCTTGTGCGGGCCCCCGTCAATTCATTTGAGTTTTAACCTTGCGGCCGTACTCCCCAGGCGGTCGACTTAACGCGTTAGCTCCGGAAGCCAC</t>
  </si>
  <si>
    <t>T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</t>
  </si>
  <si>
    <t>GCTACCTACTTCTTTTGCAACCCACTCCCATGGTGNGANN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AGTTCCCGAAGGNACNNANGCATCTCTGCTAANTTCTCTGGATGTCAAGAGTAGGTAAGGTTCTTCGCGTTGCATCGAATTAAACCACATGCTCCACCGCTTGTGCGGGCCCCCGTCAATTCATTTGAGTTTTAACCTTGCGGCCGTACTCCCCAGGCGGTCGACTTAACGCGTTAGCTCCGGAAG</t>
  </si>
  <si>
    <t>AA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AGCATCTCTGCTAAGTTCGCTGGATGTCAAGAGTAGGTAAGGTTCTTCGCGTTGCATCGAATTAAACCACATGCTCCACCGCTTGTGCGGGCCCCCGTCAATTCATTTGAGTTTTAACCTTGCGGCCGTACTCCCCAGGCGGTCGACTTAACGCGTTAGCTCCGGAAGCCACTCCTCAAGGGAACAACCTCCAAGTC</t>
  </si>
  <si>
    <t>CGAAGGN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NCNAANGCATCTCTGCNAANTTCNNTGGATGTCAAGAGTAGGTAAGGTTCTTCGCGTTGCATCGAATTAAACCACATGCTCCACCGCTTGTGCGGGCCCCCGTCAATTCATTTGAGTTTTAACCTTGCGGCCGTACTCCCCAGGCGGTCGACTTAACGCGTTAGCTCCGGAAGCCACTCCTCAAGGGAACAACCTCCAAGTCGACATCGTTTACGGCGTGGACTACCAGGGTATCTAATC</t>
  </si>
  <si>
    <t>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NAANGCATCTCTGCNNANTTCCNTGGATGTCAAGAGTAGGTAAGGTTCTTCGCGTTGCATCGAATTAAACCACATGCTCCACCGCTTGTGCGGGCCCCCGTCAATTCATTTGAGTTTTAACCTTGCGGCCGTACTCCCCAGGCGGTCGACTTAACGCGTTAGCTCCGGAAGCCACTCCTCAA</t>
  </si>
  <si>
    <t>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ACNNNNGCATCTCTGCNNANTTCCNTGGATGTCAAGAGTAGGTAAGGTTCTTCGCGTTGCATCGAATTAAACCACATGCTCCACCGCTTGTGCGGGCCCCCGTCAATTCATTTGAGTTTTAACCTTGCGGCCGTACTCCCCAGGCGGTCGACTTAACGCGTTAGCTCCGGAAGCCACTCCTCAAGGGAACAACCTCCAAGTCGACATCGTTTACGGCGTGGACTACCAGGGTATCTAATCCTGTTTGC</t>
  </si>
  <si>
    <t>GCTACCTACTTCTTTTGCAACCCACTCCCATGGTGTGNNNNN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GGTTCCCGAAGGCACNNANGCATCTCTGCNNANTTCCNTGGATGTCAAGAGTAGGTAAGGTTCTTCGCGTTGCATCGAATTAAACCACATGCTCCACCGCTTGTGCGGGCCCCCGTCAATTCATTTGAGTTTTAACCTTGCGGCCGTACTCCC</t>
  </si>
  <si>
    <t>TACCTACTTCTTTTGCAACCCACTCCCATGGTGTGNCNG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ACNAANGCATCTCTGCNNANTTCCNTGGATGTCAAGAGTAGGTAAGGTTCTTCGCGTTGCATCGAATTAAACCACATGCTCCACCGCTTGTGCGGGCCCCCGTCAATTCATTTGAGTTTTAACCTTGCGGCCGTACTCCCCAGGCGGTCGACTTAACGCGTTAGCTCCGGAAGCCACTCCTCAAGGGAACAACCTCCAAGT</t>
  </si>
  <si>
    <t>GCTACCTACTTCTTTTGCAACCCACTCCCATGGTGTGACGGGCGGTGTGTACAAGGCCCGGGAACGTATTCACCGTGGCATTCTGATCCACGATTACTAGCGATTCCGACTTCACGGAGTCGAGTTGCAGACTCCGATCCGGACTACGACGCACTTTGTGAGGTCCGCTTGCTCTCGCGAGGTCGCTTCTCTTTGTATGCGCCATTGTAGCACGTGTGTAGCCCTGCTCGTAAGGGCCATGATGACTTGACGTCATCCCCACCTTCCTCCGGTTTATCACCGGCAGTCTCCTTTGAGTTCCCGACCGAATCGCTGGCAACAAAGGATAAGGGTTGCGCTCGTTGCGGGACTTAACCCAACATTTCACAACACGAGCTGACGACAGCCATGCAGCACCTGTCTCACGGTTCCCGAAGGCACTAAGGCATCTCTGCCGAATTCCGTGGATGTCAAGAGCAGGTAAGGTTCTTCGCGTTGCATCGAATTAAACCACATGCTCCACCGCTTGTGCGGGCCCCCGTCAATTCATTTGAGTTTTAACCTTGCGGCCGTACTCCCCAGGCGGTCGACTTAACGCGTTAGCTCCGGAAGCCACGAGTCATGCTCACAGCCTCCAAGTCGACATCGTTTACGGCGTGGACTACCAGGGTATC</t>
  </si>
  <si>
    <t>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ACNAANGCATCTCTGCNAANTTCNNTGGATGTCAAGAGTAGGTAAGGTTCTTCGCGTTGCATCGAATTAAACCACATGCTCCACCGCTTGTGCGGGCCCCCGTCAATTCATTTGAGTTTTAACCTTGCGGCCGTACTCCCCAGGCGGTCGACTTAACGCGTTAGCTCCGGAAGCCACTCCTCAAGGGAACAACCTCCAAGTCGACATCGTTTACGGCGTGGACTACCAGGGTATCTAATCCTGTTTGCTCCCCA</t>
  </si>
  <si>
    <t>Pseudomonas</t>
  </si>
  <si>
    <t>AGACTAGCTACTTCTGGTGCAACCCACTCCCATGGTGTGACGGGNGGTGTGTACAAGGCCCGGGAACGTATTCACCGCGACATTCTGATTCGCGATTACTAGCGATTCCGACTTCACGCAGTCGAGTTGCAGACTGCGATCCGGACTACGATCGGTTTTATGGGATTAGCTCCACCTCGCGGCTTGGCAACCCTTTGTACCGACCATTGTAGCACGTGTGTAGCCCAGGCCGTAAGGGCCATGATGACTTGACGTCATCCCCACCTTCCTCCGGTTTGTCACCGGCAGTCTCCTTAGAGTGCCCACCATTACGTGCTGGTAACTAAGGACAAGGGTTGCGCTCGTTACGGGACTTAACCCAACATCTCACGACACGAGCTGACGACAGCCATGCAGCACCTGTCTCAATGTTCCCGAAGGCACCAATCCATCTCTGGAAAGTTCATTGGATGTCAAGGCCTGGTAAGGTTCTTCGCGTTGCTTCGAATTAAACCACATGCTCCACCGCTTGTGCGGGCCCCCGTCAATTCATTTGAGTTTTAACCTTGCGGCCGTACTCCCCAGGCGGTCAACTTAATGCGTTAGCTGCGCCACTAAGAGCTCAAGGCTCCCAACGGCTAGTTGACATCGTTTACGGCGTGGACTACCAGGGTATCTAATCCTGTTTGCTCCCCACGCTTTC</t>
  </si>
  <si>
    <t>TAGCTACTTCTGGTGCAACCCACTCCCATGGTGTGACGGGCGGTGTGTACAAGGCCCGGGAACGTATTCACCGCGACATTCTGATTCGCGATTACTAGCGATTCCGACTTCACGCAGTCGAGTTGCAGACTGCGATCCGGACTACGATCGGTTTTATGGGATTAGCTCCACCTCGCGGCTTGGCAACCCTTTGTACCGACCATTGTAGCACGTGTGTAGCCCAGGCCGTAAGGGCCATGATGACTTGACGTCATCCCCACCTTCCTCCGGTTTGTCACCGGCAGTCTCCTTAGAGTGCCCACCATTACGTGCTGGTAACTAAGGACAAGGGTTGCGCTCGTTACGGGACTTAACCCAACATCTCACGACACGAGCTGACGACAGCCATGCAGCACCTGTCTCAATGTTCCCGAAGGCACCAATCCATCTCTGGAAAGTTCATTGGATGTCAAGGCCTGGTAAGGTTCTTCGCGTTGCTTCGAATTAAACCACATGCTCCACCGCTTGTGCGGGCCCCCGTCAATTCATTTGAGTTTTAACCTTGCGGCCGTACTCCCCAGGCGGTCAACTTAATGCGTTAG</t>
  </si>
  <si>
    <t>ACTAGCTACTTCTGGTGCAACCCACTCCCATGGTGTGACGGGCGGTGTGTACAAGGCCCGGGAACGTATTCACCGTGACATTCTGATTCACGATTACTAGCGATTCCGACTTCACGCAGTCGAGTTGCAGACTGCGATCCGGACTACGATCGGTTTTATGGGATTAGCTCCACCTCGCGGCTTGGCAACCCTTTGTACCGACCATTGTAGCACGTGTGTAGCCCTGGCCGTAAGGGCCATGATGACTTGACGTCATCCCCACCTTCCTCCGGTTTGTCACCGGCAGTCTCCTTAGAGTTCCCACCATAACGTGCTGGTAACTAAGGACAAGGGTTGCGCTCGTTACGGGACTTAACCCAACATCTCACGACACGAGCTGACGACAGCCATGCAGCACCTGTGTCTGAGTTCCCGAAGGCACCAATCCATCTCTGGAAAGTTCTCAGCATGTCAAGGCCAGGTAAGGTTCTTCGCGTTGCTTCGAATTAAACCACATGCTCCACCGCTTGTGCGGGCCCCCGTCAATTCATTTGAGTTTNAACCTTGCGGCCGTACTCCCCAGGCGGTCAACTTAATGCGTTAGCT</t>
  </si>
  <si>
    <t>GACTAGCTACTTCTGGTGCAACCCACTCCCATGGTGTGACGGGCGGTGTGTACAAGGCCCGGGAACGTATTCACCGCGACATTCTGATTCGCGATTACTAGCGATTCCGACTTCACGCAGTCGAGTTGCAGACTGCGATCCGGACTACGATCGGTTTTGTGGGATTAGCTCCACCTCGCGGCTTGGCAACCCTCTGTACCGACCATTGTAGCACGTGTGTAGCCCAGGCCGTAAGGGCCATGATGACTTGACGTCATCCCCACCTTCCTCCGGTTTGTCACCGGCAGTCTCCTTAGAGTGCCCACCATTACGTGCTGGTAACTAAGGACAAGGGTTGCGCTCGTTACGGGACTTAACCCAACATCTCACGACACGAGCTGACGACAGCCATGCAGCACCTGTCTCAATGCTCCCGAAGGCACCAATCCATCTCTGGAAAGTTCATTGGATGTCAAGGCCTGGTAAGGTTCTTCGCGTTGCTTCGAATTAAACCACATGCTCCACCGCTTGTGCGGGCCCCCGTCAATTCATTTGAGTTTTAACCTTGCGGCCGTACTCCCCAGGCGGTCAACTTAATGCGTTAGCTGCGCCACTAAGAGCTCAAGG</t>
  </si>
  <si>
    <t>TAGCTACTTCTGGTGCAACCCACTCCCATGGTGTGACGGGCGGTGTGTACAAGGCCCGGGAACGTATTCACCGCGACATTCTGATTCGCGATTACTAGCGATTCCGACTTCACGCAGTCGAGTTGCAGACTGCGATCCGGACTACGATCGGTTTTATGGGATTAGCTCCACCTCGCGGCTTGGCAACCCTCTGTACCGACCATTGTAGCACGTGTGTAGCCCAGGCCGTAAGGGCCATGATGACTTGACGTCATCCCCACCTTCCTCCGGTTTGTCACCGGCAGTCTCCTTAGAGTGCCCACCATTACGTGCTGGTAACTAAGGACAAGGGTTGCGCTCGTTACGGGACTTAACCCAACATCTCACGACACGAGCTGACGACAGCCATGCAGCACCTGTCTCAATGTTCCCGAAGGCACCAATCTATCTCTAGAAAGTTCATTGGATGTCAAGGCCTGGTAAGGTTCTTCGCGTTGCTTCGAATTAAACCACATGCTCCACCGCTTGTGCGGGCCCCCGTCAATTCATTTGAGTTTTAACCTTGCGGCCGTACTCCCCAGGCGGTCAACTTAATGCGTTAGCTGCGCCA</t>
  </si>
  <si>
    <t>TTAGACTAGCTACTTCTGGTGCAACCCACTCCCATGGTGNGAN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</t>
  </si>
  <si>
    <t>CTAGCTACTTCTGGTGCAACCCACTCCCATGGTGTNNNNN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</t>
  </si>
  <si>
    <t>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</t>
  </si>
  <si>
    <t>GACTAGCTACTTCTGGTGCAACCCACTCCCATGGTGNGNNN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</t>
  </si>
  <si>
    <t>MacConkey</t>
  </si>
  <si>
    <t>GTTAGACTAGCTACTTCTGGTGCAACCCACTCCCATGGTGTGACGGGCGGTGTGTACAAGGCCCGGGAACGTATTCACCGCGACATTCTGATTCGCGATTACTAGCGATTCCGACTTCACGCAGTCGAGTTGCAGACTGCGATCCGGACTACGATCGGTTTTGTGAGATTAGCTCCACCTCGCGGCTTGGCGACCCTCTGTACCGACCATTGTAGCACGTGTGTAGCCCAGGCCGTAAGGGCCATGATGACTTGACGTCATCCCCACCTTCCTCCGGTTTGTCACCGGCAGTCTCCTTAGAGTGCCCACCATAACGTGCTGGTAACTAAGGACAAGGGTTGCGCTCGTTACGGGACTTAACCCAACATCTCACGACACGAGCTGACGACAGCCATGCAGCACCTGTCTCAATGTTCCCGAAGGCACCAATCCATCTCTGGAAAGTTCATTGGATGTCAAGGCCTGGTAAGGTTCTTCGCGTTGCTTCGAATTAAACCACATGCTCCACCGCTTGTGCGGGCCCCCGTCAATTCATTTGAGTTTTAACCTTGCGGCCGTACTCCCCAGGCGGTCAACTTAATGCGTTAGCTGCGCCACTAAAATCTCAAGGATTCCAA</t>
  </si>
  <si>
    <t>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GATCCATCTCTGGAAAGTTCTCTGCATGTCAAGGCCTGGTAAGGTTCTTCGCGTTGCTTCGAATTAAACCACATGCTCCACCGCTTGTGCGGGCCCCCGTCAATTCATTTGAGTTTTAACCTTGCGGCCGTACTCCCCAGGCGGTCAACTTAATGCGTTAGCTGCGCCACTAAAATCTCAAGGATTCCAACGGCTAGTTGACA</t>
  </si>
  <si>
    <t>AGACTAGCTACTTCTGGTGCAACCCACTCCCATGGTGTGNNNNN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GATCCATCTCTGGAAAGTTCTCTGCATGTCAAGGCCTGGTAAGGTTCTTCGCGTTGCTTCGAATTAAACCACATGCTCCACCGCTTGTGCGGGCCCCCGTCAATTCATTTGAGTTTTAACCTTGCGGCCGTACTCCCCAGGCGGTCAACTTAATGCGTTAGCTGCGCCACTAAAATCTCAAGGATTCCAACGGCTAGTTGAC</t>
  </si>
  <si>
    <t>GT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</t>
  </si>
  <si>
    <t>CCCGANGGT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CTCCCCACGCTTTCGCACCTCAGTGTCA</t>
  </si>
  <si>
    <t>T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CTCCCCACGCTTTCGCACCTCAGTGTCAGTATCAG</t>
  </si>
  <si>
    <t>TCGAGCGGATGACGGGAGCTTGCTCCTTGATTCAGCGGCGGACGGGTGAGTAATGCCTAGGAATCTGCCTGGTAGTGGGGGACAACGTTTCGAAAGGAACGCTAATACCGCATACGTCCTACGGGAGAAAGCAGGGGACCTTCGGGCCTTGCGCTATCAGATGAGCCTAGGTCGGATTAGCTT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CCAAAACTGGCAAGCTAGAGTACGGTAGAGGGTGGTGGAATTTCCTGTGTAGCGGTGAAATGCGTAGATATAGG</t>
  </si>
  <si>
    <t>CGGNTGNCNGGGAGCTTGCTCCTNGNTTCAGCGGCGGACGGGTGAGTAATGCCTAGGAATCTGCCTGGTAGTGGGGGACAACGTTTCGAAAGGAACGCTAATACCGCATACGTCCTACGGGAGAAAGCAGGGGACCTTCGGGCCTTGCGCTATCAGATGAGCCTAGGTCGGATTAGCTT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CCAAAACTGGCAAGCTAGAGTACGGTAGAGGGTGGTGGAATTTCCTGTG</t>
  </si>
  <si>
    <t>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CTCCCCACGCTTTCGCACCTCAGTGTCA</t>
  </si>
  <si>
    <t>AAGGT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</t>
  </si>
  <si>
    <t>CGCGNCNTTNNN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</t>
  </si>
  <si>
    <t>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</si>
  <si>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NATCCATCTCTGGAAAGTTCTGTGGATGTCAAGACCAGGTAAGGTTCTTCGCGTTGCATCGAATTAAACCACATGCTCCACCGCTTGTGCGGGCCCCCGTCAATTCATTTGAGTTTTAACCTTGCGGCCGTACTCCCCAGGCGGTCGACTTAACGCGTTAGCTCCGGAAGCCACGCCTCAAGGGCACAACCTCCAA</t>
  </si>
  <si>
    <t>AAGGTTAAGCTACCTACTTCTTTTGCAACCCACTCCCATGGTGTGACG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</si>
  <si>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</t>
  </si>
  <si>
    <t>AAG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</t>
  </si>
  <si>
    <t>GCTACCTACTTCTTTTGCAACCCACTCCCATGGTGTGANN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GCGGGCCCCCGTCAATTCATTTGAGTTTTAACCTTGCGGCCGTACTCCCCAGGCGGTCGACTTAACGCGTTAGCTCCGGAAGCCACGCCTCAAGGGCACAACCTCCAAG</t>
  </si>
  <si>
    <t>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</t>
  </si>
  <si>
    <t>GCAGCTTGCTGCTTTGCTGACGAGTGGCGGACNNNNNAGTAATGTCTGGGGATCTGCCTGATGGAGGGGGATAACTACTGGAAACGGTAGCTAATACCGCATAACGTCGCAAGACCAAAGAGGGGGACCTTCGGGCCTCTTGCCATCAGATGAACCCAGATGGGATTAGCTAGTAGGTGGGGTAACGGCTCACCTAGGCGACGATCCCTAGCTGGTCTGAGAGGATGACCAGCCACACTGGAACTGAGACACGGTCCAGACTCCTACGGGAGGCAGCAGTGGGGAATATTGCACAATGGGCGCAAGCCTGATGCAGCCATGCCGCGTGTATGAAGAAGGCCTTCGGGTTGTAAAGTACTTTCAGCGGGGAGGAAGGCGATNCGGTTAATAACCGCGTCGATTGACGTTACCCGCAGAAGAAGCACCGGCTAACTCCGTGCCAGCAGCCGCGGTAATACGGAGGGTGCAAGCGTTAATCGGAATTACTGGGCGTAAAGCGCACGCAGGCGGTCTGTCAAGTCGGATGTGAAATCCCCGGGCTCAACCTGGGAACTGCATCCGAAACTGGCAGGCTTGAGTCTTGTAGAGG</t>
  </si>
  <si>
    <t>CTACCTACTTCTTTTGCAACCCACTCCCATGGTGTGNNNN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</t>
  </si>
  <si>
    <t>TTAAG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GCGGGCCCCCGTCAATTCATTTGAGTTTTAACCTTGCGGCCGTACTCCCCAGGCGGTCGACTTAACGCGTTAGCTCCGGAAGCCACGCCTCAAGGGCACAACCTCCAAGTCGACATC</t>
  </si>
  <si>
    <t>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</t>
  </si>
  <si>
    <t>ACCTACTTCTTTTGCAACCCACTCCCATGGTGTGANNNN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</si>
  <si>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</si>
  <si>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GTCGACTTAACGCGTTAGCTCCGGAAGCCACGCCTCAA</t>
  </si>
  <si>
    <t>CCGGA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GTCGACTTAACGCGTTAGCTCCGGAAGCCACGCCTCAAGGGCACAACCTCC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</si>
  <si>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</si>
  <si>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</t>
  </si>
  <si>
    <t>TTAAGCTACCTACTTCTTTTGCAACCCACTCCCATGGTGNGNNN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</t>
  </si>
  <si>
    <t>Serratia</t>
  </si>
  <si>
    <t>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</t>
  </si>
  <si>
    <t>GGNTAAGCTAC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NGGGCACAACCTCCAAATCGACATCGTTTACA</t>
  </si>
  <si>
    <t>CTACCTACTTCTTTTGCAACCCACTCCCATGGTGNGAN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CATCTCTGNNNNGTTCTCTGGATGTCAAGAGTAGGTAAGGTTCTTCGCGTTGCATCGAATTAAACCACATGCTCCACCGCTTGTGCGGGCCCCCGTCAATTCATTTGAGTTTTAACCTTGCGGCCGTACTCCCCAGGCGGT</t>
  </si>
  <si>
    <t>AGGN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</t>
  </si>
  <si>
    <t>CTCCN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</t>
  </si>
  <si>
    <t>Staphylococcus</t>
  </si>
  <si>
    <t>CTCCACCGGCTTCGGGTGTTACAAACTCTCGTGGTGTGN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ATCAAAGGATGTCAAGATTTGGTAAGGTTCTTCGCGTTGCTTC</t>
  </si>
  <si>
    <t>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ATCAAAGGATGTCAAGATTTGGTAAGGTTCTTCGCGTTGCTTCGAATTAAACCACATGCTCCACCGCTTGTGCGGGTCCCCGTCAATTCCTTTGAGTTTCAACCTTGCGGTCGTACTCCCCAGGCGGA</t>
  </si>
  <si>
    <t>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</t>
  </si>
  <si>
    <t>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</t>
  </si>
  <si>
    <t>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</t>
  </si>
  <si>
    <t>GCTA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</t>
  </si>
  <si>
    <t>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</t>
  </si>
  <si>
    <t>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</t>
  </si>
  <si>
    <t>TACTCCACCGGCTTCGGGTGTTACAAACTCTCGTGGNGT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</t>
  </si>
  <si>
    <t>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</t>
  </si>
  <si>
    <t>GGNTACTCCACCGGCTTCGGGTGTTACAAACTCTCGTGGTGN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</t>
  </si>
  <si>
    <t>TAG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</t>
  </si>
  <si>
    <t>GCTAG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</t>
  </si>
  <si>
    <t>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</si>
  <si>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CGGCTA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</t>
  </si>
  <si>
    <t>TCGACGGCTAGCTCCTAAAAGGNTACTCCACCGGCTTCGGGTGTTACAAACTCTCGTGGTGN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</t>
  </si>
  <si>
    <t>CCNCCGGCTTCGGGTGTTACAAACTCTCGTGGTGT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</t>
  </si>
  <si>
    <t>ACTCCN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</t>
  </si>
  <si>
    <t xml:space="preserve">MSA </t>
  </si>
  <si>
    <t>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</t>
  </si>
  <si>
    <t>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</si>
  <si>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AAGGNTACTCCACCGGCTTCGGGTGTTACAAACTCTCGTGGTGTGACGGGCGGTGTGTACAAGACCCGGGAACGTATTCACCGTAGCATGCTGATCTACGATTACTAGCGATTCCAGCTTCATGTAGTCGAGTTGCAGACTACAATCCGAACTGAGAATAATTTTATGGGATTTGCTTGACCTCGCGGTTTCGCTGCCCTTTGTATTATCCATTGTAGCACGTGTGTAGCCCAAATCATAAGGGGCATGATGATTTGACGTCATCCCCACCTTCCTCCGGTTTGTCACCGGCAGTCAACCTAGAGTGCCCAACTTAATGATGGCAACTAAGCTTAAGGGTTGCGCTCGTTGCGGGACTTAACCCAACATCTCACGACACGAGCTGACGACAACCATGCACCACCTGTCACTTTGTCCCCCGAAGGGGAAAACTCTATCTCTAGAGCGATCAAAGGATGTCAAGATTTGGTAAGGTTCTTCGCGTTGCTTCGAATTAAACCACATGCTCCACCGCTTGTGCGGGTCCCCGTCAATTCCTTTGAGTTTCAACCTTGCGGTCGTACTCCCCAGGCGGAGTGCTTAATGCGTTAGCTGCAGCACTAAGGGGCGGAAACCCCCTAACACTTAGCACTCATCGTTTACGGCGTGGACTACCAGG</t>
  </si>
  <si>
    <t>ACTCCACCGGCTTCGGGTGTTACAAACTCTCGTGNNGTGNCGGGCGGTGTGTACAAGACCCGGGAACGTATTCACCGTAGCATGCTGATCTACGATTACTAGCGATTCCAGCTTCATGTAGTCGAGTTGCAGACTACAATCCGAACTGAGAATAATTTTATGGGATTTGCTTGACCTCGCGGTTTCGCTGCCCTTTGTATTATCCATTGTAGCACGTGTGTAGCCCAAATCATAAGGGGCATGATGATTTGACGTCATCCCCACCTTCCTCCGGTTTGTCACCGGCAGTCAACCTAGAGTGCCCAACTTAATGATGGCAACTAAGCTTAAGGGTTGCGCTCGTTGCGGGACTTAACCCAACATCTCACGACACGAGCTGACGACAACCATGCACCACCTGTCACTTTGTCCCCCGAAGGGGAAAACTCTATCTCTAGAGCGA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</t>
  </si>
  <si>
    <t>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</t>
  </si>
  <si>
    <t>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</t>
  </si>
  <si>
    <t>TCCNTAAATGGTTACTCCACCGGCTTCGGGTGTTACAAACTCTCGTGGTGTGN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</si>
  <si>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</si>
  <si>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</t>
  </si>
  <si>
    <t>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</t>
  </si>
  <si>
    <t>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</t>
  </si>
  <si>
    <t>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</t>
  </si>
  <si>
    <t>CCCGGGAACGTATTCACCGTANCNTGNTGATCTACNATTACTAGCGATTCCAGCTTCNTGTANTCNAGTTGCANACTACAATCCGAACTGANAACAACTTTATGGGATTTGCATGACCTCNCGGTTTANCTGCCCTTTGTATTGTCCATTGTANCACGTGTGTAGCCCAAATCATAAGGGGCATGATGATTTGACGTCATCCCCACCTTCCTCCGGTTTGTCACCGGCAGTCAACCTANANTGCCCAACTTAATGATGGCAACTAANCTTAAGGGTTGCGCTCGTTGCGGGACTTAACCCAACA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</si>
  <si>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</t>
  </si>
  <si>
    <t>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</t>
  </si>
  <si>
    <t>CCCGGGAACGTATTCACCGTANCATGCTGATCTACGATTACTAGCGATTCCAGCTTCATGTAGTCNAGTTGCANACTACAATCCGAACTGAGAACAACTTTATGGGATTTGCATGACCTCNCGGTTTANCTGCCCTTTGTATTGTCCATTGTAGCACGTGTGTAGCCCAAATCATAAGGGGCATGATGATTTGACGTCATCCCCACCTTCCTCCGGTTTGTCACCGGCAGTCAACCTANAGTGCCCAACTTAATGATGGCAACTAAGCTTAAGGGTTGCGCTCGTTGCGGGACTTAACCCAACATCTCACGACNC</t>
  </si>
  <si>
    <t>GTGNACAAGACCCGGGAACGTATTCACCGTANCATGCTGATCTACNATTACTAGCGATTCCAGCTTCATGTAGTCNAGTTGCAAACTACAATCCGAACTGAGAACAACTTTATGGGATTTGCATGACCTCNCGGTTTANCTGCCCTTTGTATTGTCCATTGTAGCACGTGTGTAGCCCAAATCATAAGGGGCATGATGATTTGACGTCATCCCCACCTTCCTCCGGTTTGTCACCGGCAGTCAACCTANAGTGCCCAACTTAATGATGGCAACTAAGCTTAAGGGTTGCGCTCGTTGCGGGACTTAACCCAACATCTCACGACACGAGCTGACNACAACCATGCACCACCTGTCA</t>
  </si>
  <si>
    <t>CTCNNTAAAANGNTTACTCCNCCGGCTTCGGNNGTTACAAACTCTCGTGNNNNNGNCGGGCGGNGTGTACAANACCCGGGAACGTATTCACCGTANCANGCTGATCTACNATTACTAGCGATTCCNGCTTCATGTANTCAAGTTGCAAACTACAATCCGAACTGANAACAACTTTATGGGATTTGCATGACCTCNCGGTTTANCTGCCCTTTGTATTGTCCATTGTAGCANGTGTGTAGCCCAAATCATAAGGGGCATGATGATTTGACGTCATCCCCACCTTCCTCCGGTTTGTCACCGGCAGTCAACCTANANTGCCCAACTTAATGATGGCAACTAANCTTAAGGGTTGCGCTCGTTGCGGGACTTAACCCAACATCTCACGACACGAGCTGACNACAACCATGCACCACCTGTCACTTTGTCCCCCGAAGGGNAAGGCTCTATCTCTAGAGTTTTCAAAGGATGT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</si>
  <si>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</si>
  <si>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</si>
  <si>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</si>
  <si>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</t>
  </si>
  <si>
    <t>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</t>
  </si>
  <si>
    <t>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</si>
  <si>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</t>
  </si>
  <si>
    <t>TCCACCGGCTTCGGGTGTTACAAACTCTCGTGGNGNGGCNGGCGGTGTGTACAAGACCCGGGAACGTATTCACCGTACCA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</t>
  </si>
  <si>
    <t>AT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</t>
  </si>
  <si>
    <t>GCTCCNTAAAT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</si>
  <si>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</t>
  </si>
  <si>
    <t>ACG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</si>
  <si>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</si>
  <si>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</t>
  </si>
  <si>
    <t>C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</t>
  </si>
  <si>
    <t>GCTAGCTCNNTAAATGGTTACTCCACCGGCTTCGGGTGTTACAAACTCTCGTGGN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</si>
  <si>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</si>
  <si>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</t>
  </si>
  <si>
    <t>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</t>
  </si>
  <si>
    <t>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</t>
  </si>
  <si>
    <t>GCTCCNTAAAN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</si>
  <si>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</t>
  </si>
  <si>
    <t>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</t>
  </si>
  <si>
    <t>TCCACCGGCTTCGGGTGTTACAAACTCTCGTGGT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</t>
  </si>
  <si>
    <t>ANGGCTAGCTCCNTAAATGGTTACTCCACCGGCTTCGGGTGTTACAAACTCTCGTGGN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</t>
  </si>
  <si>
    <t>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</t>
  </si>
  <si>
    <t>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</t>
  </si>
  <si>
    <t>TTAC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</t>
  </si>
  <si>
    <t>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</t>
  </si>
  <si>
    <t>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</t>
  </si>
  <si>
    <t>TACTCCACCGGCTTCGGGTGTTACAAACTCTCGTGGTGT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</t>
  </si>
  <si>
    <t>AAATGGTTACTCCNCCGGCTTCGGGTGTTACAAACTCTCGTGGN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</si>
  <si>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</t>
  </si>
  <si>
    <t>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</t>
  </si>
  <si>
    <t>AGCTCCNTAAAN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</t>
  </si>
  <si>
    <t>GCTCNNTAAATGNTTACTCCACCGGCTTCGGGTN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</si>
  <si>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</t>
  </si>
  <si>
    <t>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</t>
  </si>
  <si>
    <t>GGTTACTCCACCGGCTTCGGGTGTTACAAACTCTCGTGGN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</si>
  <si>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</t>
  </si>
  <si>
    <t>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NNNNNCCCTAA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</si>
  <si>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</t>
  </si>
  <si>
    <t>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</si>
  <si>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</t>
  </si>
  <si>
    <t>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</t>
  </si>
  <si>
    <t>GCTCCNTAAATGGTTACTCCACCGGCTTCGGGTGTTACAAACTCTCGTGGNGTGN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NCCTCCATATCTCTGCGCATTTCACCGCTACACA</t>
  </si>
  <si>
    <t>CNAATGGTTACTCCACCGGCTTCGGGTGTTACAAACTCTCGTGGTGTGACGGGCGGTGTGTACAAGACCCGGGAACGTATTCACCGTAGCATGCTGATCTACGATTACTAGCGATTCCAGCTTCATATAGTCGAGTTGCAGACTACAATCCGAACTGAGAACAACTTTATGGGATTTGCTTGACCTCGCGGTTTCGCTGCCCTTTGTATTGTCCATTGTAGCACGTGTGTAGCCCAAATCATAAGGGGCATGATGATTTGACGTCATCCCCACCTTCCTCCGGTTTGTCACCGGCAGTCAACTTAGAGTGCCCAACTTAATGATGGCAACTAAGCTTAAGGGTTGCGCTCGTTGCGGGACTTAACCCAACATCTCACGACACGAGCTGACGACAACCATGCACCACCTGTCACTCTGTCCCCCGAAGGGGAAAACTCTATCTCTAGAGGGGTCAGAGGATGTCAAGATTTGGTAAGGTTCTTCGCGTTGCTTCGAATTAAACCACATGCTCCACCGCTTGTGCGGGTCCCCGTCAATTCCTTTGAGTTTCAACCTTGCGGTCGTACTCCCCAGGCGGAGTGCTTAATGCGTTAGCTGCAGCA</t>
  </si>
  <si>
    <t>TTCGGGTGTTACAAACTCTCGTGGNGNG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</t>
  </si>
  <si>
    <t>Stenotrophomonas</t>
  </si>
  <si>
    <t>CTACCTGCTTCTGGTGCAACAAACTCCCATGGTNNGNNN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GCGGC</t>
  </si>
  <si>
    <t>AGCTACCTGCTTCTGGTGCAACAAACTCCCATGGTGTGANG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</t>
  </si>
  <si>
    <t>CTGCTTCTGGTGCAACAAACTCCCATGGTGTGACG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GCGGCGAACTTAACGCGTTAGCTTCGATACTGCGTGCCAAATTGCACCCAACATCCAGTTCGCATCGTTT</t>
  </si>
  <si>
    <t>ACCTGCTTCTGGTGCAACAAACTCCCATGGTGTGANN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GCGGCGAACTTAACGCGTTAGCTTCGATACTGCGTGCCAAATTGCACCCAACATCCAGTTCGCATCGTTTAGGGCGTGGACTAC</t>
  </si>
  <si>
    <t>TACCTGCTTCTGGTGCAACAAACTCCCATGGTGTGACG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</t>
  </si>
  <si>
    <t>GCTACCTGCTTCTGGTGCAACAAACTCCCATGGTGTGANN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GCGGCGAACTTAACGCGTTAGCTTCGATACTGCGTGCCAAATTGCACCCAACATCCAGTTCGCATCGTTTAGGGCGTGGACTACCAGGGTATCTAATCCTGTTTGCTCCCCACGC</t>
  </si>
  <si>
    <t>CGCCCTCCCGAAGGTTAAGCTACCTGCTTCTGGTGCAACAAACTCCCATGGTGTGACG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CATCCATCTCTGGAAAGTTCTCGACATGTCAAGGCCAGGTAAGGTTCTTCGCGTTGCATCGAATTAAACCACATACTCCACCGCTTGTGCGGGCCCCCGTCAATTCCTTTGAGTTTCAGTCTTGCGACCGTACTCCCCAGGCGGCGAACTTAACGCGTTAGCTTCGATACTGCGTGCCAAATTGCACCCAACATCCAGTTCGCATCGTTTAGGGCGTGGAC</t>
  </si>
  <si>
    <t>Enterobacteriaceae</t>
  </si>
  <si>
    <t>Staphylococcaceae</t>
  </si>
  <si>
    <t>Y</t>
  </si>
  <si>
    <t>T7C</t>
  </si>
  <si>
    <t>T6C</t>
  </si>
  <si>
    <t>T5C</t>
  </si>
  <si>
    <t>T4C</t>
  </si>
  <si>
    <t>T3C</t>
  </si>
  <si>
    <t>T2C</t>
  </si>
  <si>
    <t>T1C</t>
  </si>
  <si>
    <t>D7C</t>
  </si>
  <si>
    <t>D6C</t>
  </si>
  <si>
    <t>D5C</t>
  </si>
  <si>
    <t>D4C</t>
  </si>
  <si>
    <t>D3C</t>
  </si>
  <si>
    <t>D2C</t>
  </si>
  <si>
    <t>D1C</t>
  </si>
  <si>
    <t>T16A</t>
  </si>
  <si>
    <t>T15A</t>
  </si>
  <si>
    <t>T14A</t>
  </si>
  <si>
    <t>T13A</t>
  </si>
  <si>
    <t>T12A</t>
  </si>
  <si>
    <t>T11A</t>
  </si>
  <si>
    <t>T10A</t>
  </si>
  <si>
    <t>T9A</t>
  </si>
  <si>
    <t>T8A</t>
  </si>
  <si>
    <t>T7A</t>
  </si>
  <si>
    <t>T6A</t>
  </si>
  <si>
    <t>T5A</t>
  </si>
  <si>
    <t>T4A</t>
  </si>
  <si>
    <t>T3A</t>
  </si>
  <si>
    <t>T2A</t>
  </si>
  <si>
    <t>T1A</t>
  </si>
  <si>
    <t>nd</t>
  </si>
  <si>
    <t>D16A</t>
  </si>
  <si>
    <t>D15A</t>
  </si>
  <si>
    <t>D14A</t>
  </si>
  <si>
    <t>D13A</t>
  </si>
  <si>
    <t>D12A</t>
  </si>
  <si>
    <t>D11A</t>
  </si>
  <si>
    <t>D10A</t>
  </si>
  <si>
    <t>D9A</t>
  </si>
  <si>
    <t>D8A</t>
  </si>
  <si>
    <t>D7A</t>
  </si>
  <si>
    <t>D6A</t>
  </si>
  <si>
    <t>D5A</t>
  </si>
  <si>
    <t>D4A</t>
  </si>
  <si>
    <t>D3A</t>
  </si>
  <si>
    <t>D2A</t>
  </si>
  <si>
    <t>D1A</t>
  </si>
  <si>
    <t>7C</t>
  </si>
  <si>
    <t>6C</t>
  </si>
  <si>
    <t>5C</t>
  </si>
  <si>
    <t>Late Season Calf (DxC and TxC)</t>
  </si>
  <si>
    <t>4C</t>
  </si>
  <si>
    <t>3C</t>
  </si>
  <si>
    <t>2C</t>
  </si>
  <si>
    <t>1C</t>
  </si>
  <si>
    <t>Early Season Calf (DxC &amp; TXC)</t>
  </si>
  <si>
    <t>Calf (All)</t>
  </si>
  <si>
    <t>16A</t>
  </si>
  <si>
    <t>15A</t>
  </si>
  <si>
    <t>14A</t>
  </si>
  <si>
    <t>13A</t>
  </si>
  <si>
    <t>12A</t>
  </si>
  <si>
    <t>11A</t>
  </si>
  <si>
    <t>10A</t>
  </si>
  <si>
    <t>9A</t>
  </si>
  <si>
    <t>Late Season Barn (DxA &amp;TXA)</t>
  </si>
  <si>
    <t>8A</t>
  </si>
  <si>
    <t>7A</t>
  </si>
  <si>
    <t>6A</t>
  </si>
  <si>
    <t>5A</t>
  </si>
  <si>
    <t>4A</t>
  </si>
  <si>
    <t>3A</t>
  </si>
  <si>
    <t>2A</t>
  </si>
  <si>
    <t>1A</t>
  </si>
  <si>
    <t>Early Season Barn (DxA &amp;TXA)</t>
  </si>
  <si>
    <t>Barn (All)</t>
  </si>
  <si>
    <t>External Calf LS</t>
  </si>
  <si>
    <t>External Calf ES</t>
  </si>
  <si>
    <t>External Calf</t>
  </si>
  <si>
    <t>Internal Calf LS</t>
  </si>
  <si>
    <t>p-value</t>
  </si>
  <si>
    <t>Late</t>
  </si>
  <si>
    <t>Internal Calf ES</t>
  </si>
  <si>
    <t>Internal Calf</t>
  </si>
  <si>
    <t xml:space="preserve">Early </t>
  </si>
  <si>
    <t>LS-B (All)</t>
  </si>
  <si>
    <t>ES-B (All)</t>
  </si>
  <si>
    <t>External LS-B</t>
  </si>
  <si>
    <t>External Barn LS</t>
  </si>
  <si>
    <t>External ES-B</t>
  </si>
  <si>
    <t>Internal LS-B</t>
  </si>
  <si>
    <t>Internal ES-B</t>
  </si>
  <si>
    <t>External (LS)</t>
  </si>
  <si>
    <t>External (ES)</t>
  </si>
  <si>
    <t>External Barn ES</t>
  </si>
  <si>
    <t>External Barn (All)</t>
  </si>
  <si>
    <t>Internal (LS)</t>
  </si>
  <si>
    <t>Internal (ES)</t>
  </si>
  <si>
    <t>External (Calf)</t>
  </si>
  <si>
    <t>External (Barn)</t>
  </si>
  <si>
    <t>Internal (Calf)</t>
  </si>
  <si>
    <t>Internal (Barn)</t>
  </si>
  <si>
    <t>Internal Barn LS</t>
  </si>
  <si>
    <t>External (all)</t>
  </si>
  <si>
    <t>Internal (all)</t>
  </si>
  <si>
    <t>n</t>
  </si>
  <si>
    <t>Internal Barn ES</t>
  </si>
  <si>
    <t>Internal Barn (All)</t>
  </si>
  <si>
    <t>Proportion</t>
  </si>
  <si>
    <t>Counts</t>
  </si>
  <si>
    <t>Kocuria</t>
  </si>
  <si>
    <t>Alkalihalobacillus</t>
  </si>
  <si>
    <t>Mammaliicoccus</t>
  </si>
  <si>
    <t xml:space="preserve">Pseudescherichia </t>
  </si>
  <si>
    <t>Strain</t>
  </si>
  <si>
    <t>AS0672</t>
  </si>
  <si>
    <t>AS0757</t>
  </si>
  <si>
    <t>AS0991</t>
  </si>
  <si>
    <t>AS1079</t>
  </si>
  <si>
    <t>AS1108</t>
  </si>
  <si>
    <t>AS0989</t>
  </si>
  <si>
    <t>AS0855</t>
  </si>
  <si>
    <t>AS0739</t>
  </si>
  <si>
    <t>AS0847</t>
  </si>
  <si>
    <t>AS1088</t>
  </si>
  <si>
    <t>AS1101</t>
  </si>
  <si>
    <t>AS1018</t>
  </si>
  <si>
    <t>AS0646</t>
  </si>
  <si>
    <t>AS0964</t>
  </si>
  <si>
    <t>AS0725</t>
  </si>
  <si>
    <t>AS1075</t>
  </si>
  <si>
    <t>AS1001</t>
  </si>
  <si>
    <t>AS1003</t>
  </si>
  <si>
    <t>AS0670</t>
  </si>
  <si>
    <t>AS0616</t>
  </si>
  <si>
    <t>AS0896</t>
  </si>
  <si>
    <t>AS0929</t>
  </si>
  <si>
    <t>AS1118</t>
  </si>
  <si>
    <t>AS0688</t>
  </si>
  <si>
    <t>AS0938</t>
  </si>
  <si>
    <t>AS0861</t>
  </si>
  <si>
    <t>AS0809</t>
  </si>
  <si>
    <t>AS0923</t>
  </si>
  <si>
    <t>AS0999</t>
  </si>
  <si>
    <t>AS1058</t>
  </si>
  <si>
    <t>AS1023</t>
  </si>
  <si>
    <t>AS0702</t>
  </si>
  <si>
    <t>AS0890</t>
  </si>
  <si>
    <t>AS0891</t>
  </si>
  <si>
    <t>AS1019</t>
  </si>
  <si>
    <t>AS0828</t>
  </si>
  <si>
    <t>AS0887</t>
  </si>
  <si>
    <t>AS1061</t>
  </si>
  <si>
    <t>AS0626</t>
  </si>
  <si>
    <t>AS0706</t>
  </si>
  <si>
    <t>AS0695</t>
  </si>
  <si>
    <t>AS0878</t>
  </si>
  <si>
    <t>AS1032</t>
  </si>
  <si>
    <t>AS0777</t>
  </si>
  <si>
    <t>AS1014</t>
  </si>
  <si>
    <t>AS0638</t>
  </si>
  <si>
    <t>AS0988</t>
  </si>
  <si>
    <t>AS0944</t>
  </si>
  <si>
    <t>AS1161</t>
  </si>
  <si>
    <t>AS1149</t>
  </si>
  <si>
    <t>AS1105</t>
  </si>
  <si>
    <t>AS1144</t>
  </si>
  <si>
    <t>AS0694</t>
  </si>
  <si>
    <t>AS1141</t>
  </si>
  <si>
    <t>AS0976</t>
  </si>
  <si>
    <t>AS0639</t>
  </si>
  <si>
    <t>AS0954</t>
  </si>
  <si>
    <t>AS0974</t>
  </si>
  <si>
    <t>AS1046</t>
  </si>
  <si>
    <t>AS0713</t>
  </si>
  <si>
    <t>AS0812</t>
  </si>
  <si>
    <t>AS0816</t>
  </si>
  <si>
    <t>AS0735</t>
  </si>
  <si>
    <t>AS1080</t>
  </si>
  <si>
    <t>AS1112</t>
  </si>
  <si>
    <t>AS0846</t>
  </si>
  <si>
    <t>AS0790</t>
  </si>
  <si>
    <t>AS0916</t>
  </si>
  <si>
    <t>AS0981</t>
  </si>
  <si>
    <t>AS0863</t>
  </si>
  <si>
    <t>AS0619</t>
  </si>
  <si>
    <t>AS1065</t>
  </si>
  <si>
    <t>AS0772</t>
  </si>
  <si>
    <t>AS0802</t>
  </si>
  <si>
    <t>AS0685</t>
  </si>
  <si>
    <t>AS1107</t>
  </si>
  <si>
    <t>AS0801</t>
  </si>
  <si>
    <t>AS0913</t>
  </si>
  <si>
    <t>AS1115</t>
  </si>
  <si>
    <t>AS0956</t>
  </si>
  <si>
    <t>AS1040</t>
  </si>
  <si>
    <t>AS0693</t>
  </si>
  <si>
    <t>AS0782</t>
  </si>
  <si>
    <t>AS1069</t>
  </si>
  <si>
    <t>AS0807</t>
  </si>
  <si>
    <t>AS1122</t>
  </si>
  <si>
    <t>AS0632</t>
  </si>
  <si>
    <t>AS0696</t>
  </si>
  <si>
    <t>AS1129</t>
  </si>
  <si>
    <t>AS0865</t>
  </si>
  <si>
    <t>AS0966</t>
  </si>
  <si>
    <t>AS0949</t>
  </si>
  <si>
    <t>AS1142</t>
  </si>
  <si>
    <t>AS0973</t>
  </si>
  <si>
    <t>AS1068</t>
  </si>
  <si>
    <t>AS0910</t>
  </si>
  <si>
    <t>AS0797</t>
  </si>
  <si>
    <t>AS0868</t>
  </si>
  <si>
    <t>AS0957</t>
  </si>
  <si>
    <t>AS0917</t>
  </si>
  <si>
    <t>AS0730</t>
  </si>
  <si>
    <t>AS1169</t>
  </si>
  <si>
    <t>AS1041</t>
  </si>
  <si>
    <t>AS1130</t>
  </si>
  <si>
    <t>AS1044</t>
  </si>
  <si>
    <t>AS0743</t>
  </si>
  <si>
    <t>AS0961</t>
  </si>
  <si>
    <t>AS1143</t>
  </si>
  <si>
    <t>AS1072</t>
  </si>
  <si>
    <t>AS0833</t>
  </si>
  <si>
    <t>AS0652</t>
  </si>
  <si>
    <t>AS0879</t>
  </si>
  <si>
    <t>AS1133</t>
  </si>
  <si>
    <t>AS1151</t>
  </si>
  <si>
    <t>AS1035</t>
  </si>
  <si>
    <t>AS0995</t>
  </si>
  <si>
    <t>AS0899</t>
  </si>
  <si>
    <t>AS0990</t>
  </si>
  <si>
    <t>AS0709</t>
  </si>
  <si>
    <t>AS1083</t>
  </si>
  <si>
    <t>AS0992</t>
  </si>
  <si>
    <t>AS0886</t>
  </si>
  <si>
    <t>AS1004</t>
  </si>
  <si>
    <t>AS1092</t>
  </si>
  <si>
    <t>AS0850</t>
  </si>
  <si>
    <t>AS0678</t>
  </si>
  <si>
    <t>AS0882</t>
  </si>
  <si>
    <t>AS0885</t>
  </si>
  <si>
    <t>AS0947</t>
  </si>
  <si>
    <t>AS0618</t>
  </si>
  <si>
    <t>AS0635</t>
  </si>
  <si>
    <t>AS0627</t>
  </si>
  <si>
    <t>AS0653</t>
  </si>
  <si>
    <t>AS1111</t>
  </si>
  <si>
    <t>AS1007</t>
  </si>
  <si>
    <t>AS1174</t>
  </si>
  <si>
    <t>AS0655</t>
  </si>
  <si>
    <t>AS1013</t>
  </si>
  <si>
    <t>AS0821</t>
  </si>
  <si>
    <t>AS1087</t>
  </si>
  <si>
    <t>AS0815</t>
  </si>
  <si>
    <t>AS0921</t>
  </si>
  <si>
    <t>AS0825</t>
  </si>
  <si>
    <t>AS0814</t>
  </si>
  <si>
    <t>AS0734</t>
  </si>
  <si>
    <t>AS0691</t>
  </si>
  <si>
    <t>AS1070</t>
  </si>
  <si>
    <t>AS0984</t>
  </si>
  <si>
    <t>AS0687</t>
  </si>
  <si>
    <t>AS0680</t>
  </si>
  <si>
    <t>AS1081</t>
  </si>
  <si>
    <t>AS0945</t>
  </si>
  <si>
    <t>AS0980</t>
  </si>
  <si>
    <t>AS0660</t>
  </si>
  <si>
    <t>AS1159</t>
  </si>
  <si>
    <t>AS0703</t>
  </si>
  <si>
    <t>AS1104</t>
  </si>
  <si>
    <t>AS0819</t>
  </si>
  <si>
    <t>AS0967</t>
  </si>
  <si>
    <t>AS0629</t>
  </si>
  <si>
    <t>AS0884</t>
  </si>
  <si>
    <t>AS0930</t>
  </si>
  <si>
    <t>AS0747</t>
  </si>
  <si>
    <t>AS1006</t>
  </si>
  <si>
    <t>AS0634</t>
  </si>
  <si>
    <t>AS0640</t>
  </si>
  <si>
    <t>AS0869</t>
  </si>
  <si>
    <t>AS1015</t>
  </si>
  <si>
    <t>AS0813</t>
  </si>
  <si>
    <t>AS0818</t>
  </si>
  <si>
    <t>AS0820</t>
  </si>
  <si>
    <t>AS1086</t>
  </si>
  <si>
    <t>AS0951</t>
  </si>
  <si>
    <t>AS0950</t>
  </si>
  <si>
    <t>AS0763</t>
  </si>
  <si>
    <t>AS0795</t>
  </si>
  <si>
    <t>AS1095</t>
  </si>
  <si>
    <t>AS0829</t>
  </si>
  <si>
    <t>AS1053</t>
  </si>
  <si>
    <t>AS0668</t>
  </si>
  <si>
    <t>AS0883</t>
  </si>
  <si>
    <t>AS0892</t>
  </si>
  <si>
    <t>AS0765</t>
  </si>
  <si>
    <t>AS1008</t>
  </si>
  <si>
    <t>AS0648</t>
  </si>
  <si>
    <t>AS1039</t>
  </si>
  <si>
    <t>AS0952</t>
  </si>
  <si>
    <t>D2C.1a</t>
  </si>
  <si>
    <t>AS0724</t>
  </si>
  <si>
    <t>AS0651</t>
  </si>
  <si>
    <t>AS0621</t>
  </si>
  <si>
    <t>AS1134</t>
  </si>
  <si>
    <t>AS0722</t>
  </si>
  <si>
    <t>AS0746</t>
  </si>
  <si>
    <t>AS0986</t>
  </si>
  <si>
    <t>AS0832</t>
  </si>
  <si>
    <t>AS0978</t>
  </si>
  <si>
    <t>AS1091</t>
  </si>
  <si>
    <t>AS1164</t>
  </si>
  <si>
    <t>AS0889</t>
  </si>
  <si>
    <t>AS0710</t>
  </si>
  <si>
    <t>AS0771</t>
  </si>
  <si>
    <t>AS1150</t>
  </si>
  <si>
    <t>AS1165</t>
  </si>
  <si>
    <t>AS0971</t>
  </si>
  <si>
    <t>AS1106</t>
  </si>
  <si>
    <t>AS0773</t>
  </si>
  <si>
    <t>AS0994</t>
  </si>
  <si>
    <t>AS1027</t>
  </si>
  <si>
    <t>AS1029</t>
  </si>
  <si>
    <t>AS1179</t>
  </si>
  <si>
    <t>AS0831</t>
  </si>
  <si>
    <t>AS1162</t>
  </si>
  <si>
    <t>AS0968</t>
  </si>
  <si>
    <t>AS0935</t>
  </si>
  <si>
    <t>AS0675</t>
  </si>
  <si>
    <t>AS1026</t>
  </si>
  <si>
    <t>AS0969</t>
  </si>
  <si>
    <t>AS0690</t>
  </si>
  <si>
    <t>AS1042</t>
  </si>
  <si>
    <t>AS1160</t>
  </si>
  <si>
    <t>AS0742</t>
  </si>
  <si>
    <t>AS0911</t>
  </si>
  <si>
    <t>AS1121</t>
  </si>
  <si>
    <t>AS0909</t>
  </si>
  <si>
    <t>AS0676</t>
  </si>
  <si>
    <t>AS1138</t>
  </si>
  <si>
    <t>AS0941</t>
  </si>
  <si>
    <t>AS0960</t>
  </si>
  <si>
    <t>AS0729</t>
  </si>
  <si>
    <t>AS0926</t>
  </si>
  <si>
    <t>AS0928</t>
  </si>
  <si>
    <t>AS0877</t>
  </si>
  <si>
    <t>AS0824</t>
  </si>
  <si>
    <t>AS0823</t>
  </si>
  <si>
    <t>AS0744</t>
  </si>
  <si>
    <t>AS0707</t>
  </si>
  <si>
    <t>AS1078</t>
  </si>
  <si>
    <t>AS1098</t>
  </si>
  <si>
    <t>AS0762</t>
  </si>
  <si>
    <t>AS0836</t>
  </si>
  <si>
    <t>AS0872</t>
  </si>
  <si>
    <t>AS1038</t>
  </si>
  <si>
    <t>AS0922</t>
  </si>
  <si>
    <t>AS0625</t>
  </si>
  <si>
    <t>AS0937</t>
  </si>
  <si>
    <t>AS0931</t>
  </si>
  <si>
    <t>AS0700</t>
  </si>
  <si>
    <t>AS0793</t>
  </si>
  <si>
    <t>AS0845</t>
  </si>
  <si>
    <t>AS1025</t>
  </si>
  <si>
    <t>AS1016</t>
  </si>
  <si>
    <t>AS0623</t>
  </si>
  <si>
    <t>AS0644</t>
  </si>
  <si>
    <t>AS0774</t>
  </si>
  <si>
    <t>AS0705</t>
  </si>
  <si>
    <t>AS0674</t>
  </si>
  <si>
    <t>AS0902</t>
  </si>
  <si>
    <t>AS0920</t>
  </si>
  <si>
    <t>AS0665</t>
  </si>
  <si>
    <t>AS0656</t>
  </si>
  <si>
    <t>AS1117</t>
  </si>
  <si>
    <t>AS0630</t>
  </si>
  <si>
    <t>AS1043</t>
  </si>
  <si>
    <t>AS1124</t>
  </si>
  <si>
    <t>AS0758</t>
  </si>
  <si>
    <t>AS1135</t>
  </si>
  <si>
    <t>AS1123</t>
  </si>
  <si>
    <t>AS0808</t>
  </si>
  <si>
    <t>AS0768</t>
  </si>
  <si>
    <t>AS0789</t>
  </si>
  <si>
    <t>AS0673</t>
  </si>
  <si>
    <t>T14A.1</t>
  </si>
  <si>
    <t>AS0786</t>
  </si>
  <si>
    <t>AS0649</t>
  </si>
  <si>
    <t>AS0760</t>
  </si>
  <si>
    <t>AS1071</t>
  </si>
  <si>
    <t>AS0875</t>
  </si>
  <si>
    <t>AS0686</t>
  </si>
  <si>
    <t>AS1077</t>
  </si>
  <si>
    <t>AS0775</t>
  </si>
  <si>
    <t>AS0936</t>
  </si>
  <si>
    <t>AS0778</t>
  </si>
  <si>
    <t>AS1030</t>
  </si>
  <si>
    <t>AS1128</t>
  </si>
  <si>
    <t>AS0997</t>
  </si>
  <si>
    <t>AS0756</t>
  </si>
  <si>
    <t>AS0667</t>
  </si>
  <si>
    <t>AS0711</t>
  </si>
  <si>
    <t>AS0770</t>
  </si>
  <si>
    <t>AS1020</t>
  </si>
  <si>
    <t>AS1045</t>
  </si>
  <si>
    <t>AS0712</t>
  </si>
  <si>
    <t>AS1158</t>
  </si>
  <si>
    <t>AS0873</t>
  </si>
  <si>
    <t>AS0636</t>
  </si>
  <si>
    <t>AS0661</t>
  </si>
  <si>
    <t>AS0692</t>
  </si>
  <si>
    <t>AS1000</t>
  </si>
  <si>
    <t>AS1028</t>
  </si>
  <si>
    <t>AS0669</t>
  </si>
  <si>
    <t>AS1094</t>
  </si>
  <si>
    <t>AS1076</t>
  </si>
  <si>
    <t>AS0908</t>
  </si>
  <si>
    <t>AS0733</t>
  </si>
  <si>
    <t>AS0979</t>
  </si>
  <si>
    <t>AS1062</t>
  </si>
  <si>
    <t>AS0965</t>
  </si>
  <si>
    <t>AS0835</t>
  </si>
  <si>
    <t>AS0912</t>
  </si>
  <si>
    <t>AS1051</t>
  </si>
  <si>
    <t>AS0840</t>
  </si>
  <si>
    <t>AS0962</t>
  </si>
  <si>
    <t>AS0753</t>
  </si>
  <si>
    <t>AS0830</t>
  </si>
  <si>
    <t>AS0860</t>
  </si>
  <si>
    <t>AS0853</t>
  </si>
  <si>
    <t>AS0924</t>
  </si>
  <si>
    <t>AS0708</t>
  </si>
  <si>
    <t>AS1113</t>
  </si>
  <si>
    <t>AS0844</t>
  </si>
  <si>
    <t>AS0907</t>
  </si>
  <si>
    <t>AS0914</t>
  </si>
  <si>
    <t>AS0856</t>
  </si>
  <si>
    <t>AS1057</t>
  </si>
  <si>
    <t>AS1096</t>
  </si>
  <si>
    <t>AS0723</t>
  </si>
  <si>
    <t>AS1009</t>
  </si>
  <si>
    <t>AS0659</t>
  </si>
  <si>
    <t>AS0726</t>
  </si>
  <si>
    <t>AS1168</t>
  </si>
  <si>
    <t>AS0614</t>
  </si>
  <si>
    <t>AS0849</t>
  </si>
  <si>
    <t>AS0737</t>
  </si>
  <si>
    <t>AS0958</t>
  </si>
  <si>
    <t>AS0955</t>
  </si>
  <si>
    <t>AS1137</t>
  </si>
  <si>
    <t>AS0859</t>
  </si>
  <si>
    <t>AS0683</t>
  </si>
  <si>
    <t>AS0759</t>
  </si>
  <si>
    <t>AS1172</t>
  </si>
  <si>
    <t>AS1060</t>
  </si>
  <si>
    <t>AS0738</t>
  </si>
  <si>
    <t>AS0851</t>
  </si>
  <si>
    <t>AS0666</t>
  </si>
  <si>
    <t>AS1031</t>
  </si>
  <si>
    <t>AS1167</t>
  </si>
  <si>
    <t>AS0834</t>
  </si>
  <si>
    <t>AS0866</t>
  </si>
  <si>
    <t>AS0781</t>
  </si>
  <si>
    <t>AS1074</t>
  </si>
  <si>
    <t>AS1052</t>
  </si>
  <si>
    <t>AS1033</t>
  </si>
  <si>
    <t>AS0876</t>
  </si>
  <si>
    <t>AS0827</t>
  </si>
  <si>
    <t>AS0998</t>
  </si>
  <si>
    <t>AS1099</t>
  </si>
  <si>
    <t>AS1048</t>
  </si>
  <si>
    <t>AS0791</t>
  </si>
  <si>
    <t>AS0934</t>
  </si>
  <si>
    <t>AS0977</t>
  </si>
  <si>
    <t>AS0788</t>
  </si>
  <si>
    <t>AS0755</t>
  </si>
  <si>
    <t>AS0764</t>
  </si>
  <si>
    <t>AS0959</t>
  </si>
  <si>
    <t>AS1170</t>
  </si>
  <si>
    <t>AS1049</t>
  </si>
  <si>
    <t>AS0900</t>
  </si>
  <si>
    <t>AS1116</t>
  </si>
  <si>
    <t>D4C.1</t>
  </si>
  <si>
    <t>AS0975</t>
  </si>
  <si>
    <t>D7A.1</t>
  </si>
  <si>
    <t>AS1126</t>
  </si>
  <si>
    <t>D2C.1b</t>
  </si>
  <si>
    <t>AS0631</t>
  </si>
  <si>
    <t>AS0783</t>
  </si>
  <si>
    <t>AS0792</t>
  </si>
  <si>
    <t>AS1146</t>
  </si>
  <si>
    <t>AS1012</t>
  </si>
  <si>
    <t>AS0716</t>
  </si>
  <si>
    <t>AS1140</t>
  </si>
  <si>
    <t>AS0858</t>
  </si>
  <si>
    <t>AS0662</t>
  </si>
  <si>
    <t>AS0767</t>
  </si>
  <si>
    <t>AS0841</t>
  </si>
  <si>
    <t>AS0933</t>
  </si>
  <si>
    <t>AS0842</t>
  </si>
  <si>
    <t>AS0804</t>
  </si>
  <si>
    <t>AS0983</t>
  </si>
  <si>
    <t>AS0780</t>
  </si>
  <si>
    <t>AS0946</t>
  </si>
  <si>
    <t>AS0881</t>
  </si>
  <si>
    <t>D1C.1</t>
  </si>
  <si>
    <t>AS0654</t>
  </si>
  <si>
    <t>AS0993</t>
  </si>
  <si>
    <t>AS1034</t>
  </si>
  <si>
    <t>AS1067</t>
  </si>
  <si>
    <t>AS1024</t>
  </si>
  <si>
    <t>AS0940</t>
  </si>
  <si>
    <t>AS0862</t>
  </si>
  <si>
    <t>AS1145</t>
  </si>
  <si>
    <t>AS1171</t>
  </si>
  <si>
    <t>AS1010</t>
  </si>
  <si>
    <t>T7A.1</t>
  </si>
  <si>
    <t>AS0810</t>
  </si>
  <si>
    <t>AS0901</t>
  </si>
  <si>
    <t>AS0942</t>
  </si>
  <si>
    <t>AS0904</t>
  </si>
  <si>
    <t>AS0805</t>
  </si>
  <si>
    <t>AS0740</t>
  </si>
  <si>
    <t>AS0754</t>
  </si>
  <si>
    <t>AS0918</t>
  </si>
  <si>
    <t>AS0982</t>
  </si>
  <si>
    <t>AS0972</t>
  </si>
  <si>
    <t>AS1089</t>
  </si>
  <si>
    <t>AS0803</t>
  </si>
  <si>
    <t>AS0963</t>
  </si>
  <si>
    <t>AS0838</t>
  </si>
  <si>
    <t>AS0894</t>
  </si>
  <si>
    <t>AS0784</t>
  </si>
  <si>
    <t>AS0663</t>
  </si>
  <si>
    <t>AS1148</t>
  </si>
  <si>
    <t>AS1005</t>
  </si>
  <si>
    <t>AS1002</t>
  </si>
  <si>
    <t>AS0794</t>
  </si>
  <si>
    <t>AS1119</t>
  </si>
  <si>
    <t>AS0622</t>
  </si>
  <si>
    <t>AS0643</t>
  </si>
  <si>
    <t>AS0839</t>
  </si>
  <si>
    <t>AS0953</t>
  </si>
  <si>
    <t>AS0996</t>
  </si>
  <si>
    <t>AS0943</t>
  </si>
  <si>
    <t>AS0704</t>
  </si>
  <si>
    <t>AS1059</t>
  </si>
  <si>
    <t>AS1090</t>
  </si>
  <si>
    <t>AS0731</t>
  </si>
  <si>
    <t>AS1036</t>
  </si>
  <si>
    <t>AS0799</t>
  </si>
  <si>
    <t>AS0867</t>
  </si>
  <si>
    <t>AS0927</t>
  </si>
  <si>
    <t>AS1157</t>
  </si>
  <si>
    <t>AS0732</t>
  </si>
  <si>
    <t>AS1021</t>
  </si>
  <si>
    <t>AS0682</t>
  </si>
  <si>
    <t>AS0895</t>
  </si>
  <si>
    <t>AS0657</t>
  </si>
  <si>
    <t>AS1177</t>
  </si>
  <si>
    <t>AS0897</t>
  </si>
  <si>
    <t>AS0987</t>
  </si>
  <si>
    <t>AS0745</t>
  </si>
  <si>
    <t>AS1056</t>
  </si>
  <si>
    <t>AS0736</t>
  </si>
  <si>
    <t>AS0848</t>
  </si>
  <si>
    <t>AS1132</t>
  </si>
  <si>
    <t>AS0679</t>
  </si>
  <si>
    <t>AS0779</t>
  </si>
  <si>
    <t>AS1037</t>
  </si>
  <si>
    <t>AS0919</t>
  </si>
  <si>
    <t>AS0714</t>
  </si>
  <si>
    <t>AS0948</t>
  </si>
  <si>
    <t>AS1011</t>
  </si>
  <si>
    <t>AS1055</t>
  </si>
  <si>
    <t>AS1054</t>
  </si>
  <si>
    <t>AS0880</t>
  </si>
  <si>
    <t>AS0800</t>
  </si>
  <si>
    <t>AS0806</t>
  </si>
  <si>
    <t>AS1125</t>
  </si>
  <si>
    <t>AS0852</t>
  </si>
  <si>
    <t>AS0939</t>
  </si>
  <si>
    <t>AS1066</t>
  </si>
  <si>
    <t>AS1017</t>
  </si>
  <si>
    <t>AS0798</t>
  </si>
  <si>
    <t>AS0822</t>
  </si>
  <si>
    <t>AS0658</t>
  </si>
  <si>
    <t>AS0843</t>
  </si>
  <si>
    <t>AS0684</t>
  </si>
  <si>
    <t>AS0837</t>
  </si>
  <si>
    <t>AS1084</t>
  </si>
  <si>
    <t>AS0681</t>
  </si>
  <si>
    <t>AS0826</t>
  </si>
  <si>
    <t>AS0898</t>
  </si>
  <si>
    <t>AS1097</t>
  </si>
  <si>
    <t>AS0915</t>
  </si>
  <si>
    <t>AS0750</t>
  </si>
  <si>
    <t>AS0857</t>
  </si>
  <si>
    <t>AS0864</t>
  </si>
  <si>
    <t>D1C.2</t>
  </si>
  <si>
    <t>AS0893</t>
  </si>
  <si>
    <t>AS0647</t>
  </si>
  <si>
    <t>AS1082</t>
  </si>
  <si>
    <t>AS0633</t>
  </si>
  <si>
    <t>AS0615</t>
  </si>
  <si>
    <t>AS0617</t>
  </si>
  <si>
    <t>AS0628</t>
  </si>
  <si>
    <t>AS1022</t>
  </si>
  <si>
    <t>AS1063</t>
  </si>
  <si>
    <t>AS0925</t>
  </si>
  <si>
    <t>AS1155</t>
  </si>
  <si>
    <t>AS1178</t>
  </si>
  <si>
    <t>AS0697</t>
  </si>
  <si>
    <t>AS1100</t>
  </si>
  <si>
    <t>AS0715</t>
  </si>
  <si>
    <t>AS0811</t>
  </si>
  <si>
    <t>AS1120</t>
  </si>
  <si>
    <t>AS0874</t>
  </si>
  <si>
    <t>AS0641</t>
  </si>
  <si>
    <t>AS0766</t>
  </si>
  <si>
    <t>AS0752</t>
  </si>
  <si>
    <t>AS0761</t>
  </si>
  <si>
    <t>AS0888</t>
  </si>
  <si>
    <t>AS0970</t>
  </si>
  <si>
    <t>AS1050</t>
  </si>
  <si>
    <t>AS0701</t>
  </si>
  <si>
    <t>AS1147</t>
  </si>
  <si>
    <t>AS0776</t>
  </si>
  <si>
    <t>AS1064</t>
  </si>
  <si>
    <t>AS0817</t>
  </si>
  <si>
    <t>AS0905</t>
  </si>
  <si>
    <t>AS0769</t>
  </si>
  <si>
    <t>AS0645</t>
  </si>
  <si>
    <t>AS1163</t>
  </si>
  <si>
    <t>AS1047</t>
  </si>
  <si>
    <t>AS1093</t>
  </si>
  <si>
    <t>AS1110</t>
  </si>
  <si>
    <t>AS0932</t>
  </si>
  <si>
    <t>AS0796</t>
  </si>
  <si>
    <t>AS1139</t>
  </si>
  <si>
    <t>AS0985</t>
  </si>
  <si>
    <t>AS1136</t>
  </si>
  <si>
    <t>AS0650</t>
  </si>
  <si>
    <t>AS0787</t>
  </si>
  <si>
    <t>AS0689</t>
  </si>
  <si>
    <t>AS0741</t>
  </si>
  <si>
    <t>AS0727</t>
  </si>
  <si>
    <t>AS0671</t>
  </si>
  <si>
    <t>AS0664</t>
  </si>
  <si>
    <t>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</si>
  <si>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</t>
  </si>
  <si>
    <t>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</t>
  </si>
  <si>
    <t>GGNGTGTACAAGGCCCGGGAACGTATTCACCGTAGCATTCTGATCTACGATTACTAGCGATTCCGACTTCACGGAGTCGAGTTGCAGACTCCGATCCGGACTACGACGCACTTTATGAGGTCCGCTTGCTCTCGCGAGGTCGCTTCTCTTTGTATGCGCCATTGTAGCACGTGTGTAGCCCTGGCCGTAAGGGCCATGATGACTTGACGTCATCCCCACCTTCCTCCGGTTTATCACCGGCAGTCTCCTTTGAGTTCCCGGCATT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TCTCAAGGAAACAGCCTCCAAGTCGACATCGTTTACGGCGTGGACTACCAGGGTATCTAATCCTGTTTGCTCCCCACGCTTTCGCACCTGAGCGTCAGTCT</t>
  </si>
  <si>
    <t>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</t>
  </si>
  <si>
    <t>CGGTGTGTACAAGGCCCGGGAACGTATTCACCGTGGCATTCTGATCC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</t>
  </si>
  <si>
    <t>GGNGTGTACAAGGCCCGGGAACGTATTCACCGTGGCATTCTGATCC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</t>
  </si>
  <si>
    <t>GN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</t>
  </si>
  <si>
    <t>GGN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NAAGCATCTCTGCTAAGTTCTCTGGATGTCAAGGCCAGGTAAGGTTCTTCGCGTTGCATCGAATTAAACCACATGCTC</t>
  </si>
  <si>
    <t>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</t>
  </si>
  <si>
    <t>GGNGTGTACAAGGCCCGGGAACGTATTCACCGTGACATTCTGATTCACGATTACTAGCGATTCCGACTTCATGGAGTCGAGTTGCAGACTCCAATCCGGACTACGACGCACTTTATGAGGTCCGCTGGCTCTCGCGAGATNGCTTCTCTTTGTATGCGCCATTGTAGCACGTGTGTAGCCCTGGTCGTAAGGGCCATGATGACTTGACGTCATCCCCACCTTCCTCCAGTTTATCACTGGCAGTCTCCTTTGAGTTCCCGGCCGGACCGCTGGCAACAAAGGATAAGGGTTGCGCTCGTTGCGGGACTTAACCCAACATTTCACAACACGAGCTGACGACAGCCATGCAGCACCTGTCTCACAGTT</t>
  </si>
  <si>
    <t>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</t>
  </si>
  <si>
    <t>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</t>
  </si>
  <si>
    <t>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</t>
  </si>
  <si>
    <t>TT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CAGTTCCC</t>
  </si>
  <si>
    <t>CGGTGTGTACAAGGCCCGGGAACGTATTCACCGTAGCATTCTGATCTACGATTACTAGCGATTCCGACTTCACGGAGTCGAGTTGCAGACTCCGATCCGGACTACGACGCACTTTATGAGGTCCGCTTGCTCTCGCGAGGTCGCTTCTCTTTGTATGCGCCATTGTAGCACGTGTGTAGCCCTGGCCGTAAGGGCCATGATGACTTGACGTCATCCCCACCTTCCTCCGGTTTATCACCGGCAGTCTCCTTTGAGTTCCCGGCATNACCCGCTGGCAACAAAGGATAAGGGTTGCGCTCGTTGCGGGACTTAACCCAACATTTCACAACACGAGCTGACGACAGCCATGCAGCACCTGTCTCAGAGTTCCCGAAGGCACCAAAGCATCTCTGCTAAGTTCTCTGGATGTCAAG</t>
  </si>
  <si>
    <t>AAGGTTAAGCTACCTACTTCTTTTGCAACCCACTCCCATGGTGNNNNNGCCATTGTAGCACGTGTGTAGCCCTACTCGTAAGGGCCATGATGACTTGACGTCATCCCCACCTTCCTCCAGTTTATCACTGGCAGTCTCCTTTGAGTTCCCGGCCGAACCGCTGGCAACAAAGGATAAGGGTTGCGCTCGTTGCGGGACTTAACCCAACATTTCACAACACGAGCTGACGACAGCCATGCAGCACCTGTCTCAGAGTTCCCGAAGGCACCAANNCATCTCTGNNNNGTTCTCTGGATGTCAAGAGTAGGTAAGGTTCTTCGCGTTGCATCGAATTAAACCACATGCTCCACCGCTTGTGCGGGCCCCCGTCAATTCATTTGAGTTTTAACCTTGCGGCCGTACTCCCCAGGCGGTCGATTTAACGCGTTAGCTCCGGAAGCCACGCCTCAAGGGCACAACCTCCAAATCGACATCGTTTACAGCGTGNACTACCAGGGTATCTAATCCTGTTTGCTCCCCACGCTTTCGCACCTGANCGTCAGTCTTCGTCCAGG</t>
  </si>
  <si>
    <t>GGNGGTGTGTACAAGGCCCGGGAACGTATTCACCGCGGNATTCTGATCCGCGATTACTAGCGATTCCGACTTCATGGAGTCGAGTTGCAGACTCCAATCCGGACTACGATCGGCTTTTTGAGATTAGCATCCTATCGCTAG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</t>
  </si>
  <si>
    <t>GGGCGGTGTGTACAAGACCCGGGAACGTATTCACCGNANNN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</t>
  </si>
  <si>
    <t>GCGGTGTGTACAAGGCCCGGGAACGTATTCACCGTGGCATTCTGATCCACGATTACTAGCGATTCCGACTTCACGGAGTCGAGTTGCAGACTCCGATCCGGACTACGACGCACTTTATGAGGTCCGCTTGCTCTCGCGAGGTCGCTTCTCTTTGTATGCGCCATTGTAGCACGTGTGTAGCCCTGGCCGTAAGGGCCATGATGACTTGACGTCATCCCCACCTTCCTCCGGTTTATCACCGGCAGTCTCCTTTGAGTTCCCGACCGAANCGCTGGCAACAAAGGATAAGGGTTGCGCTCGTTGCGGGACTTAACCCAACATTTCACAACACGAGCTGACGACAGCCATGCAGCACCTGTCTCACGGTTCCCGAAGGCACTTCCGCATCTCTGCAGAATTCCGTGGATGTCAAGGCCAGGTAAGGTTCTTCGCGTTGCATCGAATTAAACCACATGCTCCACCGCTTGTGCGGGCCCCCGTCAATTCATTTGAGTTTTAACCTTGCGGCCGTACTCCCCAGGCGGTCGACTTAACGCGTTAGCTCCGG</t>
  </si>
  <si>
    <t>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NATCTCTGNNNNGTTCTCTGGATGTCAAGAGTAGGTAAGGTTCTTCGCGTTGCATCGAATTAAACCACATGCTCCACCGCTTGTGCGGGCCCCCGTCAATTCATTTGAGTTTTAACCTTGCGGCCGTACTCCCCAGGCGGTCGATTTAACGCGTTAGC</t>
  </si>
  <si>
    <t>GCGGTGTGTACAAGGCCCGGGAACGTATTCACCGTGACATTCTGATTCACGATTACTAGCGATTCCGACTTCATGGAGTCGAGTTGCAGACTCCAATCCGGACTACGACGCACTTTATGAGGTCCGCTGGCTCTCGCGAGATCGCTTCTCTTTGTATGCGCCATTGTAGCACGTGTGTAGCCCTGGTCGTAAGGGCCATGATGACTTGACGTCATCCCCACCTTCCTCCAGTTTATCACTGGCAGTCTCCTTTGAGTTCCCGGCCNGACCGCTGGCAACAAAGGATAAGGGTTGCGCTCGTTGCGGGACTTAACCCAACATTTCACAACACGAGCTGACGACAGCCATGCAGCACCTGTCTCACAGTTCCCGAAGGCACCAANNCATCTCTGNNNNGTTCTGTGGATGTCAAGACCAGGTAAGGTTCTTCGCGTTGCATCGAATTAAACCACATGCTCCACCGCTTGTGCGGGCCCCCGTCAATTCATTTGAGTTTTAACCTTGCGGCCGTACTCCCCAGGCGGTCGACTTAACGCGTTAGCTCCGGAAGCCACGCCTC</t>
  </si>
  <si>
    <t>GCGGTGTGTACAAGGCCCGGGAACGTATTCACCGCGACATTCTGATTCGCGATTACTAGCGATTCCGACTTCACGCAGTCGAGTTGCAGACTGCGATCCGGACTACGATCGGTTTTATGGGATTAGCTCCACCTCGCGGCTTGGCAACCCTTTGTACCGACCATTGTAGCACGTGTGTAGCCCAGGCCGTAAGGGCCATGATGACTTGACGTCATCCCCACCTTCCTCCGGTTTGTCACCGGCAGTCTCCTTAGAGTGCCCACCATTACGTGCTGGTAACTAAGGACAAGGGTTGCGCTCGTTACGGGACTTAACCCAACATCTCACGACACGAGCTGACGACAGCCATGCAGCACCTGTCTCAATGTTCCCGAAGGCACCAATCCATCTCTGGAAAGTTCATTGGATGTCAAGGCCTGGTAAGGTTCTTCGCGTTGCTTCGAATTAAACCACATGCTCCACCGCTTGTGCGGGCCCCCGTCAATTCATTTGAGTTTTAACCTTGCGGCCGTACTCCCCAGGCGGTCAACTTAATGCGTTAGCTGCGCCACTAAGAGCTCAA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</si>
  <si>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NAC</t>
  </si>
  <si>
    <t>GCGGTGTGTACAAGACCCGGGAACGTATTCACCGCGGCATGCTGATCCGCGATTACTAGCAATTCCGGCTTCATGTAGGCGAGTTGCAGCCTACAATCCGAACTGAGAATGGCTTTATGGGATTGGCTCCACCTCGCGGTTTCGCTGCCCTTTGTACCATCCATTGTAGCACGTGTGTAGCCCAGGTCATAAGGGGCATGATGATTTGACGTCGTCCCCACCTTCCTCCGGTTTGTCACCGGCAGTCACCTTAGAGTGCCCAACTAAATGCTGGCAACTAAGATCAAGGGTTGCGCTCGTTGCGGGACTTAACCCAACATCTCACGACACGAGCTGACGACAACCATGCACCACCTGTCACTTTGCCCCCGAAGGGGAAGCTCTGTCTCCAGAGTGGTCAAAGGATGTCAAGACCTGGTAAGGTTCTTCGCGTTGCTTCGAATTAAACCACATGCTCCACTGCTTGTGCGGGTCCCCGTCAATTCC</t>
  </si>
  <si>
    <t>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GATCCATCTCTGGAAAGTTCTCTGCATGTCAAGGCCTGGTAAGGTTCTTCGCGTTGCTTCGAATTAAACCACATGCTCCACCGCTTGTGCGGGCCCCCGTCAATTCATTTGAGTTTTAACCTTGCGGCCGTAC</t>
  </si>
  <si>
    <t>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</t>
  </si>
  <si>
    <t>GCGGTGTGTACAAGACCCGGGAACGTATTCACCGCGGCATGCTGATCCGCGATTACTAGCAATTCCGGCTTCATGCAGGCGAGTTGCAGCCTGCAATCCGAACTGAGAATGGCTTTATGGGATTGGCTTCACCTCGCGGTTTCGCTGCCCTTTGTACCATCCATTGTAGCACGTGTGTAGCCCAGGTCATAAGGGGCATGATGATTTGACGTCATCCCCACCTTCCTCCGGTTTGTCACCGGCAGTCACCTTAGAGTGCCCAACTCAATGCTGGCAACTAAGATCAAGGGTTGCGCTCGTTGCGGGACTTAACCCAACATCTCACGACACGAGCTGACGACAACCATGCACCACCTGTCACTTTGCCCCCGAAGGGGAAGCCCAATCTCTTGGGTGGTCAAAGGATGTCAAGACCTGGTAAGGTTCTTCGCGTTGCTTCGAATTAAACCACATGCTCCACTGCTTGTGCGGGTCCCCGTCAATTCCTTTGAGTTTCAGCCTTGCGGCCGTACTCCCCAGGCGGAGTGCTTAATGTGTTAACTTCGGCACTACGGGCATCGAAACCCCTAACACCTAGCACTCATCGTTTACG</t>
  </si>
  <si>
    <t>GCGGTGTGTACAAGGCCCGGGAACGTATTCACCGCGGCGTGCTGATCCGCGATTACTAGCGATTCCGACTTCATGTAGGCGAGTTGCAGCCTACAATCCGAACTGAGAATGGTTTTAAGAGATTAGCTAAACATCACTGTCTCGCGACTCGTTGTACCATCCATTGTAGCACGTGTGTAGCCCAGGTCATAAGGGGCATGATGATTTGACGTCATCCCCACCTTCCTCCGGTTTATCACCGGCAGTCTCGTTAGAGTGCCCAACTTAATGATGGCAACTAACAATAGGGGTTGCGCTCGTTGCGGGACTTAACCCAACATCTCACGACACGAGCTGACGACAACCATGCACCACCTGTATCCCGTGTCCCGAAGGAACTTCCTATCTCTAGGAATAGCACGAGTATGTCAAGACCTGGTAAGGTTCTTCGCGTTGCTTCGAATTAAACCACATGCTCCACCGC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</si>
  <si>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NACNTTCTCATCTCTGAAAACTTCCGTGGATGTCAAGACCAGGTAAGGTTCTTCGCGTTGCATCGAATTAAACCACATGCTCCACCGCTTGTGCGGGCCCCCGTCAATTCATTTGAGTTTTAACCTTGCGGCCGTACTCCCCAGGCGGTCGACTTAACGCGTTAGCTCCGGAAGCCACGCCTCAAG</t>
  </si>
  <si>
    <t>GCACGTGTGTAGCCCTACTCGTAAGGGCCATGATGACTTGACGTCATCCCCACCTTCCTCCGGTTTATCACCGGCAGTCTCCTTTGAGTTCCCGACCGAATCGCTGGCAACAAAGGATAAGGGTTGCGCTCGTTGCGGGACTTAACCCAACATTTCACAACACGAGCTGACGACAGCCATGCAGCACCTGTCTCANCGTTCCCGAAGGCACCAANGCATCTCTGCNAAGTTCGCTGGATGTCAAGAGTAGGTAAGGTTCTTCGCGTTGCATCGAATTAAACCACATGCTCCACCGCTTGTGCGGGCCCCCGTCAATTCATTTGAGTTTTAACCTTGCGGCCGTACTCCCCAGG</t>
  </si>
  <si>
    <t>GCGGTGTGTACAAGGCCCGGGAACGTATTCACCGCGACATTCTGATTCGCGATTACTAGCGATTCCGACTTCACGCAGTCGAGTTGCAGACTGCGATCCGGACTACGATCGGTTTTATGGGATTAGCTCCACCTCGCGGCTTGGCAACCCTCTGTACCGACCATTGTAGCACGTGTGTAGCCCAGGCCGTAAGGGCCATGATGACTTGACGTCATCCCCACCTTCCTCCGGTTTGTCACCGGCAGTCTCCTTAGAGTGCCCACCATTACGTGCTGGTAACTAAGGACAAGGGTTGCGCTCGTTACGGGACTTAACCCAACATCTCACGACACGAGCTGACGACAGCCATGCAGCACCTGTCTCAATGTTCCCGAAGGCACCAATCTATCTCTAGAAAGTTCATTGGATGTCAAGGCCTGGTAAGGTTCTTCGCGTTGCT</t>
  </si>
  <si>
    <t>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TCA</t>
  </si>
  <si>
    <t>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TCCTCAAGGGAACAACCTCCAAGTCGACATCGTTTACGGCGTGGACTACCAGGGTATCTAATCCTGTTTGCTCCCCA</t>
  </si>
  <si>
    <t>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</si>
  <si>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</t>
  </si>
  <si>
    <t>G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</t>
  </si>
  <si>
    <t>GGNGTGTACAAGGCCCGGGAACGTATTCACCGTGNCNTTNNN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NNCNAANGCATCTCTGCNNANTTCCNTGGATGTCAAGAGTAGGTAAGGTTCTTCGCGTTGCATCGAATTAAACCACATGCTCCACCGCTTGTGCGGGCCCCCGTCAATTCATTTGAGTTTTAACCTTGCGGCCGTACTCCCCAGGCGGTCGACTTAACGCGTTAGCTCCGGAAGCCACTCCTCAAGGGAACAACCTCCAAGTCGACATCGTT</t>
  </si>
  <si>
    <t>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</t>
  </si>
  <si>
    <t>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</t>
  </si>
  <si>
    <t>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</si>
  <si>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</t>
  </si>
  <si>
    <t>CGGTGTGTACAAGGCCCGGGAACGTATTCACCGTAGCATTCTGATCTACGATTACTAGCGATTCCGACTTCATGGAGTCGAGTTGCAGACTCCAATCCGGACTACGACGCACTTTATGAGGTCCGCTTGCTCTCGCGAGGTCGCTTCTCTTTGTATGCGCCATTGTAGCACGTGTGTAGCCCTACTCGTAAGGGCCATGATGACTTGACGTCATCCCCACCTTCCTCCAGTTTATCACTGGCAGTCTCCTTTGAGTTCCCGGCCGNANCGCTGGCAACAAAGGATAAGGGTTGCGCTCGTTGCGGGACTTAACCCAACATTTCACAACACGAGCTGACGACAGCCATGCAGCACCTGTCTCACNNNTCCCGAAGGCACCAAAGCATCTCTGCTAAGTTCCNTGGATGTCAAGAGTAGGTAAGGTTCTTCGCGTTGCATCGAATTAAACCACATGCTCCACCGCTTGTGCGGGCCCCCGTCAATTCATTTGAGTTTTAACCTTGCGGCCGTACTCCCCAGGCGGTCGACTTAACGCGTTAGCTCCGGAAGCCACTCCTCAAGGGAACAGCCTCCAAGTCGACATCGTTTACGGCGTGGACT</t>
  </si>
  <si>
    <t>CGGTGTGTACAAGACCCGGGAACGTATTCACCGCGGCATGCTGATCCGCGATTACTAGCAATTCCGGCTTCATGCAGGCGAGTTGCAGCCTGCAATCCGAACTGAGAATGGCTTTATGGGATTGGCTTCACCTCGCGGCTTCGCTGCCCTTTGTACCATCCATTGTAGCACGTGTGTAGCCCAGGTCATAAGGGGCATGATGATTTGACGTCATCCCCACCTTCCTCCGGTTTGTCACCGGCAGTCACCTTAGAGTGCCCAACTCAATGCTGGCAACTAAGATCAAGGGTTGCGCTCGTTGCGGGACTTAACCCAACATCTCACGACACGAGCTGACGACAACCATGCACCACCTGTCACTTTGCCCCCGAAGGGGAAGCCCAATCTCTTGGGTGGTCAAAGGATGTCAAGACCTGGTAAGGTTCTTCGCGTTGCTTCGAATTAAACCACATGCTCCACTGCTTGTGCGGGTCCCCGTCAATTCCTTTGAGTTTCAGCCTTGCGGCCGTACTCCCCAGGCGGAGTGCTTAATGTGTTAACTTCGGCAC</t>
  </si>
  <si>
    <t>GGNGTGTACAAGGCCCGGGAACGTATTCACCGCAGCGTTGCTGATCTGCGATTACTAGCGACTCCGACTTCATGGGGTCGAGTTGCAGACCCCAATCCGAACTGAGGCCGGCTTTTTGGGATTCGCTCCACCTCACAGTTTCGCAACCCATTGTACCGACCATTGTAGCATGCTTGAAGCCCAAGACATAAGGGGCATGATGATTTGACGTCGTCCCCACCTTCCTCCGAGTTGACCCCGGCAGTCTCCTATGAGTCCCCACCATTACGTGCTGGCAACATAGAACGAGGGTTGCGCTCGTTGCGGGACTTAACCCAACATCTCACGACACGAGCTGACGACAACCATGCACCACCTGTGCACCAGTCCAAAGAAAGCCACATCTCTGCAGCCGTCCAGTGCATGTCAAGCCTTGGTAAGGTTCTTCGCGTTGCATCGAATTAATCAGCATGCTCCGCCGCTTGTGCGGGCCCCCGTCAATTCCTTTGAGTTTTAGCCTTGCGGCCGTACTCCCCAGGCGGGGCACTTAATGCGTTAGCTACGGCGCGGAAAACGTGGAATGTCCCCCACACCTAGTGCCCAACGTTTA</t>
  </si>
  <si>
    <t>GCGGNGTGTACAAGGCCCGGGAACGTATTCACCGCGGCATGCTGATCCGCGATTACTAGCGATTCCAACTTCATGCACTCGAGTTGCAGAGTGCAATCCGAACTGAGATGGCTTTTGGAGATTAGCTTGCGCTCGCACGCTTGCTGCCCACTGTCACCACCATTGTAGCACGTGTGTAGCCCAGCCCGTAAGGGCCATGAGGACTTGACGTCATCCCCACCTTCCTCCAGCTTATCACTGGCAGTCCCTTTAGAGTGCCCAACCAAATGATGGCAACTAAAGGCGAGGGTTGCGCTCGTTGCGGGACTTAACCCAACATCTCACGACACGAGCTGACGACAGCCATGCAGCACCTGTATCCGGTCCAGCCAAACTGAAAGACACATCTCTGTGTCCGCGACCGGTATGTCAAGGGCTGGTAAGGTTCTGCGCGTTGCTTCGAATTAAACCACATGCTCCACCGCTTGTGCGGGCCCCCGTCAATTCCTTTGAGTTTTAATCTTGCGACCGTACTCCCCAGGCGGAATGTTTAATGCGTTAGCTGCGCCACCGAAGTGTAAACACCCCGACGGCTAACATTCATCGTTTACGGCGTGGACTAC</t>
  </si>
  <si>
    <t>GGGCGGTGTGTACAAGGCCCGGGAACGTATTCACCGCNNCGTTGCTGATCTGCGATTACTAGCGACTCCGACTTCATGGGGTCGAGTTGCAGACCCCAATCCGAACTGAGACCGGNTTTTTGGGATTCGCTCCACCTTACGGTATCGCAGCCCTTTGTACCGGCCATTGTAGCATGCGTGAAGCCCAAGACATAAGGGGCATGATGATTTGACGTCATCCCCACCTTCCTCCGAGTTGACCCCGGCAGTCTCCCATGAGTCCCCGGCATAACCCGCTGGCAACATGGGACGAGGGTTGCGCTCGTTGCGGGACTTAACCCAACATCTCACGACACGAGCTGACGACAACCATGCACCACCTGTGCACGAGTGTCCAAAGAGACCACCATCTCTGGTGGCTTCTCGTGCATGTCAAGCCTTGGTAAGGTTCTTCGCGTTGCATCGAATTAATCCGCATGCTCCGCCGCTTGTGCGGGCCCCCGTCAATTCCTTTGAGTTTTAGCCTTGCGGCCGTACTCCCCAGGCGGGGCACTTAATGCGTT</t>
  </si>
  <si>
    <t>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</t>
  </si>
  <si>
    <t>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AAGGGCACAACCTCCAAATCGACATCGTTTACGGCGTGGACTA</t>
  </si>
  <si>
    <t>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</t>
  </si>
  <si>
    <t>GNGTACAAGGNCCGGGAACGTATTCACCGNNNCNTTNTGATCNACGATTACTAGCGATTCCGACTTCATGGAGTCGAGTTGCAGACTCCAATCCGGACTACGACATACTTTATGAGGTCCGCTTGCTCTCGCGAGGTCGCTTCTCTTTGTATATGCCATTGTAGCACGTGTGTAGCCCTACTCGTAAGGGCCATGATGACTTGACGTCATCCCCACCTTCCTCCAGTTTATCACTGGCAGTCTCCTTTGAGTTCCCGGN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</si>
  <si>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NNNNNNNTTCCGTGGATGTCAAGACCAGGTAAGGTTCTTCGCGTTGCATCGAATTAAACCACATGCTCCACCGCTTGTGCGGGCCCCCGTCAATTCATTTGAGTTTTAACCTTGCGGCCGTACTCCCCAGGCGGTCGACTTAACGCGTTAGCTCCGGAAGCCACGCCTCAAGGGCACAACCTCCAAGT</t>
  </si>
  <si>
    <t>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</t>
  </si>
  <si>
    <t>GGGGGTGTACAAGGNCCGGGAACGTATTCACCGN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</si>
  <si>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</si>
  <si>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</si>
  <si>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</si>
  <si>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</t>
  </si>
  <si>
    <t>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GAGNTCCCGAAGGCACCAAAGCATCTCTGCTAAGTTCTCTGGATGTCAAGAGTAGGTAAGGTTCTTCGCGTTGCATCGAATTAAACCACATGCTCCACCGCTTGTGCGGGCCCCCGTCAATTCATTTGAGTTTTAACCTTGCGGCCGTACTCCCCAGGCGGTCGACTTAACGCGTTAGCTCCGGAAGCCACTCCT</t>
  </si>
  <si>
    <t>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</t>
  </si>
  <si>
    <t>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ACGGCCCCAACAGCTAGTTGACATCGTTTAGGGCGT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</si>
  <si>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</t>
  </si>
  <si>
    <t>GGN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</t>
  </si>
  <si>
    <t>ACGGGT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</t>
  </si>
  <si>
    <t>TAACACGTGGGTAACCTACCTATAAGACTGGGATAACTTCG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ATGCACA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</t>
  </si>
  <si>
    <t>GGNGTGTACAAGGCCCGGGAACGTATTCACCGTGGCATTCTGATCCACGATTACTAGCGATTCCNACTTCATGGAGTCNAGTTGCANACTCCAATCCGGACTACGACGCACTTTATGAGGNCCGCTTGCTCTCGCGAGGTCGCTTCTCTTTGTATGCGCCATTGTAGCACGTGTGTAGCCCTACTCGNAAGGGCCATGANGACTTGACGTCATCCCCACCTTCCTCCAGTTTATCACTGGNAGTCTCCTTTGAGTTCCCGGCCTAACCGCTGGNAACAAANGANAAGGGTTGCGCTCGNTGCGGGACTTAACCCAACATTTCACAACNCGAGCTGANNACNGCCATGCAGCACCTGTCTCANAGTTCCCGAANGCACCNAANCATCTCTGNTAAGTTCTCTGGATGTCAAGAGTANGTAAGGNTCTT</t>
  </si>
  <si>
    <t>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</t>
  </si>
  <si>
    <t>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</si>
  <si>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</t>
  </si>
  <si>
    <t>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CG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</si>
  <si>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NAAGTTCTCTGGATGTCAAGAGTAGGTAAGGTTCTTCGCGTTGCATCGAATTAAACCACATGCTCCACCGCTTGTGCGGGCCCCCGTCAATTCATTTGAGTTTTAACCTTGCGGCCGTACTCCCCAGGCGGTCGACTTAACGCGTTAGCTCCGGAAGCCACGCCTCANGGGCACAACCTCCAAGTCGACATCGTTTACGGCGTGNAC</t>
  </si>
  <si>
    <t>GTGNACAAGGCCCGGGAACGTATTCACCGTNNCNTTNNN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NCACGCCTCAAGGGCACAACCTCCAAGTCNACATCGTTTACGGCGTGG</t>
  </si>
  <si>
    <t>CGGNGTGTACAAGGCCCGGGAACGTATTCACCGTAGCATTCTGATCTACGATTACTAGCGATTCCGACTTCATGGAGTCGAGTTGCAGACTCCAATCCGGACTACGACATACTTTATGAGGTCCGCTTGCTCTCGCGAGGTCGCTTCTCTTTGTATATGCCATTGTAGCACGTGTGTAGCCCTGGTCGTAAGGGCCATGATGACTTGACGTCATCCCCACCTTCCTCCAGTTTATCACTGGCAGTCTCCTTTGAGTTCCCGGCCN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</t>
  </si>
  <si>
    <t>GCGGNGTGTACAAGGCCCGGGAACGTATTCACCGCGGCATTCTGATCCGCGATTACTAGCGATTCCGACTTCATGGAGTCGAGTTGCAGACTCCAATCCGGACTACGATCGGCTTTTTGAGATTAGCATCACATCGCTGT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</t>
  </si>
  <si>
    <t>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</t>
  </si>
  <si>
    <t>GGTGTGTACAAGGCCCGGGAACGTATTCACCGTGGCN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</t>
  </si>
  <si>
    <t>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ACNAANGCATCTCTGCNAANTTCCNTGGATGTCAAGAGTAGGTAAGGTTCTTCGCGTTGCATCGAATTAAACCACATGCTCCACCGCTTGTGCGGGCCCCCGTCAATTCATTTGAGTTTTAACCTTGCGGCCGTACTCCCCAGGCGGTCGACTTAACG</t>
  </si>
  <si>
    <t>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</t>
  </si>
  <si>
    <t>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</t>
  </si>
  <si>
    <t>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CTCCCCAC</t>
  </si>
  <si>
    <t>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</t>
  </si>
  <si>
    <t>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</t>
  </si>
  <si>
    <t>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</t>
  </si>
  <si>
    <t>GGN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</t>
  </si>
  <si>
    <t>GGNGNGTACAAGGCCCGGGAACGTATTCACCGTAGCNTTN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</t>
  </si>
  <si>
    <t>GGN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</t>
  </si>
  <si>
    <t>GGN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CTTAACGCGTTAGCTCCGGAAGCCACGCCTCAAGGGCACA</t>
  </si>
  <si>
    <t>GGN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CACGCCTCAAGGGCACAACCTCCAAGTCGACATCGTTTACGGCGTGGACTACCAGGGTATCTAATCCTGTTTGCTCCCCACGCTTTCGCAC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</si>
  <si>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</t>
  </si>
  <si>
    <t>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</t>
  </si>
  <si>
    <t>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ATCCTGTTTGCTCCCCACGCTTTCGAGCCTC</t>
  </si>
  <si>
    <t>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</t>
  </si>
  <si>
    <t>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</t>
  </si>
  <si>
    <t>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</si>
  <si>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NNNNNNTCTCTGCTAAGTTCTCTGGATGTCAAGAGTAGGTAAGGTTCTTCGCGTTGCATCGAATTAAACCACATGCTCCACCGCTTGTGCGGGCCCCCGTCAATTCATTTGAGTTTTAACCTTGCGGCCGTACTCCCCAGGCGGTCGACTTAACGCGTTAGCTCCGGAAGCCACGCCTCAAGGGCACAACCTCCAAGTCGACATCGTTTACGGCGTGGACTACCAG</t>
  </si>
  <si>
    <t>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</t>
  </si>
  <si>
    <t>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CGTTCCCGAAGGCACCAAAGCATCTCTGCTAAGTTCGCTGGATGTCAAGAGTAGGTAAGGTTCTTCGCGTTGCATCGAATTAAACCACATGCTCCACCGCTTGTGCGGGCCCCCGTCAATTCATTTGAGTTTTAACCTTGCGGCCGTACTCCCCAGGCGGTCGACTTAACGCGTTAGCTCCGGAAGCCACTC</t>
  </si>
  <si>
    <t>GGN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</t>
  </si>
  <si>
    <t>CGATTACTANNGATTCCAGCTTCNCNCNNNCGAGNTGCANACTGCGATCCGAACTGAGAACAGATTTNTGGGATTGGNTAAACCTTGCGGNCTCNCANCCCTTTGTTCTGTCCATTGNANNACGTGTGNNNNCCANGNCATAAGGGGCATGATGATTTGACGTCATCCCCACCTTCCTCCGGTTTGTCACCNGNAGTCNCCTTNNANTGCCCNNCTNAATGCTGGNNACNAAGATCAAGGNNNGNGCTCGTTGCGGGACTTAACCCANCATCTCACN</t>
  </si>
  <si>
    <t>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NCCCCCGTCAATTCCTTTGAGTTTCAGTCTTGCGACCGTACTCCCCAGGCGGAGTGCTTAATGCGTTAG</t>
  </si>
  <si>
    <t>GGNGTGTACAAGGCCCGGGAACGTATTCACCGTGACNTTNTN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</t>
  </si>
  <si>
    <t>GNGGTGTGTACAAGGCCCGGGAACGTATTCACCGCGNCNTGN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</t>
  </si>
  <si>
    <t>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</t>
  </si>
  <si>
    <t>CGGN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</t>
  </si>
  <si>
    <t>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ACGGCCCCAACAGCTA</t>
  </si>
  <si>
    <t>GGN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NNNNNNTCCCGAAGGCACNAANGCATCTCTGCTAANTTCTCTGGATGTCAAGAGTAGGTAAGGTTCTTCGCGTTGCATCGAATTAAACCACATGCTCCACCGCTTGTGCGGGCCCCCGTCAATTCATTTGAGTTTTAACCTTGCGGCCGTACTCCCCAGGCGGTCGACTTAACGCGTTAGCTCCGGAAGCCACTCCTCAAGGGAACAACCTCCAAGTCGACATCGTTTACGGCGTGGACTACCA</t>
  </si>
  <si>
    <t>GGN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GGTTCCCGAAGGCACNNANGCATCTCTGCNNANTTCCNTGGATGTCAAGAGTAGGTAAGGTTCTTCGCGTTGCATCGAATTAAACCACATGCTCCACCGCTTGTGCGGGCCCCCGTCAATTCATTTGAGTTTTAACCTTGCGGCCGTACTCCCCAGGCGGTCGACTTAACGCGTTAGCTCCGGAAGCCACTCCTCAAGGGAACAACCTCCAAGTCGACATCGTTTACGGCGTGGACTACCAGGGTATCTAATCCTGTTTGCTCCCCACGCTTTCGCACCTGAGCGTCAGTCTTTGTCCAGGG</t>
  </si>
  <si>
    <t>GGGGN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GTCAGAGGATGTCAAGACCTGGTAAGGTTCTTCGCGTTGCTTCGAATTAAACCACATGCTCCACCGCTTGTGCGGGCCCCCGTCAATTCCTTTGAGTTTCAGCCTTGCGGCCGTACTCCCCAGGCGGAGTGCTTAATGCGTTAACTTCAGCACTAAAGGGCGGAAACCCTCTAACA</t>
  </si>
  <si>
    <t>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</t>
  </si>
  <si>
    <t>G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</t>
  </si>
  <si>
    <t>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NGGGCACAACCTCCAAGTCGACATCGTTTACGGCGTGNACTACCAGGGTATCTAATCCTGTTTGCTCCCCACGCTTTCGCACCTGAGCGTCA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</si>
  <si>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</si>
  <si>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NAAGTTCTCTGGATGTCAAGAGTAGGTAAGGTTCTTCGCGTTGCATCGAATTAAACCACATGCTCCACCGCTTGTGCGGGCCCCCGTCAATTCATTTGAGTTTTAACCTTGCGGCCGTACTCCCCAGGCGGTCGACTTAACGCGTTAGCTCCGGAAGCCACGCCTCAAGGGCACAACCTCCAAGTCGACATCGTTTACGGCGTGGACTACCAGGGTATCTAATCCTGTTTGCTCCCCACGC</t>
  </si>
  <si>
    <t>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</t>
  </si>
  <si>
    <t>CGGTGTGTACAAGGCCCGGGAACGTATTCACCGCGGCATGCTGATCCGCGATTACTAGCGATTCCGGCTTCATGTAGGCGAGTTGCAGCCTACAATCCGAACTGAGAATGGTTTTATGGGATTGGCTTGACCTCNCGGGTTCGCTTCCCTTTGTTCCATCCATTGTAGCACGTGTGTAGCCCAGGTCATAAGGGGCATGATGATTTGACGTCATCCCCACCTTCCTCCGGTTTGTCACCGGCAGTCACCTTAGAGTGCCCAACTGAATGCTGGCAACTAAGATCAAGGGTTGCGCTCGTTGCGGGACTTAACCCAACATCTCACGACACGAGCTGACGACAACCATGCACCACCTGTCACTCTGTCCCCGAAGGGAAAACTCTATCTCTAGAGGTATCAGAGGATGTCAAGACCTGGTAAGGTTCTTCGCGTTGCTTCGAATTAAACCACATGCTCCACCGCTTGTGCGGGCCCCCGTCAATTCTTTTGAGTTTCAGCCTTGCGGCCGTACTCCCCAGGCGGAGTGCTT</t>
  </si>
  <si>
    <t>CGGTGTGTACAAGGCCCGGGAACGTATTCACCGCGGCATGCTGATCCGCGATTACTAGCGATTCCGGCTTCATGTAGGCGAGTTGCAGCCTACAATCCGAACTGAGAATGGTTTTATGGGATTGGCTTGACCTCGCGGGTTCGCTTCCCTTTGTTCCATCCATTGTAGCACGTGTGTAGCCCAGGTCATAAGGGGCATGATGATTTGACGTCATCCCCACCTTCCTCCGGTTTGTCACCGGCAGTCACCTTAGAGTGCCCAACTGAATGCTGGCAACTAAGATCAAGGGTTGCGCTCGTTGCGGGACTTAACCCAACATCTCACGACACGAGCTGACGACAACCATGCACCACCTGTCACTCTGTCCCCGAAGGGAAAACTCTATCTCTAGAGGTATCAGAGGATGTCAAGACCTGGTAAGGTTCTTCGCGTTGCTTCGAATTAAACCACATGCTCCACCGCTTGTGCGGGCCCCCGTCAATTCTTTTGAGTTTCAGCCTTGCGGCCGTACTCCCCAGGCGGAGTGCTTAATGCGTTAACTTCAGC</t>
  </si>
  <si>
    <t>GCGGN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</si>
  <si>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CAAGGGCACAACCTCCAAGTCGACATCGTTTACGGCGTGGACTACCAGGGTATCTAATCCTG</t>
  </si>
  <si>
    <t>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</t>
  </si>
  <si>
    <t>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</t>
  </si>
  <si>
    <t>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NNNNATCTCTGNNNAGTTCTCTGGATGTCAAGAGTAGGTAAGGTTCTTCGCGTTGCATCGAATTAAACCACATGCTCCACCGCTTGTGCGGGCCCCCGTCAATTCATTTGAGTTTTAACCTTGCGGCCGTACTCCCCAGGCGGTCGACTTAACGCGTTAG</t>
  </si>
  <si>
    <t>GTGTACAAGGCCCGGGAACGTATTCACCGCGGNNTGN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CTAC</t>
  </si>
  <si>
    <t>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</t>
  </si>
  <si>
    <t>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</t>
  </si>
  <si>
    <t>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</si>
  <si>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</t>
  </si>
  <si>
    <t>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</t>
  </si>
  <si>
    <t>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</t>
  </si>
  <si>
    <t>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</t>
  </si>
  <si>
    <t>ACCCGGGAACGTATTCACCGNANNNTGNTGATCTACNATTACTAGCGATTCCAGCTTCATGTANTCNAGTTGCANACTACAATCCGAACTGAGAACAACTTTATGGGATTTGCATGACCTCGCGGTTTANCTGCCCTTTGTATTGTCCATTGNANCACGTGTGTAGCCCAAATCATAAGGGGCATGATGATTTGACGTCATCCCCACCTTCCTCCGGTTTGTCACCGGNAGTCAACCTANAGTGCCCAACTTAATGATGGCAACTAAGCTTAAGGGTTGCGCTCGTTGCGGGACTTAACCCAACATCTCACGACACGAGCTGACGACNACCATGCACCACCTGTCACTTTGTCCCCCGAAGGGGAAGGNTCTATCTCTAGAGTTTTCAAAGGATGTCAAGATTTGGTAAGGNTCTTCGCGTTGCTTCNAATTAAACCACATGCTCCACCGCTTGTGCGGGTCCCCGTCAATTCCTTTGAGTTTCAACCTTGCGGTCGTACTCCCCAGGCGGAGTGCTTAATGC</t>
  </si>
  <si>
    <t>GGTGTGTACAAGACCCGGGAACGTATTCACCGTAN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</t>
  </si>
  <si>
    <t>GTGTACAAGGCCCGGGAACGTATTCACCGTGACNTTN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</t>
  </si>
  <si>
    <t>fastaname</t>
  </si>
  <si>
    <t xml:space="preserve">D05C </t>
  </si>
  <si>
    <t xml:space="preserve">D02A </t>
  </si>
  <si>
    <t xml:space="preserve">T07A </t>
  </si>
  <si>
    <t xml:space="preserve">T05A </t>
  </si>
  <si>
    <t xml:space="preserve">T04A </t>
  </si>
  <si>
    <t xml:space="preserve">D03A </t>
  </si>
  <si>
    <t xml:space="preserve">D08A </t>
  </si>
  <si>
    <t xml:space="preserve">T10A </t>
  </si>
  <si>
    <t xml:space="preserve">T05C </t>
  </si>
  <si>
    <t xml:space="preserve">D01A </t>
  </si>
  <si>
    <t xml:space="preserve">T01A </t>
  </si>
  <si>
    <t xml:space="preserve">D05A </t>
  </si>
  <si>
    <t xml:space="preserve">D02C </t>
  </si>
  <si>
    <t xml:space="preserve">T03A </t>
  </si>
  <si>
    <t xml:space="preserve">D11A </t>
  </si>
  <si>
    <t xml:space="preserve">D04C </t>
  </si>
  <si>
    <t xml:space="preserve">D07A </t>
  </si>
  <si>
    <t xml:space="preserve">T03C </t>
  </si>
  <si>
    <t xml:space="preserve">D03C </t>
  </si>
  <si>
    <t xml:space="preserve">T01C </t>
  </si>
  <si>
    <t xml:space="preserve">T02C </t>
  </si>
  <si>
    <t xml:space="preserve">D14A </t>
  </si>
  <si>
    <t xml:space="preserve">D15A </t>
  </si>
  <si>
    <t xml:space="preserve">D10A </t>
  </si>
  <si>
    <t xml:space="preserve">T07C </t>
  </si>
  <si>
    <t xml:space="preserve">T06C </t>
  </si>
  <si>
    <t xml:space="preserve">D09A </t>
  </si>
  <si>
    <t xml:space="preserve">T12A </t>
  </si>
  <si>
    <t xml:space="preserve">D07C </t>
  </si>
  <si>
    <t xml:space="preserve">T14A </t>
  </si>
  <si>
    <t xml:space="preserve">T11A </t>
  </si>
  <si>
    <t xml:space="preserve">D01C </t>
  </si>
  <si>
    <t xml:space="preserve">T04C </t>
  </si>
  <si>
    <t xml:space="preserve">T08A </t>
  </si>
  <si>
    <t xml:space="preserve">D12A </t>
  </si>
  <si>
    <t xml:space="preserve">D06C </t>
  </si>
  <si>
    <t xml:space="preserve">D13A </t>
  </si>
  <si>
    <t xml:space="preserve">T02A </t>
  </si>
  <si>
    <t xml:space="preserve">T13A </t>
  </si>
  <si>
    <t xml:space="preserve">T16A </t>
  </si>
  <si>
    <t xml:space="preserve">D16A </t>
  </si>
  <si>
    <t xml:space="preserve">T09A </t>
  </si>
  <si>
    <t xml:space="preserve">T15A </t>
  </si>
  <si>
    <t xml:space="preserve">D06A </t>
  </si>
  <si>
    <t xml:space="preserve">D04A </t>
  </si>
  <si>
    <t xml:space="preserve">D04C  </t>
  </si>
  <si>
    <t xml:space="preserve">T06A </t>
  </si>
  <si>
    <t xml:space="preserve">&gt;AS1054_D05C </t>
  </si>
  <si>
    <t xml:space="preserve">&gt;AS0666_D02A </t>
  </si>
  <si>
    <t xml:space="preserve">&gt;AS0706_T07A </t>
  </si>
  <si>
    <t xml:space="preserve">&gt;AS0695_T05A </t>
  </si>
  <si>
    <t xml:space="preserve">&gt;AS0673_T04A </t>
  </si>
  <si>
    <t xml:space="preserve">&gt;AS0768_D03A </t>
  </si>
  <si>
    <t xml:space="preserve">&gt;AS0789_T05A </t>
  </si>
  <si>
    <t xml:space="preserve">&gt;AS0681_T05A </t>
  </si>
  <si>
    <t xml:space="preserve">&gt;AS0727_D08A </t>
  </si>
  <si>
    <t xml:space="preserve">&gt;AS1124_T10A </t>
  </si>
  <si>
    <t xml:space="preserve">&gt;AS1082_T05C </t>
  </si>
  <si>
    <t xml:space="preserve">&gt;AS0724_T07A </t>
  </si>
  <si>
    <t xml:space="preserve">&gt;AS1117_D08A </t>
  </si>
  <si>
    <t xml:space="preserve">&gt;AS0617_D01A </t>
  </si>
  <si>
    <t xml:space="preserve">&gt;AS0628_T01A </t>
  </si>
  <si>
    <t xml:space="preserve">&gt;AS0632_T01A </t>
  </si>
  <si>
    <t xml:space="preserve">&gt;AS0654_T04A </t>
  </si>
  <si>
    <t xml:space="preserve">&gt;AS0696_D05A </t>
  </si>
  <si>
    <t xml:space="preserve">&gt;AS0630_T01A </t>
  </si>
  <si>
    <t xml:space="preserve">&gt;AS0774_T04A </t>
  </si>
  <si>
    <t xml:space="preserve">&gt;AS0652_D03A </t>
  </si>
  <si>
    <t xml:space="preserve">&gt;AS0697_T05A </t>
  </si>
  <si>
    <t xml:space="preserve">&gt;AS1168_D02C </t>
  </si>
  <si>
    <t xml:space="preserve">&gt;AS0671_T03A </t>
  </si>
  <si>
    <t xml:space="preserve">&gt;AS0726_D08A </t>
  </si>
  <si>
    <t xml:space="preserve">&gt;AS1178_D05C </t>
  </si>
  <si>
    <t xml:space="preserve">&gt;AS0775_T04A </t>
  </si>
  <si>
    <t xml:space="preserve">&gt;AS0849_D11A </t>
  </si>
  <si>
    <t xml:space="preserve">&gt;AS1034_D04C </t>
  </si>
  <si>
    <t xml:space="preserve">&gt;AS0649_D03A </t>
  </si>
  <si>
    <t xml:space="preserve">&gt;AS0975_T07A </t>
  </si>
  <si>
    <t xml:space="preserve">&gt;AS1067_T05C </t>
  </si>
  <si>
    <t xml:space="preserve">&gt;AS1031_D04C </t>
  </si>
  <si>
    <t xml:space="preserve">&gt;AS0633_D01A </t>
  </si>
  <si>
    <t xml:space="preserve">&gt;AS0723_D07A </t>
  </si>
  <si>
    <t xml:space="preserve">&gt;AS0616_D01A </t>
  </si>
  <si>
    <t xml:space="preserve">&gt;AS1025_T03C </t>
  </si>
  <si>
    <t xml:space="preserve">&gt;AS1016_D03C </t>
  </si>
  <si>
    <t xml:space="preserve">&gt;AS1155_D02C </t>
  </si>
  <si>
    <t xml:space="preserve">&gt;AS1013_D03C </t>
  </si>
  <si>
    <t xml:space="preserve">&gt;AS0646_T03A </t>
  </si>
  <si>
    <t xml:space="preserve">&gt;AS0874_T03A </t>
  </si>
  <si>
    <t xml:space="preserve">&gt;AS0996_T01C </t>
  </si>
  <si>
    <t xml:space="preserve">&gt;AS1009_T02C </t>
  </si>
  <si>
    <t xml:space="preserve">&gt;AS0672_T03A </t>
  </si>
  <si>
    <t xml:space="preserve">&gt;AS0902_D14A </t>
  </si>
  <si>
    <t xml:space="preserve">&gt;AS0631_T01A </t>
  </si>
  <si>
    <t xml:space="preserve">&gt;AS1129_D15A </t>
  </si>
  <si>
    <t xml:space="preserve">&gt;AS0893_D14A </t>
  </si>
  <si>
    <t xml:space="preserve">&gt;AS1121_D10A </t>
  </si>
  <si>
    <t xml:space="preserve">&gt;AS1113_T07C </t>
  </si>
  <si>
    <t xml:space="preserve">&gt;AS1086_T06C </t>
  </si>
  <si>
    <t xml:space="preserve">&gt;AS0876_D09A </t>
  </si>
  <si>
    <t xml:space="preserve">&gt;AS0864_T12A </t>
  </si>
  <si>
    <t xml:space="preserve">&gt;AS0833_T10A </t>
  </si>
  <si>
    <t xml:space="preserve">&gt;AS0863_T12A </t>
  </si>
  <si>
    <t xml:space="preserve">&gt;AS1099_D07C </t>
  </si>
  <si>
    <t xml:space="preserve">&gt;AS1115_T07C </t>
  </si>
  <si>
    <t xml:space="preserve">&gt;AS1140_T04A </t>
  </si>
  <si>
    <t xml:space="preserve">&gt;AS0934_T14A </t>
  </si>
  <si>
    <t xml:space="preserve">&gt;AS0700_D07A </t>
  </si>
  <si>
    <t xml:space="preserve">&gt;AS1057_D05C </t>
  </si>
  <si>
    <t xml:space="preserve">&gt;AS1162_T05C </t>
  </si>
  <si>
    <t xml:space="preserve">&gt;AS1092_T06C </t>
  </si>
  <si>
    <t xml:space="preserve">&gt;AS0832_T10A </t>
  </si>
  <si>
    <t xml:space="preserve">&gt;AS1096_D07C </t>
  </si>
  <si>
    <t xml:space="preserve">&gt;AS1097_D07C </t>
  </si>
  <si>
    <t xml:space="preserve">&gt;AS1172_T06C </t>
  </si>
  <si>
    <t xml:space="preserve">&gt;AS0830_T10A </t>
  </si>
  <si>
    <t xml:space="preserve">&gt;AS0851_T11A </t>
  </si>
  <si>
    <t xml:space="preserve">&gt;AS1159_D04C </t>
  </si>
  <si>
    <t xml:space="preserve">&gt;AS1167_D02C </t>
  </si>
  <si>
    <t xml:space="preserve">&gt;AS0905_D15A </t>
  </si>
  <si>
    <t xml:space="preserve">&gt;AS0984_D01C </t>
  </si>
  <si>
    <t xml:space="preserve">&gt;AS1051_T04C </t>
  </si>
  <si>
    <t xml:space="preserve">&gt;AS0703_D07A </t>
  </si>
  <si>
    <t xml:space="preserve">&gt;AS0839_D11A </t>
  </si>
  <si>
    <t xml:space="preserve">&gt;AS0985_D01C </t>
  </si>
  <si>
    <t xml:space="preserve">&gt;AS0777_T08A </t>
  </si>
  <si>
    <t xml:space="preserve">&gt;AS0878_D09A </t>
  </si>
  <si>
    <t xml:space="preserve">&gt;AS0757_T01A </t>
  </si>
  <si>
    <t xml:space="preserve">&gt;AS0865_T12A </t>
  </si>
  <si>
    <t xml:space="preserve">&gt;AS1055_D05C </t>
  </si>
  <si>
    <t xml:space="preserve">&gt;AS1110_T07C </t>
  </si>
  <si>
    <t xml:space="preserve">&gt;AS1098_D07C </t>
  </si>
  <si>
    <t xml:space="preserve">&gt;AS0668_D03A </t>
  </si>
  <si>
    <t xml:space="preserve">&gt;AS1141_T04A </t>
  </si>
  <si>
    <t xml:space="preserve">&gt;AS1060_D05C </t>
  </si>
  <si>
    <t xml:space="preserve">&gt;AS0716_D08A </t>
  </si>
  <si>
    <t xml:space="preserve">&gt;AS1144_D05A </t>
  </si>
  <si>
    <t xml:space="preserve">&gt;AS0850_T11A </t>
  </si>
  <si>
    <t xml:space="preserve">&gt;AS0978_T07A </t>
  </si>
  <si>
    <t xml:space="preserve">&gt;AS1179_T03C </t>
  </si>
  <si>
    <t xml:space="preserve">&gt;AS1106_T07C </t>
  </si>
  <si>
    <t xml:space="preserve">&gt;AS0634_D01A </t>
  </si>
  <si>
    <t xml:space="preserve">&gt;D1C.1_D01C </t>
  </si>
  <si>
    <t xml:space="preserve">&gt;AS0709_T08A </t>
  </si>
  <si>
    <t xml:space="preserve">&gt;AS1107_T07C </t>
  </si>
  <si>
    <t xml:space="preserve">&gt;AS0807_D02A </t>
  </si>
  <si>
    <t xml:space="preserve">&gt;AS1105_T07C </t>
  </si>
  <si>
    <t xml:space="preserve">&gt;AS0705_D07A </t>
  </si>
  <si>
    <t xml:space="preserve">&gt;AS0860_D12A </t>
  </si>
  <si>
    <t xml:space="preserve">&gt;AS0840_D11A </t>
  </si>
  <si>
    <t xml:space="preserve">&gt;AS1157_T05C </t>
  </si>
  <si>
    <t xml:space="preserve">&gt;AS0663_D03A </t>
  </si>
  <si>
    <t xml:space="preserve">&gt;AS0858_D12A </t>
  </si>
  <si>
    <t xml:space="preserve">&gt;AS1072_D06C </t>
  </si>
  <si>
    <t xml:space="preserve">&gt;AS0834_T10A </t>
  </si>
  <si>
    <t xml:space="preserve">&gt;AS0995_T01C </t>
  </si>
  <si>
    <t xml:space="preserve">&gt;AS0852_T11A </t>
  </si>
  <si>
    <t xml:space="preserve">&gt;AS0904_D14A </t>
  </si>
  <si>
    <t xml:space="preserve">&gt;AS0829_T10A </t>
  </si>
  <si>
    <t xml:space="preserve">&gt;AS1095_D07C </t>
  </si>
  <si>
    <t xml:space="preserve">&gt;AS0933_T14A </t>
  </si>
  <si>
    <t xml:space="preserve">&gt;AS1120_D10A </t>
  </si>
  <si>
    <t xml:space="preserve">&gt;AS0888_D13A </t>
  </si>
  <si>
    <t xml:space="preserve">&gt;AS0779_T02A </t>
  </si>
  <si>
    <t xml:space="preserve">&gt;AS1004_D02C </t>
  </si>
  <si>
    <t xml:space="preserve">&gt;AS1119_D10A </t>
  </si>
  <si>
    <t xml:space="preserve">&gt;AS1133_T13A </t>
  </si>
  <si>
    <t xml:space="preserve">&gt;AS0638_T02A </t>
  </si>
  <si>
    <t xml:space="preserve">&gt;AS0856_T11A </t>
  </si>
  <si>
    <t xml:space="preserve">&gt;AS1139_D14A </t>
  </si>
  <si>
    <t xml:space="preserve">&gt;AS0892_D13A </t>
  </si>
  <si>
    <t xml:space="preserve">&gt;D4C.1_D04C </t>
  </si>
  <si>
    <t xml:space="preserve">&gt;AS0857_T11A </t>
  </si>
  <si>
    <t xml:space="preserve">&gt;AS0875_D10A </t>
  </si>
  <si>
    <t xml:space="preserve">&gt;AS0932_T14A </t>
  </si>
  <si>
    <t xml:space="preserve">&gt;AS0955_T16A </t>
  </si>
  <si>
    <t xml:space="preserve">&gt;AS1112_T07C </t>
  </si>
  <si>
    <t xml:space="preserve">&gt;AS1108_T07C </t>
  </si>
  <si>
    <t xml:space="preserve">&gt;AS1158_D04C </t>
  </si>
  <si>
    <t xml:space="preserve">&gt;AS0670_T03A </t>
  </si>
  <si>
    <t xml:space="preserve">&gt;AS0812_D09A </t>
  </si>
  <si>
    <t xml:space="preserve">&gt;AS0648_D03A </t>
  </si>
  <si>
    <t xml:space="preserve">&gt;AS0900_D14A </t>
  </si>
  <si>
    <t xml:space="preserve">&gt;AS0798_T07A </t>
  </si>
  <si>
    <t xml:space="preserve">&gt;AS0859_D12A </t>
  </si>
  <si>
    <t xml:space="preserve">&gt;AS0866_T12A </t>
  </si>
  <si>
    <t xml:space="preserve">&gt;AS1094_D07C </t>
  </si>
  <si>
    <t xml:space="preserve">&gt;AS0924_D16A </t>
  </si>
  <si>
    <t xml:space="preserve">&gt;AS1116_T06C </t>
  </si>
  <si>
    <t xml:space="preserve">&gt;AS1091_T06C </t>
  </si>
  <si>
    <t xml:space="preserve">&gt;D7A.1_D07A </t>
  </si>
  <si>
    <t xml:space="preserve">&gt;AS0862_T12A </t>
  </si>
  <si>
    <t xml:space="preserve">&gt;AS0983_D01C </t>
  </si>
  <si>
    <t xml:space="preserve">&gt;AS1007_D02C </t>
  </si>
  <si>
    <t xml:space="preserve">&gt;AS1043_T04C </t>
  </si>
  <si>
    <t xml:space="preserve">&gt;AS0941_D16A </t>
  </si>
  <si>
    <t xml:space="preserve">&gt;AS1012_D03C </t>
  </si>
  <si>
    <t xml:space="preserve">&gt;AS0753_D01A </t>
  </si>
  <si>
    <t xml:space="preserve">&gt;AS1081_T05C </t>
  </si>
  <si>
    <t xml:space="preserve">&gt;AS0868_D07A </t>
  </si>
  <si>
    <t xml:space="preserve">&gt;AS0734_D03A </t>
  </si>
  <si>
    <t xml:space="preserve">&gt;AS0846_D11A </t>
  </si>
  <si>
    <t xml:space="preserve">&gt;D1C.2_D01C </t>
  </si>
  <si>
    <t xml:space="preserve">&gt;AS0741_T05A </t>
  </si>
  <si>
    <t xml:space="preserve">&gt;AS1027_T03C </t>
  </si>
  <si>
    <t xml:space="preserve">&gt;AS0817_T09A </t>
  </si>
  <si>
    <t xml:space="preserve">&gt;AS0918_D16A </t>
  </si>
  <si>
    <t xml:space="preserve">&gt;AS0923_T16A </t>
  </si>
  <si>
    <t xml:space="preserve">&gt;AS0950_T15A </t>
  </si>
  <si>
    <t xml:space="preserve">&gt;AS0980_T12A </t>
  </si>
  <si>
    <t xml:space="preserve">&gt;AS1064_D05C </t>
  </si>
  <si>
    <t xml:space="preserve">&gt;AS1100_D07C </t>
  </si>
  <si>
    <t xml:space="preserve">&gt;AS0759_T01A </t>
  </si>
  <si>
    <t xml:space="preserve">&gt;AS0896_D14A </t>
  </si>
  <si>
    <t xml:space="preserve">&gt;AS0899_D14A </t>
  </si>
  <si>
    <t xml:space="preserve">&gt;AS0986_D01C </t>
  </si>
  <si>
    <t xml:space="preserve">&gt;AS1017_D03C </t>
  </si>
  <si>
    <t xml:space="preserve">&gt;AS0791_D06A </t>
  </si>
  <si>
    <t xml:space="preserve">&gt;AS0797_D07A </t>
  </si>
  <si>
    <t xml:space="preserve">&gt;AS0898_D14A </t>
  </si>
  <si>
    <t xml:space="preserve">&gt;AS0740_D06A </t>
  </si>
  <si>
    <t xml:space="preserve">&gt;AS0802_D08A </t>
  </si>
  <si>
    <t xml:space="preserve">&gt;AS1018_D03C </t>
  </si>
  <si>
    <t xml:space="preserve">&gt;AS1076_D06C </t>
  </si>
  <si>
    <t xml:space="preserve">&gt;AS1165_T04C </t>
  </si>
  <si>
    <t xml:space="preserve">&gt;AS0804_T08A </t>
  </si>
  <si>
    <t xml:space="preserve">&gt;AS0805_T08A </t>
  </si>
  <si>
    <t xml:space="preserve">&gt;AS0993_D01C </t>
  </si>
  <si>
    <t xml:space="preserve">&gt;AS1023_D03C </t>
  </si>
  <si>
    <t xml:space="preserve">&gt;AS1089_T06C </t>
  </si>
  <si>
    <t xml:space="preserve">&gt;AS0801_D08A </t>
  </si>
  <si>
    <t xml:space="preserve">&gt;AS0847_D11A </t>
  </si>
  <si>
    <t xml:space="preserve">&gt;AS1084_D06C </t>
  </si>
  <si>
    <t xml:space="preserve">&gt;AS0657_D04A </t>
  </si>
  <si>
    <t xml:space="preserve">&gt;AS0778_D02A </t>
  </si>
  <si>
    <t xml:space="preserve">&gt;AS1061_D05C </t>
  </si>
  <si>
    <t xml:space="preserve">&gt;AS1143_D05A </t>
  </si>
  <si>
    <t xml:space="preserve">&gt;AS0752_D01A </t>
  </si>
  <si>
    <t xml:space="preserve">&gt;AS0895_D14A </t>
  </si>
  <si>
    <t xml:space="preserve">&gt;AS0970_T15A </t>
  </si>
  <si>
    <t xml:space="preserve">&gt;AS1058_D05C </t>
  </si>
  <si>
    <t xml:space="preserve">&gt;AS1170_D03C </t>
  </si>
  <si>
    <t xml:space="preserve">&gt;AS1171_D04C  </t>
  </si>
  <si>
    <t xml:space="preserve">&gt;AS0803_T08A </t>
  </si>
  <si>
    <t xml:space="preserve">&gt;AS0813_D09A </t>
  </si>
  <si>
    <t xml:space="preserve">&gt;AS0818_T09A </t>
  </si>
  <si>
    <t xml:space="preserve">&gt;AS0825_D10A </t>
  </si>
  <si>
    <t xml:space="preserve">&gt;AS0828_T10A </t>
  </si>
  <si>
    <t xml:space="preserve">&gt;AS0845_D11A </t>
  </si>
  <si>
    <t xml:space="preserve">&gt;AS0930_T14A </t>
  </si>
  <si>
    <t xml:space="preserve">&gt;AS0943_T13A </t>
  </si>
  <si>
    <t xml:space="preserve">&gt;AS1137_D16A </t>
  </si>
  <si>
    <t xml:space="preserve">&gt;AS1138_D14A </t>
  </si>
  <si>
    <t xml:space="preserve">&gt;AS0776_T07A </t>
  </si>
  <si>
    <t xml:space="preserve">&gt;AS0811_D09A </t>
  </si>
  <si>
    <t xml:space="preserve">&gt;AS0821_D10A </t>
  </si>
  <si>
    <t xml:space="preserve">&gt;AS0962_T16A </t>
  </si>
  <si>
    <t xml:space="preserve">&gt;AS1145_T08A </t>
  </si>
  <si>
    <t xml:space="preserve">&gt;AS0967_D15A </t>
  </si>
  <si>
    <t xml:space="preserve">&gt;AS1071_D06C </t>
  </si>
  <si>
    <t xml:space="preserve">&gt;AS1122_T16A </t>
  </si>
  <si>
    <t xml:space="preserve">&gt;AS1123_T10A </t>
  </si>
  <si>
    <t xml:space="preserve">&gt;AS1169_T12A </t>
  </si>
  <si>
    <t xml:space="preserve">&gt;AS0921_D16A </t>
  </si>
  <si>
    <t xml:space="preserve">&gt;AS1022_D03C </t>
  </si>
  <si>
    <t xml:space="preserve">&gt;AS1029_T03C </t>
  </si>
  <si>
    <t xml:space="preserve">&gt;AS1130_D13A </t>
  </si>
  <si>
    <t xml:space="preserve">&gt;AS0915_D15A </t>
  </si>
  <si>
    <t xml:space="preserve">&gt;AS0969_T15A </t>
  </si>
  <si>
    <t xml:space="preserve">&gt;AS1069_T05C </t>
  </si>
  <si>
    <t xml:space="preserve">&gt;AS1093_T06C </t>
  </si>
  <si>
    <t xml:space="preserve">&gt;AS0994_T01C </t>
  </si>
  <si>
    <t xml:space="preserve">&gt;AS0704_D07A </t>
  </si>
  <si>
    <t xml:space="preserve">&gt;AS0773_D04A </t>
  </si>
  <si>
    <t xml:space="preserve">&gt;AS1136_D16A </t>
  </si>
  <si>
    <t xml:space="preserve">&gt;AS0901_D14A </t>
  </si>
  <si>
    <t xml:space="preserve">&gt;AS1005_D02C </t>
  </si>
  <si>
    <t xml:space="preserve">&gt;AS1033_D04C </t>
  </si>
  <si>
    <t xml:space="preserve">&gt;AS0916_D15A </t>
  </si>
  <si>
    <t xml:space="preserve">&gt;AS1049_T04C </t>
  </si>
  <si>
    <t xml:space="preserve">&gt;AS0911_D15A </t>
  </si>
  <si>
    <t xml:space="preserve">&gt;AS0957_D13A </t>
  </si>
  <si>
    <t xml:space="preserve">&gt;AS0965_T14A </t>
  </si>
  <si>
    <t xml:space="preserve">&gt;AS1077_D06C </t>
  </si>
  <si>
    <t xml:space="preserve">&gt;AS0732_T02A </t>
  </si>
  <si>
    <t xml:space="preserve">&gt;AS0780_T03A </t>
  </si>
  <si>
    <t xml:space="preserve">&gt;AS0867_D02A </t>
  </si>
  <si>
    <t xml:space="preserve">&gt;AS1021_D03C </t>
  </si>
  <si>
    <t xml:space="preserve">&gt;AS0824_D10A </t>
  </si>
  <si>
    <t xml:space="preserve">&gt;AS0883_D13A </t>
  </si>
  <si>
    <t xml:space="preserve">&gt;AS0963_T14A </t>
  </si>
  <si>
    <t xml:space="preserve">&gt;AS1000_D02C </t>
  </si>
  <si>
    <t xml:space="preserve">&gt;AS1056_D05C </t>
  </si>
  <si>
    <t xml:space="preserve">&gt;AS1068_T05C </t>
  </si>
  <si>
    <t xml:space="preserve">&gt;AS0823_D10A </t>
  </si>
  <si>
    <t xml:space="preserve">&gt;AS0872_D02A </t>
  </si>
  <si>
    <t xml:space="preserve">&gt;AS1035_D04C </t>
  </si>
  <si>
    <t xml:space="preserve">&gt;AS0722_D07A </t>
  </si>
  <si>
    <t xml:space="preserve">&gt;D2C.1a_D02C </t>
  </si>
  <si>
    <t xml:space="preserve">&gt;AS0629_T01A </t>
  </si>
  <si>
    <t xml:space="preserve">&gt;AS0947_T14A </t>
  </si>
  <si>
    <t xml:space="preserve">&gt;AS1006_D02C </t>
  </si>
  <si>
    <t xml:space="preserve">&gt;AS0658_D04A </t>
  </si>
  <si>
    <t xml:space="preserve">&gt;AS1090_T06C </t>
  </si>
  <si>
    <t xml:space="preserve">&gt;AS0887_D13A </t>
  </si>
  <si>
    <t xml:space="preserve">&gt;AS1053_D05C </t>
  </si>
  <si>
    <t xml:space="preserve">&gt;AS1087_T06C </t>
  </si>
  <si>
    <t xml:space="preserve">&gt;AS0936_T16A </t>
  </si>
  <si>
    <t xml:space="preserve">&gt;AS0940_T16A </t>
  </si>
  <si>
    <t xml:space="preserve">&gt;AS1062_D05C </t>
  </si>
  <si>
    <t xml:space="preserve">&gt;AS0708_T08A </t>
  </si>
  <si>
    <t xml:space="preserve">&gt;AS0826_D10A </t>
  </si>
  <si>
    <t xml:space="preserve">&gt;AS0951_T15A </t>
  </si>
  <si>
    <t xml:space="preserve">&gt;AS1026_T03C </t>
  </si>
  <si>
    <t xml:space="preserve">&gt;AS1032_D04C </t>
  </si>
  <si>
    <t xml:space="preserve">&gt;AS0644_D02A </t>
  </si>
  <si>
    <t xml:space="preserve">&gt;AS0660_T04A </t>
  </si>
  <si>
    <t xml:space="preserve">&gt;AS0669_D03A </t>
  </si>
  <si>
    <t xml:space="preserve">&gt;AS0816_T09A </t>
  </si>
  <si>
    <t xml:space="preserve">&gt;AS0853_T11A </t>
  </si>
  <si>
    <t xml:space="preserve">&gt;AS0784_D05A </t>
  </si>
  <si>
    <t xml:space="preserve">&gt;AS0808_D07A </t>
  </si>
  <si>
    <t xml:space="preserve">&gt;AS0910_D15A </t>
  </si>
  <si>
    <t xml:space="preserve">&gt;AS0991_D01C </t>
  </si>
  <si>
    <t xml:space="preserve">&gt;AS1041_D04C </t>
  </si>
  <si>
    <t xml:space="preserve">&gt;AS0884_D13A </t>
  </si>
  <si>
    <t xml:space="preserve">&gt;AS0977_T07A </t>
  </si>
  <si>
    <t xml:space="preserve">&gt;AS1132_T13A </t>
  </si>
  <si>
    <t xml:space="preserve">&gt;AS0810_D09A </t>
  </si>
  <si>
    <t xml:space="preserve">&gt;AS0997_T01C </t>
  </si>
  <si>
    <t xml:space="preserve">&gt;AS1019_D03C </t>
  </si>
  <si>
    <t xml:space="preserve">&gt;AS0615_D01A </t>
  </si>
  <si>
    <t xml:space="preserve">&gt;AS0882_D13A </t>
  </si>
  <si>
    <t xml:space="preserve">&gt;AS0982_T04A </t>
  </si>
  <si>
    <t xml:space="preserve">&gt;AS0987_D01C </t>
  </si>
  <si>
    <t xml:space="preserve">&gt;AS0990_D01C </t>
  </si>
  <si>
    <t xml:space="preserve">&gt;AS1128_D15A </t>
  </si>
  <si>
    <t xml:space="preserve">&gt;AS0701_D07A </t>
  </si>
  <si>
    <t xml:space="preserve">&gt;AS0746_T06A </t>
  </si>
  <si>
    <t xml:space="preserve">&gt;AS0880_D11A </t>
  </si>
  <si>
    <t xml:space="preserve">&gt;AS0926_D16A </t>
  </si>
  <si>
    <t xml:space="preserve">&gt;AS0973_D14A </t>
  </si>
  <si>
    <t xml:space="preserve">&gt;AS1001_D02C </t>
  </si>
  <si>
    <t xml:space="preserve">&gt;AS1059_D05C </t>
  </si>
  <si>
    <t xml:space="preserve">&gt;AS0831_T10A </t>
  </si>
  <si>
    <t xml:space="preserve">&gt;AS1047_T04C </t>
  </si>
  <si>
    <t xml:space="preserve">&gt;AS0795_D07A </t>
  </si>
  <si>
    <t xml:space="preserve">&gt;AS0873_T03A </t>
  </si>
  <si>
    <t xml:space="preserve">&gt;AS0886_D13A </t>
  </si>
  <si>
    <t xml:space="preserve">&gt;AS0927_T14A </t>
  </si>
  <si>
    <t xml:space="preserve">&gt;AS0764_D02A </t>
  </si>
  <si>
    <t xml:space="preserve">&gt;AS0949_T14A </t>
  </si>
  <si>
    <t xml:space="preserve">&gt;AS0971_D13A </t>
  </si>
  <si>
    <t xml:space="preserve">&gt;AS1010_D03C </t>
  </si>
  <si>
    <t xml:space="preserve">&gt;AS1052_T04C </t>
  </si>
  <si>
    <t xml:space="preserve">&gt;AS0961_T16A </t>
  </si>
  <si>
    <t xml:space="preserve">&gt;AS0974_T16A </t>
  </si>
  <si>
    <t xml:space="preserve">&gt;AS1024_D03C </t>
  </si>
  <si>
    <t xml:space="preserve">&gt;AS1066_T05C </t>
  </si>
  <si>
    <t xml:space="preserve">&gt;AS1161_D06C </t>
  </si>
  <si>
    <t xml:space="preserve">&gt;AS0754_D01A </t>
  </si>
  <si>
    <t xml:space="preserve">&gt;AS0799_T07A </t>
  </si>
  <si>
    <t xml:space="preserve">&gt;AS0998_T01C </t>
  </si>
  <si>
    <t xml:space="preserve">&gt;AS1135_D16A </t>
  </si>
  <si>
    <t xml:space="preserve">&gt;AS0917_D15A </t>
  </si>
  <si>
    <t xml:space="preserve">&gt;AS0959_T13A </t>
  </si>
  <si>
    <t xml:space="preserve">&gt;AS0908_D13A </t>
  </si>
  <si>
    <t xml:space="preserve">&gt;AS0942_T13A </t>
  </si>
  <si>
    <t xml:space="preserve">&gt;AS0956_T16A </t>
  </si>
  <si>
    <t xml:space="preserve">&gt;AS0960_T16A </t>
  </si>
  <si>
    <t xml:space="preserve">&gt;AS1118_D08A </t>
  </si>
  <si>
    <t xml:space="preserve">&gt;AS1174_T01C </t>
  </si>
  <si>
    <t xml:space="preserve">&gt;AS0656_D04A </t>
  </si>
  <si>
    <t xml:space="preserve">&gt;AS0869_T09A </t>
  </si>
  <si>
    <t xml:space="preserve">&gt;AS0891_D13A </t>
  </si>
  <si>
    <t xml:space="preserve">&gt;AS0981_T04A </t>
  </si>
  <si>
    <t xml:space="preserve">&gt;AS1151_D14A </t>
  </si>
  <si>
    <t xml:space="preserve">&gt;AS0815_D09A </t>
  </si>
  <si>
    <t xml:space="preserve">&gt;AS0837_T10A </t>
  </si>
  <si>
    <t xml:space="preserve">&gt;AS0954_T15A </t>
  </si>
  <si>
    <t xml:space="preserve">&gt;AS1037_D04C </t>
  </si>
  <si>
    <t xml:space="preserve">&gt;AS1160_D01C </t>
  </si>
  <si>
    <t xml:space="preserve">&gt;AS0650_D03A </t>
  </si>
  <si>
    <t xml:space="preserve">&gt;AS0760_T01A </t>
  </si>
  <si>
    <t xml:space="preserve">&gt;AS0822_D10A </t>
  </si>
  <si>
    <t xml:space="preserve">&gt;AS0946_T13A </t>
  </si>
  <si>
    <t xml:space="preserve">&gt;AS0979_T12A </t>
  </si>
  <si>
    <t xml:space="preserve">&gt;AS0711_T08A </t>
  </si>
  <si>
    <t xml:space="preserve">&gt;AS0920_D16A </t>
  </si>
  <si>
    <t xml:space="preserve">&gt;AS0796_D07A </t>
  </si>
  <si>
    <t xml:space="preserve">&gt;AS0907_D15A </t>
  </si>
  <si>
    <t xml:space="preserve">&gt;AS0939_T16A </t>
  </si>
  <si>
    <t xml:space="preserve">&gt;AS1164_T06C </t>
  </si>
  <si>
    <t xml:space="preserve">&gt;AS0800_D08A </t>
  </si>
  <si>
    <t xml:space="preserve">&gt;AS0879_D10A </t>
  </si>
  <si>
    <t xml:space="preserve">&gt;AS0909_D15A </t>
  </si>
  <si>
    <t xml:space="preserve">&gt;AS0945_T13A </t>
  </si>
  <si>
    <t xml:space="preserve">&gt;T14A.1_T14A </t>
  </si>
  <si>
    <t xml:space="preserve">&gt;AS0655_D04A </t>
  </si>
  <si>
    <t xml:space="preserve">&gt;AS0745_T06A </t>
  </si>
  <si>
    <t xml:space="preserve">&gt;AS1030_T03C </t>
  </si>
  <si>
    <t xml:space="preserve">&gt;AS0836_T10A </t>
  </si>
  <si>
    <t xml:space="preserve">&gt;AS0838_D10A </t>
  </si>
  <si>
    <t xml:space="preserve">&gt;AS0935_T14A </t>
  </si>
  <si>
    <t xml:space="preserve">&gt;AS0772_D04A </t>
  </si>
  <si>
    <t xml:space="preserve">&gt;AS0928_T14A </t>
  </si>
  <si>
    <t xml:space="preserve">&gt;AS0931_T14A </t>
  </si>
  <si>
    <t xml:space="preserve">&gt;AS1044_T04C </t>
  </si>
  <si>
    <t xml:space="preserve">&gt;AS1104_D07C </t>
  </si>
  <si>
    <t xml:space="preserve">&gt;AS1142_T04A </t>
  </si>
  <si>
    <t xml:space="preserve">&gt;AS0662_D02A </t>
  </si>
  <si>
    <t xml:space="preserve">&gt;AS0925_D16A </t>
  </si>
  <si>
    <t xml:space="preserve">&gt;AS0806_D03A </t>
  </si>
  <si>
    <t xml:space="preserve">&gt;AS0914_D15A </t>
  </si>
  <si>
    <t xml:space="preserve">&gt;AS1028_T03C </t>
  </si>
  <si>
    <t xml:space="preserve">&gt;AS1088_T06C </t>
  </si>
  <si>
    <t xml:space="preserve">&gt;AS0675_D05A </t>
  </si>
  <si>
    <t xml:space="preserve">&gt;AS0894_D14A </t>
  </si>
  <si>
    <t xml:space="preserve">&gt;AS1083_D06C </t>
  </si>
  <si>
    <t xml:space="preserve">&gt;AS0827_T10A </t>
  </si>
  <si>
    <t xml:space="preserve">&gt;AS0769_D03A </t>
  </si>
  <si>
    <t xml:space="preserve">&gt;AS0844_D11A </t>
  </si>
  <si>
    <t xml:space="preserve">&gt;AS0890_D13A </t>
  </si>
  <si>
    <t xml:space="preserve">&gt;AS0841_D11A </t>
  </si>
  <si>
    <t xml:space="preserve">&gt;AS0992_D01C </t>
  </si>
  <si>
    <t xml:space="preserve">&gt;AS0763_D02A </t>
  </si>
  <si>
    <t xml:space="preserve">&gt;AS0953_T15A </t>
  </si>
  <si>
    <t xml:space="preserve">&gt;AS1003_D02C </t>
  </si>
  <si>
    <t xml:space="preserve">&gt;AS0739_D06A </t>
  </si>
  <si>
    <t xml:space="preserve">&gt;AS1039_D04C </t>
  </si>
  <si>
    <t xml:space="preserve">&gt;AS1111_T07C </t>
  </si>
  <si>
    <t xml:space="preserve">&gt;AS0937_T16A </t>
  </si>
  <si>
    <t xml:space="preserve">&gt;AS0919_D16A </t>
  </si>
  <si>
    <t xml:space="preserve">&gt;AS0999_T01C </t>
  </si>
  <si>
    <t xml:space="preserve">&gt;AS1134_T13A </t>
  </si>
  <si>
    <t xml:space="preserve">&gt;AS0738_D06A </t>
  </si>
  <si>
    <t xml:space="preserve">&gt;AS0783_T04A </t>
  </si>
  <si>
    <t xml:space="preserve">&gt;AS0742_D04A </t>
  </si>
  <si>
    <t xml:space="preserve">&gt;AS0842_D11A </t>
  </si>
  <si>
    <t xml:space="preserve">&gt;AS1046_T04C </t>
  </si>
  <si>
    <t xml:space="preserve">&gt;AS0929_T14A </t>
  </si>
  <si>
    <t xml:space="preserve">&gt;AS0972_T13A </t>
  </si>
  <si>
    <t xml:space="preserve">&gt;AS0710_T08A </t>
  </si>
  <si>
    <t xml:space="preserve">&gt;AS0737_D06A </t>
  </si>
  <si>
    <t xml:space="preserve">&gt;AS0770_T03A </t>
  </si>
  <si>
    <t xml:space="preserve">&gt;AS0743_D04A </t>
  </si>
  <si>
    <t xml:space="preserve">&gt;AS0976_D06A </t>
  </si>
  <si>
    <t xml:space="preserve">&gt;AS0922_D16A </t>
  </si>
  <si>
    <t xml:space="preserve">&gt;AS0968_D15A </t>
  </si>
  <si>
    <t xml:space="preserve">&gt;AS0729_D02A </t>
  </si>
  <si>
    <t xml:space="preserve">&gt;AS0819_T09A </t>
  </si>
  <si>
    <t xml:space="preserve">&gt;AS0781_D04A </t>
  </si>
  <si>
    <t xml:space="preserve">&gt;AS0948_T14A </t>
  </si>
  <si>
    <t xml:space="preserve">&gt;AS0766_T02A </t>
  </si>
  <si>
    <t xml:space="preserve">&gt;AS0794_D07A </t>
  </si>
  <si>
    <t xml:space="preserve">&gt;AS1050_T04C </t>
  </si>
  <si>
    <t xml:space="preserve">&gt;AS0725_T08A </t>
  </si>
  <si>
    <t xml:space="preserve">&gt;AS0820_D10A </t>
  </si>
  <si>
    <t xml:space="preserve">&gt;AS0912_D15A </t>
  </si>
  <si>
    <t xml:space="preserve">&gt;T7A.1_T07A </t>
  </si>
  <si>
    <t xml:space="preserve">&gt;AS0625_D01A </t>
  </si>
  <si>
    <t xml:space="preserve">&gt;AS0767_D03A </t>
  </si>
  <si>
    <t xml:space="preserve">&gt;AS0835_T10A </t>
  </si>
  <si>
    <t xml:space="preserve">&gt;AS0889_D13A </t>
  </si>
  <si>
    <t xml:space="preserve">&gt;AS1002_D02C </t>
  </si>
  <si>
    <t xml:space="preserve">&gt;AS0694_T05A </t>
  </si>
  <si>
    <t xml:space="preserve">&gt;AS0758_T01A </t>
  </si>
  <si>
    <t xml:space="preserve">&gt;AS0761_D02A </t>
  </si>
  <si>
    <t xml:space="preserve">&gt;AS0964_T15A </t>
  </si>
  <si>
    <t xml:space="preserve">&gt;AS1048_T04C </t>
  </si>
  <si>
    <t xml:space="preserve">&gt;AS0938_T16A </t>
  </si>
  <si>
    <t xml:space="preserve">&gt;AS1045_T04C </t>
  </si>
  <si>
    <t xml:space="preserve">&gt;AS1075_D06C </t>
  </si>
  <si>
    <t xml:space="preserve">&gt;AS0691_T05A </t>
  </si>
  <si>
    <t xml:space="preserve">&gt;AS0622_D01A </t>
  </si>
  <si>
    <t xml:space="preserve">&gt;AS0627_T01A </t>
  </si>
  <si>
    <t xml:space="preserve">&gt;AS0702_D07A </t>
  </si>
  <si>
    <t xml:space="preserve">&gt;AS0735_T03A </t>
  </si>
  <si>
    <t xml:space="preserve">&gt;AS0788_T08A </t>
  </si>
  <si>
    <t xml:space="preserve">&gt;AS1011_D03C </t>
  </si>
  <si>
    <t xml:space="preserve">&gt;AS1146_T10A </t>
  </si>
  <si>
    <t xml:space="preserve">&gt;AS0641_D02A </t>
  </si>
  <si>
    <t xml:space="preserve">&gt;D2C.1b_D02C </t>
  </si>
  <si>
    <t xml:space="preserve">&gt;AS0790_D06A </t>
  </si>
  <si>
    <t xml:space="preserve">&gt;AS0913_D15A </t>
  </si>
  <si>
    <t xml:space="preserve">&gt;AS0651_D03A </t>
  </si>
  <si>
    <t xml:space="preserve">&gt;AS0855_T11A </t>
  </si>
  <si>
    <t xml:space="preserve">&gt;AS0877_D09A </t>
  </si>
  <si>
    <t xml:space="preserve">&gt;AS0712_T08A </t>
  </si>
  <si>
    <t xml:space="preserve">&gt;AS1079_T05C </t>
  </si>
  <si>
    <t xml:space="preserve">&gt;AS1063_D05C </t>
  </si>
  <si>
    <t xml:space="preserve">&gt;AS1065_D05C </t>
  </si>
  <si>
    <t xml:space="preserve">&gt;AS0713_T08A </t>
  </si>
  <si>
    <t xml:space="preserve">&gt;AS0715_D08A </t>
  </si>
  <si>
    <t xml:space="preserve">&gt;AS0814_D09A </t>
  </si>
  <si>
    <t xml:space="preserve">&gt;AS0881_D12A </t>
  </si>
  <si>
    <t xml:space="preserve">&gt;AS1015_D02C </t>
  </si>
  <si>
    <t xml:space="preserve">&gt;AS1070_T05C </t>
  </si>
  <si>
    <t xml:space="preserve">&gt;AS0885_D13A </t>
  </si>
  <si>
    <t xml:space="preserve">&gt;AS0944_T13A </t>
  </si>
  <si>
    <t xml:space="preserve">&gt;AS0843_D11A </t>
  </si>
  <si>
    <t xml:space="preserve">&gt;AS0989_D01C </t>
  </si>
  <si>
    <t xml:space="preserve">&gt;AS0747_D01A </t>
  </si>
  <si>
    <t xml:space="preserve">&gt;AS1147_T10A </t>
  </si>
  <si>
    <t xml:space="preserve">&gt;AS1042_D04C </t>
  </si>
  <si>
    <t xml:space="preserve">&gt;AS0623_D01A </t>
  </si>
  <si>
    <t xml:space="preserve">&gt;AS0786_D01A </t>
  </si>
  <si>
    <t xml:space="preserve">&gt;AS1080_T05C </t>
  </si>
  <si>
    <t xml:space="preserve">&gt;AS0756_T01A </t>
  </si>
  <si>
    <t xml:space="preserve">&gt;AS1074_D06C </t>
  </si>
  <si>
    <t xml:space="preserve">&gt;AS1101_D07C </t>
  </si>
  <si>
    <t xml:space="preserve">&gt;AS1020_D03C </t>
  </si>
  <si>
    <t xml:space="preserve">&gt;AS0693_T05A </t>
  </si>
  <si>
    <t xml:space="preserve">&gt;AS1040_D04C </t>
  </si>
  <si>
    <t xml:space="preserve">&gt;AS1036_D04C </t>
  </si>
  <si>
    <t xml:space="preserve">&gt;AS0643_D02A </t>
  </si>
  <si>
    <t xml:space="preserve">&gt;AS0897_D14A </t>
  </si>
  <si>
    <t xml:space="preserve">&gt;AS0848_D11A </t>
  </si>
  <si>
    <t xml:space="preserve">&gt;AS1038_D04C </t>
  </si>
  <si>
    <t xml:space="preserve">&gt;AS0653_D03A </t>
  </si>
  <si>
    <t xml:space="preserve">&gt;AS1125_D05A </t>
  </si>
  <si>
    <t xml:space="preserve">&gt;AS0692_T05A </t>
  </si>
  <si>
    <t xml:space="preserve">&gt;AS0750_D01A </t>
  </si>
  <si>
    <t xml:space="preserve">&gt;AS0678_D05A </t>
  </si>
  <si>
    <t xml:space="preserve">&gt;AS0618_D01A </t>
  </si>
  <si>
    <t xml:space="preserve">&gt;AS0736_T03A </t>
  </si>
  <si>
    <t xml:space="preserve">&gt;AS0755_D01A </t>
  </si>
  <si>
    <t xml:space="preserve">&gt;AS0647_T03A </t>
  </si>
  <si>
    <t xml:space="preserve">&gt;AS0809_D03A </t>
  </si>
  <si>
    <t xml:space="preserve">&gt;AS0619_D01A </t>
  </si>
  <si>
    <t xml:space="preserve">&gt;AS0952_T15A </t>
  </si>
  <si>
    <t xml:space="preserve">&gt;AS0636_T02A </t>
  </si>
  <si>
    <t xml:space="preserve">&gt;AS0665_D04A </t>
  </si>
  <si>
    <t xml:space="preserve">&gt;AS0664_D04A </t>
  </si>
  <si>
    <t xml:space="preserve">&gt;AS0733_T02A </t>
  </si>
  <si>
    <t xml:space="preserve">&gt;AS0731_T02A </t>
  </si>
  <si>
    <t xml:space="preserve">&gt;AS0684_T05A </t>
  </si>
  <si>
    <t xml:space="preserve">&gt;AS1078_T04C </t>
  </si>
  <si>
    <t xml:space="preserve">&gt;AS0674_T04A </t>
  </si>
  <si>
    <t xml:space="preserve">&gt;AS0679_D05A </t>
  </si>
  <si>
    <t xml:space="preserve">&gt;AS0744_T04A </t>
  </si>
  <si>
    <t xml:space="preserve">&gt;AS1126_D05A </t>
  </si>
  <si>
    <t xml:space="preserve">&gt;AS0762_D02A </t>
  </si>
  <si>
    <t xml:space="preserve">&gt;AS1149_D13A </t>
  </si>
  <si>
    <t xml:space="preserve">&gt;AS0714_D08A </t>
  </si>
  <si>
    <t xml:space="preserve">&gt;AS0793_D06A </t>
  </si>
  <si>
    <t xml:space="preserve">&gt;AS0707_T07A </t>
  </si>
  <si>
    <t xml:space="preserve">&gt;AS0966_T14A </t>
  </si>
  <si>
    <t xml:space="preserve">&gt;AS0682_T05A </t>
  </si>
  <si>
    <t xml:space="preserve">&gt;AS0685_T05A </t>
  </si>
  <si>
    <t xml:space="preserve">&gt;AS0765_T02A </t>
  </si>
  <si>
    <t xml:space="preserve">&gt;AS1150_D13A </t>
  </si>
  <si>
    <t xml:space="preserve">&gt;AS0661_D02A </t>
  </si>
  <si>
    <t xml:space="preserve">&gt;AS0676_D05A </t>
  </si>
  <si>
    <t xml:space="preserve">&gt;AS0683_T05A </t>
  </si>
  <si>
    <t xml:space="preserve">&gt;AS0958_T13A </t>
  </si>
  <si>
    <t xml:space="preserve">&gt;AS0782_T04A </t>
  </si>
  <si>
    <t xml:space="preserve">&gt;AS1177_D05C </t>
  </si>
  <si>
    <t xml:space="preserve">&gt;AS0621_D01A </t>
  </si>
  <si>
    <t xml:space="preserve">&gt;AS0861_T12A </t>
  </si>
  <si>
    <t xml:space="preserve">&gt;AS0730_T02A </t>
  </si>
  <si>
    <t xml:space="preserve">&gt;AS0614_D01A </t>
  </si>
  <si>
    <t xml:space="preserve">&gt;AS0659_D04A </t>
  </si>
  <si>
    <t xml:space="preserve">&gt;AS1163_T07C </t>
  </si>
  <si>
    <t xml:space="preserve">&gt;AS0635_T01A </t>
  </si>
  <si>
    <t xml:space="preserve">&gt;AS0690_D05A </t>
  </si>
  <si>
    <t xml:space="preserve">&gt;AS0639_T02A </t>
  </si>
  <si>
    <t xml:space="preserve">&gt;AS0645_T03A </t>
  </si>
  <si>
    <t xml:space="preserve">&gt;AS1008_T02C </t>
  </si>
  <si>
    <t xml:space="preserve">&gt;AS0688_D05A </t>
  </si>
  <si>
    <t xml:space="preserve">&gt;AS0689_D05A </t>
  </si>
  <si>
    <t xml:space="preserve">&gt;AS0640_T02A </t>
  </si>
  <si>
    <t xml:space="preserve">&gt;AS0667_D03A </t>
  </si>
  <si>
    <t xml:space="preserve">&gt;AS0686_T06A </t>
  </si>
  <si>
    <t xml:space="preserve">&gt;AS0792_D06A </t>
  </si>
  <si>
    <t xml:space="preserve">&gt;AS0771_D04A </t>
  </si>
  <si>
    <t xml:space="preserve">&gt;AS0626_T01A </t>
  </si>
  <si>
    <t xml:space="preserve">&gt;AS0687_D06A </t>
  </si>
  <si>
    <t xml:space="preserve">&gt;AS0680_D05A </t>
  </si>
  <si>
    <t xml:space="preserve">&gt;AS0787_T01A </t>
  </si>
  <si>
    <t xml:space="preserve">&gt;AS1148_D11A </t>
  </si>
  <si>
    <t xml:space="preserve">&gt;AS1014_D02C </t>
  </si>
  <si>
    <t xml:space="preserve">&gt;AS0988_D01C </t>
  </si>
  <si>
    <t>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TGNNNANTTCNGTGGATGTCAAGACCAGGTAAGGTTCTTCGCGTTGCATCGAATTAAACCACATGCTCCACCGCTTGTGCGGGCCCCCGTCAATTCATTTGAGTTTTAACCTTGCGGCCGTACTCCCCAGGCGGTCGACTTAACGCGTTAGCTCCGGAAGCCACGCCTCAAGGGCACAACCTCCAAGTCGACATC</t>
  </si>
  <si>
    <t>TACCTCACCGACTTCGGGTGTTGCAAACTCTCGTGGTGNGNNNN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</t>
  </si>
  <si>
    <t>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</t>
  </si>
  <si>
    <t>TACCTCACCGACTTCGGGTGTTACCAACTCTCGTGGTGTGACGGGCGGTGTGTACAAGGCCCGGGAACGTATTCACCGCGGCATGCTGATCCGCGATTACTAGCGATTCCGGCTTCATGTAGGCGAGTTGCAGCCTACAATCCGAACTGAGAATGGTTTTATGGGATTGGCTTGACCTCACGGGTTCGCTTCCCTTTGTTCCATCCATTGTAGCACGTGTGTAGCCCAGGTCATAAGGGGCATGATGATTTGACGTCATCCCCACCTTCCTCCGGTTTGTCACCGGCAGTCACCTTAGAGTGCCCAACTGAATGCTGGCAACTAAGATCAAGGGTTGCGCTCGTTGCGGGACTTAACCCAACATCTCACGACACGAGCTGACGACAACCATGCACCACCTGTCACTCTGTCCCCGAAGGGAAAACTCTATCTCTAGAGGTATCAGAGGATGTCAAGACCTGGTAAGGTTCTTCGCGTTGCTTCGAATTAAACCACATGCTCCACCGCTTGTGCGGGCCCCCGTCAATTCTTTTGAGTTTCAGCCTTGCGGCCGTACTCCCCAGGCGGAGTGCTTAATGCGTTAACTTCAGCACT</t>
  </si>
  <si>
    <t>TACCTCACCGACTTCGGGTGTTGCAAACTCTCGTGGTGTGN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</t>
  </si>
  <si>
    <t>AGTCGAGCGGATGACGGGAGCTTGCTCCNNGNNATTC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CCAAAACTGGCAGGCTAGAGTACGGTAGAGGGTGGTGGAATTTCCTGTGTAGCGGTGAAATGCGTAGATATAGGAAGGAACACCAGTGGCGAAGGCGACCACCTGGACTGA</t>
  </si>
  <si>
    <t>CTACCTACTTCTTTTGCAACCCACTCCCATGGTGTGANNGG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</t>
  </si>
  <si>
    <t>GGN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</t>
  </si>
  <si>
    <t>AAGGNTACCTCNCCGACTTCGGGTGTTACGAACTCTCGTGGTGTGACGGGCGGTGTGTACAAGACCCGGGAACGTATTCACCGCGGCATGCTGATCCGCGATTACTAGCGATTCCGGCTTCATGCAGGCGAGTTGCAGCCTGCAATCCGAACTGAGAACGGTTTTATGGGATTTGCTGGACCTCGCGGGTTCGCTTCCCTTTGTTCCGTCCATTGTAGCACGTGTGTAGCCCAGGTCATAAGGGGCATGATGATTTGACGTCATCCCCACCTTCCTCCGGTTTGTCACCGGCAGTCACCTTAGAGTGCCCAACTNAATGCTGGCAACTAANATTAAGGGTTGCGCTCGTTGCGGGACTTAACCCAACATCTCACGACACGAGCTGACGACAACCATGCACCACCTGTCACTTTGTCCCCGAAGGGAAAACTCTATCTCTAGAGCGGTCAAAGGATGTCAAGACCTGGTAAGGTTCTTCGCGTTGCTTCGAATTAAACCACATGCTCCACCGCTTGTGCGGGTCCCCGTCAATTCTTTTGAGTTTCAGCCTTGCGGCCGTACTCCCCAGGCGGAGTGCTTAATGCGTTAACTTCAGCACTAAGGGGCGGAAACCCCCTAACACCTAGCACTCATCGTTTACGGCGTGGA</t>
  </si>
  <si>
    <t>TAAAGGT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</t>
  </si>
  <si>
    <t>TTAGGCCACCGGCTTCGGGTGTTACCAACTTTCGTGACTTGACGGGCGGTGTGTACAAGGCCCGGGAACGTATTCACCGCAGCGTTGCTGATCTGCGATTACTAGCGACTCCGACTTCACGTGGTCGAGTTGCAGACCACGATCCGAACTGAGACCAGCTTTTTGGGATTAGCTCCACCTCACGGTATCGCAACCCATTGTACCGGCCATTGTAGCATGCGTGAAGCCCAAGACATAAGGGGCATGATGATTTGACGTCATCCCCACCTTCCTCCGAGTTGACCCCGGCAGTCTCCTATGAGTCCCCACCATCACGTGCTGGCAACATAGAACGAGGGTTGCGCTCGTTGCGGGACTTAACCCAACATCTCACGACACGAGCTGACGACAACCATGCACCACCTGTACACCAACCTCAAAGAGGAAAACCCATCTCTGGGCCGGTCTGGTGTATGTCAAGCCTTGGTAAGGTTCTTCGCGTTGCATCGAATTAATCCGCATGCTCCGCCGCTTGTGCGGGCCCCCGTCAATTCCTTTGAGTTTTAGCCTTGCGGCCGTACTCCCCAGGCGGGGCACTTAATGCGTTAGCTACGGCGCGGAAAACGTGGAATGTCCCCCACACCTAGTGCCCAA</t>
  </si>
  <si>
    <t>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</t>
  </si>
  <si>
    <t>AAG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CCCCCCGTCAATTCATTTGAGTTTTAACCTTGCGGCCGTACTCCCCAGGCGGTCGACTTAACGCGTTAGCTCCGGAAGCCACGAGTCAAGCTCACAGCCTCCAAGTCGACATCGTTTACGGCGTGGACTACCAGGGTATCTAATCCTGTTTGCTCCCCACGCTTTCGCACCTGAGCGTCAGTCTTTGTCCAGGGGGCCGCCTTCGCCACCGGTATTCCTCCAGATCTCTACGCATTTCACCGCTACACCTGGAATTCTACCCCCCTCTACAAGACTCTAGCCTGCCAGTTTCGAATGCAGTTCCCGGGTTGAGCCCGGGGATTTCACATCCGACTTGACAGACCGCCTGCGTGCGCTTTACGCCCAGTAATTCCGATTAACGCTTGCACCCTCCGTATTACCGCGGCTGCTGGCACGGAGTTAGCCGGTGCTTCTTCTGCGGGTAACGTCAATGAAAGCGGTTATTAACCACTCTCCCTTCCTCCCCGCTGAAAGTACTTTACAACCCGAAGGCCTTCTTCATACACGCGGCATGGCTGCATCAGGCTTGCGCCCATTGTGCAATATTCCCCACTGCTGCCTCCCGTAGGAGTCTGGACCGTGTCTCAGTTCCAGTGTGGCTGGTCATCCTCTCAGACCAGCTAGGGATCGTCGCCTAGGTGAGCCGTTACCCCACCTACTAGCTAATCCCATCTGGGTTCATCCGATGGTGTGAGGCCCGAAGGTCCCCCACTTTGGTCTTGCGACGTTATGCGGTATTAGCCACCGTTTC</t>
  </si>
  <si>
    <t>AGTnATGTCTGGGAAACTGCCTGATGGAGGGGGATAnnTn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AGGAGGAAGGCGGTGAGGTTAATAACCTCATC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TTCCCTTGAGGA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GGTAGCT</t>
  </si>
  <si>
    <t>GAAGCTTGCTTCTTTGCCGACGAGTGGCGGACGGGT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GAnCTTGAnCTC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</t>
  </si>
  <si>
    <t>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nAGCTTGACTC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</t>
  </si>
  <si>
    <t>AGAGGAGCTTGCTCCTCGGGTGACGAGTGGCGGACGGGTGAGTAATGTCTGGGAAACTGCCTGATGGAGGGGGATAACTACTGGAAACGGTAGCTAATACCGCATAACGTCGCAAGACCAAAGAGGGGGACCTTCGGGCCTCTTGCCATCAGATGTGCCCAGATGGGATTAGCTAGTAGGTGGGGTAATGGCTCACCTAGGCGACGATCCCTAGCTGGTCTGAGAGGATGACCAGCCACACTGGAACTGAGACACGGTCCAGACTCCTACGGGAGGCAGCAGTGGGGAATATTGCACAATGGGCGCAAGCCTGATGCAGCCATGCCGCGTGTATGAAGAAGGCCTTCGGGTTGTAAAGTACTTTCAGCGGGGAGGAAGGCATTGTGGTTAATAACCACAGTGATTGACGTTACCCGCAGAAGAAGCACCGGCTAACTCCGTGCCAGCAGCCGCGGTAATACGGAGGGTGCAAGCGTTAATCGGAATTACTGGGCGTAAAGCGCACGCAGGCGGTCTGTCAAGTCGGATGTGAAATCCCCGGGCTCAACCTGGGAACTGCATTCGAAACTGACAGGCTAGAGTCTTGTAGAGGGGGGTAGAATTCCAGGTGTAGCGGTGAAATGCGTAGAGATCTGGAGGAATACCGGTGGCGAAGGCGGCCCCCTGGACAAAGACTGACGCTCAGGTGCGAAAGCGTGGGGAGCAAACAGGATTAGATACCCTGGTAGTCCACGCTGTAAACGATGTCGACnTTGGAGGTTGTGCCCTTGAGGCGTGGCTTCCGGAGCTAACGCGTTAAGTCGACCGCCTGGGGAGTACGGCCGCAAGGTTAAAACTCAAATGAATTGACGGGGGCCCGCACAAGCGGTGGAGCATGTGGTTTAATTCGATGCAACGCGAAGAACCTTACCTACTCTTGACATCCAGAGAACTTAGCAGAGATGCTnTGGTGCCTTCGGGAACTCTGAGACAGGTGCTGCATGGCTGTCGTCAGCTCGTGTTGTGAAATGTTGGGTTAAGTCCCGCAACGAGCGCAACCCTTATCCTTTGTTGCCAGCGnTTCGGTCGGGAACTCAAAGGAGACTGCCAGTGATAAACTGGAGGAAGGTGGGGATGACGTCAAGTCATCATGGCCCTTACGAGTAGGGCTACACACGTGCTACAATGGCGCATACAAAGAGAAGCGAACTCGCGAGAGCAAGCGGACCTCATAAAGTGCGTCGTAGTCCGGATCGGAGTCTGCAACTCGACTCCGTGAAGTCGGAATCGCTAGTAATCGTGGATCAGAATGCCACGGTGAATACGTTCCCGGGCCTTGTACACACC</t>
  </si>
  <si>
    <t>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nTTGGAGGCTGTGAGCnTTGACTCGTGGCTTCCGGAGCTAACGCGTTAAGTCGAnCCGCCTGGGGAGTACGGCCGCAC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nGCCACGGTGAATACGTTCCCGGGCCTTGTACnCnCC</t>
  </si>
  <si>
    <t>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nAGCTTGACTn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CCCGTCACACCATGGGAGTGGGTTGCAAAAGAAGTA</t>
  </si>
  <si>
    <t>GCCGACnnGnGGCGGACGGGnGnGTnAnGnCnGGGGnnCnGCCCnnnGGAGGGGGATAACCACn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GAGCTTGAnTCGTGGCTTCCGGAGCTAACGCGTTAAGTCGACCGCCTGGGGAGTACGGCCGCAAGGTTAAAACTCAAATGAATTGACGGGGGCCCGCACAAGCGGTGGAGCATGTGGTTTAATTCGATGCAACGCGAAA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</t>
  </si>
  <si>
    <t>AGGAGAGCTTGCTCTCCGGGTGACGAGTGGCGGACGGGTGAGTAATGTCTGGGAAACTGCCCGGTGGAGGGGGATAACTACTGGAAACGGTAGCTAATACCGCATAACGTCTTCGGACCAAAGTGGGGGATCTTCGGACCTCACGCCACCGGATGTGCCCAGATGGGATTAGCTAGTAGGTGGGGTAAn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ATGCCGGGAACTCAAAGGAGACTGCCGGTGATAAACCGGAGGAAGGTGGGGATGACGTCAAGTCATCATGGCCCTTACGGCCAGGGCTACACACGTGCTACAATGGCGCATACAAAGAGAAGCGACCTCGCGAGAGCAAGCGGACCTCATAAAGTGCGTCGTAGTCCGGATCGGAGTCTGCAACTCGACTCCGTGAAGTCGGAATCGCTAGTAATCGTAGATCAGAATGnTACGGTGAATACGTTCCCGGGCCTTGTACAC</t>
  </si>
  <si>
    <t>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n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TCCCTTGAGGAGTGGCTTCCGGAGCTAACGCGTTAAGTCGACCGCCTGGGGAGTACGGCCGCAAGGTTAAAACTCnAAATGAATTGACGGGGGCCCGCACAAGCGGTGGAGCATGTGGTTTAATTn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nnnnnCACACCATGGGAGTGGGTTGCAAAAGAAGTAGG</t>
  </si>
  <si>
    <t>GGTAACAGGAAGCAGCTTGCTGCTTnn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nGGCCGGGAACTCAAAGGAGACTGCCAGTGATAAACTGGAGGAAGGTGGGGATGACGTCAAGTCATCATGGCCCTTACGACCAGGGCTACACACGTGCTACAATGGCGCATACAAAGAGAAGCGATCTCGCGAGAGCCAGCGGACCTCATAAAGTGCGTCGTAGTCCGGATTGGAGTCTGCAACTCGACTCCATGAAGTCGGAATCGCTAGTAATCGTGAATCAGAATGTCACGGTGAATACGTTCCCGGGCCTTGTACACACCGnnnnnCACACCATGGGAGTGGGTTGCAAAAGAAG</t>
  </si>
  <si>
    <t>TTGCTTCTTTGCCGACGAGTGGCGGACGGGT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GAGCTTGACTC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</t>
  </si>
  <si>
    <t>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nAGCTTGACTC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</t>
  </si>
  <si>
    <t>GCAGCTTGCTGCTTT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nnCAGAGATnnnTTGGTGCCTTCGGGAACTGTGAGACAGGTGCTGCATGGCnGTCGTCAGCTCGTGTTGTGAAATGTTGGGTTAAGTCCCGCAACGAGCGCAACCCTTATCCTTTGTTGCCAGCGGTTAGGCCGGGAACTCAAAGGAGACTGCCAGTGATAAACTGGAGGAAGGTGGGGATGACGTCAAGTCATCATGGCCCTTACGACCAGGGCTACACACGTGCTACAATGGCGCATACAAAGAGAAGCnATCTCGCGAGAGCCAGCGGACCTCATAAAGTGCGTCGTAGTCCGGATTGGAGTCTGCAACTCGACTCCATGAAGTCGGAATCGCTAGTAATCGTGAATCAGAATGTCACGGTGAATACGTTCCCGGGCCTTGTACACACCGCCnnnCACACCATGGGAGTGGGTTGCAAAAGAAGTAnn</t>
  </si>
  <si>
    <t>TCCGGGTGACGAGTGGCGGACGGGTGAGTAATGTCTGGGAAACTGCCCGGTGGAGGGGGATAACTACTGGAAACGGTAGCTAATACCGCATAACGTCTTCGGACCAAAGTGGGGGATCTTCGGACCTCACGCCACCGGATGTGCCCAGATGGGATTAGCTAGTAGGTGGGGTAAC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ATGCCGGGAACTCAAAGGAGACTGCCGGTGATAAACCGGAGGAAGGTGGGGATGACGTCAAGTCATCATGGCCCTTACGGCCAGGGCTACACACGTGCTACAATGGCGCATACAAAGAGAAGCGACCTCGCGAGAGCAAGCGGACCTCATAAAGTGCGTCGTAGTCCGGATCGGAGTCTGCAACTCGACTCCGTGAAGTCGGAATCGCTAGTAATCGTAGATCAGAATGCTACGGTGAATACGTTCCCGGGCCTTGTACACACCGCCCGTCACACCATGGGAGTGGGTTGCAAAAGAAGTAGGTAGC</t>
  </si>
  <si>
    <t>ACAGGAGAGCTTGCTCTCCGGGTGACGAGTGGCGGACGGnTGAGTAATGTCTGGGAAACTGCCCGGTGGAGGGGGATAACTACTGGAAACGGTAGCTAATACCGCATAACGTCTTCGGACCAAAGTGGGGGATCTTCGGACCTCACGCCACCGGATGTGCCCAGATGGGATTAGCTAGTAGGTGGGGTAAC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GTAGAATTCCAGGTGTAGCGGTGAAATGCGTAGAGATCTGGAGGGAATACCGGTGGCGAAGGCGGCCCCCCTGGACGAAGACTGACGCTCAGGTGCGAAAGCGTGGGGAGCAAACAGGATTAGATACCCTGGTAGTCCACGCCGTAAACGATGTCGACTTnGGAGGCTGTTTCCTTGAGAAGTGGCTTCCGGAGCTAACGCGTTAAGTCGACCGCCTGGGGAGTACnGGCCGCAAGGTTAAAACTCAAATGAATTGACGGGGGCCCGCACAAGCGGTGGAGCATGTGGTTTAATTCGATGCAACGCGAAGAACCTTACCTGGCCTTGACATCCAGAGAACTTAGCAGAGATGCTTTGGTGCCTTCGGGAACTCTGAGACAGGTGCTGCATGGCTGTCGTCAGCTCGTGTTGTGAAATGTTGGGTTAAGTCCCGCAACGAGCGCAACCCTTATCCTTTGTTGCCAGCGGGnnnnnCCGGGAACTCAAAGGAGACTGCCGGTGATAAACCGGAGGAAGGTGGGGATGACGTCAAGTCATCATGGCCCTTACGGCCAGGGCTACACACGTGCTACAATGGCGCATACAAAGAGAAGCGACCTCGCGAGAGCAAGCGGACCTCATAAAGTGCGTCGTAGTCCGGATCGGAGTCTGCAACTCGACTCCGTGAAGTCGGAATCGCTAGTAATCGTAGATCAGAATGCTACGGTGAATACGTTCCCGGGCCTTGTACACACCGCCnnnCACACCATGGGAGTGGGTTGCAAAAG</t>
  </si>
  <si>
    <t>AGCAGCTTGCTGCTTCGCTGACGAGTGGCGGACGGn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nAAGGAATACCGGTGGCGAAGGCGGCCnnCCCTGGACGAAGACTGACGCTCAGGTGCGAAnAGCGTGGGGAGCAAACAGGATTAGATACCCTGGTAGTCCACGCCGTAAACGATGTCGACTTnGGAGGTTGTGCCCTTGAGGCGTGGCTTCCGGAGCTAACGCGTTAAGTCGACCGCCTG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AATCTCGCGAGAGCAAGCGGACCTCATAAAGTGCGTCGTAGTCCGGATTGGAGTCTGCAACTCGACTCCATGAAGTCGGAATCGCTAGTAATCGTGAATCAGAATGTCACGGTGAATACGTTCCCGGGCCTTGTAC</t>
  </si>
  <si>
    <t>TGGGAAACTGCCTGATGGAGGGGGATAnCTn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nTAACTCCGTGCCAGCAGCCGCGGTAATACGGAGGGTGCAAGCGTTAATCGGAATTACTGGGCGTAAAGCGCACGCAGGCGGTCTGTCAAGTCGGATGTGAAATCCCCGGGCTCAACCTGGGAACTGCATCCGAAACTGGCAGGCTTGAGTCTCGTAGAGGGGGGGTAGAATTCCAGGTGTAGCGGTGAAATGCGTAGAGATCTGGAGGAATACCGGTGGCGAAGGCGGC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CGGCCGGGAACTCAAAGGAGACTGCCAGTGATAAACTGGAGGAAGGTGGGGATGACGTCAAGTCATCATGGCCCTTACGACCAGGGCTACACACGTGCTACAATGGCGCATACAAAGAGAAGCGATCTCGCGAGAGCCAGCGGACCTCATAAAGTGCGTCGTAGTCCGGATTGGAGTCTGCAACTCGACTCCATGAAGTCGGAATCGCTAGTAATCGTGAATCAGAATGTCACGGTGAATACGTTCCCGGGCCTTGTACACACCGCCnnnCACACCATGGGAGTGGGTTGCAAAAGAAGTAGGTAG</t>
  </si>
  <si>
    <t>ACAGGAGAGCTTGCTCTCCGGGTGACGAGTGGCGGACGGGTGAGTAATGTCTGGGAAACTGCCCGGTGGAGGGGGATAACTACTGGAAACGGTAGCTAATACCGCATAACGTCTTCGGACCAAAGTGGGGGATCTTCGGACCTCACGCCACCGGATGTGCCCAGATGGGATTAGCTAGTAGGTGGGGnAAnGGCTCACCTAGGCGACGATCCCTAGCTGGTCTGAGAGGATGACCAGCCACACTGGAACTGAGACACGGTCCAGACTCCTACGGGAGGCAGCAGTGGGGAATATTGCACAATGGGCGCAAGCCTGATGCAGCCATGCCGCGTGTATGAAGAAGGCCTTCGGGTTGTAAAGTACTTTCAGCGGGGAGGAAGGCGGTGAGGTTAATAACCTn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nTGCCGGGAACTCAAAGGAGACTGCCGGTGATAAACCGGAGGAAGGTGGGGATGACGTCAAGTCATCATGGCCCTTACGGCCAGGGCTACACACGTGCTACAATGGCGCATACAAAGAGAAGCGACCTCGCGAGAGCAAGCGGACCTCATAAAGTGCGTCGTAGTCCGGATCGGAGTCTGCAACTCGACTCCGTGAAGTCGGAATCGCTAGTAATCGTAGATCAGAATGCTACGGTGAATACGTTCCCGGGCCTTGTACACACCGCCCnTCACACCATGGGAGTGGGTTGCAAAAGAAGTAGG</t>
  </si>
  <si>
    <t>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nnnCAGAGATGnnnn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GC</t>
  </si>
  <si>
    <t>CGGTAACnGGAAGCAGCTTGCTGCTTC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CGGCCGGGAACTCAAAGGAGACTGCCAGTGATAAACTGGAGGAAGGTGGGGATGACGTCAAGTCATCATGGCCCTTACGACCAGGGCTACACACGTGCTACAATGGCGCATACAAAGAGAAGCGATCTCGCGAGAGCCAGCGGACCTCATAAAGTGCGTCGTAGTCCGGATTGGAGTCTGCAACTCGACTCCATGAAGTCGGAATCGCTAGTAATCGTGAATCAGAATGTCACGGTGAATACGTTCCCGGGCCTTGTACACACC</t>
  </si>
  <si>
    <t>GCTTCTTTGCCGACGAGTGGCGGACGGGT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nnnCTTGAnnnGTGGCTTCCGGAGCTAACGCGTTAAGTCGACCGCCTGGGGAGTACGGCCGCAAGGTTAAAACTCAAATGAATTGACGGGGGCCCGCACAAGCGGTGGAGCATGn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</t>
  </si>
  <si>
    <t>TTGCTGCTTC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nGGCCGGGAACTCAAAGGAGACTGCCAGTGATAAACTGGAGGAAGGTGGGGATGACGTCAAGTCATCATGGCCCTTACGACCAGGGCTACACACGTGCTACAATGGCGCATACAAAGAGAAGCGATCTCGCGAGAGCCAGCGGACCTCATAAAGTGCGTCGTAGTCCGGATTGGAGTCTGCAACTCGACTCCATGAAGTCGGAATCGCTAGTAATCGTGAATCAGAATGTCACGGTGAATACGTTCCCGGGCCTTGTACACACCGCCCGTCACACCATGGGAGTGGGTTGCAAAAGAAGnnn</t>
  </si>
  <si>
    <t>GCACAGGAGAGCTTGCTCTCCGGGTGACGAGTGGCGGAnnGnnGAGTAATGTCTGGGAAACTGCCCGGTGGAGGGGGATAACTACTGGAAACGGTAGCTAATACCGCATAACGTCTTCGGACCAAAGTGGGGGATCTTCGGACCTCACGCCACCGGATGTGCCCAGATGGGATTAGCTAGTAGGTGGGGTAAn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ATGCCGGGAACTCAAAGGAGACTGCCGGTGATAAACCGGAGGAAGGTGGGGATGACGTCAAGTCATCATGGCCCTTACGGCCAGGGCTACACACGTGCTACAATGGCGCATACAAAGAGAAGCGACCTCGCGAGAGCAAGCGGACCTCATAAAGTGCGTCGTAGTCCGGATCGGAGTCTGCAACTCGACTCCGTGAAGTCGGAATCGCTAGTAATCGTAGATCAGAATGCTACGGTGAATACGTTCCCGGGCCTTGTACACACCGCCCGTCACACCATGGGAGTGGGTTGCAAA</t>
  </si>
  <si>
    <t>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TGTCCACGCCGTAAACGATGTCGACTTGGAGGCTGTGAGnTTGAnTCGTGGCTTCCGGAGCTAACGCGTTAAGTCGACCGCCTGGGGAGTACGGCCGCAAGGTTAAAACTCAAATGAATTGACGGGGGCCCGCACAAGCGGTGGAGCATGTGGTTTAATTCGATGCAACGCGAAGAACCTTACCTn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CCCGTCACACCATGGGAGTGGGTTGCAAAAGAAGTAG</t>
  </si>
  <si>
    <t>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n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nAGGCTGTTCCCTTGAGGA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CCCGTCACACCATGGGAGAGGGCG</t>
  </si>
  <si>
    <t>GCACAGGnGAGCTTGCTCTCCGGGTGACGAGTGGCGGACGGGTGAGTAATGTCTGGGAAACTGCCCGGTGGAGGGGGATAACTACTGGAAACGGTAGCTAATACCGCATAACGTCTTCGGACCAAAGTGGGGGATCTTCGGACCTCACGCCACCGGATGTGCCCAGATGGGATTAGCTAGTAGGTGGGGTAAC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ATGCCGGGAACTCAAAGGAGACTGCCGGTGATAAACCGGAGGAAGGTGGGGATGACGTCAAGTCATCATGGCCCTTACGGCCAGGGCTACACACGTGCTACAATGGCGCATACAAAGAGAAGCGACCTCGCGAGAGCAAGCGGACCTCATAAAGTGCGTCGTAGTCCGGATCGGAGTCTGCAACTCGACTCCGTGAAGTCGGAATCGCTAGTAATCGTAGATCAGAATGCTACGGTGAATACGTTCCCGGGCCTTGTACACACCGCCCGTCACACCATGGGAGTGGGTTGCAA</t>
  </si>
  <si>
    <t>GGAGGCAGTGGCAGACGGGTGAGTAATGCATGnnnnTnTACnATTCTCTACGGAATAACTCAGGGAAACTTGTGCTAATACCGTATACGCCCTTTTGGGGAAAGATTTATCGGAGAGTGATGAGCCCATGTTGGATTAGCTAGTTGGTGGGGTAAAGGCCTACCAAGGCGACGATCCATAGCTGGTCTGAGAGGATGATCAGCCACACTGGGACTGAGACACGGCCCAGACTCCTACGGGAGGCAGCAGTGGGGAATATTGGACAATGGGCGCAAGCCTGATCCAGCCATGCCGCGTGAGTGATGAAGGTCTTAGGATTGTAAAGCTCTTTCACCGGTGAAGATAATGACGGTAACCGGAGAAGAAGCCCCGGCTAACTTCGTGCCAGCAGCCGCGGTAATACGAAGGGGGCTAGCGTTGTTCGGATTTACTGGGCGTAAAGCGCACGTAGGCGGACTTTTAAGTCAGGGGTGAAATCCCAGAGCTCAACTCTGGAACTGCCTTTGATACTGGAAGTCTTGAGTATGGAAGAGGTGAGTGGAATTCCGAGTGTAGAGGTGAAATTCGTAGATATTCGGAGGAACACCAGTGGCGAAGGCGGCTCACTGGTCCATTACTGACGCTGAGGTGCGAAAGCGTGGGGAGCAAACAGGATTAGATACCCTGGTAGTCCACGCCGTAAACGATGAATGTTAGCCGTCGGGGTGTTTACACTTCGGTGGCGCAGCTAACGCATTAAACATTCCGCCTGGGGAGTACGGTCGCAAGATTAAAACTCAAAGGAATTGACGGGGGCCCGCACAAGCGGTGGAGCATGTGGTTTAATTCGAAGCAACGCGCAGAACCTTACCAGCCCTTGACATACCGGTCGCGGACACAGAGATGTGTCTTTCAGTTTGGCTGGACCGGATACAGGTGCTGCATGGCTGTCGTCAGCTCGTGTCGTGAGATGTTGGGTTAAGTCCCGCAACGAGCGCAACCCTCGCCTTTAGTTGCCATCATTTGGTTGGGCACTCTAAAGGGACTGCCAGTGATAAGCTGGAGGAAGGTGGGGATGACGTCAAGTCCTCATGGCCCTTACGGGCTGGGCTACACACGTGCTACAATGGTGGTGACAGTGGGCAGCAAGCGTGCGAGCGCAAGCTAATCTCCAAAAGCCATCTCAGTTCGGATTGCACTCTGCAACTCGAGTGCATGAAGTTGGAATCGCTAGTAATCGCGGATCAGCATGCCGCGGTGAATACGTTCCCGGGCCTTGTACACACCGCCCGTCACACCATGGGAGTTGGTTCTGCCCGAAGGCACTGTGCTA</t>
  </si>
  <si>
    <t>GGAAACGGTAGCTAATACCGCATAACGTCGCAAGACCAAAGAGGGGGACCTTCGGGCCTCTTGCCATCAGATGAACCCAGATGGGATTAGCTAGTAGGTGGGGTAACGGCTCACCTAGGCGACGATCCCTAGCTGGTCTGAGAGGATGACCAGCCACACTGGAACTGAGACACGGTCCAGACTCCTACGGGAGGCAGCAGTGGGGAATATTGCACAATGGGCGCAAGCCTGATGCAGCCATGCCGCGTGTATGAAGAAGGCCTTCGGGTTGTAAAGTACTTTCAGCGAGGAGGAAGGTGGTAAGGTTAATAACCTTATCAATTGACGTTACTCGCAGAAGAAGCACCGGCTAACTn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TTCCCTTGAGGAGTGGCTTCCGGAGCTAACGCGTTAAGTCGACCGCCTGGGGAGTACGGCCGCAAGGTTAAAACTCAAATGAATTGACGGGGGCCCGCACAAGCGGTGGAGCATGTGGTTTAATTCGATGCAACGCGAAGAACCTTACCTGGCCTTGACATCCACGGAATTCGGCAGAGATGCCTTAGTGCCTTCGGGAACCGTGAGACAGGTGCTGCATGGCTGTCGTCAGCTCGTGTTGTGAAATGTTGGGTTAAGTCCCGCAACGAGCGCAACCCTTATCCTTTGTTGCCAGCGATTCGGTCGGGAACTCAAAGGAGACTGCCGGTGATAAACCGGAGGAAGGTGGGGATGACGTCAAGTCATCATGGCCCTTACGGCCAGGGCTACACACGTGCTACAATGGCGTATACAAAGAGAAGCGAACTCGCGAGAGCAAGCGGACCTCATAAAGTACGTCGTAGTCCGGATCGGAGTCTGCAACTCGACTCCGTGAAGTCGGAATCGCTAGTAATCGTGGATCAGAATGCCACGGTGAATACGTTCCCGGGCCTTGTACACACCGCCCGTCACACCATGGGAGTGGGTTGCAAAA</t>
  </si>
  <si>
    <t>TCGGGTGACGAGTGGCGGACGCAGGCGTTATGTCTGGGAAACTGCCTGATGGAGGGGGATAACTACTGGAAACGGTAGCTAATACCGCATAACGTCGCAAGACCAAAGAGGGGGACCTTCGGGCCTCTTGCCATCAGATGTGCCCAGATGGGATTAGCTAGTAGGTGGGGTAACGGCTCCCCTAGGCGAGGATCCCTAGCTGGTCTGAAAGGGTGAGGAGCAAACAGGATTAGATACCnTGGTAGTCCACGCTGGAAATGATGTCGACTTGGAGGTTGTTCCCTTGAGGA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ATTCGGTCGGGAACTCAAAGGAGACTGCCAGTGATAAACTGGAGGAAGGTGGGGATGACGTCAAGTCATCATGGCCCTTACGAGTAGGGCTACACACGTGCTACAATGGCATATACAAAGAGAAGCGACCTCGCGAGAGCAAGCGGACCTCATAAAGTATGTCGTAGTCCGGATTGGAGTCTGCAACTCGACTCCATGAAGTCGGAATCGCTAGTAATCGTGGATCAGAATGCCACGGTGAATACGTTCCCGGGCCTTGTACACACCG</t>
  </si>
  <si>
    <t>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nGATGAGGTTAATAACCTnGnCAATTGACGTTACCCGCAGAAGAAGCACCGGCTAACTCCGTGCCAGCAGCCGCGGTAATACGGAGGGTGCAAGCGTTAATCGGAATTACTGGGCGTAAAGCGCACGCAGGCGGTCTGTCAAGTCGGATGTGAAATCCCCGGGCTCAACCTGGGAACTGCATTCGAAACTGGCAGGCTGGAGTCTTGTAGAGGGGGGnTAGAATTCCAGGTGTAGCGGTGAAATGCGTAGAGATCTGGAGGAATACCGGTGGCGAAGGCGGCCCCCTGGACAAAGACTGACGCTCAGGTGCGAAAGCGTGGGnGAGCAAACAGGATTAGATACCCTGGTAGTCCACGCTGTAAACGATGTCGACTTGGAGGTTGTTCCCTTGAGGAGTGGCTTCCGGAGCTAACGCGTTAAGTCGACCGCCTGGGGAGTACGGCCGCAAGGTTAAAACTCAAATGAAnTTGACGGGGGCCCGCACAAGCGGTGGAGCATGTGGTTTAATTCGATGCAACGCGAAGAACCTTACCTACTCTTGACATCCACnGAACTTnAGCAGAGATGCTTTGGTGCCTTCGGGAACTGTGAGACAGGTGCTGCATGGCTGTCGTCAGCTCGTGTTGTGAAATGTTGGGTTAAGTCCCGCAACGAGCGCAACCCTTATCCTTTGTTGCCAGCGGTTnGGCCGGGAACTCAAAGGAGACTGCCAGTGATAAACTGGAGGAAGGTGGGGATGACGTCAAGTCATCATGGCCCTTACGAGTAGGGCTACACACGTGCTACAATGGCATATACAAAGAGAAGCGACCTCGCGAGAGCAAGCGGACCTCATAAAGTATGTCGTAGTCCGGATTGGAGTCTGCAACTCGACTCCATGAAGTCGGAATCGCTAGTAAT</t>
  </si>
  <si>
    <t>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nAGGTTAAAACTCAAATGAATTGACGGGGGCCCGCACAAGCGGTGGAnCATGTGGTTTAATTCGATGCAACGCGAAGAACCTTACCTGGTCTTGACATCCACAGAACTTGGCAGAGATGCnnTGGTGCCTTCGGGAACTGTGAGACAGGTGCTGCATGGCTGTCGTCAGCTCGTGTTGTGAAATGTTGGGTTAAGTCCCGCAACGAGCGCAACCCTTATCCTTTGTTGCCAGCGGTCCGnCCGGGAACTCAAAGGAGACTGCCAGTGATAAACTGGAGGAAGGTGGGGATGACGTCAAGTCATCATGGCCCTTACGACCAGGGCTACACACGTGCTACAATGGCGCATACAAAGAGAAGCGATCTCGCGAGAGCCAGCGGACCTCATAAAGTGCGTCGTAGTCCGGATTGGAGTCTGCAACTCGACTCCATGAAGTCGGAATCGCTAGTAATCGTGAATCAGAATGTCACGGTGAATACGTTCCCGGGCCTTGTACACACCGCnnnnnACACCATGGGAGT</t>
  </si>
  <si>
    <t>TACCGCATAACGTCGCAAGACCAAAGAGGGGGACCTTCGGGCCTCTTGCCATCAGATGTGCCCAGATGGGATTAGCTAGTAGGTGGGGTAACGGCTCACCTAGGCGACGATCCCTAGCTGGTCTGAGAGGATGACCAGCCACACTGGAACTGAGACACGGTCCAGACTCCTACGGGAGGCAGCAGTGGGGAATATTGCACAATGGGCGCAAGCCTGATGCAGCCATGCCGCGTGTATGAAGAAGGCCTTCGGGTTGTAAAGTACTTTCAGCGAGGAGGAAGGnGTTGAGGTTAATAACCTCAGCA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CC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GG</t>
  </si>
  <si>
    <t>GCTGCTTTGCTGACGAGTGGCGGACnnnn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</t>
  </si>
  <si>
    <t>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nCACGCCGTAAACGATGTCGACTTGGAGGTTGTGCCCTTGAGGCGTGGCTTCCn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nAAnGTCACGGTGAATACGTTCCCGGGCCTTGTACA</t>
  </si>
  <si>
    <t>AGTAATGTCTGGGAAACTGCCTGATGGAGGGGGATAACTACTGGAAACGGTAGCTAATACCGCATAACGTCGCAAGACCAAAGAGGGGGACCTTCGGGCCTCTTGCCATCAGATGTGCCCAGATGGGATTAGCTAGTAGGTGGGGTAACGGCTCACCTAGGCGACGATCCCTAGCTGGTCTGAGAGGATGACCAGCCACACTGGAACTGAGACACGGTCCAGAn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</t>
  </si>
  <si>
    <t>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G</t>
  </si>
  <si>
    <t>AAACCGGAGCTAATGCCGGATAACATATAGAACCGCATGGTTCTATAGTGAAAGATGGTTTTGCTATCACTTATAGATGGACCCGCGCCGTATTAGCTAGTTGGTAAGGTAATGGCTTACCAAGGCGACGATACGTAGCCGACCTGAnAGGGTGATCGGCCACACTGGAACTGAnACACGGnCCAGACTCCTACGGGAGGCAGCAGTAGGGAATCTTCCGCAATGGGCGAAAGCCTGACGGAGCAACGCCGCGTGAGnGATGAAGGTTTTCGGATCnnnnAACTCTGnTATTAGGGAAGAACAAATGCGTAAATAACTGTGCGCATCTGGACGGnACCTAATCAGAAAGCCCCGGGCnACTACGTGCCAGCAGCCGCGGGAATACGTAGGTGGCAGGCGTTATCCGGAATTATTGGGCGTAAAGCGCGCGTAGGCGGnTTCTTAAGTCTGATGTGAAAGCCCACGGCTCnnCCGTGGAGGGTCATTGGAAACTGGGAAACTTGAGTGCAGAAGAGGAAAGTGGAAnTTCCATGTGTAGCGGTGAAATGCGCAGAGATATGGAGGAACACCAGTGGCGAAGGCGACTTTCTGGTCTGTAACTGACGCTGATGTGnnnAnCGTnTGGGGGATCAAACAGGATTAGATACCCTGGTAGTnCACGCCGTAAACGATGAGTGCTAAGTGTTAGGGGGTTTCCGCCCCTTAGTGCTGCAGCTAACGCATTAAGCACTCCGCCTGGGGAGTACGACCGCAAGGTTGAAACTCAAAGGAATTGACGGGGACCCGCACAAGCGGTGGAGCATGTGGTTTAATTCGAAGCAACGCGAAGAACCTTACCAAATCTTGACATCCTTTGAAAACTCTAGAGATAGAGCCTTCCCCTTCGGGGGACAAAGTGACAGGTGGTGCATGGTTGTCGTCAGCTCGTGTCGTGAGATGTTGGGTTAAGTCCCGCAACGAGCGCAACCCTTAAGCTTAGTTGCCATCATTAAGTTGGGCACTCTAGGTTGACTGCCGGTGACAAACCGGAGGAAGGTGGGGATGACGTCAAATCATCATGCCCCTTATGATTTGGGCTACACACGTGCTACAATGGACAATACAAAGGGCAGCTAAACCGCGAGGTCATGCAAATCCCATAAAGTTGTTCTCAGTTCGGATTGTAGTCTGCAACTCGACTACATGAAGCTGGAATCGCTAGTAATCGTAGATCAGCATGCTACGGTGAATACGTTCCCGGGTCTTGTACACACCGCCCGTCACACCACGAGAGTTTGTAACACCCGAAGCCGG</t>
  </si>
  <si>
    <t>GACGAnGTGGCGGACGGGTGAGTAATGTCTGGGAAAnn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n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</t>
  </si>
  <si>
    <t>TAGCACAGGnGnnGCTTGCTCCCCGGGTGACGAGTGGCGGAnGGnnGAGTAATGTCTGGGAAACTGCCCGGTGGAGGGGGATAACTACTGGAAACGGTAGCTAATACCGCATAACGTCTTCGGACCAAAGTGGGGGATCTTCGGACCTCACGCCACCGGATGTGCCCAGATGGGATTAGCTAGTAGGTGGGGTAAC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CCCCTGAGG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nnTGCCGGGAACTCAAAGGAGACTGCCGGTGATAAACCGGAGGAAGGTGGGGATGACGTCAAGTCATCATGGCCCTTACGGCCAGGGCTACACACGTGCTACAATGGCGCATACAAAGAGAAGCGACCTCGCGAGAGCAAGCGGACCTCATAAAGTGCGTCGTAGTCCGGATCGGAGTCTGCAACTCGACTCCGTGAAGTCGGAATCGCTAGTAATCGTAGATCAGAATGCTACGGTGAATACGTTCCCGGGCCTTGTACACACCGCCCGTCACACCATGGGAGTGGGTTGCAAAAGAAGTAGGT</t>
  </si>
  <si>
    <t>GGAATCTGCCTGGTAGTGGGGGACAACGTTTCnnAnGGAACGCTAATACCGCATACGTCCTACGGGAGAAAGCAGGGGACCTTCGGGCCTTGCGCTATCAGATGAGCCTAGGTCGGATTAGCTT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AATCCTTGAGATTTTAGTGGCGCAGCTAACGCATTAAGTTGACCGCCTGGGGAGTACGGCCGCAAGGTTAAAACTCAAATGAATTGACGGGGGCCCGCACAAGCGGTGGAGCATGTGGTTTnAATTCGAAGCAACGCGAAGAACCTTACCAGGCCTTGACATGCAGAGAACTTTCCAGAGATGGATTGGTGCCTTCGGGAACTCTGACACAGGTGCTGCATGGCTGTCGTCAGCTCGTGTCGTGAGATGTTGGGTTAAGTCCCGTAACGAGCGCAACCCTTGTCCTTAGTTACCAGCACGTTATGGTGGGCACTCTAAGGAGACTGCCGGTGACAAACCGGAGGAAGGTGGGGATGACGTCAAGTCATCATGGCCCTTACGGCCTGGGCTACACACGTGCTACAATGGTCGGTACAGAGGGTTGCCAAGCCGCGAGGTGGAGCTAATCTCACAAAACCGATCGTAGTCCGGATCGCAGTCTGCAACTCGACTGCGTGAAGTCGGAATCGCTAGTAATCGCGAATCAGAATGTCGCGGTGAATACGTTCCCGGGCCTTGTACACACCGCCnnnCACACCATGGGA</t>
  </si>
  <si>
    <t>TGACnAGCGGCGGACGGGTGAGTAATGTCTGGGAAACTGCCTGATGGAGGGGGATAACTACTGnAnACGGTAGCTAATACCGCATAACGTCGCAnGACCnAAGAGGGGGACCTTCGGGCCTCTTGnCnTCAnATGTGCCCAGATGGGATTAGCTAGTAGGTGGGGTAACGGCTCACCTAGGCGACnATCCCTAGCTGGnCTGAGAGGATGACCAGCCACACTGGAACTGAGACACGGTCCAnACTCCTACGGGAGGCAGCnGTGGGGAATATTGnnCAATGGGCGCAAGCCTGATGCAGCCnTGCCGCGTGTATnAAGAAnGnCTTCCGGTTGTTAAGTACTTTCAGCGGGGAGnAnGGTGTTGAGGTTAATAACCTCAGCAATTGACGTTACCCGCCAAAnAAGCACCGGCTAACTCCGTGCCAGCAGCCGCGGTAATACGGAGGGTGCnnGCGTTAATCGGAATTACTGGGCGTAAAGCGCACGCAGGCGGTCTGTCAAGTCGGnATGTGAAATCCCCGGGCTCAACCTGGGAACTGCATTCGAAACTGGCAGGCTAGAGTCTTGTAGAGGGGGGTAGAATTCCAGGTGTAGCGGTGAAATGCGTAGAGATCTGGAGGAATACCGGTGGCGAAGGCGGCCCCCTGGACAAAGACTGACGCTCAGGTGCGAAAGCGTGGGGGAGCAAACAGGATTAGATACCCTGGTAGTCCACGCCGTAAACGATGTCGACTTGGAGGTTGTTCCCTTGAGGAGTGGCTTCCGGAGCTAACGCGTTAAGTCGACCGCCTGGGGAGTACGGCCGCAAGGTTAAAACTCAAATGAATTGACGGGGGCCCGCACAAGCGGTGGAGCATGTGGTTTAATTCGATGCAACGCGAAGAACCTTACCTACTCTTGACATCCAGAGAACnnnnCAGAGATGnATTGGTGCCTTCGGGAACTCTGAGACAGGTGCTGCATGGCTGTCGTCAGCTCGTGTTGTGAAATGTTGGGTTAAGTCCCGCAACGAGCGCAACCCTTATCCTTTGTTGCCAGCGGTTC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</t>
  </si>
  <si>
    <t>GAAGAAGCTTGCTTCTTTGCCGACGAGTGGCGGACGGGT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nnnnCTTGAnnn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CCCnnCAC</t>
  </si>
  <si>
    <t>GACGAGTGGCGGACGGGTGAGTnAnGTCTGGGAnACnnGn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n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CGGCCGGGAACTCAAAGGAGACTGCCAGTGATAAACTGGAGGAAGGTGGGGATGACGTCAAGTCATCATGGCCCTTACGACCAGGGCTACACACGTGCTACAATGGCGCATACAAAGAGAAGCGATCTCGCGAGAGCCAGCGGACCTCATAAAGTGCGTCGTAGTCCGGATTGGAGTCTGCAACTCGACTCCATGAAGTCGGAATCGCTAGTAATCGTGAATCAGAATGTCACGGTGAATACGTTCCCGGGCCTTGTACACACCGCCCGTCACACCATGGGAGTGGGTTGCAAAAGAAGTAGGTA</t>
  </si>
  <si>
    <t>AGCAGCTTGCTGCTTnnn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nGnTnnGGTTAATAACCnnGnCGATTGACGTTACCCGCAGAAGAAGCACCGGCTAACTCCGTGCCAGCAGCCGCGGTAATACGGAGGGTGCAAGCGTTAATCGGAATTACTGGGCGTAAAGCGCACGCAGGCGGTCTGTCAAGTCGGATGTGAAATCCCCGGGCTCAACCTGGGAACTGCATTCGAAACTGGCAGGCTAGAGTCTTGTAGAGGGGGGTAGAATTCCAGGTGTAGCGCTGAAATGCGTAGAGATCTGGAGGAACCTCGGGGGAGCAAGCGGCCCTCATAAAGTGCGTTGTAGTCCGGATGCGAGTCTGCAACTCGACTCCATGAAGTCGGAATCGCTAGTAATCCACGCCGTGGATCAGAATGCCACGGTGAATACGTTCCCGGGCCTTGGCTTCCGGAGCTTACACACCGAGTCGAACACCATGGGAGTGCGGTTGCAAAAGAAGTAGGTAGCTTAACCGTCGGGAGGCCGCTCAAGC</t>
  </si>
  <si>
    <t>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</t>
  </si>
  <si>
    <t>GCTTGCTGCTTT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nGATCTGGAGGAATACCGnnGTGGCGAAGGCGGCCCCCTGGACGAAGACTGACGCTCAGGTGCGAAAAnnGCGTGGGGAGC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nnAAnGnCACGGTGAATACGTTCCCGGGCCTTGTACn</t>
  </si>
  <si>
    <t>ATGTCTGGGAAACTGCCTGATGGAGGGGGATAnCTnn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n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nCCAGCGGACCTCATAAAGTGCGTCGTAGTCCGGATTGGAGTCTGCAACTCGACTCCATGAAGTCGGAATCGCTAGTAATCGTGAATCAGAATGTCACGGTGAATACGTTCCCGGGCCTTGTACACACCGCCCGTCACACCATGGGAGTGGGTTGCAAAAG</t>
  </si>
  <si>
    <t>Any Staphylococcaceae</t>
  </si>
  <si>
    <t>Any Enterobacteriaceae</t>
  </si>
  <si>
    <t xml:space="preserve"> Enterobacteriaceae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</si>
</sst>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164" fontId="0" fillId="0" borderId="3" xfId="0" applyNumberFormat="1" applyBorder="1"/>
    <xf numFmtId="2" fontId="2" fillId="2" borderId="2" xfId="0" applyNumberFormat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2" fontId="2" fillId="2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2" fontId="2" fillId="3" borderId="2" xfId="0" applyNumberFormat="1" applyFont="1" applyFill="1" applyBorder="1"/>
    <xf numFmtId="0" fontId="0" fillId="0" borderId="2" xfId="0" applyFill="1" applyBorder="1"/>
    <xf numFmtId="0" fontId="1" fillId="0" borderId="2" xfId="0" applyFont="1" applyFill="1" applyBorder="1"/>
    <xf numFmtId="2" fontId="1" fillId="2" borderId="2" xfId="0" applyNumberFormat="1" applyFont="1" applyFill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1" fillId="0" borderId="2" xfId="0" applyFont="1" applyBorder="1"/>
  </cellXfs>
  <cellStyles count="1">
    <cellStyle name="Normal" xfId="0" builtinId="0"/>
  </cellStyles>
  <dxfs count="4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22A-1F2B-4FCF-838B-A6F15F99190C}">
  <dimension ref="A1:I537"/>
  <sheetViews>
    <sheetView workbookViewId="0">
      <selection activeCell="F10" sqref="F10"/>
    </sheetView>
  </sheetViews>
  <sheetFormatPr defaultRowHeight="15" x14ac:dyDescent="0.25"/>
  <cols>
    <col min="1" max="1" width="14.7109375" style="18" bestFit="1" customWidth="1"/>
    <col min="2" max="2" width="9.140625" style="18"/>
    <col min="3" max="3" width="13.140625" style="18" bestFit="1" customWidth="1"/>
    <col min="4" max="4" width="13.140625" style="18" customWidth="1"/>
    <col min="5" max="5" width="9.140625" style="18"/>
    <col min="6" max="6" width="133" style="18" customWidth="1"/>
    <col min="7" max="7" width="9.140625" style="18"/>
    <col min="8" max="8" width="18.5703125" style="18" bestFit="1" customWidth="1"/>
    <col min="9" max="9" width="9.140625" style="16"/>
  </cols>
  <sheetData>
    <row r="1" spans="1:8" x14ac:dyDescent="0.25">
      <c r="A1" s="17" t="s">
        <v>1190</v>
      </c>
      <c r="B1" s="17" t="s">
        <v>521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</row>
    <row r="2" spans="1:8" x14ac:dyDescent="0.25">
      <c r="A2" s="18" t="s">
        <v>1752</v>
      </c>
      <c r="B2" s="18" t="s">
        <v>853</v>
      </c>
      <c r="C2" s="18" t="s">
        <v>1200</v>
      </c>
      <c r="D2" s="18" t="s">
        <v>6</v>
      </c>
      <c r="E2" s="18" t="s">
        <v>48</v>
      </c>
      <c r="F2" s="18" t="s">
        <v>49</v>
      </c>
      <c r="G2" s="18">
        <f t="shared" ref="G2:G65" si="0">LEN(F2)</f>
        <v>420</v>
      </c>
      <c r="H2" s="18" t="s">
        <v>44</v>
      </c>
    </row>
    <row r="3" spans="1:8" x14ac:dyDescent="0.25">
      <c r="A3" s="18" t="s">
        <v>1522</v>
      </c>
      <c r="B3" s="18" t="s">
        <v>1013</v>
      </c>
      <c r="C3" s="18" t="s">
        <v>1200</v>
      </c>
      <c r="D3" s="18" t="s">
        <v>6</v>
      </c>
      <c r="E3" s="18" t="s">
        <v>48</v>
      </c>
      <c r="F3" s="18" t="s">
        <v>50</v>
      </c>
      <c r="G3" s="18">
        <f t="shared" si="0"/>
        <v>603</v>
      </c>
      <c r="H3" s="18" t="s">
        <v>44</v>
      </c>
    </row>
    <row r="4" spans="1:8" x14ac:dyDescent="0.25">
      <c r="A4" s="18" t="s">
        <v>1273</v>
      </c>
      <c r="B4" s="18" t="s">
        <v>541</v>
      </c>
      <c r="C4" s="18" t="s">
        <v>1200</v>
      </c>
      <c r="D4" s="18" t="s">
        <v>6</v>
      </c>
      <c r="E4" s="18" t="s">
        <v>17</v>
      </c>
      <c r="F4" s="18" t="s">
        <v>1786</v>
      </c>
      <c r="G4" s="18">
        <f t="shared" si="0"/>
        <v>1287</v>
      </c>
      <c r="H4" s="18" t="s">
        <v>171</v>
      </c>
    </row>
    <row r="5" spans="1:8" x14ac:dyDescent="0.25">
      <c r="A5" s="18" t="s">
        <v>1251</v>
      </c>
      <c r="B5" s="18" t="s">
        <v>1014</v>
      </c>
      <c r="C5" s="18" t="s">
        <v>1200</v>
      </c>
      <c r="D5" s="18" t="s">
        <v>6</v>
      </c>
      <c r="E5" s="18" t="s">
        <v>17</v>
      </c>
      <c r="F5" s="18" t="s">
        <v>1787</v>
      </c>
      <c r="G5" s="18">
        <f t="shared" si="0"/>
        <v>1329</v>
      </c>
      <c r="H5" s="18" t="s">
        <v>157</v>
      </c>
    </row>
    <row r="6" spans="1:8" x14ac:dyDescent="0.25">
      <c r="A6" s="18" t="s">
        <v>1715</v>
      </c>
      <c r="B6" s="18" t="s">
        <v>651</v>
      </c>
      <c r="C6" s="18" t="s">
        <v>1200</v>
      </c>
      <c r="D6" s="18" t="s">
        <v>6</v>
      </c>
      <c r="E6" s="18" t="s">
        <v>17</v>
      </c>
      <c r="F6" s="18" t="s">
        <v>119</v>
      </c>
      <c r="G6" s="18">
        <f t="shared" si="0"/>
        <v>515</v>
      </c>
      <c r="H6" s="18" t="s">
        <v>120</v>
      </c>
    </row>
    <row r="7" spans="1:8" x14ac:dyDescent="0.25">
      <c r="A7" s="18" t="s">
        <v>1720</v>
      </c>
      <c r="B7" s="18" t="s">
        <v>592</v>
      </c>
      <c r="C7" s="18" t="s">
        <v>1200</v>
      </c>
      <c r="D7" s="18" t="s">
        <v>6</v>
      </c>
      <c r="E7" s="18" t="s">
        <v>17</v>
      </c>
      <c r="F7" s="18" t="s">
        <v>156</v>
      </c>
      <c r="G7" s="18">
        <f t="shared" si="0"/>
        <v>509</v>
      </c>
      <c r="H7" s="18" t="s">
        <v>157</v>
      </c>
    </row>
    <row r="8" spans="1:8" x14ac:dyDescent="0.25">
      <c r="A8" s="18" t="s">
        <v>1749</v>
      </c>
      <c r="B8" s="18" t="s">
        <v>712</v>
      </c>
      <c r="C8" s="18" t="s">
        <v>1200</v>
      </c>
      <c r="D8" s="18" t="s">
        <v>6</v>
      </c>
      <c r="E8" s="18" t="s">
        <v>43</v>
      </c>
      <c r="F8" s="18" t="s">
        <v>51</v>
      </c>
      <c r="G8" s="18">
        <f t="shared" si="0"/>
        <v>426</v>
      </c>
      <c r="H8" s="18" t="s">
        <v>44</v>
      </c>
    </row>
    <row r="9" spans="1:8" x14ac:dyDescent="0.25">
      <c r="A9" s="18" t="s">
        <v>1665</v>
      </c>
      <c r="B9" s="18" t="s">
        <v>948</v>
      </c>
      <c r="C9" s="18" t="s">
        <v>1200</v>
      </c>
      <c r="D9" s="18" t="s">
        <v>6</v>
      </c>
      <c r="E9" s="18" t="s">
        <v>43</v>
      </c>
      <c r="F9" s="18" t="s">
        <v>339</v>
      </c>
      <c r="G9" s="18">
        <f t="shared" si="0"/>
        <v>554</v>
      </c>
      <c r="H9" s="18" t="s">
        <v>310</v>
      </c>
    </row>
    <row r="10" spans="1:8" x14ac:dyDescent="0.25">
      <c r="A10" s="18" t="s">
        <v>1696</v>
      </c>
      <c r="B10" s="18" t="s">
        <v>774</v>
      </c>
      <c r="C10" s="18" t="s">
        <v>1200</v>
      </c>
      <c r="D10" s="18" t="s">
        <v>6</v>
      </c>
      <c r="E10" s="18" t="s">
        <v>43</v>
      </c>
      <c r="F10" s="18" t="s">
        <v>334</v>
      </c>
      <c r="G10" s="18">
        <f t="shared" si="0"/>
        <v>530</v>
      </c>
      <c r="H10" s="18" t="s">
        <v>310</v>
      </c>
    </row>
    <row r="11" spans="1:8" x14ac:dyDescent="0.25">
      <c r="A11" s="18" t="s">
        <v>1651</v>
      </c>
      <c r="B11" s="18" t="s">
        <v>766</v>
      </c>
      <c r="C11" s="18" t="s">
        <v>1200</v>
      </c>
      <c r="D11" s="18" t="s">
        <v>6</v>
      </c>
      <c r="E11" s="18" t="s">
        <v>43</v>
      </c>
      <c r="F11" s="18" t="s">
        <v>309</v>
      </c>
      <c r="G11" s="18">
        <f t="shared" si="0"/>
        <v>558</v>
      </c>
      <c r="H11" s="18" t="s">
        <v>519</v>
      </c>
    </row>
    <row r="12" spans="1:8" x14ac:dyDescent="0.25">
      <c r="A12" s="18" t="s">
        <v>1767</v>
      </c>
      <c r="B12" s="18" t="s">
        <v>560</v>
      </c>
      <c r="C12" s="18" t="s">
        <v>1201</v>
      </c>
      <c r="D12" s="18" t="s">
        <v>6</v>
      </c>
      <c r="E12" s="18" t="s">
        <v>10</v>
      </c>
      <c r="F12" s="18" t="s">
        <v>272</v>
      </c>
      <c r="G12" s="18">
        <f t="shared" si="0"/>
        <v>346</v>
      </c>
      <c r="H12" s="18" t="s">
        <v>264</v>
      </c>
    </row>
    <row r="13" spans="1:8" x14ac:dyDescent="0.25">
      <c r="A13" s="18" t="s">
        <v>1666</v>
      </c>
      <c r="B13" s="18" t="s">
        <v>653</v>
      </c>
      <c r="C13" s="18" t="s">
        <v>1201</v>
      </c>
      <c r="D13" s="18" t="s">
        <v>6</v>
      </c>
      <c r="E13" s="18" t="s">
        <v>17</v>
      </c>
      <c r="F13" s="18" t="s">
        <v>305</v>
      </c>
      <c r="G13" s="18">
        <f t="shared" si="0"/>
        <v>554</v>
      </c>
      <c r="H13" s="18" t="s">
        <v>304</v>
      </c>
    </row>
    <row r="14" spans="1:8" x14ac:dyDescent="0.25">
      <c r="A14" s="18" t="s">
        <v>1252</v>
      </c>
      <c r="B14" s="18" t="s">
        <v>1015</v>
      </c>
      <c r="C14" s="18" t="s">
        <v>1201</v>
      </c>
      <c r="D14" s="18" t="s">
        <v>6</v>
      </c>
      <c r="E14" s="18" t="s">
        <v>17</v>
      </c>
      <c r="F14" s="18" t="s">
        <v>1787</v>
      </c>
      <c r="G14" s="18">
        <f t="shared" si="0"/>
        <v>1329</v>
      </c>
      <c r="H14" s="18" t="s">
        <v>157</v>
      </c>
    </row>
    <row r="15" spans="1:8" x14ac:dyDescent="0.25">
      <c r="A15" s="18" t="s">
        <v>1490</v>
      </c>
      <c r="B15" s="18" t="s">
        <v>681</v>
      </c>
      <c r="C15" s="18" t="s">
        <v>1201</v>
      </c>
      <c r="D15" s="18" t="s">
        <v>6</v>
      </c>
      <c r="E15" s="18" t="s">
        <v>43</v>
      </c>
      <c r="F15" s="18" t="s">
        <v>72</v>
      </c>
      <c r="G15" s="18">
        <f t="shared" si="0"/>
        <v>613</v>
      </c>
      <c r="H15" s="18" t="s">
        <v>44</v>
      </c>
    </row>
    <row r="16" spans="1:8" x14ac:dyDescent="0.25">
      <c r="A16" s="18" t="s">
        <v>1256</v>
      </c>
      <c r="B16" s="18" t="s">
        <v>784</v>
      </c>
      <c r="C16" s="18" t="s">
        <v>1201</v>
      </c>
      <c r="D16" s="18" t="s">
        <v>6</v>
      </c>
      <c r="E16" s="18" t="s">
        <v>13</v>
      </c>
      <c r="F16" s="18" t="s">
        <v>1788</v>
      </c>
      <c r="G16" s="18">
        <f t="shared" si="0"/>
        <v>1324</v>
      </c>
      <c r="H16" s="18" t="s">
        <v>171</v>
      </c>
    </row>
    <row r="17" spans="1:8" x14ac:dyDescent="0.25">
      <c r="A17" s="18" t="s">
        <v>1284</v>
      </c>
      <c r="B17" s="18" t="s">
        <v>896</v>
      </c>
      <c r="C17" s="18" t="s">
        <v>1201</v>
      </c>
      <c r="D17" s="18" t="s">
        <v>6</v>
      </c>
      <c r="E17" s="18" t="s">
        <v>13</v>
      </c>
      <c r="F17" s="18" t="s">
        <v>1789</v>
      </c>
      <c r="G17" s="18">
        <f t="shared" si="0"/>
        <v>1231</v>
      </c>
      <c r="H17" s="18" t="s">
        <v>171</v>
      </c>
    </row>
    <row r="18" spans="1:8" x14ac:dyDescent="0.25">
      <c r="A18" s="18" t="s">
        <v>1253</v>
      </c>
      <c r="B18" s="18" t="s">
        <v>608</v>
      </c>
      <c r="C18" s="18" t="s">
        <v>1201</v>
      </c>
      <c r="D18" s="18" t="s">
        <v>6</v>
      </c>
      <c r="E18" s="18" t="s">
        <v>13</v>
      </c>
      <c r="F18" s="18" t="s">
        <v>1790</v>
      </c>
      <c r="G18" s="18">
        <f t="shared" si="0"/>
        <v>1326</v>
      </c>
      <c r="H18" s="18" t="s">
        <v>520</v>
      </c>
    </row>
    <row r="19" spans="1:8" x14ac:dyDescent="0.25">
      <c r="A19" s="18" t="s">
        <v>1271</v>
      </c>
      <c r="B19" s="18" t="s">
        <v>1012</v>
      </c>
      <c r="C19" s="18" t="s">
        <v>1200</v>
      </c>
      <c r="D19" s="18" t="s">
        <v>6</v>
      </c>
      <c r="E19" s="18" t="s">
        <v>13</v>
      </c>
      <c r="F19" s="18" t="s">
        <v>1791</v>
      </c>
      <c r="G19" s="18">
        <f t="shared" si="0"/>
        <v>1289</v>
      </c>
      <c r="H19" s="18" t="s">
        <v>171</v>
      </c>
    </row>
    <row r="20" spans="1:8" x14ac:dyDescent="0.25">
      <c r="A20" s="18" t="s">
        <v>1332</v>
      </c>
      <c r="B20" s="18" t="s">
        <v>686</v>
      </c>
      <c r="C20" s="18" t="s">
        <v>1200</v>
      </c>
      <c r="D20" s="18" t="s">
        <v>6</v>
      </c>
      <c r="E20" s="18" t="s">
        <v>13</v>
      </c>
      <c r="F20" s="18" t="s">
        <v>168</v>
      </c>
      <c r="G20" s="18">
        <f t="shared" si="0"/>
        <v>685</v>
      </c>
      <c r="H20" s="18" t="s">
        <v>167</v>
      </c>
    </row>
    <row r="21" spans="1:8" x14ac:dyDescent="0.25">
      <c r="A21" s="18" t="s">
        <v>1755</v>
      </c>
      <c r="B21" s="18" t="s">
        <v>652</v>
      </c>
      <c r="C21" s="18" t="s">
        <v>1201</v>
      </c>
      <c r="D21" s="18" t="s">
        <v>6</v>
      </c>
      <c r="E21" s="18" t="s">
        <v>7</v>
      </c>
      <c r="F21" s="18" t="s">
        <v>159</v>
      </c>
      <c r="G21" s="18">
        <f t="shared" si="0"/>
        <v>414</v>
      </c>
      <c r="H21" s="18" t="s">
        <v>120</v>
      </c>
    </row>
    <row r="22" spans="1:8" x14ac:dyDescent="0.25">
      <c r="A22" s="18" t="s">
        <v>1722</v>
      </c>
      <c r="B22" s="18" t="s">
        <v>817</v>
      </c>
      <c r="C22" s="18" t="s">
        <v>1228</v>
      </c>
      <c r="D22" s="18" t="s">
        <v>6</v>
      </c>
      <c r="E22" s="18" t="s">
        <v>7</v>
      </c>
      <c r="F22" s="18" t="s">
        <v>1058</v>
      </c>
      <c r="G22" s="18">
        <f t="shared" si="0"/>
        <v>504</v>
      </c>
      <c r="H22" s="18" t="s">
        <v>175</v>
      </c>
    </row>
    <row r="23" spans="1:8" x14ac:dyDescent="0.25">
      <c r="A23" s="18" t="s">
        <v>1358</v>
      </c>
      <c r="B23" s="18" t="s">
        <v>567</v>
      </c>
      <c r="C23" s="18" t="s">
        <v>1228</v>
      </c>
      <c r="D23" s="18" t="s">
        <v>6</v>
      </c>
      <c r="E23" s="18" t="s">
        <v>43</v>
      </c>
      <c r="F23" s="18" t="s">
        <v>73</v>
      </c>
      <c r="G23" s="18">
        <f t="shared" si="0"/>
        <v>663</v>
      </c>
      <c r="H23" s="18" t="s">
        <v>44</v>
      </c>
    </row>
    <row r="24" spans="1:8" x14ac:dyDescent="0.25">
      <c r="A24" s="18" t="s">
        <v>1757</v>
      </c>
      <c r="B24" s="18" t="s">
        <v>577</v>
      </c>
      <c r="C24" s="18" t="s">
        <v>1228</v>
      </c>
      <c r="D24" s="18" t="s">
        <v>6</v>
      </c>
      <c r="E24" s="18" t="s">
        <v>17</v>
      </c>
      <c r="F24" s="18" t="s">
        <v>302</v>
      </c>
      <c r="G24" s="18">
        <f t="shared" si="0"/>
        <v>410</v>
      </c>
      <c r="H24" s="18" t="s">
        <v>175</v>
      </c>
    </row>
    <row r="25" spans="1:8" x14ac:dyDescent="0.25">
      <c r="A25" s="18" t="s">
        <v>1762</v>
      </c>
      <c r="B25" s="18" t="s">
        <v>687</v>
      </c>
      <c r="C25" s="18" t="s">
        <v>1228</v>
      </c>
      <c r="D25" s="18" t="s">
        <v>6</v>
      </c>
      <c r="E25" s="18" t="s">
        <v>10</v>
      </c>
      <c r="F25" s="18" t="s">
        <v>1059</v>
      </c>
      <c r="G25" s="18">
        <f t="shared" si="0"/>
        <v>368</v>
      </c>
      <c r="H25" s="18" t="s">
        <v>175</v>
      </c>
    </row>
    <row r="26" spans="1:8" x14ac:dyDescent="0.25">
      <c r="A26" s="18" t="s">
        <v>1672</v>
      </c>
      <c r="B26" s="18" t="s">
        <v>1027</v>
      </c>
      <c r="C26" s="18" t="s">
        <v>1192</v>
      </c>
      <c r="D26" s="18" t="s">
        <v>6</v>
      </c>
      <c r="E26" s="18" t="s">
        <v>43</v>
      </c>
      <c r="F26" s="18" t="s">
        <v>312</v>
      </c>
      <c r="G26" s="18">
        <f t="shared" si="0"/>
        <v>552</v>
      </c>
      <c r="H26" s="18" t="s">
        <v>519</v>
      </c>
    </row>
    <row r="27" spans="1:8" x14ac:dyDescent="0.25">
      <c r="A27" s="18" t="s">
        <v>1706</v>
      </c>
      <c r="B27" s="18" t="s">
        <v>949</v>
      </c>
      <c r="C27" s="18" t="s">
        <v>1192</v>
      </c>
      <c r="D27" s="18" t="s">
        <v>6</v>
      </c>
      <c r="E27" s="18" t="s">
        <v>7</v>
      </c>
      <c r="F27" s="18" t="s">
        <v>8</v>
      </c>
      <c r="G27" s="18">
        <f t="shared" si="0"/>
        <v>521</v>
      </c>
      <c r="H27" s="18" t="s">
        <v>9</v>
      </c>
    </row>
    <row r="28" spans="1:8" x14ac:dyDescent="0.25">
      <c r="A28" s="18" t="s">
        <v>1506</v>
      </c>
      <c r="B28" s="18" t="s">
        <v>775</v>
      </c>
      <c r="C28" s="18" t="s">
        <v>1192</v>
      </c>
      <c r="D28" s="18" t="s">
        <v>6</v>
      </c>
      <c r="E28" s="18" t="s">
        <v>10</v>
      </c>
      <c r="F28" s="18" t="s">
        <v>52</v>
      </c>
      <c r="G28" s="18">
        <f t="shared" si="0"/>
        <v>607</v>
      </c>
      <c r="H28" s="18" t="s">
        <v>44</v>
      </c>
    </row>
    <row r="29" spans="1:8" x14ac:dyDescent="0.25">
      <c r="A29" s="18" t="s">
        <v>1758</v>
      </c>
      <c r="B29" s="18" t="s">
        <v>1041</v>
      </c>
      <c r="C29" s="18" t="s">
        <v>1204</v>
      </c>
      <c r="D29" s="18" t="s">
        <v>6</v>
      </c>
      <c r="E29" s="18" t="s">
        <v>7</v>
      </c>
      <c r="F29" s="18" t="s">
        <v>170</v>
      </c>
      <c r="G29" s="18">
        <f t="shared" si="0"/>
        <v>397</v>
      </c>
      <c r="H29" s="18" t="s">
        <v>167</v>
      </c>
    </row>
    <row r="30" spans="1:8" x14ac:dyDescent="0.25">
      <c r="A30" s="18" t="s">
        <v>1278</v>
      </c>
      <c r="B30" s="18" t="s">
        <v>534</v>
      </c>
      <c r="C30" s="18" t="s">
        <v>1204</v>
      </c>
      <c r="D30" s="18" t="s">
        <v>6</v>
      </c>
      <c r="E30" s="18" t="s">
        <v>7</v>
      </c>
      <c r="F30" s="18" t="s">
        <v>1792</v>
      </c>
      <c r="G30" s="18">
        <f t="shared" si="0"/>
        <v>1278</v>
      </c>
      <c r="H30" s="18" t="s">
        <v>171</v>
      </c>
    </row>
    <row r="31" spans="1:8" x14ac:dyDescent="0.25">
      <c r="A31" s="18" t="s">
        <v>1718</v>
      </c>
      <c r="B31" s="18" t="s">
        <v>1010</v>
      </c>
      <c r="C31" s="18" t="s">
        <v>1204</v>
      </c>
      <c r="D31" s="18" t="s">
        <v>6</v>
      </c>
      <c r="E31" s="18" t="s">
        <v>17</v>
      </c>
      <c r="F31" s="18" t="s">
        <v>1060</v>
      </c>
      <c r="G31" s="18">
        <f t="shared" si="0"/>
        <v>513</v>
      </c>
      <c r="H31" s="18" t="s">
        <v>167</v>
      </c>
    </row>
    <row r="32" spans="1:8" x14ac:dyDescent="0.25">
      <c r="A32" s="18" t="s">
        <v>1372</v>
      </c>
      <c r="B32" s="18" t="s">
        <v>706</v>
      </c>
      <c r="C32" s="18" t="s">
        <v>1196</v>
      </c>
      <c r="D32" s="18" t="s">
        <v>6</v>
      </c>
      <c r="E32" s="18" t="s">
        <v>7</v>
      </c>
      <c r="F32" s="18" t="s">
        <v>1061</v>
      </c>
      <c r="G32" s="18">
        <f t="shared" si="0"/>
        <v>655</v>
      </c>
      <c r="H32" s="18" t="s">
        <v>171</v>
      </c>
    </row>
    <row r="33" spans="1:8" x14ac:dyDescent="0.25">
      <c r="A33" s="18" t="s">
        <v>1267</v>
      </c>
      <c r="B33" s="18" t="s">
        <v>796</v>
      </c>
      <c r="C33" s="18" t="s">
        <v>1196</v>
      </c>
      <c r="D33" s="18" t="s">
        <v>6</v>
      </c>
      <c r="E33" s="18" t="s">
        <v>7</v>
      </c>
      <c r="F33" s="18" t="s">
        <v>1793</v>
      </c>
      <c r="G33" s="18">
        <f t="shared" si="0"/>
        <v>1306</v>
      </c>
      <c r="H33" s="18" t="s">
        <v>171</v>
      </c>
    </row>
    <row r="34" spans="1:8" x14ac:dyDescent="0.25">
      <c r="A34" s="18" t="s">
        <v>1573</v>
      </c>
      <c r="B34" s="18" t="s">
        <v>1051</v>
      </c>
      <c r="C34" s="18" t="s">
        <v>1196</v>
      </c>
      <c r="D34" s="18" t="s">
        <v>6</v>
      </c>
      <c r="E34" s="18" t="s">
        <v>43</v>
      </c>
      <c r="F34" s="18" t="s">
        <v>395</v>
      </c>
      <c r="G34" s="18">
        <f t="shared" si="0"/>
        <v>592</v>
      </c>
      <c r="H34" s="18" t="s">
        <v>519</v>
      </c>
    </row>
    <row r="35" spans="1:8" x14ac:dyDescent="0.25">
      <c r="A35" s="18" t="s">
        <v>1676</v>
      </c>
      <c r="B35" s="18" t="s">
        <v>711</v>
      </c>
      <c r="C35" s="18" t="s">
        <v>1196</v>
      </c>
      <c r="D35" s="18" t="s">
        <v>6</v>
      </c>
      <c r="E35" s="18" t="s">
        <v>43</v>
      </c>
      <c r="F35" s="18" t="s">
        <v>194</v>
      </c>
      <c r="G35" s="18">
        <f t="shared" si="0"/>
        <v>550</v>
      </c>
      <c r="H35" s="18" t="s">
        <v>195</v>
      </c>
    </row>
    <row r="36" spans="1:8" x14ac:dyDescent="0.25">
      <c r="A36" s="18" t="s">
        <v>1258</v>
      </c>
      <c r="B36" s="18" t="s">
        <v>632</v>
      </c>
      <c r="C36" s="18" t="s">
        <v>1196</v>
      </c>
      <c r="D36" s="18" t="s">
        <v>6</v>
      </c>
      <c r="E36" s="18" t="s">
        <v>17</v>
      </c>
      <c r="F36" s="18" t="s">
        <v>1794</v>
      </c>
      <c r="G36" s="18">
        <f t="shared" si="0"/>
        <v>1323</v>
      </c>
      <c r="H36" s="18" t="s">
        <v>171</v>
      </c>
    </row>
    <row r="37" spans="1:8" x14ac:dyDescent="0.25">
      <c r="A37" s="18" t="s">
        <v>1710</v>
      </c>
      <c r="B37" s="18" t="s">
        <v>654</v>
      </c>
      <c r="C37" s="18" t="s">
        <v>1196</v>
      </c>
      <c r="D37" s="18" t="s">
        <v>6</v>
      </c>
      <c r="E37" s="18" t="s">
        <v>17</v>
      </c>
      <c r="F37" s="18" t="s">
        <v>169</v>
      </c>
      <c r="G37" s="18">
        <f t="shared" si="0"/>
        <v>518</v>
      </c>
      <c r="H37" s="18" t="s">
        <v>167</v>
      </c>
    </row>
    <row r="38" spans="1:8" x14ac:dyDescent="0.25">
      <c r="A38" s="18" t="s">
        <v>1254</v>
      </c>
      <c r="B38" s="18" t="s">
        <v>915</v>
      </c>
      <c r="C38" s="18" t="s">
        <v>1195</v>
      </c>
      <c r="D38" s="18" t="s">
        <v>6</v>
      </c>
      <c r="E38" s="18" t="s">
        <v>7</v>
      </c>
      <c r="F38" s="18" t="s">
        <v>1795</v>
      </c>
      <c r="G38" s="18">
        <f t="shared" si="0"/>
        <v>1326</v>
      </c>
      <c r="H38" s="18" t="s">
        <v>167</v>
      </c>
    </row>
    <row r="39" spans="1:8" x14ac:dyDescent="0.25">
      <c r="A39" s="18" t="s">
        <v>1589</v>
      </c>
      <c r="B39" s="18" t="s">
        <v>658</v>
      </c>
      <c r="C39" s="18" t="s">
        <v>1235</v>
      </c>
      <c r="D39" s="18" t="s">
        <v>6</v>
      </c>
      <c r="E39" s="18" t="s">
        <v>43</v>
      </c>
      <c r="F39" s="18" t="s">
        <v>1062</v>
      </c>
      <c r="G39" s="18">
        <f t="shared" si="0"/>
        <v>588</v>
      </c>
      <c r="H39" s="18" t="s">
        <v>519</v>
      </c>
    </row>
    <row r="40" spans="1:8" x14ac:dyDescent="0.25">
      <c r="A40" s="18" t="s">
        <v>1563</v>
      </c>
      <c r="B40" s="18" t="s">
        <v>782</v>
      </c>
      <c r="C40" s="18" t="s">
        <v>1235</v>
      </c>
      <c r="D40" s="18" t="s">
        <v>6</v>
      </c>
      <c r="E40" s="18" t="s">
        <v>17</v>
      </c>
      <c r="F40" s="18" t="s">
        <v>1063</v>
      </c>
      <c r="G40" s="18">
        <f t="shared" si="0"/>
        <v>594</v>
      </c>
      <c r="H40" s="18" t="s">
        <v>132</v>
      </c>
    </row>
    <row r="41" spans="1:8" x14ac:dyDescent="0.25">
      <c r="A41" s="18" t="s">
        <v>1424</v>
      </c>
      <c r="B41" s="18" t="s">
        <v>967</v>
      </c>
      <c r="C41" s="18" t="s">
        <v>1235</v>
      </c>
      <c r="D41" s="18" t="s">
        <v>6</v>
      </c>
      <c r="E41" s="18" t="s">
        <v>7</v>
      </c>
      <c r="F41" s="18" t="s">
        <v>1064</v>
      </c>
      <c r="G41" s="18">
        <f t="shared" si="0"/>
        <v>631</v>
      </c>
      <c r="H41" s="18" t="s">
        <v>132</v>
      </c>
    </row>
    <row r="42" spans="1:8" x14ac:dyDescent="0.25">
      <c r="A42" s="18" t="s">
        <v>1493</v>
      </c>
      <c r="B42" s="18" t="s">
        <v>995</v>
      </c>
      <c r="C42" s="18" t="s">
        <v>1235</v>
      </c>
      <c r="D42" s="18" t="s">
        <v>6</v>
      </c>
      <c r="E42" s="18" t="s">
        <v>43</v>
      </c>
      <c r="F42" s="18" t="s">
        <v>54</v>
      </c>
      <c r="G42" s="18">
        <f t="shared" si="0"/>
        <v>612</v>
      </c>
      <c r="H42" s="18" t="s">
        <v>44</v>
      </c>
    </row>
    <row r="43" spans="1:8" x14ac:dyDescent="0.25">
      <c r="A43" s="18" t="s">
        <v>1753</v>
      </c>
      <c r="B43" s="18" t="s">
        <v>850</v>
      </c>
      <c r="C43" s="18" t="s">
        <v>1235</v>
      </c>
      <c r="D43" s="18" t="s">
        <v>6</v>
      </c>
      <c r="E43" s="18" t="s">
        <v>43</v>
      </c>
      <c r="F43" s="18" t="s">
        <v>1065</v>
      </c>
      <c r="G43" s="18">
        <f t="shared" si="0"/>
        <v>417</v>
      </c>
      <c r="H43" s="18" t="s">
        <v>519</v>
      </c>
    </row>
    <row r="44" spans="1:8" x14ac:dyDescent="0.25">
      <c r="A44" s="18" t="s">
        <v>1507</v>
      </c>
      <c r="B44" s="18" t="s">
        <v>675</v>
      </c>
      <c r="C44" s="18" t="s">
        <v>1195</v>
      </c>
      <c r="D44" s="18" t="s">
        <v>6</v>
      </c>
      <c r="E44" s="18" t="s">
        <v>17</v>
      </c>
      <c r="F44" s="18" t="s">
        <v>253</v>
      </c>
      <c r="G44" s="18">
        <f t="shared" si="0"/>
        <v>607</v>
      </c>
      <c r="H44" s="18" t="s">
        <v>171</v>
      </c>
    </row>
    <row r="45" spans="1:8" x14ac:dyDescent="0.25">
      <c r="A45" s="18" t="s">
        <v>1743</v>
      </c>
      <c r="B45" s="18" t="s">
        <v>818</v>
      </c>
      <c r="C45" s="18" t="s">
        <v>1192</v>
      </c>
      <c r="D45" s="18" t="s">
        <v>6</v>
      </c>
      <c r="E45" s="18" t="s">
        <v>7</v>
      </c>
      <c r="F45" s="18" t="s">
        <v>1066</v>
      </c>
      <c r="G45" s="18">
        <f t="shared" si="0"/>
        <v>457</v>
      </c>
      <c r="H45" s="18" t="s">
        <v>171</v>
      </c>
    </row>
    <row r="46" spans="1:8" x14ac:dyDescent="0.25">
      <c r="A46" s="18" t="s">
        <v>1601</v>
      </c>
      <c r="B46" s="18" t="s">
        <v>904</v>
      </c>
      <c r="C46" s="18" t="s">
        <v>1192</v>
      </c>
      <c r="D46" s="18" t="s">
        <v>6</v>
      </c>
      <c r="E46" s="18" t="s">
        <v>43</v>
      </c>
      <c r="F46" s="18" t="s">
        <v>1067</v>
      </c>
      <c r="G46" s="18">
        <f t="shared" si="0"/>
        <v>583</v>
      </c>
      <c r="H46" s="18" t="s">
        <v>44</v>
      </c>
    </row>
    <row r="47" spans="1:8" x14ac:dyDescent="0.25">
      <c r="A47" s="18" t="s">
        <v>1342</v>
      </c>
      <c r="B47" s="18" t="s">
        <v>942</v>
      </c>
      <c r="C47" s="18" t="s">
        <v>1196</v>
      </c>
      <c r="D47" s="18" t="s">
        <v>6</v>
      </c>
      <c r="E47" s="18" t="s">
        <v>10</v>
      </c>
      <c r="F47" s="18" t="s">
        <v>263</v>
      </c>
      <c r="G47" s="18">
        <f t="shared" si="0"/>
        <v>675</v>
      </c>
      <c r="H47" s="18" t="s">
        <v>171</v>
      </c>
    </row>
    <row r="48" spans="1:8" x14ac:dyDescent="0.25">
      <c r="A48" s="18" t="s">
        <v>1724</v>
      </c>
      <c r="B48" s="18" t="s">
        <v>1057</v>
      </c>
      <c r="C48" s="18" t="s">
        <v>1235</v>
      </c>
      <c r="D48" s="18" t="s">
        <v>6</v>
      </c>
      <c r="E48" s="18" t="s">
        <v>10</v>
      </c>
      <c r="F48" s="18" t="s">
        <v>121</v>
      </c>
      <c r="G48" s="18">
        <f t="shared" si="0"/>
        <v>501</v>
      </c>
      <c r="H48" s="18" t="s">
        <v>120</v>
      </c>
    </row>
    <row r="49" spans="1:8" x14ac:dyDescent="0.25">
      <c r="A49" s="18" t="s">
        <v>1723</v>
      </c>
      <c r="B49" s="18" t="s">
        <v>781</v>
      </c>
      <c r="C49" s="18" t="s">
        <v>1235</v>
      </c>
      <c r="D49" s="18" t="s">
        <v>6</v>
      </c>
      <c r="E49" s="18" t="s">
        <v>10</v>
      </c>
      <c r="F49" s="18" t="s">
        <v>147</v>
      </c>
      <c r="G49" s="18">
        <f t="shared" si="0"/>
        <v>503</v>
      </c>
      <c r="H49" s="18" t="s">
        <v>148</v>
      </c>
    </row>
    <row r="50" spans="1:8" x14ac:dyDescent="0.25">
      <c r="A50" s="18" t="s">
        <v>1239</v>
      </c>
      <c r="B50" s="18" t="s">
        <v>866</v>
      </c>
      <c r="C50" s="18" t="s">
        <v>1192</v>
      </c>
      <c r="D50" s="18" t="s">
        <v>6</v>
      </c>
      <c r="E50" s="18" t="s">
        <v>13</v>
      </c>
      <c r="F50" s="18" t="s">
        <v>1796</v>
      </c>
      <c r="G50" s="18">
        <f t="shared" si="0"/>
        <v>1368</v>
      </c>
      <c r="H50" s="18" t="s">
        <v>154</v>
      </c>
    </row>
    <row r="51" spans="1:8" x14ac:dyDescent="0.25">
      <c r="A51" s="18" t="s">
        <v>1763</v>
      </c>
      <c r="B51" s="18" t="s">
        <v>809</v>
      </c>
      <c r="C51" s="18" t="s">
        <v>1196</v>
      </c>
      <c r="D51" s="18" t="s">
        <v>6</v>
      </c>
      <c r="E51" s="18" t="s">
        <v>13</v>
      </c>
      <c r="F51" s="18" t="s">
        <v>1068</v>
      </c>
      <c r="G51" s="18">
        <f t="shared" si="0"/>
        <v>366</v>
      </c>
      <c r="H51" s="18" t="s">
        <v>154</v>
      </c>
    </row>
    <row r="52" spans="1:8" x14ac:dyDescent="0.25">
      <c r="A52" s="18" t="s">
        <v>1323</v>
      </c>
      <c r="B52" s="18" t="s">
        <v>701</v>
      </c>
      <c r="C52" s="18" t="s">
        <v>1196</v>
      </c>
      <c r="D52" s="18" t="s">
        <v>6</v>
      </c>
      <c r="E52" s="18" t="s">
        <v>13</v>
      </c>
      <c r="F52" s="18" t="s">
        <v>173</v>
      </c>
      <c r="G52" s="18">
        <f t="shared" si="0"/>
        <v>694</v>
      </c>
      <c r="H52" s="18" t="s">
        <v>171</v>
      </c>
    </row>
    <row r="53" spans="1:8" x14ac:dyDescent="0.25">
      <c r="A53" s="18" t="s">
        <v>1508</v>
      </c>
      <c r="B53" s="18" t="s">
        <v>822</v>
      </c>
      <c r="C53" s="18" t="s">
        <v>1196</v>
      </c>
      <c r="D53" s="18" t="s">
        <v>6</v>
      </c>
      <c r="E53" s="18" t="s">
        <v>13</v>
      </c>
      <c r="F53" s="18" t="s">
        <v>172</v>
      </c>
      <c r="G53" s="18">
        <f t="shared" si="0"/>
        <v>607</v>
      </c>
      <c r="H53" s="18" t="s">
        <v>171</v>
      </c>
    </row>
    <row r="54" spans="1:8" x14ac:dyDescent="0.25">
      <c r="A54" s="18" t="s">
        <v>1370</v>
      </c>
      <c r="B54" s="18" t="s">
        <v>540</v>
      </c>
      <c r="C54" s="18" t="s">
        <v>1204</v>
      </c>
      <c r="D54" s="18" t="s">
        <v>6</v>
      </c>
      <c r="E54" s="18" t="s">
        <v>13</v>
      </c>
      <c r="F54" s="18" t="s">
        <v>210</v>
      </c>
      <c r="G54" s="18">
        <f t="shared" si="0"/>
        <v>656</v>
      </c>
      <c r="H54" s="18" t="s">
        <v>154</v>
      </c>
    </row>
    <row r="55" spans="1:8" x14ac:dyDescent="0.25">
      <c r="A55" s="18" t="s">
        <v>1261</v>
      </c>
      <c r="B55" s="18" t="s">
        <v>1056</v>
      </c>
      <c r="C55" s="18" t="s">
        <v>1204</v>
      </c>
      <c r="D55" s="18" t="s">
        <v>6</v>
      </c>
      <c r="E55" s="18" t="s">
        <v>13</v>
      </c>
      <c r="F55" s="18" t="s">
        <v>1797</v>
      </c>
      <c r="G55" s="18">
        <f t="shared" si="0"/>
        <v>1317</v>
      </c>
      <c r="H55" s="18" t="s">
        <v>171</v>
      </c>
    </row>
    <row r="56" spans="1:8" x14ac:dyDescent="0.25">
      <c r="A56" s="18" t="s">
        <v>1282</v>
      </c>
      <c r="B56" s="18" t="s">
        <v>522</v>
      </c>
      <c r="C56" s="18" t="s">
        <v>1204</v>
      </c>
      <c r="D56" s="18" t="s">
        <v>6</v>
      </c>
      <c r="E56" s="18" t="s">
        <v>13</v>
      </c>
      <c r="F56" s="18" t="s">
        <v>1798</v>
      </c>
      <c r="G56" s="18">
        <f t="shared" si="0"/>
        <v>1241</v>
      </c>
      <c r="H56" s="18" t="s">
        <v>171</v>
      </c>
    </row>
    <row r="57" spans="1:8" x14ac:dyDescent="0.25">
      <c r="A57" s="18" t="s">
        <v>1242</v>
      </c>
      <c r="B57" s="18" t="s">
        <v>793</v>
      </c>
      <c r="C57" s="18" t="s">
        <v>1195</v>
      </c>
      <c r="D57" s="18" t="s">
        <v>6</v>
      </c>
      <c r="E57" s="18" t="s">
        <v>13</v>
      </c>
      <c r="F57" s="18" t="s">
        <v>1799</v>
      </c>
      <c r="G57" s="18">
        <f t="shared" si="0"/>
        <v>1361</v>
      </c>
      <c r="H57" s="18" t="s">
        <v>154</v>
      </c>
    </row>
    <row r="58" spans="1:8" x14ac:dyDescent="0.25">
      <c r="A58" s="18" t="s">
        <v>1729</v>
      </c>
      <c r="B58" s="18" t="s">
        <v>778</v>
      </c>
      <c r="C58" s="18" t="s">
        <v>1195</v>
      </c>
      <c r="D58" s="18" t="s">
        <v>6</v>
      </c>
      <c r="E58" s="18" t="s">
        <v>13</v>
      </c>
      <c r="F58" s="18" t="s">
        <v>155</v>
      </c>
      <c r="G58" s="18">
        <f t="shared" si="0"/>
        <v>493</v>
      </c>
      <c r="H58" s="18" t="s">
        <v>154</v>
      </c>
    </row>
    <row r="59" spans="1:8" x14ac:dyDescent="0.25">
      <c r="A59" s="18" t="s">
        <v>1607</v>
      </c>
      <c r="B59" s="18" t="s">
        <v>737</v>
      </c>
      <c r="C59" s="18" t="s">
        <v>1202</v>
      </c>
      <c r="D59" s="18" t="s">
        <v>6</v>
      </c>
      <c r="E59" s="18" t="s">
        <v>7</v>
      </c>
      <c r="F59" s="18" t="s">
        <v>247</v>
      </c>
      <c r="G59" s="18">
        <f t="shared" si="0"/>
        <v>580</v>
      </c>
      <c r="H59" s="18" t="s">
        <v>171</v>
      </c>
    </row>
    <row r="60" spans="1:8" x14ac:dyDescent="0.25">
      <c r="A60" s="18" t="s">
        <v>1744</v>
      </c>
      <c r="B60" s="18" t="s">
        <v>747</v>
      </c>
      <c r="C60" s="18" t="s">
        <v>1202</v>
      </c>
      <c r="D60" s="18" t="s">
        <v>6</v>
      </c>
      <c r="E60" s="18" t="s">
        <v>17</v>
      </c>
      <c r="F60" s="18" t="s">
        <v>245</v>
      </c>
      <c r="G60" s="18">
        <f t="shared" si="0"/>
        <v>457</v>
      </c>
      <c r="H60" s="18" t="s">
        <v>171</v>
      </c>
    </row>
    <row r="61" spans="1:8" x14ac:dyDescent="0.25">
      <c r="A61" s="18" t="s">
        <v>1714</v>
      </c>
      <c r="B61" s="18" t="s">
        <v>647</v>
      </c>
      <c r="C61" s="18" t="s">
        <v>1202</v>
      </c>
      <c r="D61" s="18" t="s">
        <v>6</v>
      </c>
      <c r="E61" s="18" t="s">
        <v>43</v>
      </c>
      <c r="F61" s="18" t="s">
        <v>340</v>
      </c>
      <c r="G61" s="18">
        <f t="shared" si="0"/>
        <v>516</v>
      </c>
      <c r="H61" s="18" t="s">
        <v>310</v>
      </c>
    </row>
    <row r="62" spans="1:8" x14ac:dyDescent="0.25">
      <c r="A62" s="18" t="s">
        <v>1730</v>
      </c>
      <c r="B62" s="18" t="s">
        <v>976</v>
      </c>
      <c r="C62" s="18" t="s">
        <v>1202</v>
      </c>
      <c r="D62" s="18" t="s">
        <v>6</v>
      </c>
      <c r="E62" s="18" t="s">
        <v>43</v>
      </c>
      <c r="F62" s="18" t="s">
        <v>341</v>
      </c>
      <c r="G62" s="18">
        <f t="shared" si="0"/>
        <v>486</v>
      </c>
      <c r="H62" s="18" t="s">
        <v>310</v>
      </c>
    </row>
    <row r="63" spans="1:8" x14ac:dyDescent="0.25">
      <c r="A63" s="18" t="s">
        <v>1769</v>
      </c>
      <c r="B63" s="18" t="s">
        <v>671</v>
      </c>
      <c r="C63" s="18" t="s">
        <v>1202</v>
      </c>
      <c r="D63" s="18" t="s">
        <v>6</v>
      </c>
      <c r="E63" s="18" t="s">
        <v>43</v>
      </c>
      <c r="F63" s="18" t="s">
        <v>342</v>
      </c>
      <c r="G63" s="18">
        <f t="shared" si="0"/>
        <v>304</v>
      </c>
      <c r="H63" s="18" t="s">
        <v>310</v>
      </c>
    </row>
    <row r="64" spans="1:8" x14ac:dyDescent="0.25">
      <c r="A64" s="18" t="s">
        <v>1245</v>
      </c>
      <c r="B64" s="18" t="s">
        <v>1000</v>
      </c>
      <c r="C64" s="18" t="s">
        <v>1194</v>
      </c>
      <c r="D64" s="18" t="s">
        <v>6</v>
      </c>
      <c r="E64" s="18" t="s">
        <v>17</v>
      </c>
      <c r="F64" s="18" t="s">
        <v>1800</v>
      </c>
      <c r="G64" s="18">
        <f t="shared" si="0"/>
        <v>1355</v>
      </c>
      <c r="H64" s="18" t="s">
        <v>171</v>
      </c>
    </row>
    <row r="65" spans="1:8" x14ac:dyDescent="0.25">
      <c r="A65" s="18" t="s">
        <v>1739</v>
      </c>
      <c r="B65" s="18" t="s">
        <v>965</v>
      </c>
      <c r="C65" s="18" t="s">
        <v>1194</v>
      </c>
      <c r="D65" s="18" t="s">
        <v>6</v>
      </c>
      <c r="E65" s="18" t="s">
        <v>17</v>
      </c>
      <c r="F65" s="18" t="s">
        <v>130</v>
      </c>
      <c r="G65" s="18">
        <f t="shared" si="0"/>
        <v>464</v>
      </c>
      <c r="H65" s="18" t="s">
        <v>120</v>
      </c>
    </row>
    <row r="66" spans="1:8" x14ac:dyDescent="0.25">
      <c r="A66" s="18" t="s">
        <v>1745</v>
      </c>
      <c r="B66" s="18" t="s">
        <v>860</v>
      </c>
      <c r="C66" s="18" t="s">
        <v>1194</v>
      </c>
      <c r="D66" s="18" t="s">
        <v>6</v>
      </c>
      <c r="E66" s="18" t="s">
        <v>43</v>
      </c>
      <c r="F66" s="18" t="s">
        <v>1069</v>
      </c>
      <c r="G66" s="18">
        <f t="shared" ref="G66:G129" si="1">LEN(F66)</f>
        <v>450</v>
      </c>
      <c r="H66" s="18" t="s">
        <v>44</v>
      </c>
    </row>
    <row r="67" spans="1:8" x14ac:dyDescent="0.25">
      <c r="A67" s="18" t="s">
        <v>1727</v>
      </c>
      <c r="B67" s="18" t="s">
        <v>997</v>
      </c>
      <c r="C67" s="18" t="s">
        <v>1194</v>
      </c>
      <c r="D67" s="18" t="s">
        <v>6</v>
      </c>
      <c r="E67" s="18" t="s">
        <v>43</v>
      </c>
      <c r="F67" s="18" t="s">
        <v>320</v>
      </c>
      <c r="G67" s="18">
        <f t="shared" si="1"/>
        <v>494</v>
      </c>
      <c r="H67" s="18" t="s">
        <v>519</v>
      </c>
    </row>
    <row r="68" spans="1:8" x14ac:dyDescent="0.25">
      <c r="A68" s="18" t="s">
        <v>1740</v>
      </c>
      <c r="B68" s="18" t="s">
        <v>596</v>
      </c>
      <c r="C68" s="18" t="s">
        <v>1194</v>
      </c>
      <c r="D68" s="18" t="s">
        <v>6</v>
      </c>
      <c r="E68" s="18" t="s">
        <v>43</v>
      </c>
      <c r="F68" s="18" t="s">
        <v>365</v>
      </c>
      <c r="G68" s="18">
        <f t="shared" si="1"/>
        <v>463</v>
      </c>
      <c r="H68" s="18" t="s">
        <v>310</v>
      </c>
    </row>
    <row r="69" spans="1:8" x14ac:dyDescent="0.25">
      <c r="A69" s="18" t="s">
        <v>1764</v>
      </c>
      <c r="B69" s="18" t="s">
        <v>800</v>
      </c>
      <c r="C69" s="18" t="s">
        <v>1237</v>
      </c>
      <c r="D69" s="18" t="s">
        <v>6</v>
      </c>
      <c r="E69" s="18" t="s">
        <v>10</v>
      </c>
      <c r="F69" s="18" t="s">
        <v>76</v>
      </c>
      <c r="G69" s="18">
        <f t="shared" si="1"/>
        <v>361</v>
      </c>
      <c r="H69" s="18" t="s">
        <v>44</v>
      </c>
    </row>
    <row r="70" spans="1:8" x14ac:dyDescent="0.25">
      <c r="A70" s="18" t="s">
        <v>1768</v>
      </c>
      <c r="B70" s="18" t="s">
        <v>670</v>
      </c>
      <c r="C70" s="18" t="s">
        <v>1234</v>
      </c>
      <c r="D70" s="18" t="s">
        <v>6</v>
      </c>
      <c r="E70" s="18" t="s">
        <v>43</v>
      </c>
      <c r="F70" s="18" t="s">
        <v>345</v>
      </c>
      <c r="G70" s="18">
        <f t="shared" si="1"/>
        <v>315</v>
      </c>
      <c r="H70" s="18" t="s">
        <v>310</v>
      </c>
    </row>
    <row r="71" spans="1:8" x14ac:dyDescent="0.25">
      <c r="A71" s="18" t="s">
        <v>1760</v>
      </c>
      <c r="B71" s="18" t="s">
        <v>545</v>
      </c>
      <c r="C71" s="18" t="s">
        <v>1202</v>
      </c>
      <c r="D71" s="18" t="s">
        <v>6</v>
      </c>
      <c r="E71" s="18" t="s">
        <v>17</v>
      </c>
      <c r="F71" s="18" t="s">
        <v>1071</v>
      </c>
      <c r="G71" s="18">
        <f t="shared" si="1"/>
        <v>384</v>
      </c>
      <c r="H71" s="18" t="s">
        <v>120</v>
      </c>
    </row>
    <row r="72" spans="1:8" x14ac:dyDescent="0.25">
      <c r="A72" s="18" t="s">
        <v>1761</v>
      </c>
      <c r="B72" s="18" t="s">
        <v>1053</v>
      </c>
      <c r="C72" s="18" t="s">
        <v>1202</v>
      </c>
      <c r="D72" s="18" t="s">
        <v>6</v>
      </c>
      <c r="E72" s="18" t="s">
        <v>7</v>
      </c>
      <c r="F72" s="18" t="s">
        <v>1072</v>
      </c>
      <c r="G72" s="18">
        <f t="shared" si="1"/>
        <v>372</v>
      </c>
      <c r="H72" s="18" t="s">
        <v>171</v>
      </c>
    </row>
    <row r="73" spans="1:8" x14ac:dyDescent="0.25">
      <c r="A73" s="18" t="s">
        <v>1756</v>
      </c>
      <c r="B73" s="18" t="s">
        <v>740</v>
      </c>
      <c r="C73" s="18" t="s">
        <v>1202</v>
      </c>
      <c r="D73" s="18" t="s">
        <v>6</v>
      </c>
      <c r="E73" s="18" t="s">
        <v>7</v>
      </c>
      <c r="F73" s="18" t="s">
        <v>1073</v>
      </c>
      <c r="G73" s="18">
        <f t="shared" si="1"/>
        <v>413</v>
      </c>
      <c r="H73" s="18" t="s">
        <v>171</v>
      </c>
    </row>
    <row r="74" spans="1:8" x14ac:dyDescent="0.25">
      <c r="A74" s="18" t="s">
        <v>1664</v>
      </c>
      <c r="B74" s="18" t="s">
        <v>667</v>
      </c>
      <c r="C74" s="18" t="s">
        <v>1194</v>
      </c>
      <c r="D74" s="18" t="s">
        <v>6</v>
      </c>
      <c r="E74" s="18" t="s">
        <v>17</v>
      </c>
      <c r="F74" s="18" t="s">
        <v>75</v>
      </c>
      <c r="G74" s="18">
        <f t="shared" si="1"/>
        <v>555</v>
      </c>
      <c r="H74" s="18" t="s">
        <v>44</v>
      </c>
    </row>
    <row r="75" spans="1:8" x14ac:dyDescent="0.25">
      <c r="A75" s="18" t="s">
        <v>1712</v>
      </c>
      <c r="B75" s="18" t="s">
        <v>819</v>
      </c>
      <c r="C75" s="18" t="s">
        <v>1194</v>
      </c>
      <c r="D75" s="18" t="s">
        <v>6</v>
      </c>
      <c r="E75" s="18" t="s">
        <v>17</v>
      </c>
      <c r="F75" s="18" t="s">
        <v>124</v>
      </c>
      <c r="G75" s="18">
        <f t="shared" si="1"/>
        <v>517</v>
      </c>
      <c r="H75" s="18" t="s">
        <v>120</v>
      </c>
    </row>
    <row r="76" spans="1:8" x14ac:dyDescent="0.25">
      <c r="A76" s="18" t="s">
        <v>1703</v>
      </c>
      <c r="B76" s="18" t="s">
        <v>603</v>
      </c>
      <c r="C76" s="18" t="s">
        <v>1194</v>
      </c>
      <c r="D76" s="18" t="s">
        <v>6</v>
      </c>
      <c r="E76" s="18" t="s">
        <v>7</v>
      </c>
      <c r="F76" s="18" t="s">
        <v>1070</v>
      </c>
      <c r="G76" s="18">
        <f t="shared" si="1"/>
        <v>524</v>
      </c>
      <c r="H76" s="18" t="s">
        <v>264</v>
      </c>
    </row>
    <row r="77" spans="1:8" x14ac:dyDescent="0.25">
      <c r="A77" s="18" t="s">
        <v>1656</v>
      </c>
      <c r="B77" s="18" t="s">
        <v>574</v>
      </c>
      <c r="C77" s="18" t="s">
        <v>1194</v>
      </c>
      <c r="D77" s="18" t="s">
        <v>6</v>
      </c>
      <c r="E77" s="18" t="s">
        <v>7</v>
      </c>
      <c r="F77" s="18" t="s">
        <v>125</v>
      </c>
      <c r="G77" s="18">
        <f t="shared" si="1"/>
        <v>557</v>
      </c>
      <c r="H77" s="18" t="s">
        <v>120</v>
      </c>
    </row>
    <row r="78" spans="1:8" x14ac:dyDescent="0.25">
      <c r="A78" s="18" t="s">
        <v>1241</v>
      </c>
      <c r="B78" s="18" t="s">
        <v>562</v>
      </c>
      <c r="C78" s="18" t="s">
        <v>1194</v>
      </c>
      <c r="D78" s="18" t="s">
        <v>6</v>
      </c>
      <c r="E78" s="18" t="s">
        <v>7</v>
      </c>
      <c r="F78" s="18" t="s">
        <v>1801</v>
      </c>
      <c r="G78" s="18">
        <f t="shared" si="1"/>
        <v>1365</v>
      </c>
      <c r="H78" s="18" t="s">
        <v>171</v>
      </c>
    </row>
    <row r="79" spans="1:8" x14ac:dyDescent="0.25">
      <c r="A79" s="18" t="s">
        <v>1255</v>
      </c>
      <c r="B79" s="18" t="s">
        <v>609</v>
      </c>
      <c r="C79" s="18" t="s">
        <v>1202</v>
      </c>
      <c r="D79" s="18" t="s">
        <v>6</v>
      </c>
      <c r="E79" s="18" t="s">
        <v>13</v>
      </c>
      <c r="F79" s="18" t="s">
        <v>1802</v>
      </c>
      <c r="G79" s="18">
        <f t="shared" si="1"/>
        <v>1325</v>
      </c>
      <c r="H79" s="18" t="s">
        <v>154</v>
      </c>
    </row>
    <row r="80" spans="1:8" x14ac:dyDescent="0.25">
      <c r="A80" s="18" t="s">
        <v>1259</v>
      </c>
      <c r="B80" s="18" t="s">
        <v>1021</v>
      </c>
      <c r="C80" s="18" t="s">
        <v>1194</v>
      </c>
      <c r="D80" s="18" t="s">
        <v>6</v>
      </c>
      <c r="E80" s="18" t="s">
        <v>13</v>
      </c>
      <c r="F80" s="18" t="s">
        <v>1803</v>
      </c>
      <c r="G80" s="18">
        <f t="shared" si="1"/>
        <v>1320</v>
      </c>
      <c r="H80" s="18" t="s">
        <v>154</v>
      </c>
    </row>
    <row r="81" spans="1:8" x14ac:dyDescent="0.25">
      <c r="A81" s="18" t="s">
        <v>1298</v>
      </c>
      <c r="B81" s="18" t="s">
        <v>769</v>
      </c>
      <c r="C81" s="18" t="s">
        <v>1207</v>
      </c>
      <c r="D81" s="18" t="s">
        <v>6</v>
      </c>
      <c r="E81" s="18" t="s">
        <v>43</v>
      </c>
      <c r="F81" s="18" t="s">
        <v>313</v>
      </c>
      <c r="G81" s="18">
        <f t="shared" si="1"/>
        <v>744</v>
      </c>
      <c r="H81" s="18" t="s">
        <v>519</v>
      </c>
    </row>
    <row r="82" spans="1:8" x14ac:dyDescent="0.25">
      <c r="A82" s="18" t="s">
        <v>1528</v>
      </c>
      <c r="B82" s="18" t="s">
        <v>1034</v>
      </c>
      <c r="C82" s="18" t="s">
        <v>1207</v>
      </c>
      <c r="D82" s="18" t="s">
        <v>6</v>
      </c>
      <c r="E82" s="18" t="s">
        <v>17</v>
      </c>
      <c r="F82" s="18" t="s">
        <v>191</v>
      </c>
      <c r="G82" s="18">
        <f t="shared" si="1"/>
        <v>602</v>
      </c>
      <c r="H82" s="18" t="s">
        <v>175</v>
      </c>
    </row>
    <row r="83" spans="1:8" x14ac:dyDescent="0.25">
      <c r="A83" s="18" t="s">
        <v>1667</v>
      </c>
      <c r="B83" s="18" t="s">
        <v>553</v>
      </c>
      <c r="C83" s="18" t="s">
        <v>1207</v>
      </c>
      <c r="D83" s="18" t="s">
        <v>6</v>
      </c>
      <c r="E83" s="18" t="s">
        <v>17</v>
      </c>
      <c r="F83" s="18" t="s">
        <v>1074</v>
      </c>
      <c r="G83" s="18">
        <f t="shared" si="1"/>
        <v>554</v>
      </c>
      <c r="H83" s="18" t="s">
        <v>304</v>
      </c>
    </row>
    <row r="84" spans="1:8" x14ac:dyDescent="0.25">
      <c r="A84" s="18" t="s">
        <v>1313</v>
      </c>
      <c r="B84" s="18" t="s">
        <v>677</v>
      </c>
      <c r="C84" s="18" t="s">
        <v>1207</v>
      </c>
      <c r="D84" s="18" t="s">
        <v>6</v>
      </c>
      <c r="E84" s="18" t="s">
        <v>7</v>
      </c>
      <c r="F84" s="18" t="s">
        <v>57</v>
      </c>
      <c r="G84" s="18">
        <f t="shared" si="1"/>
        <v>705</v>
      </c>
      <c r="H84" s="18" t="s">
        <v>44</v>
      </c>
    </row>
    <row r="85" spans="1:8" x14ac:dyDescent="0.25">
      <c r="A85" s="18" t="s">
        <v>1463</v>
      </c>
      <c r="B85" s="18" t="s">
        <v>954</v>
      </c>
      <c r="C85" s="18" t="s">
        <v>1207</v>
      </c>
      <c r="D85" s="18" t="s">
        <v>6</v>
      </c>
      <c r="E85" s="18" t="s">
        <v>7</v>
      </c>
      <c r="F85" s="18" t="s">
        <v>1075</v>
      </c>
      <c r="G85" s="18">
        <f t="shared" si="1"/>
        <v>622</v>
      </c>
      <c r="H85" s="18" t="s">
        <v>9</v>
      </c>
    </row>
    <row r="86" spans="1:8" x14ac:dyDescent="0.25">
      <c r="A86" s="18" t="s">
        <v>1338</v>
      </c>
      <c r="B86" s="18" t="s">
        <v>777</v>
      </c>
      <c r="C86" s="18" t="s">
        <v>1207</v>
      </c>
      <c r="D86" s="18" t="s">
        <v>6</v>
      </c>
      <c r="E86" s="18" t="s">
        <v>7</v>
      </c>
      <c r="F86" s="18" t="s">
        <v>189</v>
      </c>
      <c r="G86" s="18">
        <f t="shared" si="1"/>
        <v>679</v>
      </c>
      <c r="H86" s="18" t="s">
        <v>175</v>
      </c>
    </row>
    <row r="87" spans="1:8" x14ac:dyDescent="0.25">
      <c r="A87" s="18" t="s">
        <v>1240</v>
      </c>
      <c r="B87" s="18" t="s">
        <v>561</v>
      </c>
      <c r="C87" s="18" t="s">
        <v>1193</v>
      </c>
      <c r="D87" s="18" t="s">
        <v>6</v>
      </c>
      <c r="E87" s="18" t="s">
        <v>7</v>
      </c>
      <c r="F87" s="18" t="s">
        <v>1804</v>
      </c>
      <c r="G87" s="18">
        <f t="shared" si="1"/>
        <v>1367</v>
      </c>
      <c r="H87" s="18" t="s">
        <v>171</v>
      </c>
    </row>
    <row r="88" spans="1:8" x14ac:dyDescent="0.25">
      <c r="A88" s="18" t="s">
        <v>1737</v>
      </c>
      <c r="B88" s="18" t="s">
        <v>758</v>
      </c>
      <c r="C88" s="18" t="s">
        <v>1193</v>
      </c>
      <c r="D88" s="18" t="s">
        <v>6</v>
      </c>
      <c r="E88" s="18" t="s">
        <v>43</v>
      </c>
      <c r="F88" s="18" t="s">
        <v>1076</v>
      </c>
      <c r="G88" s="18">
        <f t="shared" si="1"/>
        <v>467</v>
      </c>
      <c r="H88" s="18" t="s">
        <v>310</v>
      </c>
    </row>
    <row r="89" spans="1:8" x14ac:dyDescent="0.25">
      <c r="A89" s="18" t="s">
        <v>1501</v>
      </c>
      <c r="B89" s="18" t="s">
        <v>840</v>
      </c>
      <c r="C89" s="18" t="s">
        <v>1224</v>
      </c>
      <c r="D89" s="18" t="s">
        <v>6</v>
      </c>
      <c r="E89" s="18" t="s">
        <v>43</v>
      </c>
      <c r="F89" s="18" t="s">
        <v>368</v>
      </c>
      <c r="G89" s="18">
        <f t="shared" si="1"/>
        <v>609</v>
      </c>
      <c r="H89" s="18" t="s">
        <v>310</v>
      </c>
    </row>
    <row r="90" spans="1:8" x14ac:dyDescent="0.25">
      <c r="A90" s="18" t="s">
        <v>1334</v>
      </c>
      <c r="B90" s="18" t="s">
        <v>640</v>
      </c>
      <c r="C90" s="18" t="s">
        <v>1224</v>
      </c>
      <c r="D90" s="18" t="s">
        <v>6</v>
      </c>
      <c r="E90" s="18" t="s">
        <v>43</v>
      </c>
      <c r="F90" s="18" t="s">
        <v>78</v>
      </c>
      <c r="G90" s="18">
        <f t="shared" si="1"/>
        <v>684</v>
      </c>
      <c r="H90" s="18" t="s">
        <v>44</v>
      </c>
    </row>
    <row r="91" spans="1:8" x14ac:dyDescent="0.25">
      <c r="A91" s="18" t="s">
        <v>1633</v>
      </c>
      <c r="B91" s="18" t="s">
        <v>722</v>
      </c>
      <c r="C91" s="18" t="s">
        <v>1224</v>
      </c>
      <c r="D91" s="18" t="s">
        <v>6</v>
      </c>
      <c r="E91" s="18" t="s">
        <v>7</v>
      </c>
      <c r="F91" s="18" t="s">
        <v>307</v>
      </c>
      <c r="G91" s="18">
        <f t="shared" si="1"/>
        <v>565</v>
      </c>
      <c r="H91" s="18" t="s">
        <v>304</v>
      </c>
    </row>
    <row r="92" spans="1:8" x14ac:dyDescent="0.25">
      <c r="A92" s="18" t="s">
        <v>1578</v>
      </c>
      <c r="B92" s="18" t="s">
        <v>810</v>
      </c>
      <c r="C92" s="18" t="s">
        <v>1224</v>
      </c>
      <c r="D92" s="18" t="s">
        <v>6</v>
      </c>
      <c r="E92" s="18" t="s">
        <v>7</v>
      </c>
      <c r="F92" s="18" t="s">
        <v>255</v>
      </c>
      <c r="G92" s="18">
        <f t="shared" si="1"/>
        <v>591</v>
      </c>
      <c r="H92" s="18" t="s">
        <v>171</v>
      </c>
    </row>
    <row r="93" spans="1:8" x14ac:dyDescent="0.25">
      <c r="A93" s="18" t="s">
        <v>1679</v>
      </c>
      <c r="B93" s="18" t="s">
        <v>814</v>
      </c>
      <c r="C93" s="18" t="s">
        <v>1224</v>
      </c>
      <c r="D93" s="18" t="s">
        <v>6</v>
      </c>
      <c r="E93" s="18" t="s">
        <v>7</v>
      </c>
      <c r="F93" s="18" t="s">
        <v>1077</v>
      </c>
      <c r="G93" s="18">
        <f t="shared" si="1"/>
        <v>547</v>
      </c>
      <c r="H93" s="18" t="s">
        <v>167</v>
      </c>
    </row>
    <row r="94" spans="1:8" x14ac:dyDescent="0.25">
      <c r="A94" s="18" t="s">
        <v>1683</v>
      </c>
      <c r="B94" s="18" t="s">
        <v>581</v>
      </c>
      <c r="C94" s="18" t="s">
        <v>1224</v>
      </c>
      <c r="D94" s="18" t="s">
        <v>6</v>
      </c>
      <c r="E94" s="18" t="s">
        <v>17</v>
      </c>
      <c r="F94" s="18" t="s">
        <v>1078</v>
      </c>
      <c r="G94" s="18">
        <f t="shared" si="1"/>
        <v>542</v>
      </c>
      <c r="H94" s="18" t="s">
        <v>304</v>
      </c>
    </row>
    <row r="95" spans="1:8" x14ac:dyDescent="0.25">
      <c r="A95" s="18" t="s">
        <v>1735</v>
      </c>
      <c r="B95" s="18" t="s">
        <v>980</v>
      </c>
      <c r="C95" s="18" t="s">
        <v>1197</v>
      </c>
      <c r="D95" s="18" t="s">
        <v>6</v>
      </c>
      <c r="E95" s="18" t="s">
        <v>43</v>
      </c>
      <c r="F95" s="18" t="s">
        <v>314</v>
      </c>
      <c r="G95" s="18">
        <f t="shared" si="1"/>
        <v>470</v>
      </c>
      <c r="H95" s="18" t="s">
        <v>519</v>
      </c>
    </row>
    <row r="96" spans="1:8" x14ac:dyDescent="0.25">
      <c r="A96" s="18" t="s">
        <v>1684</v>
      </c>
      <c r="B96" s="18" t="s">
        <v>1023</v>
      </c>
      <c r="C96" s="18" t="s">
        <v>1197</v>
      </c>
      <c r="D96" s="18" t="s">
        <v>6</v>
      </c>
      <c r="E96" s="18" t="s">
        <v>43</v>
      </c>
      <c r="F96" s="18" t="s">
        <v>348</v>
      </c>
      <c r="G96" s="18">
        <f t="shared" si="1"/>
        <v>542</v>
      </c>
      <c r="H96" s="18" t="s">
        <v>310</v>
      </c>
    </row>
    <row r="97" spans="1:8" x14ac:dyDescent="0.25">
      <c r="A97" s="18" t="s">
        <v>1326</v>
      </c>
      <c r="B97" s="18" t="s">
        <v>901</v>
      </c>
      <c r="C97" s="18" t="s">
        <v>1197</v>
      </c>
      <c r="D97" s="18" t="s">
        <v>6</v>
      </c>
      <c r="E97" s="18" t="s">
        <v>17</v>
      </c>
      <c r="F97" s="18" t="s">
        <v>249</v>
      </c>
      <c r="G97" s="18">
        <f t="shared" si="1"/>
        <v>692</v>
      </c>
      <c r="H97" s="18" t="s">
        <v>171</v>
      </c>
    </row>
    <row r="98" spans="1:8" x14ac:dyDescent="0.25">
      <c r="A98" s="18" t="s">
        <v>1488</v>
      </c>
      <c r="B98" s="18" t="s">
        <v>714</v>
      </c>
      <c r="C98" s="18" t="s">
        <v>1207</v>
      </c>
      <c r="D98" s="18" t="s">
        <v>6</v>
      </c>
      <c r="E98" s="18" t="s">
        <v>13</v>
      </c>
      <c r="F98" s="18" t="s">
        <v>14</v>
      </c>
      <c r="G98" s="18">
        <f t="shared" si="1"/>
        <v>614</v>
      </c>
      <c r="H98" s="18" t="s">
        <v>9</v>
      </c>
    </row>
    <row r="99" spans="1:8" x14ac:dyDescent="0.25">
      <c r="A99" s="18" t="s">
        <v>1272</v>
      </c>
      <c r="B99" s="18" t="s">
        <v>848</v>
      </c>
      <c r="C99" s="18" t="s">
        <v>1207</v>
      </c>
      <c r="D99" s="18" t="s">
        <v>6</v>
      </c>
      <c r="E99" s="18" t="s">
        <v>13</v>
      </c>
      <c r="F99" s="18" t="s">
        <v>1805</v>
      </c>
      <c r="G99" s="18">
        <f t="shared" si="1"/>
        <v>1288</v>
      </c>
      <c r="H99" s="18" t="s">
        <v>154</v>
      </c>
    </row>
    <row r="100" spans="1:8" x14ac:dyDescent="0.25">
      <c r="A100" s="18" t="s">
        <v>1249</v>
      </c>
      <c r="B100" s="18" t="s">
        <v>710</v>
      </c>
      <c r="C100" s="18" t="s">
        <v>1193</v>
      </c>
      <c r="D100" s="18" t="s">
        <v>6</v>
      </c>
      <c r="E100" s="18" t="s">
        <v>13</v>
      </c>
      <c r="F100" s="18" t="s">
        <v>1806</v>
      </c>
      <c r="G100" s="18">
        <f t="shared" si="1"/>
        <v>1334</v>
      </c>
      <c r="H100" s="18" t="s">
        <v>154</v>
      </c>
    </row>
    <row r="101" spans="1:8" x14ac:dyDescent="0.25">
      <c r="A101" s="18" t="s">
        <v>1647</v>
      </c>
      <c r="B101" s="18" t="s">
        <v>536</v>
      </c>
      <c r="C101" s="18" t="s">
        <v>1224</v>
      </c>
      <c r="D101" s="18" t="s">
        <v>6</v>
      </c>
      <c r="E101" s="18" t="s">
        <v>13</v>
      </c>
      <c r="F101" s="18" t="s">
        <v>1079</v>
      </c>
      <c r="G101" s="18">
        <f t="shared" si="1"/>
        <v>559</v>
      </c>
      <c r="H101" s="18" t="s">
        <v>154</v>
      </c>
    </row>
    <row r="102" spans="1:8" x14ac:dyDescent="0.25">
      <c r="A102" s="18" t="s">
        <v>1262</v>
      </c>
      <c r="B102" s="18" t="s">
        <v>851</v>
      </c>
      <c r="C102" s="18" t="s">
        <v>1197</v>
      </c>
      <c r="D102" s="18" t="s">
        <v>6</v>
      </c>
      <c r="E102" s="18" t="s">
        <v>13</v>
      </c>
      <c r="F102" s="18" t="s">
        <v>1807</v>
      </c>
      <c r="G102" s="18">
        <f t="shared" si="1"/>
        <v>1314</v>
      </c>
      <c r="H102" s="18" t="s">
        <v>171</v>
      </c>
    </row>
    <row r="103" spans="1:8" x14ac:dyDescent="0.25">
      <c r="A103" s="18" t="s">
        <v>1246</v>
      </c>
      <c r="B103" s="18" t="s">
        <v>1055</v>
      </c>
      <c r="C103" s="18" t="s">
        <v>1197</v>
      </c>
      <c r="D103" s="18" t="s">
        <v>6</v>
      </c>
      <c r="E103" s="18" t="s">
        <v>13</v>
      </c>
      <c r="F103" s="18" t="s">
        <v>1808</v>
      </c>
      <c r="G103" s="18">
        <f t="shared" si="1"/>
        <v>1355</v>
      </c>
      <c r="H103" s="18" t="s">
        <v>154</v>
      </c>
    </row>
    <row r="104" spans="1:8" x14ac:dyDescent="0.25">
      <c r="A104" s="18" t="s">
        <v>1640</v>
      </c>
      <c r="B104" s="18" t="s">
        <v>751</v>
      </c>
      <c r="C104" s="18" t="s">
        <v>1192</v>
      </c>
      <c r="D104" s="18" t="s">
        <v>6</v>
      </c>
      <c r="E104" s="18" t="s">
        <v>7</v>
      </c>
      <c r="F104" s="18" t="s">
        <v>1080</v>
      </c>
      <c r="G104" s="18">
        <f t="shared" si="1"/>
        <v>562</v>
      </c>
      <c r="H104" s="18" t="s">
        <v>264</v>
      </c>
    </row>
    <row r="105" spans="1:8" x14ac:dyDescent="0.25">
      <c r="A105" s="18" t="s">
        <v>1751</v>
      </c>
      <c r="B105" s="18" t="s">
        <v>622</v>
      </c>
      <c r="C105" s="18" t="s">
        <v>1228</v>
      </c>
      <c r="D105" s="18" t="s">
        <v>6</v>
      </c>
      <c r="E105" s="18" t="s">
        <v>10</v>
      </c>
      <c r="F105" s="18" t="s">
        <v>1081</v>
      </c>
      <c r="G105" s="18">
        <f t="shared" si="1"/>
        <v>421</v>
      </c>
      <c r="H105" s="18" t="s">
        <v>175</v>
      </c>
    </row>
    <row r="106" spans="1:8" x14ac:dyDescent="0.25">
      <c r="A106" s="18" t="s">
        <v>1726</v>
      </c>
      <c r="B106" s="18" t="s">
        <v>957</v>
      </c>
      <c r="C106" s="18" t="s">
        <v>1228</v>
      </c>
      <c r="D106" s="18" t="s">
        <v>6</v>
      </c>
      <c r="E106" s="18" t="s">
        <v>7</v>
      </c>
      <c r="F106" s="18" t="s">
        <v>181</v>
      </c>
      <c r="G106" s="18">
        <f t="shared" si="1"/>
        <v>495</v>
      </c>
      <c r="H106" s="18" t="s">
        <v>175</v>
      </c>
    </row>
    <row r="107" spans="1:8" x14ac:dyDescent="0.25">
      <c r="A107" s="18" t="s">
        <v>1475</v>
      </c>
      <c r="B107" s="18" t="s">
        <v>963</v>
      </c>
      <c r="C107" s="18" t="s">
        <v>1228</v>
      </c>
      <c r="D107" s="18" t="s">
        <v>6</v>
      </c>
      <c r="E107" s="18" t="s">
        <v>13</v>
      </c>
      <c r="F107" s="18" t="s">
        <v>182</v>
      </c>
      <c r="G107" s="18">
        <f t="shared" si="1"/>
        <v>617</v>
      </c>
      <c r="H107" s="18" t="s">
        <v>175</v>
      </c>
    </row>
    <row r="108" spans="1:8" x14ac:dyDescent="0.25">
      <c r="A108" s="18" t="s">
        <v>1725</v>
      </c>
      <c r="B108" s="18" t="s">
        <v>826</v>
      </c>
      <c r="C108" s="18" t="s">
        <v>1228</v>
      </c>
      <c r="D108" s="18" t="s">
        <v>6</v>
      </c>
      <c r="E108" s="18" t="s">
        <v>17</v>
      </c>
      <c r="F108" s="18" t="s">
        <v>183</v>
      </c>
      <c r="G108" s="18">
        <f t="shared" si="1"/>
        <v>496</v>
      </c>
      <c r="H108" s="18" t="s">
        <v>175</v>
      </c>
    </row>
    <row r="109" spans="1:8" x14ac:dyDescent="0.25">
      <c r="A109" s="18" t="s">
        <v>1391</v>
      </c>
      <c r="B109" s="18" t="s">
        <v>666</v>
      </c>
      <c r="C109" s="18" t="s">
        <v>1196</v>
      </c>
      <c r="D109" s="18" t="s">
        <v>6</v>
      </c>
      <c r="E109" s="18" t="s">
        <v>10</v>
      </c>
      <c r="F109" s="18" t="s">
        <v>53</v>
      </c>
      <c r="G109" s="18">
        <f t="shared" si="1"/>
        <v>644</v>
      </c>
      <c r="H109" s="18" t="s">
        <v>44</v>
      </c>
    </row>
    <row r="110" spans="1:8" x14ac:dyDescent="0.25">
      <c r="A110" s="18" t="s">
        <v>1668</v>
      </c>
      <c r="B110" s="18" t="s">
        <v>584</v>
      </c>
      <c r="C110" s="18" t="s">
        <v>1204</v>
      </c>
      <c r="D110" s="18" t="s">
        <v>6</v>
      </c>
      <c r="E110" s="18" t="s">
        <v>43</v>
      </c>
      <c r="F110" s="18" t="s">
        <v>162</v>
      </c>
      <c r="G110" s="18">
        <f t="shared" si="1"/>
        <v>554</v>
      </c>
      <c r="H110" s="18" t="s">
        <v>161</v>
      </c>
    </row>
    <row r="111" spans="1:8" x14ac:dyDescent="0.25">
      <c r="A111" s="18" t="s">
        <v>1716</v>
      </c>
      <c r="B111" s="18" t="s">
        <v>973</v>
      </c>
      <c r="C111" s="18" t="s">
        <v>1204</v>
      </c>
      <c r="D111" s="18" t="s">
        <v>6</v>
      </c>
      <c r="E111" s="18" t="s">
        <v>10</v>
      </c>
      <c r="F111" s="18" t="s">
        <v>74</v>
      </c>
      <c r="G111" s="18">
        <f t="shared" si="1"/>
        <v>514</v>
      </c>
      <c r="H111" s="18" t="s">
        <v>44</v>
      </c>
    </row>
    <row r="112" spans="1:8" x14ac:dyDescent="0.25">
      <c r="A112" s="18" t="s">
        <v>1634</v>
      </c>
      <c r="B112" s="18" t="s">
        <v>855</v>
      </c>
      <c r="C112" s="18" t="s">
        <v>1234</v>
      </c>
      <c r="D112" s="18" t="s">
        <v>6</v>
      </c>
      <c r="E112" s="18" t="s">
        <v>10</v>
      </c>
      <c r="F112" s="18" t="s">
        <v>40</v>
      </c>
      <c r="G112" s="18">
        <f t="shared" si="1"/>
        <v>565</v>
      </c>
      <c r="H112" s="18" t="s">
        <v>41</v>
      </c>
    </row>
    <row r="113" spans="1:8" x14ac:dyDescent="0.25">
      <c r="A113" s="18" t="s">
        <v>1626</v>
      </c>
      <c r="B113" s="18" t="s">
        <v>864</v>
      </c>
      <c r="C113" s="18" t="s">
        <v>1234</v>
      </c>
      <c r="D113" s="18" t="s">
        <v>6</v>
      </c>
      <c r="E113" s="18" t="s">
        <v>10</v>
      </c>
      <c r="F113" s="18" t="s">
        <v>55</v>
      </c>
      <c r="G113" s="18">
        <f t="shared" si="1"/>
        <v>568</v>
      </c>
      <c r="H113" s="18" t="s">
        <v>44</v>
      </c>
    </row>
    <row r="114" spans="1:8" x14ac:dyDescent="0.25">
      <c r="A114" s="18" t="s">
        <v>1619</v>
      </c>
      <c r="B114" s="18" t="s">
        <v>529</v>
      </c>
      <c r="C114" s="18" t="s">
        <v>1234</v>
      </c>
      <c r="D114" s="18" t="s">
        <v>6</v>
      </c>
      <c r="E114" s="18" t="s">
        <v>10</v>
      </c>
      <c r="F114" s="18" t="s">
        <v>343</v>
      </c>
      <c r="G114" s="18">
        <f t="shared" si="1"/>
        <v>572</v>
      </c>
      <c r="H114" s="18" t="s">
        <v>310</v>
      </c>
    </row>
    <row r="115" spans="1:8" x14ac:dyDescent="0.25">
      <c r="A115" s="18" t="s">
        <v>1411</v>
      </c>
      <c r="B115" s="18" t="s">
        <v>931</v>
      </c>
      <c r="C115" s="18" t="s">
        <v>1234</v>
      </c>
      <c r="D115" s="18" t="s">
        <v>6</v>
      </c>
      <c r="E115" s="18" t="s">
        <v>10</v>
      </c>
      <c r="F115" s="18" t="s">
        <v>56</v>
      </c>
      <c r="G115" s="18">
        <f t="shared" si="1"/>
        <v>636</v>
      </c>
      <c r="H115" s="18" t="s">
        <v>44</v>
      </c>
    </row>
    <row r="116" spans="1:8" x14ac:dyDescent="0.25">
      <c r="A116" s="18" t="s">
        <v>1394</v>
      </c>
      <c r="B116" s="18" t="s">
        <v>1054</v>
      </c>
      <c r="C116" s="18" t="s">
        <v>1194</v>
      </c>
      <c r="D116" s="18" t="s">
        <v>6</v>
      </c>
      <c r="E116" s="18" t="s">
        <v>10</v>
      </c>
      <c r="F116" s="18" t="s">
        <v>21</v>
      </c>
      <c r="G116" s="18">
        <f t="shared" si="1"/>
        <v>642</v>
      </c>
      <c r="H116" s="18" t="s">
        <v>9</v>
      </c>
    </row>
    <row r="117" spans="1:8" x14ac:dyDescent="0.25">
      <c r="A117" s="18" t="s">
        <v>1628</v>
      </c>
      <c r="B117" s="18" t="s">
        <v>743</v>
      </c>
      <c r="C117" s="18" t="s">
        <v>1235</v>
      </c>
      <c r="D117" s="18" t="s">
        <v>6</v>
      </c>
      <c r="E117" s="18" t="s">
        <v>17</v>
      </c>
      <c r="F117" s="18" t="s">
        <v>397</v>
      </c>
      <c r="G117" s="18">
        <f t="shared" si="1"/>
        <v>567</v>
      </c>
      <c r="H117" s="18" t="s">
        <v>396</v>
      </c>
    </row>
    <row r="118" spans="1:8" x14ac:dyDescent="0.25">
      <c r="A118" s="18" t="s">
        <v>1636</v>
      </c>
      <c r="B118" s="18" t="s">
        <v>627</v>
      </c>
      <c r="C118" s="18" t="s">
        <v>1235</v>
      </c>
      <c r="D118" s="18" t="s">
        <v>6</v>
      </c>
      <c r="E118" s="18" t="s">
        <v>7</v>
      </c>
      <c r="F118" s="18" t="s">
        <v>398</v>
      </c>
      <c r="G118" s="18">
        <f t="shared" si="1"/>
        <v>564</v>
      </c>
      <c r="H118" s="18" t="s">
        <v>396</v>
      </c>
    </row>
    <row r="119" spans="1:8" x14ac:dyDescent="0.25">
      <c r="A119" s="18" t="s">
        <v>1731</v>
      </c>
      <c r="B119" s="18" t="s">
        <v>757</v>
      </c>
      <c r="C119" s="18" t="s">
        <v>1195</v>
      </c>
      <c r="D119" s="18" t="s">
        <v>6</v>
      </c>
      <c r="E119" s="18" t="s">
        <v>43</v>
      </c>
      <c r="F119" s="18" t="s">
        <v>1082</v>
      </c>
      <c r="G119" s="18">
        <f t="shared" si="1"/>
        <v>486</v>
      </c>
      <c r="H119" s="18" t="s">
        <v>518</v>
      </c>
    </row>
    <row r="120" spans="1:8" x14ac:dyDescent="0.25">
      <c r="A120" s="18" t="s">
        <v>1590</v>
      </c>
      <c r="B120" s="18" t="s">
        <v>971</v>
      </c>
      <c r="C120" s="18" t="s">
        <v>1237</v>
      </c>
      <c r="D120" s="18" t="s">
        <v>6</v>
      </c>
      <c r="E120" s="18" t="s">
        <v>10</v>
      </c>
      <c r="F120" s="18" t="s">
        <v>163</v>
      </c>
      <c r="G120" s="18">
        <f t="shared" si="1"/>
        <v>588</v>
      </c>
      <c r="H120" s="18" t="s">
        <v>161</v>
      </c>
    </row>
    <row r="121" spans="1:8" x14ac:dyDescent="0.25">
      <c r="A121" s="18" t="s">
        <v>1529</v>
      </c>
      <c r="B121" s="18" t="s">
        <v>715</v>
      </c>
      <c r="C121" s="18" t="s">
        <v>1237</v>
      </c>
      <c r="D121" s="18" t="s">
        <v>6</v>
      </c>
      <c r="E121" s="18" t="s">
        <v>10</v>
      </c>
      <c r="F121" s="18" t="s">
        <v>394</v>
      </c>
      <c r="G121" s="18">
        <f t="shared" si="1"/>
        <v>602</v>
      </c>
      <c r="H121" s="18" t="s">
        <v>310</v>
      </c>
    </row>
    <row r="122" spans="1:8" x14ac:dyDescent="0.25">
      <c r="A122" s="18" t="s">
        <v>1693</v>
      </c>
      <c r="B122" s="18" t="s">
        <v>684</v>
      </c>
      <c r="C122" s="18" t="s">
        <v>1200</v>
      </c>
      <c r="D122" s="18" t="s">
        <v>6</v>
      </c>
      <c r="E122" s="18" t="s">
        <v>10</v>
      </c>
      <c r="F122" s="18" t="s">
        <v>335</v>
      </c>
      <c r="G122" s="18">
        <f t="shared" si="1"/>
        <v>533</v>
      </c>
      <c r="H122" s="18" t="s">
        <v>310</v>
      </c>
    </row>
    <row r="123" spans="1:8" x14ac:dyDescent="0.25">
      <c r="A123" s="18" t="s">
        <v>1713</v>
      </c>
      <c r="B123" s="18" t="s">
        <v>1005</v>
      </c>
      <c r="C123" s="18" t="s">
        <v>1200</v>
      </c>
      <c r="D123" s="18" t="s">
        <v>6</v>
      </c>
      <c r="E123" s="18" t="s">
        <v>7</v>
      </c>
      <c r="F123" s="18" t="s">
        <v>336</v>
      </c>
      <c r="G123" s="18">
        <f t="shared" si="1"/>
        <v>517</v>
      </c>
      <c r="H123" s="18" t="s">
        <v>310</v>
      </c>
    </row>
    <row r="124" spans="1:8" x14ac:dyDescent="0.25">
      <c r="A124" s="18" t="s">
        <v>1428</v>
      </c>
      <c r="B124" s="18" t="s">
        <v>1029</v>
      </c>
      <c r="C124" s="18" t="s">
        <v>1200</v>
      </c>
      <c r="D124" s="18" t="s">
        <v>6</v>
      </c>
      <c r="E124" s="18" t="s">
        <v>7</v>
      </c>
      <c r="F124" s="18" t="s">
        <v>303</v>
      </c>
      <c r="G124" s="18">
        <f t="shared" si="1"/>
        <v>630</v>
      </c>
      <c r="H124" s="18" t="s">
        <v>304</v>
      </c>
    </row>
    <row r="125" spans="1:8" x14ac:dyDescent="0.25">
      <c r="A125" s="18" t="s">
        <v>1388</v>
      </c>
      <c r="B125" s="18" t="s">
        <v>835</v>
      </c>
      <c r="C125" s="18" t="s">
        <v>1200</v>
      </c>
      <c r="D125" s="18" t="s">
        <v>6</v>
      </c>
      <c r="E125" s="18" t="s">
        <v>7</v>
      </c>
      <c r="F125" s="18" t="s">
        <v>337</v>
      </c>
      <c r="G125" s="18">
        <f t="shared" si="1"/>
        <v>646</v>
      </c>
      <c r="H125" s="18" t="s">
        <v>310</v>
      </c>
    </row>
    <row r="126" spans="1:8" x14ac:dyDescent="0.25">
      <c r="A126" s="18" t="s">
        <v>1551</v>
      </c>
      <c r="B126" s="18" t="s">
        <v>932</v>
      </c>
      <c r="C126" s="18" t="s">
        <v>1200</v>
      </c>
      <c r="D126" s="18" t="s">
        <v>6</v>
      </c>
      <c r="E126" s="18" t="s">
        <v>7</v>
      </c>
      <c r="F126" s="18" t="s">
        <v>338</v>
      </c>
      <c r="G126" s="18">
        <f t="shared" si="1"/>
        <v>597</v>
      </c>
      <c r="H126" s="18" t="s">
        <v>310</v>
      </c>
    </row>
    <row r="127" spans="1:8" x14ac:dyDescent="0.25">
      <c r="A127" s="18" t="s">
        <v>1717</v>
      </c>
      <c r="B127" s="18" t="s">
        <v>884</v>
      </c>
      <c r="C127" s="18" t="s">
        <v>1200</v>
      </c>
      <c r="D127" s="18" t="s">
        <v>6</v>
      </c>
      <c r="E127" s="18" t="s">
        <v>7</v>
      </c>
      <c r="F127" s="18" t="s">
        <v>1083</v>
      </c>
      <c r="G127" s="18">
        <f t="shared" si="1"/>
        <v>514</v>
      </c>
      <c r="H127" s="18" t="s">
        <v>264</v>
      </c>
    </row>
    <row r="128" spans="1:8" x14ac:dyDescent="0.25">
      <c r="A128" s="18" t="s">
        <v>1699</v>
      </c>
      <c r="B128" s="18" t="s">
        <v>808</v>
      </c>
      <c r="C128" s="18" t="s">
        <v>1201</v>
      </c>
      <c r="D128" s="18" t="s">
        <v>6</v>
      </c>
      <c r="E128" s="18" t="s">
        <v>10</v>
      </c>
      <c r="F128" s="18" t="s">
        <v>1084</v>
      </c>
      <c r="G128" s="18">
        <f t="shared" si="1"/>
        <v>528</v>
      </c>
      <c r="H128" s="18" t="s">
        <v>304</v>
      </c>
    </row>
    <row r="129" spans="1:8" x14ac:dyDescent="0.25">
      <c r="A129" s="18" t="s">
        <v>1318</v>
      </c>
      <c r="B129" s="18" t="s">
        <v>523</v>
      </c>
      <c r="C129" s="18" t="s">
        <v>1201</v>
      </c>
      <c r="D129" s="18" t="s">
        <v>6</v>
      </c>
      <c r="E129" s="18" t="s">
        <v>10</v>
      </c>
      <c r="F129" s="18" t="s">
        <v>46</v>
      </c>
      <c r="G129" s="18">
        <f t="shared" si="1"/>
        <v>701</v>
      </c>
      <c r="H129" s="18" t="s">
        <v>518</v>
      </c>
    </row>
    <row r="130" spans="1:8" x14ac:dyDescent="0.25">
      <c r="A130" s="18" t="s">
        <v>1657</v>
      </c>
      <c r="B130" s="18" t="s">
        <v>787</v>
      </c>
      <c r="C130" s="18" t="s">
        <v>1201</v>
      </c>
      <c r="D130" s="18" t="s">
        <v>6</v>
      </c>
      <c r="E130" s="18" t="s">
        <v>17</v>
      </c>
      <c r="F130" s="18" t="s">
        <v>273</v>
      </c>
      <c r="G130" s="18">
        <f t="shared" ref="G130:G193" si="2">LEN(F130)</f>
        <v>557</v>
      </c>
      <c r="H130" s="18" t="s">
        <v>264</v>
      </c>
    </row>
    <row r="131" spans="1:8" x14ac:dyDescent="0.25">
      <c r="A131" s="18" t="s">
        <v>1403</v>
      </c>
      <c r="B131" s="18" t="s">
        <v>861</v>
      </c>
      <c r="C131" s="18" t="s">
        <v>1201</v>
      </c>
      <c r="D131" s="18" t="s">
        <v>6</v>
      </c>
      <c r="E131" s="18" t="s">
        <v>17</v>
      </c>
      <c r="F131" s="18" t="s">
        <v>306</v>
      </c>
      <c r="G131" s="18">
        <f t="shared" si="2"/>
        <v>639</v>
      </c>
      <c r="H131" s="18" t="s">
        <v>304</v>
      </c>
    </row>
    <row r="132" spans="1:8" x14ac:dyDescent="0.25">
      <c r="A132" s="18" t="s">
        <v>1574</v>
      </c>
      <c r="B132" s="18" t="s">
        <v>797</v>
      </c>
      <c r="C132" s="18" t="s">
        <v>1201</v>
      </c>
      <c r="D132" s="18" t="s">
        <v>6</v>
      </c>
      <c r="E132" s="18" t="s">
        <v>43</v>
      </c>
      <c r="F132" s="18" t="s">
        <v>1085</v>
      </c>
      <c r="G132" s="18">
        <f t="shared" si="2"/>
        <v>592</v>
      </c>
      <c r="H132" s="18" t="s">
        <v>518</v>
      </c>
    </row>
    <row r="133" spans="1:8" x14ac:dyDescent="0.25">
      <c r="A133" s="18" t="s">
        <v>1658</v>
      </c>
      <c r="B133" s="18" t="s">
        <v>1030</v>
      </c>
      <c r="C133" s="18" t="s">
        <v>1192</v>
      </c>
      <c r="D133" s="18" t="s">
        <v>6</v>
      </c>
      <c r="E133" s="18" t="s">
        <v>7</v>
      </c>
      <c r="F133" s="18" t="s">
        <v>242</v>
      </c>
      <c r="G133" s="18">
        <f t="shared" si="2"/>
        <v>557</v>
      </c>
      <c r="H133" s="18" t="s">
        <v>171</v>
      </c>
    </row>
    <row r="134" spans="1:8" x14ac:dyDescent="0.25">
      <c r="A134" s="18" t="s">
        <v>1733</v>
      </c>
      <c r="B134" s="18" t="s">
        <v>761</v>
      </c>
      <c r="C134" s="18" t="s">
        <v>1192</v>
      </c>
      <c r="D134" s="18" t="s">
        <v>6</v>
      </c>
      <c r="E134" s="18" t="s">
        <v>10</v>
      </c>
      <c r="F134" s="18" t="s">
        <v>311</v>
      </c>
      <c r="G134" s="18">
        <f t="shared" si="2"/>
        <v>483</v>
      </c>
      <c r="H134" s="18" t="s">
        <v>519</v>
      </c>
    </row>
    <row r="135" spans="1:8" x14ac:dyDescent="0.25">
      <c r="A135" s="18" t="s">
        <v>1616</v>
      </c>
      <c r="B135" s="18" t="s">
        <v>696</v>
      </c>
      <c r="C135" s="18" t="s">
        <v>1192</v>
      </c>
      <c r="D135" s="18" t="s">
        <v>6</v>
      </c>
      <c r="E135" s="18" t="s">
        <v>10</v>
      </c>
      <c r="F135" s="18" t="s">
        <v>243</v>
      </c>
      <c r="G135" s="18">
        <f t="shared" si="2"/>
        <v>574</v>
      </c>
      <c r="H135" s="18" t="s">
        <v>171</v>
      </c>
    </row>
    <row r="136" spans="1:8" x14ac:dyDescent="0.25">
      <c r="A136" s="18" t="s">
        <v>1541</v>
      </c>
      <c r="B136" s="18" t="s">
        <v>885</v>
      </c>
      <c r="C136" s="18" t="s">
        <v>1192</v>
      </c>
      <c r="D136" s="18" t="s">
        <v>6</v>
      </c>
      <c r="E136" s="18" t="s">
        <v>10</v>
      </c>
      <c r="F136" s="18" t="s">
        <v>209</v>
      </c>
      <c r="G136" s="18">
        <f t="shared" si="2"/>
        <v>599</v>
      </c>
      <c r="H136" s="18" t="s">
        <v>517</v>
      </c>
    </row>
    <row r="137" spans="1:8" x14ac:dyDescent="0.25">
      <c r="A137" s="18" t="s">
        <v>1741</v>
      </c>
      <c r="B137" s="18" t="s">
        <v>704</v>
      </c>
      <c r="C137" s="18" t="s">
        <v>1228</v>
      </c>
      <c r="D137" s="18" t="s">
        <v>6</v>
      </c>
      <c r="E137" s="18" t="s">
        <v>10</v>
      </c>
      <c r="F137" s="18" t="s">
        <v>1086</v>
      </c>
      <c r="G137" s="18">
        <f t="shared" si="2"/>
        <v>463</v>
      </c>
      <c r="H137" s="18" t="s">
        <v>226</v>
      </c>
    </row>
    <row r="138" spans="1:8" x14ac:dyDescent="0.25">
      <c r="A138" s="18" t="s">
        <v>1644</v>
      </c>
      <c r="B138" s="18" t="s">
        <v>1028</v>
      </c>
      <c r="C138" s="18" t="s">
        <v>1228</v>
      </c>
      <c r="D138" s="18" t="s">
        <v>6</v>
      </c>
      <c r="E138" s="18" t="s">
        <v>10</v>
      </c>
      <c r="F138" s="18" t="s">
        <v>1087</v>
      </c>
      <c r="G138" s="18">
        <f t="shared" si="2"/>
        <v>560</v>
      </c>
      <c r="H138" s="18" t="s">
        <v>175</v>
      </c>
    </row>
    <row r="139" spans="1:8" x14ac:dyDescent="0.25">
      <c r="A139" s="18" t="s">
        <v>1652</v>
      </c>
      <c r="B139" s="18" t="s">
        <v>905</v>
      </c>
      <c r="C139" s="18" t="s">
        <v>1196</v>
      </c>
      <c r="D139" s="18" t="s">
        <v>6</v>
      </c>
      <c r="E139" s="18" t="s">
        <v>10</v>
      </c>
      <c r="F139" s="18" t="s">
        <v>196</v>
      </c>
      <c r="G139" s="18">
        <f t="shared" si="2"/>
        <v>558</v>
      </c>
      <c r="H139" s="18" t="s">
        <v>195</v>
      </c>
    </row>
    <row r="140" spans="1:8" x14ac:dyDescent="0.25">
      <c r="A140" s="18" t="s">
        <v>1243</v>
      </c>
      <c r="B140" s="18" t="s">
        <v>791</v>
      </c>
      <c r="C140" s="18" t="s">
        <v>1196</v>
      </c>
      <c r="D140" s="18" t="s">
        <v>6</v>
      </c>
      <c r="E140" s="18" t="s">
        <v>7</v>
      </c>
      <c r="F140" s="18" t="s">
        <v>1809</v>
      </c>
      <c r="G140" s="18">
        <f t="shared" si="2"/>
        <v>1360</v>
      </c>
      <c r="H140" s="18" t="s">
        <v>171</v>
      </c>
    </row>
    <row r="141" spans="1:8" x14ac:dyDescent="0.25">
      <c r="A141" s="18" t="s">
        <v>1611</v>
      </c>
      <c r="B141" s="18" t="s">
        <v>1040</v>
      </c>
      <c r="C141" s="18" t="s">
        <v>1196</v>
      </c>
      <c r="D141" s="18" t="s">
        <v>6</v>
      </c>
      <c r="E141" s="18" t="s">
        <v>7</v>
      </c>
      <c r="F141" s="18" t="s">
        <v>197</v>
      </c>
      <c r="G141" s="18">
        <f t="shared" si="2"/>
        <v>577</v>
      </c>
      <c r="H141" s="18" t="s">
        <v>195</v>
      </c>
    </row>
    <row r="142" spans="1:8" x14ac:dyDescent="0.25">
      <c r="A142" s="18" t="s">
        <v>1635</v>
      </c>
      <c r="B142" s="18" t="s">
        <v>811</v>
      </c>
      <c r="C142" s="18" t="s">
        <v>1204</v>
      </c>
      <c r="D142" s="18" t="s">
        <v>6</v>
      </c>
      <c r="E142" s="18" t="s">
        <v>10</v>
      </c>
      <c r="F142" s="18" t="s">
        <v>117</v>
      </c>
      <c r="G142" s="18">
        <f t="shared" si="2"/>
        <v>565</v>
      </c>
      <c r="H142" s="18" t="s">
        <v>118</v>
      </c>
    </row>
    <row r="143" spans="1:8" x14ac:dyDescent="0.25">
      <c r="A143" s="18" t="s">
        <v>1766</v>
      </c>
      <c r="B143" s="18" t="s">
        <v>723</v>
      </c>
      <c r="C143" s="18" t="s">
        <v>1235</v>
      </c>
      <c r="D143" s="18" t="s">
        <v>6</v>
      </c>
      <c r="E143" s="18" t="s">
        <v>17</v>
      </c>
      <c r="F143" s="18" t="s">
        <v>1088</v>
      </c>
      <c r="G143" s="18">
        <f t="shared" si="2"/>
        <v>353</v>
      </c>
      <c r="H143" s="18" t="s">
        <v>171</v>
      </c>
    </row>
    <row r="144" spans="1:8" x14ac:dyDescent="0.25">
      <c r="A144" s="18" t="s">
        <v>1595</v>
      </c>
      <c r="B144" s="18" t="s">
        <v>594</v>
      </c>
      <c r="C144" s="18" t="s">
        <v>1235</v>
      </c>
      <c r="D144" s="18" t="s">
        <v>6</v>
      </c>
      <c r="E144" s="18" t="s">
        <v>10</v>
      </c>
      <c r="F144" s="18" t="s">
        <v>267</v>
      </c>
      <c r="G144" s="18">
        <f t="shared" si="2"/>
        <v>585</v>
      </c>
      <c r="H144" s="18" t="s">
        <v>264</v>
      </c>
    </row>
    <row r="145" spans="1:8" x14ac:dyDescent="0.25">
      <c r="A145" s="18" t="s">
        <v>1464</v>
      </c>
      <c r="B145" s="18" t="s">
        <v>728</v>
      </c>
      <c r="C145" s="18" t="s">
        <v>1235</v>
      </c>
      <c r="D145" s="18" t="s">
        <v>6</v>
      </c>
      <c r="E145" s="18" t="s">
        <v>7</v>
      </c>
      <c r="F145" s="18" t="s">
        <v>158</v>
      </c>
      <c r="G145" s="18">
        <f t="shared" si="2"/>
        <v>622</v>
      </c>
      <c r="H145" s="18" t="s">
        <v>120</v>
      </c>
    </row>
    <row r="146" spans="1:8" x14ac:dyDescent="0.25">
      <c r="A146" s="18" t="s">
        <v>1257</v>
      </c>
      <c r="B146" s="18" t="s">
        <v>776</v>
      </c>
      <c r="C146" s="18" t="s">
        <v>1195</v>
      </c>
      <c r="D146" s="18" t="s">
        <v>6</v>
      </c>
      <c r="E146" s="18" t="s">
        <v>7</v>
      </c>
      <c r="F146" s="18" t="s">
        <v>1810</v>
      </c>
      <c r="G146" s="18">
        <f t="shared" si="2"/>
        <v>1324</v>
      </c>
      <c r="H146" s="18" t="s">
        <v>171</v>
      </c>
    </row>
    <row r="147" spans="1:8" x14ac:dyDescent="0.25">
      <c r="A147" s="18" t="s">
        <v>1264</v>
      </c>
      <c r="B147" s="18" t="s">
        <v>802</v>
      </c>
      <c r="C147" s="18" t="s">
        <v>1195</v>
      </c>
      <c r="D147" s="18" t="s">
        <v>6</v>
      </c>
      <c r="E147" s="18" t="s">
        <v>7</v>
      </c>
      <c r="F147" s="18" t="s">
        <v>1811</v>
      </c>
      <c r="G147" s="18">
        <f t="shared" si="2"/>
        <v>1312</v>
      </c>
      <c r="H147" s="18" t="s">
        <v>167</v>
      </c>
    </row>
    <row r="148" spans="1:8" x14ac:dyDescent="0.25">
      <c r="A148" s="18" t="s">
        <v>1444</v>
      </c>
      <c r="B148" s="18" t="s">
        <v>1036</v>
      </c>
      <c r="C148" s="18" t="s">
        <v>1193</v>
      </c>
      <c r="D148" s="18" t="s">
        <v>6</v>
      </c>
      <c r="E148" s="18" t="s">
        <v>10</v>
      </c>
      <c r="F148" s="18" t="s">
        <v>77</v>
      </c>
      <c r="G148" s="18">
        <f t="shared" si="2"/>
        <v>627</v>
      </c>
      <c r="H148" s="18" t="s">
        <v>44</v>
      </c>
    </row>
    <row r="149" spans="1:8" x14ac:dyDescent="0.25">
      <c r="A149" s="18" t="s">
        <v>1316</v>
      </c>
      <c r="B149" s="18" t="s">
        <v>565</v>
      </c>
      <c r="C149" s="18" t="s">
        <v>1224</v>
      </c>
      <c r="D149" s="18" t="s">
        <v>6</v>
      </c>
      <c r="E149" s="18" t="s">
        <v>10</v>
      </c>
      <c r="F149" s="18" t="s">
        <v>79</v>
      </c>
      <c r="G149" s="18">
        <f t="shared" si="2"/>
        <v>702</v>
      </c>
      <c r="H149" s="18" t="s">
        <v>44</v>
      </c>
    </row>
    <row r="150" spans="1:8" x14ac:dyDescent="0.25">
      <c r="A150" s="18" t="s">
        <v>1425</v>
      </c>
      <c r="B150" s="18" t="s">
        <v>804</v>
      </c>
      <c r="C150" s="18" t="s">
        <v>1192</v>
      </c>
      <c r="D150" s="18" t="s">
        <v>6</v>
      </c>
      <c r="E150" s="18" t="s">
        <v>10</v>
      </c>
      <c r="F150" s="18" t="s">
        <v>225</v>
      </c>
      <c r="G150" s="18">
        <f t="shared" si="2"/>
        <v>631</v>
      </c>
      <c r="H150" s="18" t="s">
        <v>226</v>
      </c>
    </row>
    <row r="151" spans="1:8" x14ac:dyDescent="0.25">
      <c r="A151" s="18" t="s">
        <v>1354</v>
      </c>
      <c r="B151" s="18" t="s">
        <v>977</v>
      </c>
      <c r="C151" s="18" t="s">
        <v>1228</v>
      </c>
      <c r="D151" s="18" t="s">
        <v>6</v>
      </c>
      <c r="E151" s="18" t="s">
        <v>10</v>
      </c>
      <c r="F151" s="18" t="s">
        <v>319</v>
      </c>
      <c r="G151" s="18">
        <f t="shared" si="2"/>
        <v>664</v>
      </c>
      <c r="H151" s="18" t="s">
        <v>519</v>
      </c>
    </row>
    <row r="152" spans="1:8" x14ac:dyDescent="0.25">
      <c r="A152" s="18" t="s">
        <v>1476</v>
      </c>
      <c r="B152" s="18" t="s">
        <v>911</v>
      </c>
      <c r="C152" s="18" t="s">
        <v>1204</v>
      </c>
      <c r="D152" s="18" t="s">
        <v>6</v>
      </c>
      <c r="E152" s="18" t="s">
        <v>274</v>
      </c>
      <c r="F152" s="18" t="s">
        <v>275</v>
      </c>
      <c r="G152" s="18">
        <f t="shared" si="2"/>
        <v>617</v>
      </c>
      <c r="H152" s="18" t="s">
        <v>264</v>
      </c>
    </row>
    <row r="153" spans="1:8" x14ac:dyDescent="0.25">
      <c r="A153" s="18" t="s">
        <v>1642</v>
      </c>
      <c r="B153" s="18" t="s">
        <v>871</v>
      </c>
      <c r="C153" s="18" t="s">
        <v>1235</v>
      </c>
      <c r="D153" s="18" t="s">
        <v>6</v>
      </c>
      <c r="E153" s="18" t="s">
        <v>7</v>
      </c>
      <c r="F153" s="18" t="s">
        <v>244</v>
      </c>
      <c r="G153" s="18">
        <f t="shared" si="2"/>
        <v>561</v>
      </c>
      <c r="H153" s="18" t="s">
        <v>171</v>
      </c>
    </row>
    <row r="154" spans="1:8" x14ac:dyDescent="0.25">
      <c r="A154" s="18" t="s">
        <v>1747</v>
      </c>
      <c r="B154" s="18" t="s">
        <v>604</v>
      </c>
      <c r="C154" s="18" t="s">
        <v>1195</v>
      </c>
      <c r="D154" s="18" t="s">
        <v>6</v>
      </c>
      <c r="E154" s="18" t="s">
        <v>10</v>
      </c>
      <c r="F154" s="18" t="s">
        <v>1089</v>
      </c>
      <c r="G154" s="18">
        <f t="shared" si="2"/>
        <v>439</v>
      </c>
      <c r="H154" s="18" t="s">
        <v>264</v>
      </c>
    </row>
    <row r="155" spans="1:8" x14ac:dyDescent="0.25">
      <c r="A155" s="18" t="s">
        <v>1627</v>
      </c>
      <c r="B155" s="18" t="s">
        <v>897</v>
      </c>
      <c r="C155" s="18" t="s">
        <v>1195</v>
      </c>
      <c r="D155" s="18" t="s">
        <v>6</v>
      </c>
      <c r="E155" s="18" t="s">
        <v>10</v>
      </c>
      <c r="F155" s="18" t="s">
        <v>227</v>
      </c>
      <c r="G155" s="18">
        <f t="shared" si="2"/>
        <v>568</v>
      </c>
      <c r="H155" s="18" t="s">
        <v>228</v>
      </c>
    </row>
    <row r="156" spans="1:8" x14ac:dyDescent="0.25">
      <c r="A156" s="18" t="s">
        <v>1511</v>
      </c>
      <c r="B156" s="18" t="s">
        <v>941</v>
      </c>
      <c r="C156" s="18" t="s">
        <v>1202</v>
      </c>
      <c r="D156" s="18" t="s">
        <v>6</v>
      </c>
      <c r="E156" s="18" t="s">
        <v>10</v>
      </c>
      <c r="F156" s="18" t="s">
        <v>246</v>
      </c>
      <c r="G156" s="18">
        <f t="shared" si="2"/>
        <v>606</v>
      </c>
      <c r="H156" s="18" t="s">
        <v>171</v>
      </c>
    </row>
    <row r="157" spans="1:8" x14ac:dyDescent="0.25">
      <c r="A157" s="18" t="s">
        <v>1697</v>
      </c>
      <c r="B157" s="18" t="s">
        <v>795</v>
      </c>
      <c r="C157" s="18" t="s">
        <v>1200</v>
      </c>
      <c r="D157" s="18" t="s">
        <v>6</v>
      </c>
      <c r="E157" s="18" t="s">
        <v>7</v>
      </c>
      <c r="F157" s="18" t="s">
        <v>232</v>
      </c>
      <c r="G157" s="18">
        <f t="shared" si="2"/>
        <v>529</v>
      </c>
      <c r="H157" s="18" t="s">
        <v>233</v>
      </c>
    </row>
    <row r="158" spans="1:8" x14ac:dyDescent="0.25">
      <c r="A158" s="18" t="s">
        <v>1770</v>
      </c>
      <c r="B158" s="18" t="s">
        <v>1052</v>
      </c>
      <c r="C158" s="18" t="s">
        <v>1201</v>
      </c>
      <c r="D158" s="18" t="s">
        <v>6</v>
      </c>
      <c r="E158" s="18" t="s">
        <v>10</v>
      </c>
      <c r="F158" s="18" t="s">
        <v>239</v>
      </c>
      <c r="G158" s="18">
        <f t="shared" si="2"/>
        <v>299</v>
      </c>
      <c r="H158" s="18" t="s">
        <v>240</v>
      </c>
    </row>
    <row r="159" spans="1:8" x14ac:dyDescent="0.25">
      <c r="A159" s="18" t="s">
        <v>1669</v>
      </c>
      <c r="B159" s="18" t="s">
        <v>883</v>
      </c>
      <c r="C159" s="18" t="s">
        <v>1224</v>
      </c>
      <c r="D159" s="18" t="s">
        <v>6</v>
      </c>
      <c r="E159" s="18" t="s">
        <v>10</v>
      </c>
      <c r="F159" s="18" t="s">
        <v>22</v>
      </c>
      <c r="G159" s="18">
        <f t="shared" si="2"/>
        <v>554</v>
      </c>
      <c r="H159" s="18" t="s">
        <v>9</v>
      </c>
    </row>
    <row r="160" spans="1:8" x14ac:dyDescent="0.25">
      <c r="A160" s="18" t="s">
        <v>1244</v>
      </c>
      <c r="B160" s="18" t="s">
        <v>792</v>
      </c>
      <c r="C160" s="18" t="s">
        <v>1194</v>
      </c>
      <c r="D160" s="18" t="s">
        <v>6</v>
      </c>
      <c r="E160" s="18" t="s">
        <v>17</v>
      </c>
      <c r="F160" s="18" t="s">
        <v>1812</v>
      </c>
      <c r="G160" s="18">
        <f t="shared" si="2"/>
        <v>1359</v>
      </c>
      <c r="H160" s="18" t="s">
        <v>171</v>
      </c>
    </row>
    <row r="161" spans="1:8" x14ac:dyDescent="0.25">
      <c r="A161" s="18" t="s">
        <v>1674</v>
      </c>
      <c r="B161" s="18" t="s">
        <v>588</v>
      </c>
      <c r="C161" s="18" t="s">
        <v>1234</v>
      </c>
      <c r="D161" s="18" t="s">
        <v>6</v>
      </c>
      <c r="E161" s="18" t="s">
        <v>10</v>
      </c>
      <c r="F161" s="18" t="s">
        <v>229</v>
      </c>
      <c r="G161" s="18">
        <f t="shared" si="2"/>
        <v>551</v>
      </c>
      <c r="H161" s="18" t="s">
        <v>230</v>
      </c>
    </row>
    <row r="162" spans="1:8" x14ac:dyDescent="0.25">
      <c r="A162" s="18" t="s">
        <v>1408</v>
      </c>
      <c r="B162" s="18" t="s">
        <v>880</v>
      </c>
      <c r="C162" s="18" t="s">
        <v>1234</v>
      </c>
      <c r="D162" s="18" t="s">
        <v>6</v>
      </c>
      <c r="E162" s="18" t="s">
        <v>10</v>
      </c>
      <c r="F162" s="18" t="s">
        <v>344</v>
      </c>
      <c r="G162" s="18">
        <f t="shared" si="2"/>
        <v>637</v>
      </c>
      <c r="H162" s="18" t="s">
        <v>310</v>
      </c>
    </row>
    <row r="163" spans="1:8" x14ac:dyDescent="0.25">
      <c r="A163" s="18" t="s">
        <v>1765</v>
      </c>
      <c r="B163" s="18" t="s">
        <v>898</v>
      </c>
      <c r="C163" s="18" t="s">
        <v>1234</v>
      </c>
      <c r="D163" s="18" t="s">
        <v>6</v>
      </c>
      <c r="E163" s="18" t="s">
        <v>7</v>
      </c>
      <c r="F163" s="18" t="s">
        <v>346</v>
      </c>
      <c r="G163" s="18">
        <f t="shared" si="2"/>
        <v>355</v>
      </c>
      <c r="H163" s="18" t="s">
        <v>310</v>
      </c>
    </row>
    <row r="164" spans="1:8" x14ac:dyDescent="0.25">
      <c r="A164" s="18" t="s">
        <v>1736</v>
      </c>
      <c r="B164" s="18" t="s">
        <v>770</v>
      </c>
      <c r="C164" s="18" t="s">
        <v>1234</v>
      </c>
      <c r="D164" s="18" t="s">
        <v>6</v>
      </c>
      <c r="E164" s="18" t="s">
        <v>7</v>
      </c>
      <c r="F164" s="18" t="s">
        <v>347</v>
      </c>
      <c r="G164" s="18">
        <f t="shared" si="2"/>
        <v>469</v>
      </c>
      <c r="H164" s="18" t="s">
        <v>310</v>
      </c>
    </row>
    <row r="165" spans="1:8" x14ac:dyDescent="0.25">
      <c r="A165" s="18" t="s">
        <v>1645</v>
      </c>
      <c r="B165" s="18" t="s">
        <v>946</v>
      </c>
      <c r="C165" s="18" t="s">
        <v>1207</v>
      </c>
      <c r="D165" s="18" t="s">
        <v>6</v>
      </c>
      <c r="E165" s="18" t="s">
        <v>17</v>
      </c>
      <c r="F165" s="18" t="s">
        <v>1090</v>
      </c>
      <c r="G165" s="18">
        <f t="shared" si="2"/>
        <v>560</v>
      </c>
      <c r="H165" s="18" t="s">
        <v>171</v>
      </c>
    </row>
    <row r="166" spans="1:8" x14ac:dyDescent="0.25">
      <c r="A166" s="18" t="s">
        <v>1537</v>
      </c>
      <c r="B166" s="18" t="s">
        <v>697</v>
      </c>
      <c r="C166" s="18" t="s">
        <v>1207</v>
      </c>
      <c r="D166" s="18" t="s">
        <v>6</v>
      </c>
      <c r="E166" s="18" t="s">
        <v>10</v>
      </c>
      <c r="F166" s="18" t="s">
        <v>12</v>
      </c>
      <c r="G166" s="18">
        <f t="shared" si="2"/>
        <v>600</v>
      </c>
      <c r="H166" s="18" t="s">
        <v>9</v>
      </c>
    </row>
    <row r="167" spans="1:8" x14ac:dyDescent="0.25">
      <c r="A167" s="18" t="s">
        <v>1580</v>
      </c>
      <c r="B167" s="18" t="s">
        <v>1047</v>
      </c>
      <c r="C167" s="18" t="s">
        <v>1207</v>
      </c>
      <c r="D167" s="18" t="s">
        <v>6</v>
      </c>
      <c r="E167" s="18" t="s">
        <v>10</v>
      </c>
      <c r="F167" s="18" t="s">
        <v>11</v>
      </c>
      <c r="G167" s="18">
        <f t="shared" si="2"/>
        <v>590</v>
      </c>
      <c r="H167" s="18" t="s">
        <v>9</v>
      </c>
    </row>
    <row r="168" spans="1:8" x14ac:dyDescent="0.25">
      <c r="A168" s="18" t="s">
        <v>1409</v>
      </c>
      <c r="B168" s="18" t="s">
        <v>618</v>
      </c>
      <c r="C168" s="18" t="s">
        <v>1207</v>
      </c>
      <c r="D168" s="18" t="s">
        <v>6</v>
      </c>
      <c r="E168" s="18" t="s">
        <v>10</v>
      </c>
      <c r="F168" s="18" t="s">
        <v>174</v>
      </c>
      <c r="G168" s="18">
        <f t="shared" si="2"/>
        <v>637</v>
      </c>
      <c r="H168" s="18" t="s">
        <v>175</v>
      </c>
    </row>
    <row r="169" spans="1:8" x14ac:dyDescent="0.25">
      <c r="A169" s="18" t="s">
        <v>1374</v>
      </c>
      <c r="B169" s="18" t="s">
        <v>993</v>
      </c>
      <c r="C169" s="18" t="s">
        <v>1193</v>
      </c>
      <c r="D169" s="18" t="s">
        <v>6</v>
      </c>
      <c r="E169" s="18" t="s">
        <v>10</v>
      </c>
      <c r="F169" s="18" t="s">
        <v>164</v>
      </c>
      <c r="G169" s="18">
        <f t="shared" si="2"/>
        <v>654</v>
      </c>
      <c r="H169" s="18" t="s">
        <v>161</v>
      </c>
    </row>
    <row r="170" spans="1:8" x14ac:dyDescent="0.25">
      <c r="A170" s="18" t="s">
        <v>1552</v>
      </c>
      <c r="B170" s="18" t="s">
        <v>959</v>
      </c>
      <c r="C170" s="18" t="s">
        <v>1193</v>
      </c>
      <c r="D170" s="18" t="s">
        <v>6</v>
      </c>
      <c r="E170" s="18" t="s">
        <v>17</v>
      </c>
      <c r="F170" s="18" t="s">
        <v>254</v>
      </c>
      <c r="G170" s="18">
        <f t="shared" si="2"/>
        <v>597</v>
      </c>
      <c r="H170" s="18" t="s">
        <v>171</v>
      </c>
    </row>
    <row r="171" spans="1:8" x14ac:dyDescent="0.25">
      <c r="A171" s="18" t="s">
        <v>1584</v>
      </c>
      <c r="B171" s="18" t="s">
        <v>986</v>
      </c>
      <c r="C171" s="18" t="s">
        <v>1197</v>
      </c>
      <c r="D171" s="18" t="s">
        <v>6</v>
      </c>
      <c r="E171" s="18" t="s">
        <v>17</v>
      </c>
      <c r="F171" s="18" t="s">
        <v>269</v>
      </c>
      <c r="G171" s="18">
        <f t="shared" si="2"/>
        <v>589</v>
      </c>
      <c r="H171" s="18" t="s">
        <v>264</v>
      </c>
    </row>
    <row r="172" spans="1:8" x14ac:dyDescent="0.25">
      <c r="A172" s="18" t="s">
        <v>1421</v>
      </c>
      <c r="B172" s="18" t="s">
        <v>598</v>
      </c>
      <c r="C172" s="18" t="s">
        <v>1197</v>
      </c>
      <c r="D172" s="18" t="s">
        <v>6</v>
      </c>
      <c r="E172" s="18" t="s">
        <v>10</v>
      </c>
      <c r="F172" s="18" t="s">
        <v>315</v>
      </c>
      <c r="G172" s="18">
        <f t="shared" si="2"/>
        <v>633</v>
      </c>
      <c r="H172" s="18" t="s">
        <v>519</v>
      </c>
    </row>
    <row r="173" spans="1:8" x14ac:dyDescent="0.25">
      <c r="A173" s="18" t="s">
        <v>1412</v>
      </c>
      <c r="B173" s="18" t="s">
        <v>595</v>
      </c>
      <c r="C173" s="18" t="s">
        <v>1197</v>
      </c>
      <c r="D173" s="18" t="s">
        <v>6</v>
      </c>
      <c r="E173" s="18" t="s">
        <v>7</v>
      </c>
      <c r="F173" s="18" t="s">
        <v>349</v>
      </c>
      <c r="G173" s="18">
        <f t="shared" si="2"/>
        <v>636</v>
      </c>
      <c r="H173" s="18" t="s">
        <v>310</v>
      </c>
    </row>
    <row r="174" spans="1:8" x14ac:dyDescent="0.25">
      <c r="A174" s="18" t="s">
        <v>1434</v>
      </c>
      <c r="B174" s="18" t="s">
        <v>937</v>
      </c>
      <c r="C174" s="18" t="s">
        <v>1224</v>
      </c>
      <c r="D174" s="18" t="s">
        <v>6</v>
      </c>
      <c r="E174" s="18" t="s">
        <v>17</v>
      </c>
      <c r="F174" s="18" t="s">
        <v>1091</v>
      </c>
      <c r="G174" s="18">
        <f t="shared" si="2"/>
        <v>629</v>
      </c>
      <c r="H174" s="18" t="s">
        <v>171</v>
      </c>
    </row>
    <row r="175" spans="1:8" x14ac:dyDescent="0.25">
      <c r="A175" s="18" t="s">
        <v>1416</v>
      </c>
      <c r="B175" s="18" t="s">
        <v>909</v>
      </c>
      <c r="C175" s="18" t="s">
        <v>1224</v>
      </c>
      <c r="D175" s="18" t="s">
        <v>6</v>
      </c>
      <c r="E175" s="18" t="s">
        <v>17</v>
      </c>
      <c r="F175" s="18" t="s">
        <v>23</v>
      </c>
      <c r="G175" s="18">
        <f t="shared" si="2"/>
        <v>634</v>
      </c>
      <c r="H175" s="18" t="s">
        <v>9</v>
      </c>
    </row>
    <row r="176" spans="1:8" x14ac:dyDescent="0.25">
      <c r="A176" s="18" t="s">
        <v>1417</v>
      </c>
      <c r="B176" s="18" t="s">
        <v>930</v>
      </c>
      <c r="C176" s="18" t="s">
        <v>1224</v>
      </c>
      <c r="D176" s="18" t="s">
        <v>6</v>
      </c>
      <c r="E176" s="18" t="s">
        <v>10</v>
      </c>
      <c r="F176" s="18" t="s">
        <v>1784</v>
      </c>
      <c r="G176" s="18">
        <f t="shared" si="2"/>
        <v>633</v>
      </c>
      <c r="H176" s="18" t="s">
        <v>517</v>
      </c>
    </row>
    <row r="177" spans="1:8" x14ac:dyDescent="0.25">
      <c r="A177" s="18" t="s">
        <v>1603</v>
      </c>
      <c r="B177" s="18" t="s">
        <v>987</v>
      </c>
      <c r="C177" s="18" t="s">
        <v>1196</v>
      </c>
      <c r="D177" s="18" t="s">
        <v>6</v>
      </c>
      <c r="E177" s="18" t="s">
        <v>10</v>
      </c>
      <c r="F177" s="18" t="s">
        <v>266</v>
      </c>
      <c r="G177" s="18">
        <f t="shared" si="2"/>
        <v>581</v>
      </c>
      <c r="H177" s="18" t="s">
        <v>264</v>
      </c>
    </row>
    <row r="178" spans="1:8" x14ac:dyDescent="0.25">
      <c r="A178" s="18" t="s">
        <v>1336</v>
      </c>
      <c r="B178" s="18" t="s">
        <v>606</v>
      </c>
      <c r="C178" s="18" t="s">
        <v>1192</v>
      </c>
      <c r="D178" s="18" t="s">
        <v>6</v>
      </c>
      <c r="E178" s="18" t="s">
        <v>10</v>
      </c>
      <c r="F178" s="18" t="s">
        <v>265</v>
      </c>
      <c r="G178" s="18">
        <f t="shared" si="2"/>
        <v>682</v>
      </c>
      <c r="H178" s="18" t="s">
        <v>264</v>
      </c>
    </row>
    <row r="179" spans="1:8" x14ac:dyDescent="0.25">
      <c r="A179" s="18" t="s">
        <v>1512</v>
      </c>
      <c r="B179" s="18" t="s">
        <v>790</v>
      </c>
      <c r="C179" s="18" t="s">
        <v>1207</v>
      </c>
      <c r="D179" s="18" t="s">
        <v>6</v>
      </c>
      <c r="E179" s="18" t="s">
        <v>17</v>
      </c>
      <c r="F179" s="18" t="s">
        <v>268</v>
      </c>
      <c r="G179" s="18">
        <f t="shared" si="2"/>
        <v>606</v>
      </c>
      <c r="H179" s="18" t="s">
        <v>264</v>
      </c>
    </row>
    <row r="180" spans="1:8" x14ac:dyDescent="0.25">
      <c r="A180" s="18" t="s">
        <v>1719</v>
      </c>
      <c r="B180" s="18" t="s">
        <v>548</v>
      </c>
      <c r="C180" s="18" t="s">
        <v>1196</v>
      </c>
      <c r="D180" s="18" t="s">
        <v>6</v>
      </c>
      <c r="E180" s="18" t="s">
        <v>17</v>
      </c>
      <c r="F180" s="18" t="s">
        <v>1092</v>
      </c>
      <c r="G180" s="18">
        <f t="shared" si="2"/>
        <v>510</v>
      </c>
      <c r="H180" s="18" t="s">
        <v>396</v>
      </c>
    </row>
    <row r="181" spans="1:8" x14ac:dyDescent="0.25">
      <c r="A181" s="18" t="s">
        <v>1519</v>
      </c>
      <c r="B181" s="18" t="s">
        <v>926</v>
      </c>
      <c r="C181" s="18" t="s">
        <v>1217</v>
      </c>
      <c r="D181" s="18" t="s">
        <v>6</v>
      </c>
      <c r="E181" s="18" t="s">
        <v>43</v>
      </c>
      <c r="F181" s="18" t="s">
        <v>1783</v>
      </c>
      <c r="G181" s="18">
        <f t="shared" si="2"/>
        <v>603</v>
      </c>
      <c r="H181" s="18" t="s">
        <v>44</v>
      </c>
    </row>
    <row r="182" spans="1:8" x14ac:dyDescent="0.25">
      <c r="A182" s="18" t="s">
        <v>1445</v>
      </c>
      <c r="B182" s="18" t="s">
        <v>1024</v>
      </c>
      <c r="C182" s="18" t="s">
        <v>1217</v>
      </c>
      <c r="D182" s="18" t="s">
        <v>6</v>
      </c>
      <c r="E182" s="18" t="s">
        <v>43</v>
      </c>
      <c r="F182" s="18" t="s">
        <v>350</v>
      </c>
      <c r="G182" s="18">
        <f t="shared" si="2"/>
        <v>627</v>
      </c>
      <c r="H182" s="18" t="s">
        <v>310</v>
      </c>
    </row>
    <row r="183" spans="1:8" x14ac:dyDescent="0.25">
      <c r="A183" s="18" t="s">
        <v>1371</v>
      </c>
      <c r="B183" s="18" t="s">
        <v>582</v>
      </c>
      <c r="C183" s="18" t="s">
        <v>1217</v>
      </c>
      <c r="D183" s="18" t="s">
        <v>6</v>
      </c>
      <c r="E183" s="18" t="s">
        <v>43</v>
      </c>
      <c r="F183" s="18" t="s">
        <v>58</v>
      </c>
      <c r="G183" s="18">
        <f t="shared" si="2"/>
        <v>656</v>
      </c>
      <c r="H183" s="18" t="s">
        <v>44</v>
      </c>
    </row>
    <row r="184" spans="1:8" x14ac:dyDescent="0.25">
      <c r="A184" s="18" t="s">
        <v>1435</v>
      </c>
      <c r="B184" s="18" t="s">
        <v>690</v>
      </c>
      <c r="C184" s="18" t="s">
        <v>1217</v>
      </c>
      <c r="D184" s="18" t="s">
        <v>6</v>
      </c>
      <c r="E184" s="18" t="s">
        <v>10</v>
      </c>
      <c r="F184" s="18" t="s">
        <v>59</v>
      </c>
      <c r="G184" s="18">
        <f t="shared" si="2"/>
        <v>629</v>
      </c>
      <c r="H184" s="18" t="s">
        <v>44</v>
      </c>
    </row>
    <row r="185" spans="1:8" x14ac:dyDescent="0.25">
      <c r="A185" s="18" t="s">
        <v>1685</v>
      </c>
      <c r="B185" s="18" t="s">
        <v>665</v>
      </c>
      <c r="C185" s="18" t="s">
        <v>1217</v>
      </c>
      <c r="D185" s="18" t="s">
        <v>6</v>
      </c>
      <c r="E185" s="18" t="s">
        <v>10</v>
      </c>
      <c r="F185" s="18" t="s">
        <v>60</v>
      </c>
      <c r="G185" s="18">
        <f t="shared" si="2"/>
        <v>542</v>
      </c>
      <c r="H185" s="18" t="s">
        <v>44</v>
      </c>
    </row>
    <row r="186" spans="1:8" x14ac:dyDescent="0.25">
      <c r="A186" s="18" t="s">
        <v>1568</v>
      </c>
      <c r="B186" s="18" t="s">
        <v>662</v>
      </c>
      <c r="C186" s="18" t="s">
        <v>1217</v>
      </c>
      <c r="D186" s="18" t="s">
        <v>6</v>
      </c>
      <c r="E186" s="18" t="s">
        <v>7</v>
      </c>
      <c r="F186" s="18" t="s">
        <v>61</v>
      </c>
      <c r="G186" s="18">
        <f t="shared" si="2"/>
        <v>593</v>
      </c>
      <c r="H186" s="18" t="s">
        <v>44</v>
      </c>
    </row>
    <row r="187" spans="1:8" x14ac:dyDescent="0.25">
      <c r="A187" s="18" t="s">
        <v>1509</v>
      </c>
      <c r="B187" s="18" t="s">
        <v>583</v>
      </c>
      <c r="C187" s="18" t="s">
        <v>1232</v>
      </c>
      <c r="D187" s="18" t="s">
        <v>6</v>
      </c>
      <c r="E187" s="18" t="s">
        <v>7</v>
      </c>
      <c r="F187" s="18" t="s">
        <v>80</v>
      </c>
      <c r="G187" s="18">
        <f t="shared" si="2"/>
        <v>607</v>
      </c>
      <c r="H187" s="18" t="s">
        <v>44</v>
      </c>
    </row>
    <row r="188" spans="1:8" x14ac:dyDescent="0.25">
      <c r="A188" s="18" t="s">
        <v>1396</v>
      </c>
      <c r="B188" s="18" t="s">
        <v>1038</v>
      </c>
      <c r="C188" s="18" t="s">
        <v>1232</v>
      </c>
      <c r="D188" s="18" t="s">
        <v>6</v>
      </c>
      <c r="E188" s="18" t="s">
        <v>43</v>
      </c>
      <c r="F188" s="18" t="s">
        <v>81</v>
      </c>
      <c r="G188" s="18">
        <f t="shared" si="2"/>
        <v>640</v>
      </c>
      <c r="H188" s="18" t="s">
        <v>44</v>
      </c>
    </row>
    <row r="189" spans="1:8" x14ac:dyDescent="0.25">
      <c r="A189" s="18" t="s">
        <v>1436</v>
      </c>
      <c r="B189" s="18" t="s">
        <v>691</v>
      </c>
      <c r="C189" s="18" t="s">
        <v>1232</v>
      </c>
      <c r="D189" s="18" t="s">
        <v>6</v>
      </c>
      <c r="E189" s="18" t="s">
        <v>10</v>
      </c>
      <c r="F189" s="18" t="s">
        <v>82</v>
      </c>
      <c r="G189" s="18">
        <f t="shared" si="2"/>
        <v>628</v>
      </c>
      <c r="H189" s="18" t="s">
        <v>44</v>
      </c>
    </row>
    <row r="190" spans="1:8" x14ac:dyDescent="0.25">
      <c r="A190" s="18" t="s">
        <v>1641</v>
      </c>
      <c r="B190" s="18" t="s">
        <v>679</v>
      </c>
      <c r="C190" s="18" t="s">
        <v>1232</v>
      </c>
      <c r="D190" s="18" t="s">
        <v>6</v>
      </c>
      <c r="E190" s="18" t="s">
        <v>10</v>
      </c>
      <c r="F190" s="18" t="s">
        <v>45</v>
      </c>
      <c r="G190" s="18">
        <f t="shared" si="2"/>
        <v>562</v>
      </c>
      <c r="H190" s="18" t="s">
        <v>518</v>
      </c>
    </row>
    <row r="191" spans="1:8" x14ac:dyDescent="0.25">
      <c r="A191" s="18" t="s">
        <v>1648</v>
      </c>
      <c r="B191" s="18" t="s">
        <v>692</v>
      </c>
      <c r="C191" s="18" t="s">
        <v>1214</v>
      </c>
      <c r="D191" s="18" t="s">
        <v>6</v>
      </c>
      <c r="E191" s="18" t="s">
        <v>10</v>
      </c>
      <c r="F191" s="18" t="s">
        <v>64</v>
      </c>
      <c r="G191" s="18">
        <f t="shared" si="2"/>
        <v>559</v>
      </c>
      <c r="H191" s="18" t="s">
        <v>44</v>
      </c>
    </row>
    <row r="192" spans="1:8" x14ac:dyDescent="0.25">
      <c r="A192" s="18" t="s">
        <v>1446</v>
      </c>
      <c r="B192" s="18" t="s">
        <v>660</v>
      </c>
      <c r="C192" s="18" t="s">
        <v>1214</v>
      </c>
      <c r="D192" s="18" t="s">
        <v>6</v>
      </c>
      <c r="E192" s="18" t="s">
        <v>10</v>
      </c>
      <c r="F192" s="18" t="s">
        <v>65</v>
      </c>
      <c r="G192" s="18">
        <f t="shared" si="2"/>
        <v>627</v>
      </c>
      <c r="H192" s="18" t="s">
        <v>44</v>
      </c>
    </row>
    <row r="193" spans="1:8" x14ac:dyDescent="0.25">
      <c r="A193" s="18" t="s">
        <v>1575</v>
      </c>
      <c r="B193" s="18" t="s">
        <v>994</v>
      </c>
      <c r="C193" s="18" t="s">
        <v>1214</v>
      </c>
      <c r="D193" s="18" t="s">
        <v>6</v>
      </c>
      <c r="E193" s="18" t="s">
        <v>10</v>
      </c>
      <c r="F193" s="18" t="s">
        <v>66</v>
      </c>
      <c r="G193" s="18">
        <f t="shared" si="2"/>
        <v>592</v>
      </c>
      <c r="H193" s="18" t="s">
        <v>44</v>
      </c>
    </row>
    <row r="194" spans="1:8" x14ac:dyDescent="0.25">
      <c r="A194" s="18" t="s">
        <v>1485</v>
      </c>
      <c r="B194" s="18" t="s">
        <v>756</v>
      </c>
      <c r="C194" s="18" t="s">
        <v>1214</v>
      </c>
      <c r="D194" s="18" t="s">
        <v>6</v>
      </c>
      <c r="E194" s="18" t="s">
        <v>10</v>
      </c>
      <c r="F194" s="18" t="s">
        <v>231</v>
      </c>
      <c r="G194" s="18">
        <f t="shared" ref="G194:G257" si="3">LEN(F194)</f>
        <v>615</v>
      </c>
      <c r="H194" s="18" t="s">
        <v>230</v>
      </c>
    </row>
    <row r="195" spans="1:8" x14ac:dyDescent="0.25">
      <c r="A195" s="18" t="s">
        <v>1479</v>
      </c>
      <c r="B195" s="18" t="s">
        <v>755</v>
      </c>
      <c r="C195" s="18" t="s">
        <v>1214</v>
      </c>
      <c r="D195" s="18" t="s">
        <v>6</v>
      </c>
      <c r="E195" s="18" t="s">
        <v>43</v>
      </c>
      <c r="F195" s="18" t="s">
        <v>67</v>
      </c>
      <c r="G195" s="18">
        <f t="shared" si="3"/>
        <v>616</v>
      </c>
      <c r="H195" s="18" t="s">
        <v>44</v>
      </c>
    </row>
    <row r="196" spans="1:8" x14ac:dyDescent="0.25">
      <c r="A196" s="18" t="s">
        <v>1437</v>
      </c>
      <c r="B196" s="18" t="s">
        <v>664</v>
      </c>
      <c r="C196" s="18" t="s">
        <v>1214</v>
      </c>
      <c r="D196" s="18" t="s">
        <v>6</v>
      </c>
      <c r="E196" s="18" t="s">
        <v>43</v>
      </c>
      <c r="F196" s="18" t="s">
        <v>107</v>
      </c>
      <c r="G196" s="18">
        <f t="shared" si="3"/>
        <v>628</v>
      </c>
      <c r="H196" s="18" t="s">
        <v>108</v>
      </c>
    </row>
    <row r="197" spans="1:8" x14ac:dyDescent="0.25">
      <c r="A197" s="18" t="s">
        <v>1502</v>
      </c>
      <c r="B197" s="18" t="s">
        <v>1001</v>
      </c>
      <c r="C197" s="18" t="s">
        <v>1214</v>
      </c>
      <c r="D197" s="18" t="s">
        <v>6</v>
      </c>
      <c r="E197" s="18" t="s">
        <v>43</v>
      </c>
      <c r="F197" s="18" t="s">
        <v>351</v>
      </c>
      <c r="G197" s="18">
        <f t="shared" si="3"/>
        <v>609</v>
      </c>
      <c r="H197" s="18" t="s">
        <v>310</v>
      </c>
    </row>
    <row r="198" spans="1:8" x14ac:dyDescent="0.25">
      <c r="A198" s="18" t="s">
        <v>1610</v>
      </c>
      <c r="B198" s="18" t="s">
        <v>876</v>
      </c>
      <c r="C198" s="18" t="s">
        <v>1198</v>
      </c>
      <c r="D198" s="18" t="s">
        <v>6</v>
      </c>
      <c r="E198" s="18" t="s">
        <v>10</v>
      </c>
      <c r="F198" s="18" t="s">
        <v>83</v>
      </c>
      <c r="G198" s="18">
        <f t="shared" si="3"/>
        <v>578</v>
      </c>
      <c r="H198" s="18" t="s">
        <v>44</v>
      </c>
    </row>
    <row r="199" spans="1:8" x14ac:dyDescent="0.25">
      <c r="A199" s="18" t="s">
        <v>1438</v>
      </c>
      <c r="B199" s="18" t="s">
        <v>557</v>
      </c>
      <c r="C199" s="18" t="s">
        <v>1198</v>
      </c>
      <c r="D199" s="18" t="s">
        <v>6</v>
      </c>
      <c r="E199" s="18" t="s">
        <v>10</v>
      </c>
      <c r="F199" s="18" t="s">
        <v>256</v>
      </c>
      <c r="G199" s="18">
        <f t="shared" si="3"/>
        <v>628</v>
      </c>
      <c r="H199" s="18" t="s">
        <v>171</v>
      </c>
    </row>
    <row r="200" spans="1:8" x14ac:dyDescent="0.25">
      <c r="A200" s="18" t="s">
        <v>1349</v>
      </c>
      <c r="B200" s="18" t="s">
        <v>699</v>
      </c>
      <c r="C200" s="18" t="s">
        <v>1198</v>
      </c>
      <c r="D200" s="18" t="s">
        <v>6</v>
      </c>
      <c r="E200" s="18" t="s">
        <v>10</v>
      </c>
      <c r="F200" s="18" t="s">
        <v>257</v>
      </c>
      <c r="G200" s="18">
        <f t="shared" si="3"/>
        <v>668</v>
      </c>
      <c r="H200" s="18" t="s">
        <v>171</v>
      </c>
    </row>
    <row r="201" spans="1:8" x14ac:dyDescent="0.25">
      <c r="A201" s="18" t="s">
        <v>1306</v>
      </c>
      <c r="B201" s="18" t="s">
        <v>836</v>
      </c>
      <c r="C201" s="18" t="s">
        <v>1198</v>
      </c>
      <c r="D201" s="18" t="s">
        <v>6</v>
      </c>
      <c r="E201" s="18" t="s">
        <v>10</v>
      </c>
      <c r="F201" s="18" t="s">
        <v>369</v>
      </c>
      <c r="G201" s="18">
        <f t="shared" si="3"/>
        <v>714</v>
      </c>
      <c r="H201" s="18" t="s">
        <v>310</v>
      </c>
    </row>
    <row r="202" spans="1:8" x14ac:dyDescent="0.25">
      <c r="A202" s="18" t="s">
        <v>1535</v>
      </c>
      <c r="B202" s="18" t="s">
        <v>733</v>
      </c>
      <c r="C202" s="18" t="s">
        <v>1198</v>
      </c>
      <c r="D202" s="18" t="s">
        <v>6</v>
      </c>
      <c r="E202" s="18" t="s">
        <v>7</v>
      </c>
      <c r="F202" s="18" t="s">
        <v>258</v>
      </c>
      <c r="G202" s="18">
        <f t="shared" si="3"/>
        <v>601</v>
      </c>
      <c r="H202" s="18" t="s">
        <v>171</v>
      </c>
    </row>
    <row r="203" spans="1:8" x14ac:dyDescent="0.25">
      <c r="A203" s="18" t="s">
        <v>1302</v>
      </c>
      <c r="B203" s="18" t="s">
        <v>717</v>
      </c>
      <c r="C203" s="18" t="s">
        <v>1198</v>
      </c>
      <c r="D203" s="18" t="s">
        <v>6</v>
      </c>
      <c r="E203" s="18" t="s">
        <v>7</v>
      </c>
      <c r="F203" s="18" t="s">
        <v>1093</v>
      </c>
      <c r="G203" s="18">
        <f t="shared" si="3"/>
        <v>724</v>
      </c>
      <c r="H203" s="18" t="s">
        <v>310</v>
      </c>
    </row>
    <row r="204" spans="1:8" x14ac:dyDescent="0.25">
      <c r="A204" s="18" t="s">
        <v>1292</v>
      </c>
      <c r="B204" s="18" t="s">
        <v>631</v>
      </c>
      <c r="C204" s="18" t="s">
        <v>1198</v>
      </c>
      <c r="D204" s="18" t="s">
        <v>6</v>
      </c>
      <c r="E204" s="18" t="s">
        <v>7</v>
      </c>
      <c r="F204" s="18" t="s">
        <v>370</v>
      </c>
      <c r="G204" s="18">
        <f t="shared" si="3"/>
        <v>765</v>
      </c>
      <c r="H204" s="18" t="s">
        <v>310</v>
      </c>
    </row>
    <row r="205" spans="1:8" x14ac:dyDescent="0.25">
      <c r="A205" s="18" t="s">
        <v>1345</v>
      </c>
      <c r="B205" s="18" t="s">
        <v>869</v>
      </c>
      <c r="C205" s="18" t="s">
        <v>1198</v>
      </c>
      <c r="D205" s="18" t="s">
        <v>6</v>
      </c>
      <c r="E205" s="18" t="s">
        <v>17</v>
      </c>
      <c r="F205" s="18" t="s">
        <v>259</v>
      </c>
      <c r="G205" s="18">
        <f t="shared" si="3"/>
        <v>672</v>
      </c>
      <c r="H205" s="18" t="s">
        <v>171</v>
      </c>
    </row>
    <row r="206" spans="1:8" x14ac:dyDescent="0.25">
      <c r="A206" s="18" t="s">
        <v>1653</v>
      </c>
      <c r="B206" s="18" t="s">
        <v>830</v>
      </c>
      <c r="C206" s="18" t="s">
        <v>1198</v>
      </c>
      <c r="D206" s="18" t="s">
        <v>6</v>
      </c>
      <c r="E206" s="18" t="s">
        <v>17</v>
      </c>
      <c r="F206" s="18" t="s">
        <v>260</v>
      </c>
      <c r="G206" s="18">
        <f t="shared" si="3"/>
        <v>558</v>
      </c>
      <c r="H206" s="18" t="s">
        <v>171</v>
      </c>
    </row>
    <row r="207" spans="1:8" x14ac:dyDescent="0.25">
      <c r="A207" s="18" t="s">
        <v>1592</v>
      </c>
      <c r="B207" s="18" t="s">
        <v>762</v>
      </c>
      <c r="C207" s="18" t="s">
        <v>1198</v>
      </c>
      <c r="D207" s="18" t="s">
        <v>6</v>
      </c>
      <c r="E207" s="18" t="s">
        <v>43</v>
      </c>
      <c r="F207" s="18" t="s">
        <v>1094</v>
      </c>
      <c r="G207" s="18">
        <f t="shared" si="3"/>
        <v>587</v>
      </c>
      <c r="H207" s="18" t="s">
        <v>310</v>
      </c>
    </row>
    <row r="208" spans="1:8" x14ac:dyDescent="0.25">
      <c r="A208" s="18" t="s">
        <v>1569</v>
      </c>
      <c r="B208" s="18" t="s">
        <v>998</v>
      </c>
      <c r="C208" s="18" t="s">
        <v>1198</v>
      </c>
      <c r="D208" s="18" t="s">
        <v>6</v>
      </c>
      <c r="E208" s="18" t="s">
        <v>43</v>
      </c>
      <c r="F208" s="18" t="s">
        <v>371</v>
      </c>
      <c r="G208" s="18">
        <f t="shared" si="3"/>
        <v>593</v>
      </c>
      <c r="H208" s="18" t="s">
        <v>310</v>
      </c>
    </row>
    <row r="209" spans="1:8" x14ac:dyDescent="0.25">
      <c r="A209" s="18" t="s">
        <v>1593</v>
      </c>
      <c r="B209" s="18" t="s">
        <v>939</v>
      </c>
      <c r="C209" s="18" t="s">
        <v>1214</v>
      </c>
      <c r="D209" s="18" t="s">
        <v>6</v>
      </c>
      <c r="E209" s="18" t="s">
        <v>17</v>
      </c>
      <c r="F209" s="18" t="s">
        <v>1095</v>
      </c>
      <c r="G209" s="18">
        <f t="shared" si="3"/>
        <v>586</v>
      </c>
      <c r="H209" s="18" t="s">
        <v>171</v>
      </c>
    </row>
    <row r="210" spans="1:8" x14ac:dyDescent="0.25">
      <c r="A210" s="18" t="s">
        <v>1314</v>
      </c>
      <c r="B210" s="18" t="s">
        <v>950</v>
      </c>
      <c r="C210" s="18" t="s">
        <v>1205</v>
      </c>
      <c r="D210" s="18" t="s">
        <v>6</v>
      </c>
      <c r="E210" s="18" t="s">
        <v>10</v>
      </c>
      <c r="F210" s="18" t="s">
        <v>68</v>
      </c>
      <c r="G210" s="18">
        <f t="shared" si="3"/>
        <v>705</v>
      </c>
      <c r="H210" s="18" t="s">
        <v>44</v>
      </c>
    </row>
    <row r="211" spans="1:8" x14ac:dyDescent="0.25">
      <c r="A211" s="18" t="s">
        <v>1340</v>
      </c>
      <c r="B211" s="18" t="s">
        <v>833</v>
      </c>
      <c r="C211" s="18" t="s">
        <v>1205</v>
      </c>
      <c r="D211" s="18" t="s">
        <v>6</v>
      </c>
      <c r="E211" s="18" t="s">
        <v>10</v>
      </c>
      <c r="F211" s="18" t="s">
        <v>402</v>
      </c>
      <c r="G211" s="18">
        <f t="shared" si="3"/>
        <v>678</v>
      </c>
      <c r="H211" s="18" t="s">
        <v>396</v>
      </c>
    </row>
    <row r="212" spans="1:8" x14ac:dyDescent="0.25">
      <c r="A212" s="18" t="s">
        <v>1614</v>
      </c>
      <c r="B212" s="18" t="s">
        <v>906</v>
      </c>
      <c r="C212" s="18" t="s">
        <v>1205</v>
      </c>
      <c r="D212" s="18" t="s">
        <v>6</v>
      </c>
      <c r="E212" s="18" t="s">
        <v>10</v>
      </c>
      <c r="F212" s="18" t="s">
        <v>352</v>
      </c>
      <c r="G212" s="18">
        <f t="shared" si="3"/>
        <v>575</v>
      </c>
      <c r="H212" s="18" t="s">
        <v>310</v>
      </c>
    </row>
    <row r="213" spans="1:8" x14ac:dyDescent="0.25">
      <c r="A213" s="18" t="s">
        <v>1629</v>
      </c>
      <c r="B213" s="18" t="s">
        <v>908</v>
      </c>
      <c r="C213" s="18" t="s">
        <v>1205</v>
      </c>
      <c r="D213" s="18" t="s">
        <v>6</v>
      </c>
      <c r="E213" s="18" t="s">
        <v>10</v>
      </c>
      <c r="F213" s="18" t="s">
        <v>1096</v>
      </c>
      <c r="G213" s="18">
        <f t="shared" si="3"/>
        <v>567</v>
      </c>
      <c r="H213" s="18" t="s">
        <v>310</v>
      </c>
    </row>
    <row r="214" spans="1:8" x14ac:dyDescent="0.25">
      <c r="A214" s="18" t="s">
        <v>1691</v>
      </c>
      <c r="B214" s="18" t="s">
        <v>996</v>
      </c>
      <c r="C214" s="18" t="s">
        <v>1205</v>
      </c>
      <c r="D214" s="18" t="s">
        <v>6</v>
      </c>
      <c r="E214" s="18" t="s">
        <v>43</v>
      </c>
      <c r="F214" s="18" t="s">
        <v>355</v>
      </c>
      <c r="G214" s="18">
        <f t="shared" si="3"/>
        <v>535</v>
      </c>
      <c r="H214" s="18" t="s">
        <v>310</v>
      </c>
    </row>
    <row r="215" spans="1:8" x14ac:dyDescent="0.25">
      <c r="A215" s="18" t="s">
        <v>1612</v>
      </c>
      <c r="B215" s="18" t="s">
        <v>842</v>
      </c>
      <c r="C215" s="18" t="s">
        <v>1205</v>
      </c>
      <c r="D215" s="18" t="s">
        <v>6</v>
      </c>
      <c r="E215" s="18" t="s">
        <v>43</v>
      </c>
      <c r="F215" s="18" t="s">
        <v>353</v>
      </c>
      <c r="G215" s="18">
        <f t="shared" si="3"/>
        <v>577</v>
      </c>
      <c r="H215" s="18" t="s">
        <v>310</v>
      </c>
    </row>
    <row r="216" spans="1:8" x14ac:dyDescent="0.25">
      <c r="A216" s="18" t="s">
        <v>1439</v>
      </c>
      <c r="B216" s="18" t="s">
        <v>771</v>
      </c>
      <c r="C216" s="18" t="s">
        <v>1205</v>
      </c>
      <c r="D216" s="18" t="s">
        <v>6</v>
      </c>
      <c r="E216" s="18" t="s">
        <v>17</v>
      </c>
      <c r="F216" s="18" t="s">
        <v>399</v>
      </c>
      <c r="G216" s="18">
        <f t="shared" si="3"/>
        <v>628</v>
      </c>
      <c r="H216" s="18" t="s">
        <v>396</v>
      </c>
    </row>
    <row r="217" spans="1:8" x14ac:dyDescent="0.25">
      <c r="A217" s="18" t="s">
        <v>1392</v>
      </c>
      <c r="B217" s="18" t="s">
        <v>587</v>
      </c>
      <c r="C217" s="18" t="s">
        <v>1205</v>
      </c>
      <c r="D217" s="18" t="s">
        <v>6</v>
      </c>
      <c r="E217" s="18" t="s">
        <v>7</v>
      </c>
      <c r="F217" s="18" t="s">
        <v>400</v>
      </c>
      <c r="G217" s="18">
        <f t="shared" si="3"/>
        <v>644</v>
      </c>
      <c r="H217" s="18" t="s">
        <v>396</v>
      </c>
    </row>
    <row r="218" spans="1:8" x14ac:dyDescent="0.25">
      <c r="A218" s="18" t="s">
        <v>1422</v>
      </c>
      <c r="B218" s="18" t="s">
        <v>530</v>
      </c>
      <c r="C218" s="18" t="s">
        <v>1205</v>
      </c>
      <c r="D218" s="18" t="s">
        <v>6</v>
      </c>
      <c r="E218" s="18" t="s">
        <v>7</v>
      </c>
      <c r="F218" s="18" t="s">
        <v>354</v>
      </c>
      <c r="G218" s="18">
        <f t="shared" si="3"/>
        <v>633</v>
      </c>
      <c r="H218" s="18" t="s">
        <v>310</v>
      </c>
    </row>
    <row r="219" spans="1:8" x14ac:dyDescent="0.25">
      <c r="A219" s="18" t="s">
        <v>1708</v>
      </c>
      <c r="B219" s="18" t="s">
        <v>974</v>
      </c>
      <c r="C219" s="18" t="s">
        <v>1205</v>
      </c>
      <c r="D219" s="18" t="s">
        <v>6</v>
      </c>
      <c r="E219" s="18" t="s">
        <v>17</v>
      </c>
      <c r="F219" s="18" t="s">
        <v>401</v>
      </c>
      <c r="G219" s="18">
        <f t="shared" si="3"/>
        <v>520</v>
      </c>
      <c r="H219" s="18" t="s">
        <v>396</v>
      </c>
    </row>
    <row r="220" spans="1:8" x14ac:dyDescent="0.25">
      <c r="A220" s="18" t="s">
        <v>1265</v>
      </c>
      <c r="B220" s="18" t="s">
        <v>854</v>
      </c>
      <c r="C220" s="18" t="s">
        <v>1205</v>
      </c>
      <c r="D220" s="18" t="s">
        <v>6</v>
      </c>
      <c r="E220" s="18" t="s">
        <v>17</v>
      </c>
      <c r="F220" s="18" t="s">
        <v>1813</v>
      </c>
      <c r="G220" s="18">
        <f t="shared" si="3"/>
        <v>1312</v>
      </c>
      <c r="H220" s="18" t="s">
        <v>237</v>
      </c>
    </row>
    <row r="221" spans="1:8" x14ac:dyDescent="0.25">
      <c r="A221" s="18" t="s">
        <v>1328</v>
      </c>
      <c r="B221" s="18" t="s">
        <v>646</v>
      </c>
      <c r="C221" s="18" t="s">
        <v>1221</v>
      </c>
      <c r="D221" s="18" t="s">
        <v>6</v>
      </c>
      <c r="E221" s="18" t="s">
        <v>7</v>
      </c>
      <c r="F221" s="18" t="s">
        <v>372</v>
      </c>
      <c r="G221" s="18">
        <f t="shared" si="3"/>
        <v>691</v>
      </c>
      <c r="H221" s="18" t="s">
        <v>310</v>
      </c>
    </row>
    <row r="222" spans="1:8" x14ac:dyDescent="0.25">
      <c r="A222" s="18" t="s">
        <v>1307</v>
      </c>
      <c r="B222" s="18" t="s">
        <v>865</v>
      </c>
      <c r="C222" s="18" t="s">
        <v>1221</v>
      </c>
      <c r="D222" s="18" t="s">
        <v>6</v>
      </c>
      <c r="E222" s="18" t="s">
        <v>7</v>
      </c>
      <c r="F222" s="18" t="s">
        <v>321</v>
      </c>
      <c r="G222" s="18">
        <f t="shared" si="3"/>
        <v>713</v>
      </c>
      <c r="H222" s="18" t="s">
        <v>519</v>
      </c>
    </row>
    <row r="223" spans="1:8" x14ac:dyDescent="0.25">
      <c r="A223" s="18" t="s">
        <v>1347</v>
      </c>
      <c r="B223" s="18" t="s">
        <v>989</v>
      </c>
      <c r="C223" s="18" t="s">
        <v>1221</v>
      </c>
      <c r="D223" s="18" t="s">
        <v>6</v>
      </c>
      <c r="E223" s="18" t="s">
        <v>7</v>
      </c>
      <c r="F223" s="18" t="s">
        <v>322</v>
      </c>
      <c r="G223" s="18">
        <f t="shared" si="3"/>
        <v>670</v>
      </c>
      <c r="H223" s="18" t="s">
        <v>519</v>
      </c>
    </row>
    <row r="224" spans="1:8" x14ac:dyDescent="0.25">
      <c r="A224" s="18" t="s">
        <v>1510</v>
      </c>
      <c r="B224" s="18" t="s">
        <v>838</v>
      </c>
      <c r="C224" s="18" t="s">
        <v>1221</v>
      </c>
      <c r="D224" s="18" t="s">
        <v>6</v>
      </c>
      <c r="E224" s="18" t="s">
        <v>10</v>
      </c>
      <c r="F224" s="18" t="s">
        <v>323</v>
      </c>
      <c r="G224" s="18">
        <f t="shared" si="3"/>
        <v>607</v>
      </c>
      <c r="H224" s="18" t="s">
        <v>519</v>
      </c>
    </row>
    <row r="225" spans="1:8" x14ac:dyDescent="0.25">
      <c r="A225" s="18" t="s">
        <v>1677</v>
      </c>
      <c r="B225" s="18" t="s">
        <v>528</v>
      </c>
      <c r="C225" s="18" t="s">
        <v>1221</v>
      </c>
      <c r="D225" s="18" t="s">
        <v>6</v>
      </c>
      <c r="E225" s="18" t="s">
        <v>10</v>
      </c>
      <c r="F225" s="18" t="s">
        <v>1097</v>
      </c>
      <c r="G225" s="18">
        <f t="shared" si="3"/>
        <v>550</v>
      </c>
      <c r="H225" s="18" t="s">
        <v>44</v>
      </c>
    </row>
    <row r="226" spans="1:8" x14ac:dyDescent="0.25">
      <c r="A226" s="18" t="s">
        <v>1359</v>
      </c>
      <c r="B226" s="18" t="s">
        <v>845</v>
      </c>
      <c r="C226" s="18" t="s">
        <v>1221</v>
      </c>
      <c r="D226" s="18" t="s">
        <v>6</v>
      </c>
      <c r="E226" s="18" t="s">
        <v>43</v>
      </c>
      <c r="F226" s="18" t="s">
        <v>324</v>
      </c>
      <c r="G226" s="18">
        <f t="shared" si="3"/>
        <v>663</v>
      </c>
      <c r="H226" s="18" t="s">
        <v>519</v>
      </c>
    </row>
    <row r="227" spans="1:8" x14ac:dyDescent="0.25">
      <c r="A227" s="18" t="s">
        <v>1363</v>
      </c>
      <c r="B227" s="18" t="s">
        <v>1006</v>
      </c>
      <c r="C227" s="18" t="s">
        <v>1221</v>
      </c>
      <c r="D227" s="18" t="s">
        <v>6</v>
      </c>
      <c r="E227" s="18" t="s">
        <v>43</v>
      </c>
      <c r="F227" s="18" t="s">
        <v>1098</v>
      </c>
      <c r="G227" s="18">
        <f t="shared" si="3"/>
        <v>661</v>
      </c>
      <c r="H227" s="18" t="s">
        <v>519</v>
      </c>
    </row>
    <row r="228" spans="1:8" x14ac:dyDescent="0.25">
      <c r="A228" s="18" t="s">
        <v>1343</v>
      </c>
      <c r="B228" s="18" t="s">
        <v>903</v>
      </c>
      <c r="C228" s="18" t="s">
        <v>1225</v>
      </c>
      <c r="D228" s="18" t="s">
        <v>6</v>
      </c>
      <c r="E228" s="18" t="s">
        <v>43</v>
      </c>
      <c r="F228" s="18" t="s">
        <v>105</v>
      </c>
      <c r="G228" s="18">
        <f t="shared" si="3"/>
        <v>674</v>
      </c>
      <c r="H228" s="18" t="s">
        <v>106</v>
      </c>
    </row>
    <row r="229" spans="1:8" x14ac:dyDescent="0.25">
      <c r="A229" s="18" t="s">
        <v>1375</v>
      </c>
      <c r="B229" s="18" t="s">
        <v>859</v>
      </c>
      <c r="C229" s="18" t="s">
        <v>1225</v>
      </c>
      <c r="D229" s="18" t="s">
        <v>6</v>
      </c>
      <c r="E229" s="18" t="s">
        <v>43</v>
      </c>
      <c r="F229" s="18" t="s">
        <v>109</v>
      </c>
      <c r="G229" s="18">
        <f t="shared" si="3"/>
        <v>653</v>
      </c>
      <c r="H229" s="18" t="s">
        <v>108</v>
      </c>
    </row>
    <row r="230" spans="1:8" x14ac:dyDescent="0.25">
      <c r="A230" s="18" t="s">
        <v>1339</v>
      </c>
      <c r="B230" s="18" t="s">
        <v>837</v>
      </c>
      <c r="C230" s="18" t="s">
        <v>1225</v>
      </c>
      <c r="D230" s="18" t="s">
        <v>6</v>
      </c>
      <c r="E230" s="18" t="s">
        <v>7</v>
      </c>
      <c r="F230" s="18" t="s">
        <v>316</v>
      </c>
      <c r="G230" s="18">
        <f t="shared" si="3"/>
        <v>679</v>
      </c>
      <c r="H230" s="18" t="s">
        <v>519</v>
      </c>
    </row>
    <row r="231" spans="1:8" x14ac:dyDescent="0.25">
      <c r="A231" s="18" t="s">
        <v>1750</v>
      </c>
      <c r="B231" s="18" t="s">
        <v>547</v>
      </c>
      <c r="C231" s="18" t="s">
        <v>1218</v>
      </c>
      <c r="D231" s="18" t="s">
        <v>6</v>
      </c>
      <c r="E231" s="18" t="s">
        <v>143</v>
      </c>
      <c r="F231" s="18" t="s">
        <v>1099</v>
      </c>
      <c r="G231" s="18">
        <f t="shared" si="3"/>
        <v>423</v>
      </c>
      <c r="H231" s="18" t="s">
        <v>175</v>
      </c>
    </row>
    <row r="232" spans="1:8" x14ac:dyDescent="0.25">
      <c r="A232" s="18" t="s">
        <v>1382</v>
      </c>
      <c r="B232" s="18" t="s">
        <v>921</v>
      </c>
      <c r="C232" s="18" t="s">
        <v>1218</v>
      </c>
      <c r="D232" s="18" t="s">
        <v>6</v>
      </c>
      <c r="E232" s="18" t="s">
        <v>43</v>
      </c>
      <c r="F232" s="18" t="s">
        <v>1782</v>
      </c>
      <c r="G232" s="18">
        <f t="shared" si="3"/>
        <v>648</v>
      </c>
      <c r="H232" s="18" t="s">
        <v>234</v>
      </c>
    </row>
    <row r="233" spans="1:8" x14ac:dyDescent="0.25">
      <c r="A233" s="18" t="s">
        <v>1293</v>
      </c>
      <c r="B233" s="18" t="s">
        <v>591</v>
      </c>
      <c r="C233" s="18" t="s">
        <v>1218</v>
      </c>
      <c r="D233" s="18" t="s">
        <v>6</v>
      </c>
      <c r="E233" s="18" t="s">
        <v>43</v>
      </c>
      <c r="F233" s="18" t="s">
        <v>325</v>
      </c>
      <c r="G233" s="18">
        <f t="shared" si="3"/>
        <v>750</v>
      </c>
      <c r="H233" s="18" t="s">
        <v>519</v>
      </c>
    </row>
    <row r="234" spans="1:8" x14ac:dyDescent="0.25">
      <c r="A234" s="18" t="s">
        <v>1291</v>
      </c>
      <c r="B234" s="18" t="s">
        <v>1007</v>
      </c>
      <c r="C234" s="18" t="s">
        <v>1218</v>
      </c>
      <c r="D234" s="18" t="s">
        <v>6</v>
      </c>
      <c r="E234" s="18" t="s">
        <v>10</v>
      </c>
      <c r="F234" s="18" t="s">
        <v>326</v>
      </c>
      <c r="G234" s="18">
        <f t="shared" si="3"/>
        <v>766</v>
      </c>
      <c r="H234" s="18" t="s">
        <v>519</v>
      </c>
    </row>
    <row r="235" spans="1:8" x14ac:dyDescent="0.25">
      <c r="A235" s="18" t="s">
        <v>1319</v>
      </c>
      <c r="B235" s="18" t="s">
        <v>611</v>
      </c>
      <c r="C235" s="18" t="s">
        <v>1218</v>
      </c>
      <c r="D235" s="18" t="s">
        <v>6</v>
      </c>
      <c r="E235" s="18" t="s">
        <v>10</v>
      </c>
      <c r="F235" s="18" t="s">
        <v>184</v>
      </c>
      <c r="G235" s="18">
        <f t="shared" si="3"/>
        <v>700</v>
      </c>
      <c r="H235" s="18" t="s">
        <v>175</v>
      </c>
    </row>
    <row r="236" spans="1:8" x14ac:dyDescent="0.25">
      <c r="A236" s="18" t="s">
        <v>1376</v>
      </c>
      <c r="B236" s="18" t="s">
        <v>870</v>
      </c>
      <c r="C236" s="18" t="s">
        <v>1218</v>
      </c>
      <c r="D236" s="18" t="s">
        <v>6</v>
      </c>
      <c r="E236" s="18" t="s">
        <v>10</v>
      </c>
      <c r="F236" s="18" t="s">
        <v>185</v>
      </c>
      <c r="G236" s="18">
        <f t="shared" si="3"/>
        <v>653</v>
      </c>
      <c r="H236" s="18" t="s">
        <v>175</v>
      </c>
    </row>
    <row r="237" spans="1:8" x14ac:dyDescent="0.25">
      <c r="A237" s="18" t="s">
        <v>1477</v>
      </c>
      <c r="B237" s="18" t="s">
        <v>960</v>
      </c>
      <c r="C237" s="18" t="s">
        <v>1192</v>
      </c>
      <c r="D237" s="18" t="s">
        <v>6</v>
      </c>
      <c r="E237" s="18" t="s">
        <v>143</v>
      </c>
      <c r="F237" s="18" t="s">
        <v>187</v>
      </c>
      <c r="G237" s="18">
        <f t="shared" si="3"/>
        <v>617</v>
      </c>
      <c r="H237" s="18" t="s">
        <v>175</v>
      </c>
    </row>
    <row r="238" spans="1:8" x14ac:dyDescent="0.25">
      <c r="A238" s="18" t="s">
        <v>1390</v>
      </c>
      <c r="B238" s="18" t="s">
        <v>619</v>
      </c>
      <c r="C238" s="18" t="s">
        <v>1207</v>
      </c>
      <c r="D238" s="18" t="s">
        <v>6</v>
      </c>
      <c r="E238" s="18" t="s">
        <v>143</v>
      </c>
      <c r="F238" s="18" t="s">
        <v>190</v>
      </c>
      <c r="G238" s="18">
        <f t="shared" si="3"/>
        <v>645</v>
      </c>
      <c r="H238" s="18" t="s">
        <v>175</v>
      </c>
    </row>
    <row r="239" spans="1:8" x14ac:dyDescent="0.25">
      <c r="A239" s="18" t="s">
        <v>1564</v>
      </c>
      <c r="B239" s="18" t="s">
        <v>688</v>
      </c>
      <c r="C239" s="18" t="s">
        <v>1232</v>
      </c>
      <c r="D239" s="18" t="s">
        <v>6</v>
      </c>
      <c r="E239" s="18" t="s">
        <v>43</v>
      </c>
      <c r="F239" s="18" t="s">
        <v>112</v>
      </c>
      <c r="G239" s="18">
        <f t="shared" si="3"/>
        <v>594</v>
      </c>
      <c r="H239" s="18" t="s">
        <v>113</v>
      </c>
    </row>
    <row r="240" spans="1:8" x14ac:dyDescent="0.25">
      <c r="A240" s="18" t="s">
        <v>1486</v>
      </c>
      <c r="B240" s="18" t="s">
        <v>763</v>
      </c>
      <c r="C240" s="18" t="s">
        <v>1192</v>
      </c>
      <c r="D240" s="18" t="s">
        <v>6</v>
      </c>
      <c r="E240" s="18" t="s">
        <v>143</v>
      </c>
      <c r="F240" s="18" t="s">
        <v>188</v>
      </c>
      <c r="G240" s="18">
        <f t="shared" si="3"/>
        <v>615</v>
      </c>
      <c r="H240" s="18" t="s">
        <v>175</v>
      </c>
    </row>
    <row r="241" spans="1:8" x14ac:dyDescent="0.25">
      <c r="A241" s="18" t="s">
        <v>1538</v>
      </c>
      <c r="B241" s="18" t="s">
        <v>816</v>
      </c>
      <c r="C241" s="18" t="s">
        <v>1204</v>
      </c>
      <c r="D241" s="18" t="s">
        <v>6</v>
      </c>
      <c r="E241" s="18" t="s">
        <v>143</v>
      </c>
      <c r="F241" s="18" t="s">
        <v>1100</v>
      </c>
      <c r="G241" s="18">
        <f t="shared" si="3"/>
        <v>600</v>
      </c>
      <c r="H241" s="18" t="s">
        <v>157</v>
      </c>
    </row>
    <row r="242" spans="1:8" x14ac:dyDescent="0.25">
      <c r="A242" s="18" t="s">
        <v>1279</v>
      </c>
      <c r="B242" s="18" t="s">
        <v>1026</v>
      </c>
      <c r="C242" s="18" t="s">
        <v>1204</v>
      </c>
      <c r="D242" s="18" t="s">
        <v>6</v>
      </c>
      <c r="E242" s="18" t="s">
        <v>143</v>
      </c>
      <c r="F242" s="18" t="s">
        <v>1814</v>
      </c>
      <c r="G242" s="18">
        <f t="shared" si="3"/>
        <v>1275</v>
      </c>
      <c r="H242" s="18" t="s">
        <v>144</v>
      </c>
    </row>
    <row r="243" spans="1:8" x14ac:dyDescent="0.25">
      <c r="A243" s="18" t="s">
        <v>1364</v>
      </c>
      <c r="B243" s="18" t="s">
        <v>799</v>
      </c>
      <c r="C243" s="18" t="s">
        <v>1214</v>
      </c>
      <c r="D243" s="18" t="s">
        <v>6</v>
      </c>
      <c r="E243" s="18" t="s">
        <v>143</v>
      </c>
      <c r="F243" s="18" t="s">
        <v>236</v>
      </c>
      <c r="G243" s="18">
        <f t="shared" si="3"/>
        <v>661</v>
      </c>
      <c r="H243" s="18" t="s">
        <v>237</v>
      </c>
    </row>
    <row r="244" spans="1:8" x14ac:dyDescent="0.25">
      <c r="A244" s="18" t="s">
        <v>1290</v>
      </c>
      <c r="B244" s="18" t="s">
        <v>875</v>
      </c>
      <c r="C244" s="18" t="s">
        <v>1217</v>
      </c>
      <c r="D244" s="18" t="s">
        <v>6</v>
      </c>
      <c r="E244" s="18" t="s">
        <v>43</v>
      </c>
      <c r="F244" s="18" t="s">
        <v>62</v>
      </c>
      <c r="G244" s="18">
        <f t="shared" si="3"/>
        <v>767</v>
      </c>
      <c r="H244" s="18" t="s">
        <v>44</v>
      </c>
    </row>
    <row r="245" spans="1:8" x14ac:dyDescent="0.25">
      <c r="A245" s="18" t="s">
        <v>1678</v>
      </c>
      <c r="B245" s="18" t="s">
        <v>754</v>
      </c>
      <c r="C245" s="18" t="s">
        <v>1217</v>
      </c>
      <c r="D245" s="18" t="s">
        <v>6</v>
      </c>
      <c r="E245" s="18" t="s">
        <v>43</v>
      </c>
      <c r="F245" s="18" t="s">
        <v>1101</v>
      </c>
      <c r="G245" s="18">
        <f t="shared" si="3"/>
        <v>548</v>
      </c>
      <c r="H245" s="18" t="s">
        <v>518</v>
      </c>
    </row>
    <row r="246" spans="1:8" x14ac:dyDescent="0.25">
      <c r="A246" s="18" t="s">
        <v>1317</v>
      </c>
      <c r="B246" s="18" t="s">
        <v>563</v>
      </c>
      <c r="C246" s="18" t="s">
        <v>1217</v>
      </c>
      <c r="D246" s="18" t="s">
        <v>6</v>
      </c>
      <c r="E246" s="18" t="s">
        <v>7</v>
      </c>
      <c r="F246" s="18" t="s">
        <v>63</v>
      </c>
      <c r="G246" s="18">
        <f t="shared" si="3"/>
        <v>702</v>
      </c>
      <c r="H246" s="18" t="s">
        <v>44</v>
      </c>
    </row>
    <row r="247" spans="1:8" x14ac:dyDescent="0.25">
      <c r="A247" s="18" t="s">
        <v>1585</v>
      </c>
      <c r="B247" s="18" t="s">
        <v>633</v>
      </c>
      <c r="C247" s="18" t="s">
        <v>1214</v>
      </c>
      <c r="D247" s="18" t="s">
        <v>6</v>
      </c>
      <c r="E247" s="18" t="s">
        <v>10</v>
      </c>
      <c r="F247" s="18" t="s">
        <v>1102</v>
      </c>
      <c r="G247" s="18">
        <f t="shared" si="3"/>
        <v>589</v>
      </c>
      <c r="H247" s="18" t="s">
        <v>116</v>
      </c>
    </row>
    <row r="248" spans="1:8" x14ac:dyDescent="0.25">
      <c r="A248" s="18" t="s">
        <v>1530</v>
      </c>
      <c r="B248" s="18" t="s">
        <v>985</v>
      </c>
      <c r="C248" s="18" t="s">
        <v>1205</v>
      </c>
      <c r="D248" s="18" t="s">
        <v>6</v>
      </c>
      <c r="E248" s="18" t="s">
        <v>13</v>
      </c>
      <c r="F248" s="18" t="s">
        <v>1103</v>
      </c>
      <c r="G248" s="18">
        <f t="shared" si="3"/>
        <v>602</v>
      </c>
      <c r="H248" s="18" t="s">
        <v>237</v>
      </c>
    </row>
    <row r="249" spans="1:8" x14ac:dyDescent="0.25">
      <c r="A249" s="18" t="s">
        <v>1686</v>
      </c>
      <c r="B249" s="18" t="s">
        <v>913</v>
      </c>
      <c r="C249" s="18" t="s">
        <v>1225</v>
      </c>
      <c r="D249" s="18" t="s">
        <v>6</v>
      </c>
      <c r="E249" s="18" t="s">
        <v>10</v>
      </c>
      <c r="F249" s="18" t="s">
        <v>1104</v>
      </c>
      <c r="G249" s="18">
        <f t="shared" si="3"/>
        <v>542</v>
      </c>
      <c r="H249" s="18" t="s">
        <v>131</v>
      </c>
    </row>
    <row r="250" spans="1:8" x14ac:dyDescent="0.25">
      <c r="A250" s="18" t="s">
        <v>1523</v>
      </c>
      <c r="B250" s="18" t="s">
        <v>648</v>
      </c>
      <c r="C250" s="18" t="s">
        <v>1227</v>
      </c>
      <c r="D250" s="18" t="s">
        <v>6</v>
      </c>
      <c r="E250" s="18" t="s">
        <v>43</v>
      </c>
      <c r="F250" s="18" t="s">
        <v>356</v>
      </c>
      <c r="G250" s="18">
        <f t="shared" si="3"/>
        <v>603</v>
      </c>
      <c r="H250" s="18" t="s">
        <v>310</v>
      </c>
    </row>
    <row r="251" spans="1:8" x14ac:dyDescent="0.25">
      <c r="A251" s="18" t="s">
        <v>1480</v>
      </c>
      <c r="B251" s="18" t="s">
        <v>702</v>
      </c>
      <c r="C251" s="18" t="s">
        <v>1227</v>
      </c>
      <c r="D251" s="18" t="s">
        <v>6</v>
      </c>
      <c r="E251" s="18" t="s">
        <v>43</v>
      </c>
      <c r="F251" s="18" t="s">
        <v>1105</v>
      </c>
      <c r="G251" s="18">
        <f t="shared" si="3"/>
        <v>616</v>
      </c>
      <c r="H251" s="18" t="s">
        <v>519</v>
      </c>
    </row>
    <row r="252" spans="1:8" x14ac:dyDescent="0.25">
      <c r="A252" s="18" t="s">
        <v>1516</v>
      </c>
      <c r="B252" s="18" t="s">
        <v>682</v>
      </c>
      <c r="C252" s="18" t="s">
        <v>1227</v>
      </c>
      <c r="D252" s="18" t="s">
        <v>6</v>
      </c>
      <c r="E252" s="18" t="s">
        <v>43</v>
      </c>
      <c r="F252" s="18" t="s">
        <v>160</v>
      </c>
      <c r="G252" s="18">
        <f t="shared" si="3"/>
        <v>605</v>
      </c>
      <c r="H252" s="18" t="s">
        <v>161</v>
      </c>
    </row>
    <row r="253" spans="1:8" x14ac:dyDescent="0.25">
      <c r="A253" s="18" t="s">
        <v>1689</v>
      </c>
      <c r="B253" s="18" t="s">
        <v>649</v>
      </c>
      <c r="C253" s="18" t="s">
        <v>1227</v>
      </c>
      <c r="D253" s="18" t="s">
        <v>6</v>
      </c>
      <c r="E253" s="18" t="s">
        <v>43</v>
      </c>
      <c r="F253" s="18" t="s">
        <v>1107</v>
      </c>
      <c r="G253" s="18">
        <f t="shared" si="3"/>
        <v>538</v>
      </c>
      <c r="H253" s="18" t="s">
        <v>310</v>
      </c>
    </row>
    <row r="254" spans="1:8" x14ac:dyDescent="0.25">
      <c r="A254" s="18" t="s">
        <v>1539</v>
      </c>
      <c r="B254" s="18" t="s">
        <v>643</v>
      </c>
      <c r="C254" s="18" t="s">
        <v>1227</v>
      </c>
      <c r="D254" s="18" t="s">
        <v>6</v>
      </c>
      <c r="E254" s="18" t="s">
        <v>10</v>
      </c>
      <c r="F254" s="18" t="s">
        <v>1106</v>
      </c>
      <c r="G254" s="18">
        <f t="shared" si="3"/>
        <v>600</v>
      </c>
      <c r="H254" s="18" t="s">
        <v>198</v>
      </c>
    </row>
    <row r="255" spans="1:8" x14ac:dyDescent="0.25">
      <c r="A255" s="18" t="s">
        <v>1495</v>
      </c>
      <c r="B255" s="18" t="s">
        <v>558</v>
      </c>
      <c r="C255" s="18" t="s">
        <v>1227</v>
      </c>
      <c r="D255" s="18" t="s">
        <v>6</v>
      </c>
      <c r="E255" s="18" t="s">
        <v>177</v>
      </c>
      <c r="F255" s="18" t="s">
        <v>288</v>
      </c>
      <c r="G255" s="18">
        <f t="shared" si="3"/>
        <v>611</v>
      </c>
      <c r="H255" s="18" t="s">
        <v>175</v>
      </c>
    </row>
    <row r="256" spans="1:8" x14ac:dyDescent="0.25">
      <c r="A256" s="18" t="s">
        <v>1353</v>
      </c>
      <c r="B256" s="18" t="s">
        <v>1031</v>
      </c>
      <c r="C256" s="18" t="s">
        <v>1227</v>
      </c>
      <c r="D256" s="18" t="s">
        <v>6</v>
      </c>
      <c r="E256" s="18" t="s">
        <v>177</v>
      </c>
      <c r="F256" s="18" t="s">
        <v>199</v>
      </c>
      <c r="G256" s="18">
        <f t="shared" si="3"/>
        <v>665</v>
      </c>
      <c r="H256" s="18" t="s">
        <v>198</v>
      </c>
    </row>
    <row r="257" spans="1:8" x14ac:dyDescent="0.25">
      <c r="A257" s="18" t="s">
        <v>1654</v>
      </c>
      <c r="B257" s="18" t="s">
        <v>721</v>
      </c>
      <c r="C257" s="18" t="s">
        <v>1227</v>
      </c>
      <c r="D257" s="18" t="s">
        <v>6</v>
      </c>
      <c r="E257" s="18" t="s">
        <v>177</v>
      </c>
      <c r="F257" s="18" t="s">
        <v>1108</v>
      </c>
      <c r="G257" s="18">
        <f t="shared" si="3"/>
        <v>558</v>
      </c>
      <c r="H257" s="18" t="s">
        <v>132</v>
      </c>
    </row>
    <row r="258" spans="1:8" x14ac:dyDescent="0.25">
      <c r="A258" s="18" t="s">
        <v>1613</v>
      </c>
      <c r="B258" s="18" t="s">
        <v>554</v>
      </c>
      <c r="C258" s="18" t="s">
        <v>1227</v>
      </c>
      <c r="D258" s="18" t="s">
        <v>6</v>
      </c>
      <c r="E258" s="18" t="s">
        <v>177</v>
      </c>
      <c r="F258" s="18" t="s">
        <v>1109</v>
      </c>
      <c r="G258" s="18">
        <f t="shared" ref="G258:G321" si="4">LEN(F258)</f>
        <v>576</v>
      </c>
      <c r="H258" s="18" t="s">
        <v>175</v>
      </c>
    </row>
    <row r="259" spans="1:8" x14ac:dyDescent="0.25">
      <c r="A259" s="18" t="s">
        <v>1565</v>
      </c>
      <c r="B259" s="18" t="s">
        <v>555</v>
      </c>
      <c r="C259" s="18" t="s">
        <v>1227</v>
      </c>
      <c r="D259" s="18" t="s">
        <v>6</v>
      </c>
      <c r="E259" s="18" t="s">
        <v>177</v>
      </c>
      <c r="F259" s="18" t="s">
        <v>200</v>
      </c>
      <c r="G259" s="18">
        <f t="shared" si="4"/>
        <v>594</v>
      </c>
      <c r="H259" s="18" t="s">
        <v>198</v>
      </c>
    </row>
    <row r="260" spans="1:8" x14ac:dyDescent="0.25">
      <c r="A260" s="18" t="s">
        <v>1361</v>
      </c>
      <c r="B260" s="18" t="s">
        <v>703</v>
      </c>
      <c r="C260" s="18" t="s">
        <v>1227</v>
      </c>
      <c r="D260" s="18" t="s">
        <v>6</v>
      </c>
      <c r="E260" s="18" t="s">
        <v>177</v>
      </c>
      <c r="F260" s="18" t="s">
        <v>403</v>
      </c>
      <c r="G260" s="18">
        <f t="shared" si="4"/>
        <v>662</v>
      </c>
      <c r="H260" s="18" t="s">
        <v>396</v>
      </c>
    </row>
    <row r="261" spans="1:8" x14ac:dyDescent="0.25">
      <c r="A261" s="18" t="s">
        <v>1286</v>
      </c>
      <c r="B261" s="18" t="s">
        <v>1009</v>
      </c>
      <c r="C261" s="18" t="s">
        <v>1212</v>
      </c>
      <c r="D261" s="18" t="s">
        <v>6</v>
      </c>
      <c r="E261" s="18" t="s">
        <v>17</v>
      </c>
      <c r="F261" s="18" t="s">
        <v>1815</v>
      </c>
      <c r="G261" s="18">
        <f t="shared" si="4"/>
        <v>843</v>
      </c>
      <c r="H261" s="18" t="s">
        <v>198</v>
      </c>
    </row>
    <row r="262" spans="1:8" x14ac:dyDescent="0.25">
      <c r="A262" s="18" t="s">
        <v>1608</v>
      </c>
      <c r="B262" s="18" t="s">
        <v>940</v>
      </c>
      <c r="C262" s="18" t="s">
        <v>1212</v>
      </c>
      <c r="D262" s="18" t="s">
        <v>6</v>
      </c>
      <c r="E262" s="18" t="s">
        <v>17</v>
      </c>
      <c r="F262" s="18" t="s">
        <v>1110</v>
      </c>
      <c r="G262" s="18">
        <f t="shared" si="4"/>
        <v>579</v>
      </c>
      <c r="H262" s="18" t="s">
        <v>120</v>
      </c>
    </row>
    <row r="263" spans="1:8" x14ac:dyDescent="0.25">
      <c r="A263" s="18" t="s">
        <v>1429</v>
      </c>
      <c r="B263" s="18" t="s">
        <v>966</v>
      </c>
      <c r="C263" s="18" t="s">
        <v>1212</v>
      </c>
      <c r="D263" s="18" t="s">
        <v>6</v>
      </c>
      <c r="E263" s="18" t="s">
        <v>17</v>
      </c>
      <c r="F263" s="18" t="s">
        <v>202</v>
      </c>
      <c r="G263" s="18">
        <f t="shared" si="4"/>
        <v>630</v>
      </c>
      <c r="H263" s="18" t="s">
        <v>198</v>
      </c>
    </row>
    <row r="264" spans="1:8" x14ac:dyDescent="0.25">
      <c r="A264" s="18" t="s">
        <v>1404</v>
      </c>
      <c r="B264" s="18" t="s">
        <v>542</v>
      </c>
      <c r="C264" s="18" t="s">
        <v>1212</v>
      </c>
      <c r="D264" s="18" t="s">
        <v>6</v>
      </c>
      <c r="E264" s="18" t="s">
        <v>17</v>
      </c>
      <c r="F264" s="18" t="s">
        <v>133</v>
      </c>
      <c r="G264" s="18">
        <f t="shared" si="4"/>
        <v>639</v>
      </c>
      <c r="H264" s="18" t="s">
        <v>120</v>
      </c>
    </row>
    <row r="265" spans="1:8" x14ac:dyDescent="0.25">
      <c r="A265" s="18" t="s">
        <v>1707</v>
      </c>
      <c r="B265" s="18" t="s">
        <v>969</v>
      </c>
      <c r="C265" s="18" t="s">
        <v>1212</v>
      </c>
      <c r="D265" s="18" t="s">
        <v>6</v>
      </c>
      <c r="E265" s="18" t="s">
        <v>17</v>
      </c>
      <c r="F265" s="18" t="s">
        <v>1111</v>
      </c>
      <c r="G265" s="18">
        <f t="shared" si="4"/>
        <v>521</v>
      </c>
      <c r="H265" s="18" t="s">
        <v>198</v>
      </c>
    </row>
    <row r="266" spans="1:8" x14ac:dyDescent="0.25">
      <c r="A266" s="18" t="s">
        <v>1410</v>
      </c>
      <c r="B266" s="18" t="s">
        <v>1002</v>
      </c>
      <c r="C266" s="18" t="s">
        <v>1212</v>
      </c>
      <c r="D266" s="18" t="s">
        <v>6</v>
      </c>
      <c r="E266" s="18" t="s">
        <v>43</v>
      </c>
      <c r="F266" s="18" t="s">
        <v>1112</v>
      </c>
      <c r="G266" s="18">
        <f t="shared" si="4"/>
        <v>637</v>
      </c>
      <c r="H266" s="18" t="s">
        <v>310</v>
      </c>
    </row>
    <row r="267" spans="1:8" x14ac:dyDescent="0.25">
      <c r="A267" s="18" t="s">
        <v>1405</v>
      </c>
      <c r="B267" s="18" t="s">
        <v>638</v>
      </c>
      <c r="C267" s="18" t="s">
        <v>1212</v>
      </c>
      <c r="D267" s="18" t="s">
        <v>6</v>
      </c>
      <c r="E267" s="18" t="s">
        <v>43</v>
      </c>
      <c r="F267" s="18" t="s">
        <v>69</v>
      </c>
      <c r="G267" s="18">
        <f t="shared" si="4"/>
        <v>639</v>
      </c>
      <c r="H267" s="18" t="s">
        <v>44</v>
      </c>
    </row>
    <row r="268" spans="1:8" x14ac:dyDescent="0.25">
      <c r="A268" s="18" t="s">
        <v>1373</v>
      </c>
      <c r="B268" s="18" t="s">
        <v>889</v>
      </c>
      <c r="C268" s="18" t="s">
        <v>1212</v>
      </c>
      <c r="D268" s="18" t="s">
        <v>6</v>
      </c>
      <c r="E268" s="18" t="s">
        <v>43</v>
      </c>
      <c r="F268" s="18" t="s">
        <v>317</v>
      </c>
      <c r="G268" s="18">
        <f t="shared" si="4"/>
        <v>655</v>
      </c>
      <c r="H268" s="18" t="s">
        <v>519</v>
      </c>
    </row>
    <row r="269" spans="1:8" x14ac:dyDescent="0.25">
      <c r="A269" s="18" t="s">
        <v>1466</v>
      </c>
      <c r="B269" s="18" t="s">
        <v>927</v>
      </c>
      <c r="C269" s="18" t="s">
        <v>1212</v>
      </c>
      <c r="D269" s="18" t="s">
        <v>6</v>
      </c>
      <c r="E269" s="18" t="s">
        <v>7</v>
      </c>
      <c r="F269" s="18" t="s">
        <v>1781</v>
      </c>
      <c r="G269" s="18">
        <f t="shared" si="4"/>
        <v>620</v>
      </c>
      <c r="H269" s="18" t="s">
        <v>310</v>
      </c>
    </row>
    <row r="270" spans="1:8" x14ac:dyDescent="0.25">
      <c r="A270" s="18" t="s">
        <v>1283</v>
      </c>
      <c r="B270" s="18" t="s">
        <v>779</v>
      </c>
      <c r="C270" s="18" t="s">
        <v>1212</v>
      </c>
      <c r="D270" s="18" t="s">
        <v>6</v>
      </c>
      <c r="E270" s="18" t="s">
        <v>10</v>
      </c>
      <c r="F270" s="18" t="s">
        <v>1816</v>
      </c>
      <c r="G270" s="18">
        <f t="shared" si="4"/>
        <v>1234</v>
      </c>
      <c r="H270" s="18" t="s">
        <v>198</v>
      </c>
    </row>
    <row r="271" spans="1:8" x14ac:dyDescent="0.25">
      <c r="A271" s="18" t="s">
        <v>1348</v>
      </c>
      <c r="B271" s="18" t="s">
        <v>929</v>
      </c>
      <c r="C271" s="18" t="s">
        <v>1212</v>
      </c>
      <c r="D271" s="18" t="s">
        <v>6</v>
      </c>
      <c r="E271" s="18" t="s">
        <v>10</v>
      </c>
      <c r="F271" s="18" t="s">
        <v>1775</v>
      </c>
      <c r="G271" s="18">
        <f t="shared" si="4"/>
        <v>669</v>
      </c>
      <c r="H271" s="18" t="s">
        <v>44</v>
      </c>
    </row>
    <row r="272" spans="1:8" x14ac:dyDescent="0.25">
      <c r="A272" s="18" t="s">
        <v>1310</v>
      </c>
      <c r="B272" s="18" t="s">
        <v>1039</v>
      </c>
      <c r="C272" s="18" t="s">
        <v>1213</v>
      </c>
      <c r="D272" s="18" t="s">
        <v>6</v>
      </c>
      <c r="E272" s="18" t="s">
        <v>10</v>
      </c>
      <c r="F272" s="18" t="s">
        <v>70</v>
      </c>
      <c r="G272" s="18">
        <f t="shared" si="4"/>
        <v>707</v>
      </c>
      <c r="H272" s="18" t="s">
        <v>44</v>
      </c>
    </row>
    <row r="273" spans="1:8" x14ac:dyDescent="0.25">
      <c r="A273" s="18" t="s">
        <v>1581</v>
      </c>
      <c r="B273" s="18" t="s">
        <v>843</v>
      </c>
      <c r="C273" s="18" t="s">
        <v>1213</v>
      </c>
      <c r="D273" s="18" t="s">
        <v>6</v>
      </c>
      <c r="E273" s="18" t="s">
        <v>10</v>
      </c>
      <c r="F273" s="18" t="s">
        <v>1113</v>
      </c>
      <c r="G273" s="18">
        <f t="shared" si="4"/>
        <v>590</v>
      </c>
      <c r="H273" s="18" t="s">
        <v>310</v>
      </c>
    </row>
    <row r="274" spans="1:8" x14ac:dyDescent="0.25">
      <c r="A274" s="18" t="s">
        <v>1557</v>
      </c>
      <c r="B274" s="18" t="s">
        <v>825</v>
      </c>
      <c r="C274" s="18" t="s">
        <v>1227</v>
      </c>
      <c r="D274" s="18" t="s">
        <v>6</v>
      </c>
      <c r="E274" s="18" t="s">
        <v>7</v>
      </c>
      <c r="F274" s="18" t="s">
        <v>176</v>
      </c>
      <c r="G274" s="18">
        <f t="shared" si="4"/>
        <v>595</v>
      </c>
      <c r="H274" s="18" t="s">
        <v>175</v>
      </c>
    </row>
    <row r="275" spans="1:8" x14ac:dyDescent="0.25">
      <c r="A275" s="18" t="s">
        <v>1586</v>
      </c>
      <c r="B275" s="18" t="s">
        <v>746</v>
      </c>
      <c r="C275" s="18" t="s">
        <v>1213</v>
      </c>
      <c r="D275" s="18" t="s">
        <v>6</v>
      </c>
      <c r="E275" s="18" t="s">
        <v>17</v>
      </c>
      <c r="F275" s="18" t="s">
        <v>180</v>
      </c>
      <c r="G275" s="18">
        <f t="shared" si="4"/>
        <v>589</v>
      </c>
      <c r="H275" s="18" t="s">
        <v>175</v>
      </c>
    </row>
    <row r="276" spans="1:8" x14ac:dyDescent="0.25">
      <c r="A276" s="18" t="s">
        <v>1513</v>
      </c>
      <c r="B276" s="18" t="s">
        <v>617</v>
      </c>
      <c r="C276" s="18" t="s">
        <v>1213</v>
      </c>
      <c r="D276" s="18" t="s">
        <v>6</v>
      </c>
      <c r="E276" s="18" t="s">
        <v>17</v>
      </c>
      <c r="F276" s="18" t="s">
        <v>150</v>
      </c>
      <c r="G276" s="18">
        <f t="shared" si="4"/>
        <v>606</v>
      </c>
      <c r="H276" s="18" t="s">
        <v>120</v>
      </c>
    </row>
    <row r="277" spans="1:8" x14ac:dyDescent="0.25">
      <c r="A277" s="18" t="s">
        <v>1471</v>
      </c>
      <c r="B277" s="18" t="s">
        <v>744</v>
      </c>
      <c r="C277" s="18" t="s">
        <v>1213</v>
      </c>
      <c r="D277" s="18" t="s">
        <v>6</v>
      </c>
      <c r="E277" s="18" t="s">
        <v>17</v>
      </c>
      <c r="F277" s="18" t="s">
        <v>252</v>
      </c>
      <c r="G277" s="18">
        <f t="shared" si="4"/>
        <v>618</v>
      </c>
      <c r="H277" s="18" t="s">
        <v>171</v>
      </c>
    </row>
    <row r="278" spans="1:8" x14ac:dyDescent="0.25">
      <c r="A278" s="18" t="s">
        <v>1649</v>
      </c>
      <c r="B278" s="18" t="s">
        <v>831</v>
      </c>
      <c r="C278" s="18" t="s">
        <v>1213</v>
      </c>
      <c r="D278" s="18" t="s">
        <v>6</v>
      </c>
      <c r="E278" s="18" t="s">
        <v>17</v>
      </c>
      <c r="F278" s="18" t="s">
        <v>1114</v>
      </c>
      <c r="G278" s="18">
        <f t="shared" si="4"/>
        <v>559</v>
      </c>
      <c r="H278" s="18" t="s">
        <v>120</v>
      </c>
    </row>
    <row r="279" spans="1:8" x14ac:dyDescent="0.25">
      <c r="A279" s="18" t="s">
        <v>1675</v>
      </c>
      <c r="B279" s="18" t="s">
        <v>599</v>
      </c>
      <c r="C279" s="18" t="s">
        <v>1213</v>
      </c>
      <c r="D279" s="18" t="s">
        <v>6</v>
      </c>
      <c r="E279" s="18" t="s">
        <v>43</v>
      </c>
      <c r="F279" s="18" t="s">
        <v>318</v>
      </c>
      <c r="G279" s="18">
        <f t="shared" si="4"/>
        <v>551</v>
      </c>
      <c r="H279" s="18" t="s">
        <v>519</v>
      </c>
    </row>
    <row r="280" spans="1:8" x14ac:dyDescent="0.25">
      <c r="A280" s="18" t="s">
        <v>1604</v>
      </c>
      <c r="B280" s="18" t="s">
        <v>844</v>
      </c>
      <c r="C280" s="18" t="s">
        <v>1213</v>
      </c>
      <c r="D280" s="18" t="s">
        <v>6</v>
      </c>
      <c r="E280" s="18" t="s">
        <v>43</v>
      </c>
      <c r="F280" s="18" t="s">
        <v>357</v>
      </c>
      <c r="G280" s="18">
        <f t="shared" si="4"/>
        <v>581</v>
      </c>
      <c r="H280" s="18" t="s">
        <v>310</v>
      </c>
    </row>
    <row r="281" spans="1:8" x14ac:dyDescent="0.25">
      <c r="A281" s="18" t="s">
        <v>1458</v>
      </c>
      <c r="B281" s="18" t="s">
        <v>1004</v>
      </c>
      <c r="C281" s="18" t="s">
        <v>1213</v>
      </c>
      <c r="D281" s="18" t="s">
        <v>6</v>
      </c>
      <c r="E281" s="18" t="s">
        <v>43</v>
      </c>
      <c r="F281" s="18" t="s">
        <v>358</v>
      </c>
      <c r="G281" s="18">
        <f t="shared" si="4"/>
        <v>624</v>
      </c>
      <c r="H281" s="18" t="s">
        <v>310</v>
      </c>
    </row>
    <row r="282" spans="1:8" x14ac:dyDescent="0.25">
      <c r="A282" s="18" t="s">
        <v>1469</v>
      </c>
      <c r="B282" s="18" t="s">
        <v>589</v>
      </c>
      <c r="C282" s="18" t="s">
        <v>1213</v>
      </c>
      <c r="D282" s="18" t="s">
        <v>6</v>
      </c>
      <c r="E282" s="18" t="s">
        <v>43</v>
      </c>
      <c r="F282" s="18" t="s">
        <v>359</v>
      </c>
      <c r="G282" s="18">
        <f t="shared" si="4"/>
        <v>619</v>
      </c>
      <c r="H282" s="18" t="s">
        <v>310</v>
      </c>
    </row>
    <row r="283" spans="1:8" x14ac:dyDescent="0.25">
      <c r="A283" s="18" t="s">
        <v>1555</v>
      </c>
      <c r="B283" s="18" t="s">
        <v>621</v>
      </c>
      <c r="C283" s="18" t="s">
        <v>1213</v>
      </c>
      <c r="D283" s="18" t="s">
        <v>6</v>
      </c>
      <c r="E283" s="18" t="s">
        <v>7</v>
      </c>
      <c r="F283" s="18" t="s">
        <v>179</v>
      </c>
      <c r="G283" s="18">
        <f t="shared" si="4"/>
        <v>596</v>
      </c>
      <c r="H283" s="18" t="s">
        <v>175</v>
      </c>
    </row>
    <row r="284" spans="1:8" x14ac:dyDescent="0.25">
      <c r="A284" s="18" t="s">
        <v>1397</v>
      </c>
      <c r="B284" s="18" t="s">
        <v>933</v>
      </c>
      <c r="C284" s="18" t="s">
        <v>1231</v>
      </c>
      <c r="D284" s="18" t="s">
        <v>6</v>
      </c>
      <c r="E284" s="18" t="s">
        <v>43</v>
      </c>
      <c r="F284" s="18" t="s">
        <v>360</v>
      </c>
      <c r="G284" s="18">
        <f t="shared" si="4"/>
        <v>640</v>
      </c>
      <c r="H284" s="18" t="s">
        <v>310</v>
      </c>
    </row>
    <row r="285" spans="1:8" x14ac:dyDescent="0.25">
      <c r="A285" s="18" t="s">
        <v>1623</v>
      </c>
      <c r="B285" s="18" t="s">
        <v>979</v>
      </c>
      <c r="C285" s="18" t="s">
        <v>1231</v>
      </c>
      <c r="D285" s="18" t="s">
        <v>6</v>
      </c>
      <c r="E285" s="18" t="s">
        <v>43</v>
      </c>
      <c r="F285" s="18" t="s">
        <v>361</v>
      </c>
      <c r="G285" s="18">
        <f t="shared" si="4"/>
        <v>569</v>
      </c>
      <c r="H285" s="18" t="s">
        <v>310</v>
      </c>
    </row>
    <row r="286" spans="1:8" x14ac:dyDescent="0.25">
      <c r="A286" s="18" t="s">
        <v>1579</v>
      </c>
      <c r="B286" s="18" t="s">
        <v>780</v>
      </c>
      <c r="C286" s="18" t="s">
        <v>1231</v>
      </c>
      <c r="D286" s="18" t="s">
        <v>6</v>
      </c>
      <c r="E286" s="18" t="s">
        <v>7</v>
      </c>
      <c r="F286" s="18" t="s">
        <v>16</v>
      </c>
      <c r="G286" s="18">
        <f t="shared" si="4"/>
        <v>591</v>
      </c>
      <c r="H286" s="18" t="s">
        <v>9</v>
      </c>
    </row>
    <row r="287" spans="1:8" x14ac:dyDescent="0.25">
      <c r="A287" s="18" t="s">
        <v>1454</v>
      </c>
      <c r="B287" s="18" t="s">
        <v>663</v>
      </c>
      <c r="C287" s="18" t="s">
        <v>1231</v>
      </c>
      <c r="D287" s="18" t="s">
        <v>6</v>
      </c>
      <c r="E287" s="18" t="s">
        <v>10</v>
      </c>
      <c r="F287" s="18" t="s">
        <v>71</v>
      </c>
      <c r="G287" s="18">
        <f t="shared" si="4"/>
        <v>625</v>
      </c>
      <c r="H287" s="18" t="s">
        <v>44</v>
      </c>
    </row>
    <row r="288" spans="1:8" x14ac:dyDescent="0.25">
      <c r="A288" s="18" t="s">
        <v>1638</v>
      </c>
      <c r="B288" s="18" t="s">
        <v>765</v>
      </c>
      <c r="C288" s="18" t="s">
        <v>1231</v>
      </c>
      <c r="D288" s="18" t="s">
        <v>6</v>
      </c>
      <c r="E288" s="18" t="s">
        <v>10</v>
      </c>
      <c r="F288" s="18" t="s">
        <v>362</v>
      </c>
      <c r="G288" s="18">
        <f t="shared" si="4"/>
        <v>563</v>
      </c>
      <c r="H288" s="18" t="s">
        <v>310</v>
      </c>
    </row>
    <row r="289" spans="1:8" x14ac:dyDescent="0.25">
      <c r="A289" s="18" t="s">
        <v>1398</v>
      </c>
      <c r="B289" s="18" t="s">
        <v>549</v>
      </c>
      <c r="C289" s="18" t="s">
        <v>1230</v>
      </c>
      <c r="D289" s="18" t="s">
        <v>6</v>
      </c>
      <c r="E289" s="18" t="s">
        <v>10</v>
      </c>
      <c r="F289" s="18" t="s">
        <v>31</v>
      </c>
      <c r="G289" s="18">
        <f t="shared" si="4"/>
        <v>640</v>
      </c>
      <c r="H289" s="18" t="s">
        <v>32</v>
      </c>
    </row>
    <row r="290" spans="1:8" x14ac:dyDescent="0.25">
      <c r="A290" s="18" t="s">
        <v>1378</v>
      </c>
      <c r="B290" s="18" t="s">
        <v>839</v>
      </c>
      <c r="C290" s="18" t="s">
        <v>1231</v>
      </c>
      <c r="D290" s="18" t="s">
        <v>6</v>
      </c>
      <c r="E290" s="18" t="s">
        <v>43</v>
      </c>
      <c r="F290" s="18" t="s">
        <v>363</v>
      </c>
      <c r="G290" s="18">
        <f t="shared" si="4"/>
        <v>652</v>
      </c>
      <c r="H290" s="18" t="s">
        <v>310</v>
      </c>
    </row>
    <row r="291" spans="1:8" x14ac:dyDescent="0.25">
      <c r="A291" s="18" t="s">
        <v>1602</v>
      </c>
      <c r="B291" s="18" t="s">
        <v>1018</v>
      </c>
      <c r="C291" s="18" t="s">
        <v>1231</v>
      </c>
      <c r="D291" s="18" t="s">
        <v>6</v>
      </c>
      <c r="E291" s="18" t="s">
        <v>17</v>
      </c>
      <c r="F291" s="18" t="s">
        <v>18</v>
      </c>
      <c r="G291" s="18">
        <f t="shared" si="4"/>
        <v>583</v>
      </c>
      <c r="H291" s="18" t="s">
        <v>9</v>
      </c>
    </row>
    <row r="292" spans="1:8" x14ac:dyDescent="0.25">
      <c r="A292" s="18" t="s">
        <v>1531</v>
      </c>
      <c r="B292" s="18" t="s">
        <v>752</v>
      </c>
      <c r="C292" s="18" t="s">
        <v>1231</v>
      </c>
      <c r="D292" s="18" t="s">
        <v>6</v>
      </c>
      <c r="E292" s="18" t="s">
        <v>17</v>
      </c>
      <c r="F292" s="18" t="s">
        <v>271</v>
      </c>
      <c r="G292" s="18">
        <f t="shared" si="4"/>
        <v>602</v>
      </c>
      <c r="H292" s="18" t="s">
        <v>264</v>
      </c>
    </row>
    <row r="293" spans="1:8" x14ac:dyDescent="0.25">
      <c r="A293" s="18" t="s">
        <v>1540</v>
      </c>
      <c r="B293" s="18" t="s">
        <v>961</v>
      </c>
      <c r="C293" s="18" t="s">
        <v>1220</v>
      </c>
      <c r="D293" s="18" t="s">
        <v>6</v>
      </c>
      <c r="E293" s="18" t="s">
        <v>17</v>
      </c>
      <c r="F293" s="18" t="s">
        <v>299</v>
      </c>
      <c r="G293" s="18">
        <f t="shared" si="4"/>
        <v>600</v>
      </c>
      <c r="H293" s="18" t="s">
        <v>175</v>
      </c>
    </row>
    <row r="294" spans="1:8" x14ac:dyDescent="0.25">
      <c r="A294" s="18" t="s">
        <v>1596</v>
      </c>
      <c r="B294" s="18" t="s">
        <v>753</v>
      </c>
      <c r="C294" s="18" t="s">
        <v>1220</v>
      </c>
      <c r="D294" s="18" t="s">
        <v>6</v>
      </c>
      <c r="E294" s="18" t="s">
        <v>10</v>
      </c>
      <c r="F294" s="18" t="s">
        <v>373</v>
      </c>
      <c r="G294" s="18">
        <f t="shared" si="4"/>
        <v>585</v>
      </c>
      <c r="H294" s="18" t="s">
        <v>310</v>
      </c>
    </row>
    <row r="295" spans="1:8" x14ac:dyDescent="0.25">
      <c r="A295" s="18" t="s">
        <v>1631</v>
      </c>
      <c r="B295" s="18" t="s">
        <v>543</v>
      </c>
      <c r="C295" s="18" t="s">
        <v>1220</v>
      </c>
      <c r="D295" s="18" t="s">
        <v>6</v>
      </c>
      <c r="E295" s="18" t="s">
        <v>10</v>
      </c>
      <c r="F295" s="18" t="s">
        <v>290</v>
      </c>
      <c r="G295" s="18">
        <f t="shared" si="4"/>
        <v>566</v>
      </c>
      <c r="H295" s="18" t="s">
        <v>175</v>
      </c>
    </row>
    <row r="296" spans="1:8" x14ac:dyDescent="0.25">
      <c r="A296" s="18" t="s">
        <v>1440</v>
      </c>
      <c r="B296" s="18" t="s">
        <v>683</v>
      </c>
      <c r="C296" s="18" t="s">
        <v>1220</v>
      </c>
      <c r="D296" s="18" t="s">
        <v>6</v>
      </c>
      <c r="E296" s="18" t="s">
        <v>43</v>
      </c>
      <c r="F296" s="18" t="s">
        <v>327</v>
      </c>
      <c r="G296" s="18">
        <f t="shared" si="4"/>
        <v>628</v>
      </c>
      <c r="H296" s="18" t="s">
        <v>519</v>
      </c>
    </row>
    <row r="297" spans="1:8" x14ac:dyDescent="0.25">
      <c r="A297" s="18" t="s">
        <v>1597</v>
      </c>
      <c r="B297" s="18" t="s">
        <v>768</v>
      </c>
      <c r="C297" s="18" t="s">
        <v>1220</v>
      </c>
      <c r="D297" s="18" t="s">
        <v>6</v>
      </c>
      <c r="E297" s="18" t="s">
        <v>43</v>
      </c>
      <c r="F297" s="18" t="s">
        <v>374</v>
      </c>
      <c r="G297" s="18">
        <f t="shared" si="4"/>
        <v>585</v>
      </c>
      <c r="H297" s="18" t="s">
        <v>310</v>
      </c>
    </row>
    <row r="298" spans="1:8" x14ac:dyDescent="0.25">
      <c r="A298" s="18" t="s">
        <v>1365</v>
      </c>
      <c r="B298" s="18" t="s">
        <v>1046</v>
      </c>
      <c r="C298" s="18" t="s">
        <v>1220</v>
      </c>
      <c r="D298" s="18" t="s">
        <v>6</v>
      </c>
      <c r="E298" s="18" t="s">
        <v>43</v>
      </c>
      <c r="F298" s="18" t="s">
        <v>375</v>
      </c>
      <c r="G298" s="18">
        <f t="shared" si="4"/>
        <v>660</v>
      </c>
      <c r="H298" s="18" t="s">
        <v>310</v>
      </c>
    </row>
    <row r="299" spans="1:8" x14ac:dyDescent="0.25">
      <c r="A299" s="18" t="s">
        <v>1351</v>
      </c>
      <c r="B299" s="18" t="s">
        <v>907</v>
      </c>
      <c r="C299" s="18" t="s">
        <v>1220</v>
      </c>
      <c r="D299" s="18" t="s">
        <v>6</v>
      </c>
      <c r="E299" s="18" t="s">
        <v>43</v>
      </c>
      <c r="F299" s="18" t="s">
        <v>376</v>
      </c>
      <c r="G299" s="18">
        <f t="shared" si="4"/>
        <v>666</v>
      </c>
      <c r="H299" s="18" t="s">
        <v>310</v>
      </c>
    </row>
    <row r="300" spans="1:8" x14ac:dyDescent="0.25">
      <c r="A300" s="18" t="s">
        <v>1297</v>
      </c>
      <c r="B300" s="18" t="s">
        <v>881</v>
      </c>
      <c r="C300" s="18" t="s">
        <v>1220</v>
      </c>
      <c r="D300" s="18" t="s">
        <v>6</v>
      </c>
      <c r="E300" s="18" t="s">
        <v>43</v>
      </c>
      <c r="F300" s="18" t="s">
        <v>377</v>
      </c>
      <c r="G300" s="18">
        <f t="shared" si="4"/>
        <v>745</v>
      </c>
      <c r="H300" s="18" t="s">
        <v>310</v>
      </c>
    </row>
    <row r="301" spans="1:8" x14ac:dyDescent="0.25">
      <c r="A301" s="18" t="s">
        <v>1594</v>
      </c>
      <c r="B301" s="18" t="s">
        <v>736</v>
      </c>
      <c r="C301" s="18" t="s">
        <v>1220</v>
      </c>
      <c r="D301" s="18" t="s">
        <v>6</v>
      </c>
      <c r="E301" s="18" t="s">
        <v>7</v>
      </c>
      <c r="F301" s="18" t="s">
        <v>292</v>
      </c>
      <c r="G301" s="18">
        <f t="shared" si="4"/>
        <v>586</v>
      </c>
      <c r="H301" s="18" t="s">
        <v>175</v>
      </c>
    </row>
    <row r="302" spans="1:8" x14ac:dyDescent="0.25">
      <c r="A302" s="18" t="s">
        <v>1498</v>
      </c>
      <c r="B302" s="18" t="s">
        <v>803</v>
      </c>
      <c r="C302" s="18" t="s">
        <v>1230</v>
      </c>
      <c r="D302" s="18" t="s">
        <v>6</v>
      </c>
      <c r="E302" s="18" t="s">
        <v>329</v>
      </c>
      <c r="F302" s="18" t="s">
        <v>330</v>
      </c>
      <c r="G302" s="18">
        <f t="shared" si="4"/>
        <v>610</v>
      </c>
      <c r="H302" s="18" t="s">
        <v>519</v>
      </c>
    </row>
    <row r="303" spans="1:8" x14ac:dyDescent="0.25">
      <c r="A303" s="18" t="s">
        <v>1622</v>
      </c>
      <c r="B303" s="18" t="s">
        <v>767</v>
      </c>
      <c r="C303" s="18" t="s">
        <v>1230</v>
      </c>
      <c r="D303" s="18" t="s">
        <v>6</v>
      </c>
      <c r="E303" s="18" t="s">
        <v>43</v>
      </c>
      <c r="F303" s="18" t="s">
        <v>1115</v>
      </c>
      <c r="G303" s="18">
        <f t="shared" si="4"/>
        <v>570</v>
      </c>
      <c r="H303" s="18" t="s">
        <v>310</v>
      </c>
    </row>
    <row r="304" spans="1:8" x14ac:dyDescent="0.25">
      <c r="A304" s="18" t="s">
        <v>1661</v>
      </c>
      <c r="B304" s="18" t="s">
        <v>546</v>
      </c>
      <c r="C304" s="18" t="s">
        <v>1230</v>
      </c>
      <c r="D304" s="18" t="s">
        <v>6</v>
      </c>
      <c r="E304" s="18" t="s">
        <v>17</v>
      </c>
      <c r="F304" s="18" t="s">
        <v>1116</v>
      </c>
      <c r="G304" s="18">
        <f t="shared" si="4"/>
        <v>556</v>
      </c>
      <c r="H304" s="18" t="s">
        <v>171</v>
      </c>
    </row>
    <row r="305" spans="1:8" x14ac:dyDescent="0.25">
      <c r="A305" s="18" t="s">
        <v>1582</v>
      </c>
      <c r="B305" s="18" t="s">
        <v>990</v>
      </c>
      <c r="C305" s="18" t="s">
        <v>1230</v>
      </c>
      <c r="D305" s="18" t="s">
        <v>6</v>
      </c>
      <c r="E305" s="18" t="s">
        <v>17</v>
      </c>
      <c r="F305" s="18" t="s">
        <v>28</v>
      </c>
      <c r="G305" s="18">
        <f t="shared" si="4"/>
        <v>590</v>
      </c>
      <c r="H305" s="18" t="s">
        <v>9</v>
      </c>
    </row>
    <row r="306" spans="1:8" x14ac:dyDescent="0.25">
      <c r="A306" s="18" t="s">
        <v>1499</v>
      </c>
      <c r="B306" s="18" t="s">
        <v>920</v>
      </c>
      <c r="C306" s="18" t="s">
        <v>1230</v>
      </c>
      <c r="D306" s="18" t="s">
        <v>6</v>
      </c>
      <c r="E306" s="18" t="s">
        <v>7</v>
      </c>
      <c r="F306" s="18" t="s">
        <v>1776</v>
      </c>
      <c r="G306" s="18">
        <f t="shared" si="4"/>
        <v>609</v>
      </c>
      <c r="H306" s="18" t="s">
        <v>9</v>
      </c>
    </row>
    <row r="307" spans="1:8" x14ac:dyDescent="0.25">
      <c r="A307" s="18" t="s">
        <v>1386</v>
      </c>
      <c r="B307" s="18" t="s">
        <v>749</v>
      </c>
      <c r="C307" s="18" t="s">
        <v>1231</v>
      </c>
      <c r="D307" s="18" t="s">
        <v>6</v>
      </c>
      <c r="E307" s="18" t="s">
        <v>17</v>
      </c>
      <c r="F307" s="18" t="s">
        <v>19</v>
      </c>
      <c r="G307" s="18">
        <f t="shared" si="4"/>
        <v>648</v>
      </c>
      <c r="H307" s="18" t="s">
        <v>9</v>
      </c>
    </row>
    <row r="308" spans="1:8" x14ac:dyDescent="0.25">
      <c r="A308" s="18" t="s">
        <v>1558</v>
      </c>
      <c r="B308" s="18" t="s">
        <v>928</v>
      </c>
      <c r="C308" s="18" t="s">
        <v>1229</v>
      </c>
      <c r="D308" s="18" t="s">
        <v>6</v>
      </c>
      <c r="E308" s="18" t="s">
        <v>43</v>
      </c>
      <c r="F308" s="18" t="s">
        <v>1777</v>
      </c>
      <c r="G308" s="18">
        <f t="shared" si="4"/>
        <v>594</v>
      </c>
      <c r="H308" s="18" t="s">
        <v>234</v>
      </c>
    </row>
    <row r="309" spans="1:8" x14ac:dyDescent="0.25">
      <c r="A309" s="18" t="s">
        <v>1441</v>
      </c>
      <c r="B309" s="18" t="s">
        <v>953</v>
      </c>
      <c r="C309" s="18" t="s">
        <v>1229</v>
      </c>
      <c r="D309" s="18" t="s">
        <v>6</v>
      </c>
      <c r="E309" s="18" t="s">
        <v>17</v>
      </c>
      <c r="F309" s="18" t="s">
        <v>33</v>
      </c>
      <c r="G309" s="18">
        <f t="shared" si="4"/>
        <v>628</v>
      </c>
      <c r="H309" s="18" t="s">
        <v>34</v>
      </c>
    </row>
    <row r="310" spans="1:8" x14ac:dyDescent="0.25">
      <c r="A310" s="18" t="s">
        <v>1690</v>
      </c>
      <c r="B310" s="18" t="s">
        <v>569</v>
      </c>
      <c r="C310" s="18" t="s">
        <v>1229</v>
      </c>
      <c r="D310" s="18" t="s">
        <v>6</v>
      </c>
      <c r="E310" s="18" t="s">
        <v>10</v>
      </c>
      <c r="F310" s="18" t="s">
        <v>1117</v>
      </c>
      <c r="G310" s="18">
        <f t="shared" si="4"/>
        <v>536</v>
      </c>
      <c r="H310" s="18" t="s">
        <v>34</v>
      </c>
    </row>
    <row r="311" spans="1:8" x14ac:dyDescent="0.25">
      <c r="A311" s="18" t="s">
        <v>1587</v>
      </c>
      <c r="B311" s="18" t="s">
        <v>673</v>
      </c>
      <c r="C311" s="18" t="s">
        <v>1229</v>
      </c>
      <c r="D311" s="18" t="s">
        <v>6</v>
      </c>
      <c r="E311" s="18" t="s">
        <v>7</v>
      </c>
      <c r="F311" s="18" t="s">
        <v>1118</v>
      </c>
      <c r="G311" s="18">
        <f t="shared" si="4"/>
        <v>589</v>
      </c>
      <c r="H311" s="18" t="s">
        <v>34</v>
      </c>
    </row>
    <row r="312" spans="1:8" x14ac:dyDescent="0.25">
      <c r="A312" s="18" t="s">
        <v>1576</v>
      </c>
      <c r="B312" s="18" t="s">
        <v>912</v>
      </c>
      <c r="C312" s="18" t="s">
        <v>1229</v>
      </c>
      <c r="D312" s="18" t="s">
        <v>6</v>
      </c>
      <c r="E312" s="18" t="s">
        <v>7</v>
      </c>
      <c r="F312" s="18" t="s">
        <v>35</v>
      </c>
      <c r="G312" s="18">
        <f t="shared" si="4"/>
        <v>592</v>
      </c>
      <c r="H312" s="18" t="s">
        <v>34</v>
      </c>
    </row>
    <row r="313" spans="1:8" x14ac:dyDescent="0.25">
      <c r="A313" s="18" t="s">
        <v>1491</v>
      </c>
      <c r="B313" s="18" t="s">
        <v>650</v>
      </c>
      <c r="C313" s="18" t="s">
        <v>1220</v>
      </c>
      <c r="D313" s="18" t="s">
        <v>6</v>
      </c>
      <c r="E313" s="18" t="s">
        <v>10</v>
      </c>
      <c r="F313" s="18" t="s">
        <v>1119</v>
      </c>
      <c r="G313" s="18">
        <f t="shared" si="4"/>
        <v>613</v>
      </c>
      <c r="H313" s="18" t="s">
        <v>310</v>
      </c>
    </row>
    <row r="314" spans="1:8" x14ac:dyDescent="0.25">
      <c r="A314" s="18" t="s">
        <v>1643</v>
      </c>
      <c r="B314" s="18" t="s">
        <v>981</v>
      </c>
      <c r="C314" s="18" t="s">
        <v>1220</v>
      </c>
      <c r="D314" s="18" t="s">
        <v>6</v>
      </c>
      <c r="E314" s="18" t="s">
        <v>10</v>
      </c>
      <c r="F314" s="18" t="s">
        <v>378</v>
      </c>
      <c r="G314" s="18">
        <f t="shared" si="4"/>
        <v>561</v>
      </c>
      <c r="H314" s="18" t="s">
        <v>310</v>
      </c>
    </row>
    <row r="315" spans="1:8" x14ac:dyDescent="0.25">
      <c r="A315" s="18" t="s">
        <v>1542</v>
      </c>
      <c r="B315" s="18" t="s">
        <v>613</v>
      </c>
      <c r="C315" s="18" t="s">
        <v>1220</v>
      </c>
      <c r="D315" s="18" t="s">
        <v>6</v>
      </c>
      <c r="E315" s="18" t="s">
        <v>10</v>
      </c>
      <c r="F315" s="18" t="s">
        <v>1120</v>
      </c>
      <c r="G315" s="18">
        <f t="shared" si="4"/>
        <v>599</v>
      </c>
      <c r="H315" s="18" t="s">
        <v>175</v>
      </c>
    </row>
    <row r="316" spans="1:8" x14ac:dyDescent="0.25">
      <c r="A316" s="18" t="s">
        <v>1399</v>
      </c>
      <c r="B316" s="18" t="s">
        <v>695</v>
      </c>
      <c r="C316" s="18" t="s">
        <v>1233</v>
      </c>
      <c r="D316" s="18" t="s">
        <v>6</v>
      </c>
      <c r="E316" s="18" t="s">
        <v>10</v>
      </c>
      <c r="F316" s="18" t="s">
        <v>84</v>
      </c>
      <c r="G316" s="18">
        <f t="shared" si="4"/>
        <v>640</v>
      </c>
      <c r="H316" s="18" t="s">
        <v>44</v>
      </c>
    </row>
    <row r="317" spans="1:8" x14ac:dyDescent="0.25">
      <c r="A317" s="18" t="s">
        <v>1503</v>
      </c>
      <c r="B317" s="18" t="s">
        <v>694</v>
      </c>
      <c r="C317" s="18" t="s">
        <v>1233</v>
      </c>
      <c r="D317" s="18" t="s">
        <v>6</v>
      </c>
      <c r="E317" s="18" t="s">
        <v>43</v>
      </c>
      <c r="F317" s="18" t="s">
        <v>85</v>
      </c>
      <c r="G317" s="18">
        <f t="shared" si="4"/>
        <v>609</v>
      </c>
      <c r="H317" s="18" t="s">
        <v>44</v>
      </c>
    </row>
    <row r="318" spans="1:8" x14ac:dyDescent="0.25">
      <c r="A318" s="18" t="s">
        <v>1721</v>
      </c>
      <c r="B318" s="18" t="s">
        <v>708</v>
      </c>
      <c r="C318" s="18" t="s">
        <v>1233</v>
      </c>
      <c r="D318" s="18" t="s">
        <v>6</v>
      </c>
      <c r="E318" s="18" t="s">
        <v>43</v>
      </c>
      <c r="F318" s="18" t="s">
        <v>110</v>
      </c>
      <c r="G318" s="18">
        <f t="shared" si="4"/>
        <v>505</v>
      </c>
      <c r="H318" s="18" t="s">
        <v>108</v>
      </c>
    </row>
    <row r="319" spans="1:8" x14ac:dyDescent="0.25">
      <c r="A319" s="18" t="s">
        <v>1617</v>
      </c>
      <c r="B319" s="18" t="s">
        <v>951</v>
      </c>
      <c r="C319" s="18" t="s">
        <v>1233</v>
      </c>
      <c r="D319" s="18" t="s">
        <v>6</v>
      </c>
      <c r="E319" s="18" t="s">
        <v>43</v>
      </c>
      <c r="F319" s="18" t="s">
        <v>111</v>
      </c>
      <c r="G319" s="18">
        <f t="shared" si="4"/>
        <v>573</v>
      </c>
      <c r="H319" s="18" t="s">
        <v>108</v>
      </c>
    </row>
    <row r="320" spans="1:8" x14ac:dyDescent="0.25">
      <c r="A320" s="18" t="s">
        <v>1570</v>
      </c>
      <c r="B320" s="18" t="s">
        <v>578</v>
      </c>
      <c r="C320" s="18" t="s">
        <v>1233</v>
      </c>
      <c r="D320" s="18" t="s">
        <v>6</v>
      </c>
      <c r="E320" s="18" t="s">
        <v>24</v>
      </c>
      <c r="F320" s="18" t="s">
        <v>296</v>
      </c>
      <c r="G320" s="18">
        <f t="shared" si="4"/>
        <v>593</v>
      </c>
      <c r="H320" s="18" t="s">
        <v>175</v>
      </c>
    </row>
    <row r="321" spans="1:8" x14ac:dyDescent="0.25">
      <c r="A321" s="18" t="s">
        <v>1366</v>
      </c>
      <c r="B321" s="18" t="s">
        <v>857</v>
      </c>
      <c r="C321" s="18" t="s">
        <v>1230</v>
      </c>
      <c r="D321" s="18" t="s">
        <v>6</v>
      </c>
      <c r="E321" s="18" t="s">
        <v>24</v>
      </c>
      <c r="F321" s="18" t="s">
        <v>30</v>
      </c>
      <c r="G321" s="18">
        <f t="shared" si="4"/>
        <v>660</v>
      </c>
      <c r="H321" s="18" t="s">
        <v>9</v>
      </c>
    </row>
    <row r="322" spans="1:8" x14ac:dyDescent="0.25">
      <c r="A322" s="18" t="s">
        <v>1559</v>
      </c>
      <c r="B322" s="18" t="s">
        <v>601</v>
      </c>
      <c r="C322" s="18" t="s">
        <v>1230</v>
      </c>
      <c r="D322" s="18" t="s">
        <v>6</v>
      </c>
      <c r="E322" s="18" t="s">
        <v>10</v>
      </c>
      <c r="F322" s="18" t="s">
        <v>328</v>
      </c>
      <c r="G322" s="18">
        <f t="shared" ref="G322:G385" si="5">LEN(F322)</f>
        <v>595</v>
      </c>
      <c r="H322" s="18" t="s">
        <v>519</v>
      </c>
    </row>
    <row r="323" spans="1:8" x14ac:dyDescent="0.25">
      <c r="A323" s="18" t="s">
        <v>1472</v>
      </c>
      <c r="B323" s="18" t="s">
        <v>620</v>
      </c>
      <c r="C323" s="18" t="s">
        <v>1227</v>
      </c>
      <c r="D323" s="18" t="s">
        <v>6</v>
      </c>
      <c r="E323" s="18" t="s">
        <v>7</v>
      </c>
      <c r="F323" s="18" t="s">
        <v>287</v>
      </c>
      <c r="G323" s="18">
        <f t="shared" si="5"/>
        <v>618</v>
      </c>
      <c r="H323" s="18" t="s">
        <v>175</v>
      </c>
    </row>
    <row r="324" spans="1:8" x14ac:dyDescent="0.25">
      <c r="A324" s="18" t="s">
        <v>1746</v>
      </c>
      <c r="B324" s="18" t="s">
        <v>856</v>
      </c>
      <c r="C324" s="18" t="s">
        <v>1229</v>
      </c>
      <c r="D324" s="18" t="s">
        <v>6</v>
      </c>
      <c r="E324" s="18" t="s">
        <v>17</v>
      </c>
      <c r="F324" s="18" t="s">
        <v>36</v>
      </c>
      <c r="G324" s="18">
        <f t="shared" si="5"/>
        <v>442</v>
      </c>
      <c r="H324" s="18" t="s">
        <v>34</v>
      </c>
    </row>
    <row r="325" spans="1:8" x14ac:dyDescent="0.25">
      <c r="A325" s="18" t="s">
        <v>1556</v>
      </c>
      <c r="B325" s="18" t="s">
        <v>886</v>
      </c>
      <c r="C325" s="18" t="s">
        <v>1229</v>
      </c>
      <c r="D325" s="18" t="s">
        <v>6</v>
      </c>
      <c r="E325" s="18" t="s">
        <v>10</v>
      </c>
      <c r="F325" s="18" t="s">
        <v>37</v>
      </c>
      <c r="G325" s="18">
        <f t="shared" si="5"/>
        <v>596</v>
      </c>
      <c r="H325" s="18" t="s">
        <v>34</v>
      </c>
    </row>
    <row r="326" spans="1:8" x14ac:dyDescent="0.25">
      <c r="A326" s="18" t="s">
        <v>1560</v>
      </c>
      <c r="B326" s="18" t="s">
        <v>750</v>
      </c>
      <c r="C326" s="18" t="s">
        <v>1230</v>
      </c>
      <c r="D326" s="18" t="s">
        <v>6</v>
      </c>
      <c r="E326" s="18" t="s">
        <v>24</v>
      </c>
      <c r="F326" s="18" t="s">
        <v>25</v>
      </c>
      <c r="G326" s="18">
        <f t="shared" si="5"/>
        <v>595</v>
      </c>
      <c r="H326" s="18" t="s">
        <v>9</v>
      </c>
    </row>
    <row r="327" spans="1:8" x14ac:dyDescent="0.25">
      <c r="A327" s="18" t="s">
        <v>1546</v>
      </c>
      <c r="B327" s="18" t="s">
        <v>628</v>
      </c>
      <c r="C327" s="18" t="s">
        <v>1230</v>
      </c>
      <c r="D327" s="18" t="s">
        <v>6</v>
      </c>
      <c r="E327" s="18" t="s">
        <v>10</v>
      </c>
      <c r="F327" s="18" t="s">
        <v>26</v>
      </c>
      <c r="G327" s="18">
        <f t="shared" si="5"/>
        <v>598</v>
      </c>
      <c r="H327" s="18" t="s">
        <v>9</v>
      </c>
    </row>
    <row r="328" spans="1:8" x14ac:dyDescent="0.25">
      <c r="A328" s="18" t="s">
        <v>1447</v>
      </c>
      <c r="B328" s="18" t="s">
        <v>834</v>
      </c>
      <c r="C328" s="18" t="s">
        <v>1230</v>
      </c>
      <c r="D328" s="18" t="s">
        <v>6</v>
      </c>
      <c r="E328" s="18" t="s">
        <v>10</v>
      </c>
      <c r="F328" s="18" t="s">
        <v>27</v>
      </c>
      <c r="G328" s="18">
        <f t="shared" si="5"/>
        <v>627</v>
      </c>
      <c r="H328" s="18" t="s">
        <v>9</v>
      </c>
    </row>
    <row r="329" spans="1:8" x14ac:dyDescent="0.25">
      <c r="A329" s="18" t="s">
        <v>1481</v>
      </c>
      <c r="B329" s="18" t="s">
        <v>938</v>
      </c>
      <c r="C329" s="18" t="s">
        <v>1220</v>
      </c>
      <c r="D329" s="18" t="s">
        <v>6</v>
      </c>
      <c r="E329" s="18" t="s">
        <v>13</v>
      </c>
      <c r="F329" s="18" t="s">
        <v>1141</v>
      </c>
      <c r="G329" s="18">
        <f t="shared" si="5"/>
        <v>616</v>
      </c>
      <c r="H329" s="18" t="s">
        <v>198</v>
      </c>
    </row>
    <row r="330" spans="1:8" x14ac:dyDescent="0.25">
      <c r="A330" s="18" t="s">
        <v>1659</v>
      </c>
      <c r="B330" s="18" t="s">
        <v>535</v>
      </c>
      <c r="C330" s="18" t="s">
        <v>1233</v>
      </c>
      <c r="D330" s="18" t="s">
        <v>6</v>
      </c>
      <c r="E330" s="18" t="s">
        <v>13</v>
      </c>
      <c r="F330" s="18" t="s">
        <v>1142</v>
      </c>
      <c r="G330" s="18">
        <f t="shared" si="5"/>
        <v>557</v>
      </c>
      <c r="H330" s="18" t="s">
        <v>198</v>
      </c>
    </row>
    <row r="331" spans="1:8" x14ac:dyDescent="0.25">
      <c r="A331" s="18" t="s">
        <v>1473</v>
      </c>
      <c r="B331" s="18" t="s">
        <v>829</v>
      </c>
      <c r="C331" s="18" t="s">
        <v>1220</v>
      </c>
      <c r="D331" s="18" t="s">
        <v>6</v>
      </c>
      <c r="E331" s="18" t="s">
        <v>13</v>
      </c>
      <c r="F331" s="18" t="s">
        <v>291</v>
      </c>
      <c r="G331" s="18">
        <f t="shared" si="5"/>
        <v>618</v>
      </c>
      <c r="H331" s="18" t="s">
        <v>175</v>
      </c>
    </row>
    <row r="332" spans="1:8" x14ac:dyDescent="0.25">
      <c r="A332" s="18" t="s">
        <v>1738</v>
      </c>
      <c r="B332" s="18" t="s">
        <v>612</v>
      </c>
      <c r="C332" s="18" t="s">
        <v>1220</v>
      </c>
      <c r="D332" s="18" t="s">
        <v>6</v>
      </c>
      <c r="E332" s="18" t="s">
        <v>13</v>
      </c>
      <c r="F332" s="18" t="s">
        <v>1143</v>
      </c>
      <c r="G332" s="18">
        <f t="shared" si="5"/>
        <v>466</v>
      </c>
      <c r="H332" s="18" t="s">
        <v>175</v>
      </c>
    </row>
    <row r="333" spans="1:8" x14ac:dyDescent="0.25">
      <c r="A333" s="18" t="s">
        <v>1449</v>
      </c>
      <c r="B333" s="18" t="s">
        <v>680</v>
      </c>
      <c r="C333" s="18" t="s">
        <v>1213</v>
      </c>
      <c r="D333" s="18" t="s">
        <v>6</v>
      </c>
      <c r="E333" s="18" t="s">
        <v>13</v>
      </c>
      <c r="F333" s="18" t="s">
        <v>300</v>
      </c>
      <c r="G333" s="18">
        <f t="shared" si="5"/>
        <v>626</v>
      </c>
      <c r="H333" s="18" t="s">
        <v>175</v>
      </c>
    </row>
    <row r="334" spans="1:8" x14ac:dyDescent="0.25">
      <c r="A334" s="18" t="s">
        <v>1639</v>
      </c>
      <c r="B334" s="18" t="s">
        <v>735</v>
      </c>
      <c r="C334" s="18" t="s">
        <v>1213</v>
      </c>
      <c r="D334" s="18" t="s">
        <v>6</v>
      </c>
      <c r="E334" s="18" t="s">
        <v>13</v>
      </c>
      <c r="F334" s="18" t="s">
        <v>301</v>
      </c>
      <c r="G334" s="18">
        <f t="shared" si="5"/>
        <v>563</v>
      </c>
      <c r="H334" s="18" t="s">
        <v>175</v>
      </c>
    </row>
    <row r="335" spans="1:8" x14ac:dyDescent="0.25">
      <c r="A335" s="18" t="s">
        <v>1459</v>
      </c>
      <c r="B335" s="18" t="s">
        <v>739</v>
      </c>
      <c r="C335" s="18" t="s">
        <v>1233</v>
      </c>
      <c r="D335" s="18" t="s">
        <v>6</v>
      </c>
      <c r="E335" s="18" t="s">
        <v>13</v>
      </c>
      <c r="F335" s="18" t="s">
        <v>294</v>
      </c>
      <c r="G335" s="18">
        <f t="shared" si="5"/>
        <v>624</v>
      </c>
      <c r="H335" s="18" t="s">
        <v>175</v>
      </c>
    </row>
    <row r="336" spans="1:8" x14ac:dyDescent="0.25">
      <c r="A336" s="18" t="s">
        <v>1430</v>
      </c>
      <c r="B336" s="18" t="s">
        <v>1032</v>
      </c>
      <c r="C336" s="18" t="s">
        <v>1233</v>
      </c>
      <c r="D336" s="18" t="s">
        <v>6</v>
      </c>
      <c r="E336" s="18" t="s">
        <v>13</v>
      </c>
      <c r="F336" s="18" t="s">
        <v>295</v>
      </c>
      <c r="G336" s="18">
        <f t="shared" si="5"/>
        <v>630</v>
      </c>
      <c r="H336" s="18" t="s">
        <v>175</v>
      </c>
    </row>
    <row r="337" spans="1:8" x14ac:dyDescent="0.25">
      <c r="A337" s="18" t="s">
        <v>1543</v>
      </c>
      <c r="B337" s="18" t="s">
        <v>726</v>
      </c>
      <c r="C337" s="18" t="s">
        <v>1227</v>
      </c>
      <c r="D337" s="18" t="s">
        <v>6</v>
      </c>
      <c r="E337" s="18" t="s">
        <v>13</v>
      </c>
      <c r="F337" s="18" t="s">
        <v>201</v>
      </c>
      <c r="G337" s="18">
        <f t="shared" si="5"/>
        <v>599</v>
      </c>
      <c r="H337" s="18" t="s">
        <v>198</v>
      </c>
    </row>
    <row r="338" spans="1:8" x14ac:dyDescent="0.25">
      <c r="A338" s="18" t="s">
        <v>1632</v>
      </c>
      <c r="B338" s="18" t="s">
        <v>935</v>
      </c>
      <c r="C338" s="18" t="s">
        <v>1229</v>
      </c>
      <c r="D338" s="18" t="s">
        <v>6</v>
      </c>
      <c r="E338" s="18" t="s">
        <v>13</v>
      </c>
      <c r="F338" s="18" t="s">
        <v>1144</v>
      </c>
      <c r="G338" s="18">
        <f t="shared" si="5"/>
        <v>566</v>
      </c>
      <c r="H338" s="18" t="s">
        <v>198</v>
      </c>
    </row>
    <row r="339" spans="1:8" x14ac:dyDescent="0.25">
      <c r="A339" s="18" t="s">
        <v>1532</v>
      </c>
      <c r="B339" s="18" t="s">
        <v>615</v>
      </c>
      <c r="C339" s="18" t="s">
        <v>1212</v>
      </c>
      <c r="D339" s="18" t="s">
        <v>6</v>
      </c>
      <c r="E339" s="18" t="s">
        <v>13</v>
      </c>
      <c r="F339" s="18" t="s">
        <v>203</v>
      </c>
      <c r="G339" s="18">
        <f t="shared" si="5"/>
        <v>602</v>
      </c>
      <c r="H339" s="18" t="s">
        <v>198</v>
      </c>
    </row>
    <row r="340" spans="1:8" x14ac:dyDescent="0.25">
      <c r="A340" s="18" t="s">
        <v>1547</v>
      </c>
      <c r="B340" s="18" t="s">
        <v>579</v>
      </c>
      <c r="C340" s="18" t="s">
        <v>1230</v>
      </c>
      <c r="D340" s="18" t="s">
        <v>6</v>
      </c>
      <c r="E340" s="18" t="s">
        <v>13</v>
      </c>
      <c r="F340" s="18" t="s">
        <v>297</v>
      </c>
      <c r="G340" s="18">
        <f t="shared" si="5"/>
        <v>598</v>
      </c>
      <c r="H340" s="18" t="s">
        <v>175</v>
      </c>
    </row>
    <row r="341" spans="1:8" x14ac:dyDescent="0.25">
      <c r="A341" s="18" t="s">
        <v>1268</v>
      </c>
      <c r="B341" s="18" t="s">
        <v>892</v>
      </c>
      <c r="C341" s="18" t="s">
        <v>1193</v>
      </c>
      <c r="D341" s="18" t="s">
        <v>6</v>
      </c>
      <c r="E341" s="18" t="s">
        <v>91</v>
      </c>
      <c r="F341" s="18" t="s">
        <v>1817</v>
      </c>
      <c r="G341" s="18">
        <f t="shared" si="5"/>
        <v>1305</v>
      </c>
      <c r="H341" s="18" t="s">
        <v>154</v>
      </c>
    </row>
    <row r="342" spans="1:8" x14ac:dyDescent="0.25">
      <c r="A342" s="18" t="s">
        <v>1637</v>
      </c>
      <c r="B342" s="18" t="s">
        <v>576</v>
      </c>
      <c r="C342" s="18" t="s">
        <v>1234</v>
      </c>
      <c r="D342" s="18" t="s">
        <v>6</v>
      </c>
      <c r="E342" s="18" t="s">
        <v>91</v>
      </c>
      <c r="F342" s="18" t="s">
        <v>248</v>
      </c>
      <c r="G342" s="18">
        <f t="shared" si="5"/>
        <v>564</v>
      </c>
      <c r="H342" s="18" t="s">
        <v>171</v>
      </c>
    </row>
    <row r="343" spans="1:8" x14ac:dyDescent="0.25">
      <c r="A343" s="18" t="s">
        <v>1517</v>
      </c>
      <c r="B343" s="18" t="s">
        <v>882</v>
      </c>
      <c r="C343" s="18" t="s">
        <v>1193</v>
      </c>
      <c r="D343" s="18" t="s">
        <v>6</v>
      </c>
      <c r="E343" s="18" t="s">
        <v>90</v>
      </c>
      <c r="F343" s="18" t="s">
        <v>366</v>
      </c>
      <c r="G343" s="18">
        <f t="shared" si="5"/>
        <v>605</v>
      </c>
      <c r="H343" s="18" t="s">
        <v>310</v>
      </c>
    </row>
    <row r="344" spans="1:8" x14ac:dyDescent="0.25">
      <c r="A344" s="18" t="s">
        <v>1329</v>
      </c>
      <c r="B344" s="18" t="s">
        <v>718</v>
      </c>
      <c r="C344" s="18" t="s">
        <v>1193</v>
      </c>
      <c r="D344" s="18" t="s">
        <v>6</v>
      </c>
      <c r="E344" s="18" t="s">
        <v>90</v>
      </c>
      <c r="F344" s="18" t="s">
        <v>367</v>
      </c>
      <c r="G344" s="18">
        <f t="shared" si="5"/>
        <v>691</v>
      </c>
      <c r="H344" s="18" t="s">
        <v>310</v>
      </c>
    </row>
    <row r="345" spans="1:8" x14ac:dyDescent="0.25">
      <c r="A345" s="18" t="s">
        <v>1577</v>
      </c>
      <c r="B345" s="18" t="s">
        <v>827</v>
      </c>
      <c r="C345" s="18" t="s">
        <v>1218</v>
      </c>
      <c r="D345" s="18" t="s">
        <v>6</v>
      </c>
      <c r="E345" s="18" t="s">
        <v>91</v>
      </c>
      <c r="F345" s="18" t="s">
        <v>298</v>
      </c>
      <c r="G345" s="18">
        <f t="shared" si="5"/>
        <v>592</v>
      </c>
      <c r="H345" s="18" t="s">
        <v>175</v>
      </c>
    </row>
    <row r="346" spans="1:8" x14ac:dyDescent="0.25">
      <c r="A346" s="18" t="s">
        <v>1400</v>
      </c>
      <c r="B346" s="18" t="s">
        <v>674</v>
      </c>
      <c r="C346" s="18" t="s">
        <v>1218</v>
      </c>
      <c r="D346" s="18" t="s">
        <v>6</v>
      </c>
      <c r="E346" s="18" t="s">
        <v>91</v>
      </c>
      <c r="F346" s="18" t="s">
        <v>1145</v>
      </c>
      <c r="G346" s="18">
        <f t="shared" si="5"/>
        <v>640</v>
      </c>
      <c r="H346" s="18" t="s">
        <v>175</v>
      </c>
    </row>
    <row r="347" spans="1:8" x14ac:dyDescent="0.25">
      <c r="A347" s="18" t="s">
        <v>1566</v>
      </c>
      <c r="B347" s="18" t="s">
        <v>590</v>
      </c>
      <c r="C347" s="18" t="s">
        <v>1195</v>
      </c>
      <c r="D347" s="18" t="s">
        <v>6</v>
      </c>
      <c r="E347" s="18" t="s">
        <v>91</v>
      </c>
      <c r="F347" s="18" t="s">
        <v>1146</v>
      </c>
      <c r="G347" s="18">
        <f t="shared" si="5"/>
        <v>594</v>
      </c>
      <c r="H347" s="18" t="s">
        <v>310</v>
      </c>
    </row>
    <row r="348" spans="1:8" x14ac:dyDescent="0.25">
      <c r="A348" s="18" t="s">
        <v>1524</v>
      </c>
      <c r="B348" s="18" t="s">
        <v>934</v>
      </c>
      <c r="C348" s="18" t="s">
        <v>1195</v>
      </c>
      <c r="D348" s="18" t="s">
        <v>6</v>
      </c>
      <c r="E348" s="18" t="s">
        <v>91</v>
      </c>
      <c r="F348" s="18" t="s">
        <v>364</v>
      </c>
      <c r="G348" s="18">
        <f t="shared" si="5"/>
        <v>603</v>
      </c>
      <c r="H348" s="18" t="s">
        <v>310</v>
      </c>
    </row>
    <row r="349" spans="1:8" x14ac:dyDescent="0.25">
      <c r="A349" s="18" t="s">
        <v>1383</v>
      </c>
      <c r="B349" s="18" t="s">
        <v>910</v>
      </c>
      <c r="C349" s="18" t="s">
        <v>1222</v>
      </c>
      <c r="D349" s="18" t="s">
        <v>29</v>
      </c>
      <c r="E349" s="18" t="s">
        <v>17</v>
      </c>
      <c r="F349" s="18" t="s">
        <v>278</v>
      </c>
      <c r="G349" s="18">
        <f t="shared" si="5"/>
        <v>650</v>
      </c>
      <c r="H349" s="18" t="s">
        <v>264</v>
      </c>
    </row>
    <row r="350" spans="1:8" x14ac:dyDescent="0.25">
      <c r="A350" s="18" t="s">
        <v>1311</v>
      </c>
      <c r="B350" s="18" t="s">
        <v>669</v>
      </c>
      <c r="C350" s="18" t="s">
        <v>1222</v>
      </c>
      <c r="D350" s="18" t="s">
        <v>29</v>
      </c>
      <c r="E350" s="18" t="s">
        <v>17</v>
      </c>
      <c r="F350" s="18" t="s">
        <v>279</v>
      </c>
      <c r="G350" s="18">
        <f t="shared" si="5"/>
        <v>706</v>
      </c>
      <c r="H350" s="18" t="s">
        <v>264</v>
      </c>
    </row>
    <row r="351" spans="1:8" x14ac:dyDescent="0.25">
      <c r="A351" s="18" t="s">
        <v>1315</v>
      </c>
      <c r="B351" s="18" t="s">
        <v>1049</v>
      </c>
      <c r="C351" s="18" t="s">
        <v>1222</v>
      </c>
      <c r="D351" s="18" t="s">
        <v>29</v>
      </c>
      <c r="E351" s="18" t="s">
        <v>7</v>
      </c>
      <c r="F351" s="18" t="s">
        <v>280</v>
      </c>
      <c r="G351" s="18">
        <f t="shared" si="5"/>
        <v>705</v>
      </c>
      <c r="H351" s="18" t="s">
        <v>264</v>
      </c>
    </row>
    <row r="352" spans="1:8" x14ac:dyDescent="0.25">
      <c r="A352" s="18" t="s">
        <v>1406</v>
      </c>
      <c r="B352" s="18" t="s">
        <v>716</v>
      </c>
      <c r="C352" s="18" t="s">
        <v>1222</v>
      </c>
      <c r="D352" s="18" t="s">
        <v>29</v>
      </c>
      <c r="E352" s="18" t="s">
        <v>10</v>
      </c>
      <c r="F352" s="18" t="s">
        <v>1147</v>
      </c>
      <c r="G352" s="18">
        <f t="shared" si="5"/>
        <v>639</v>
      </c>
      <c r="H352" s="18" t="s">
        <v>44</v>
      </c>
    </row>
    <row r="353" spans="1:8" x14ac:dyDescent="0.25">
      <c r="A353" s="18" t="s">
        <v>1525</v>
      </c>
      <c r="B353" s="18" t="s">
        <v>970</v>
      </c>
      <c r="C353" s="18" t="s">
        <v>1222</v>
      </c>
      <c r="D353" s="18" t="s">
        <v>29</v>
      </c>
      <c r="E353" s="18" t="s">
        <v>10</v>
      </c>
      <c r="F353" s="18" t="s">
        <v>1148</v>
      </c>
      <c r="G353" s="18">
        <f t="shared" si="5"/>
        <v>603</v>
      </c>
      <c r="H353" s="18" t="s">
        <v>161</v>
      </c>
    </row>
    <row r="354" spans="1:8" x14ac:dyDescent="0.25">
      <c r="A354" s="18" t="s">
        <v>1773</v>
      </c>
      <c r="B354" s="18" t="s">
        <v>568</v>
      </c>
      <c r="C354" s="18" t="s">
        <v>1222</v>
      </c>
      <c r="D354" s="18" t="s">
        <v>29</v>
      </c>
      <c r="E354" s="18" t="s">
        <v>10</v>
      </c>
      <c r="F354" s="18" t="s">
        <v>165</v>
      </c>
      <c r="G354" s="18">
        <f t="shared" si="5"/>
        <v>272</v>
      </c>
      <c r="H354" s="18" t="s">
        <v>161</v>
      </c>
    </row>
    <row r="355" spans="1:8" x14ac:dyDescent="0.25">
      <c r="A355" s="18" t="s">
        <v>1692</v>
      </c>
      <c r="B355" s="18" t="s">
        <v>527</v>
      </c>
      <c r="C355" s="18" t="s">
        <v>1222</v>
      </c>
      <c r="D355" s="18" t="s">
        <v>29</v>
      </c>
      <c r="E355" s="18" t="s">
        <v>43</v>
      </c>
      <c r="F355" s="18" t="s">
        <v>1149</v>
      </c>
      <c r="G355" s="18">
        <f t="shared" si="5"/>
        <v>534</v>
      </c>
      <c r="H355" s="18" t="s">
        <v>44</v>
      </c>
    </row>
    <row r="356" spans="1:8" x14ac:dyDescent="0.25">
      <c r="A356" s="18" t="s">
        <v>1526</v>
      </c>
      <c r="B356" s="18" t="s">
        <v>639</v>
      </c>
      <c r="C356" s="18" t="s">
        <v>1222</v>
      </c>
      <c r="D356" s="18" t="s">
        <v>29</v>
      </c>
      <c r="E356" s="18" t="s">
        <v>43</v>
      </c>
      <c r="F356" s="18" t="s">
        <v>1150</v>
      </c>
      <c r="G356" s="18">
        <f t="shared" si="5"/>
        <v>603</v>
      </c>
      <c r="H356" s="18" t="s">
        <v>44</v>
      </c>
    </row>
    <row r="357" spans="1:8" x14ac:dyDescent="0.25">
      <c r="A357" s="18" t="s">
        <v>1514</v>
      </c>
      <c r="B357" s="18" t="s">
        <v>524</v>
      </c>
      <c r="C357" s="18" t="s">
        <v>1222</v>
      </c>
      <c r="D357" s="18" t="s">
        <v>29</v>
      </c>
      <c r="E357" s="18" t="s">
        <v>43</v>
      </c>
      <c r="F357" s="18" t="s">
        <v>86</v>
      </c>
      <c r="G357" s="18">
        <f t="shared" si="5"/>
        <v>606</v>
      </c>
      <c r="H357" s="18" t="s">
        <v>44</v>
      </c>
    </row>
    <row r="358" spans="1:8" x14ac:dyDescent="0.25">
      <c r="A358" s="18" t="s">
        <v>1615</v>
      </c>
      <c r="B358" s="18" t="s">
        <v>642</v>
      </c>
      <c r="C358" s="18" t="s">
        <v>1222</v>
      </c>
      <c r="D358" s="18" t="s">
        <v>29</v>
      </c>
      <c r="E358" s="18" t="s">
        <v>91</v>
      </c>
      <c r="F358" s="18" t="s">
        <v>1151</v>
      </c>
      <c r="G358" s="18">
        <f t="shared" si="5"/>
        <v>575</v>
      </c>
      <c r="H358" s="18" t="s">
        <v>120</v>
      </c>
    </row>
    <row r="359" spans="1:8" x14ac:dyDescent="0.25">
      <c r="A359" s="18" t="s">
        <v>1418</v>
      </c>
      <c r="B359" s="18" t="s">
        <v>916</v>
      </c>
      <c r="C359" s="18" t="s">
        <v>1222</v>
      </c>
      <c r="D359" s="18" t="s">
        <v>29</v>
      </c>
      <c r="E359" s="18" t="s">
        <v>13</v>
      </c>
      <c r="F359" s="18" t="s">
        <v>1780</v>
      </c>
      <c r="G359" s="18">
        <f t="shared" si="5"/>
        <v>633</v>
      </c>
      <c r="H359" s="18" t="s">
        <v>154</v>
      </c>
    </row>
    <row r="360" spans="1:8" x14ac:dyDescent="0.25">
      <c r="A360" s="18" t="s">
        <v>1462</v>
      </c>
      <c r="B360" s="18" t="s">
        <v>729</v>
      </c>
      <c r="C360" s="18" t="s">
        <v>1210</v>
      </c>
      <c r="D360" s="18" t="s">
        <v>29</v>
      </c>
      <c r="E360" s="18" t="s">
        <v>10</v>
      </c>
      <c r="F360" s="18" t="s">
        <v>126</v>
      </c>
      <c r="G360" s="18">
        <f t="shared" si="5"/>
        <v>623</v>
      </c>
      <c r="H360" s="18" t="s">
        <v>120</v>
      </c>
    </row>
    <row r="361" spans="1:8" x14ac:dyDescent="0.25">
      <c r="A361" s="18" t="s">
        <v>1346</v>
      </c>
      <c r="B361" s="18" t="s">
        <v>637</v>
      </c>
      <c r="C361" s="18" t="s">
        <v>1210</v>
      </c>
      <c r="D361" s="18" t="s">
        <v>29</v>
      </c>
      <c r="E361" s="18" t="s">
        <v>7</v>
      </c>
      <c r="F361" s="18" t="s">
        <v>166</v>
      </c>
      <c r="G361" s="18">
        <f t="shared" si="5"/>
        <v>672</v>
      </c>
      <c r="H361" s="18" t="s">
        <v>161</v>
      </c>
    </row>
    <row r="362" spans="1:8" x14ac:dyDescent="0.25">
      <c r="A362" s="18" t="s">
        <v>1280</v>
      </c>
      <c r="B362" s="18" t="s">
        <v>952</v>
      </c>
      <c r="C362" s="18" t="s">
        <v>1210</v>
      </c>
      <c r="D362" s="18" t="s">
        <v>29</v>
      </c>
      <c r="E362" s="18" t="s">
        <v>7</v>
      </c>
      <c r="F362" s="18" t="s">
        <v>1818</v>
      </c>
      <c r="G362" s="18">
        <f t="shared" si="5"/>
        <v>1268</v>
      </c>
      <c r="H362" s="18" t="s">
        <v>120</v>
      </c>
    </row>
    <row r="363" spans="1:8" x14ac:dyDescent="0.25">
      <c r="A363" s="18" t="s">
        <v>1520</v>
      </c>
      <c r="B363" s="18" t="s">
        <v>807</v>
      </c>
      <c r="C363" s="18" t="s">
        <v>1210</v>
      </c>
      <c r="D363" s="18" t="s">
        <v>29</v>
      </c>
      <c r="E363" s="18" t="s">
        <v>91</v>
      </c>
      <c r="F363" s="18" t="s">
        <v>1152</v>
      </c>
      <c r="G363" s="18">
        <f t="shared" si="5"/>
        <v>604</v>
      </c>
      <c r="H363" s="18" t="s">
        <v>120</v>
      </c>
    </row>
    <row r="364" spans="1:8" x14ac:dyDescent="0.25">
      <c r="A364" s="18" t="s">
        <v>1553</v>
      </c>
      <c r="B364" s="18" t="s">
        <v>877</v>
      </c>
      <c r="C364" s="18" t="s">
        <v>1210</v>
      </c>
      <c r="D364" s="18" t="s">
        <v>29</v>
      </c>
      <c r="E364" s="18" t="s">
        <v>91</v>
      </c>
      <c r="F364" s="18" t="s">
        <v>98</v>
      </c>
      <c r="G364" s="18">
        <f t="shared" si="5"/>
        <v>597</v>
      </c>
      <c r="H364" s="18" t="s">
        <v>44</v>
      </c>
    </row>
    <row r="365" spans="1:8" x14ac:dyDescent="0.25">
      <c r="A365" s="18" t="s">
        <v>1624</v>
      </c>
      <c r="B365" s="18" t="s">
        <v>550</v>
      </c>
      <c r="C365" s="18" t="s">
        <v>1210</v>
      </c>
      <c r="D365" s="18" t="s">
        <v>29</v>
      </c>
      <c r="E365" s="18" t="s">
        <v>91</v>
      </c>
      <c r="F365" s="18" t="s">
        <v>99</v>
      </c>
      <c r="G365" s="18">
        <f t="shared" si="5"/>
        <v>569</v>
      </c>
      <c r="H365" s="18" t="s">
        <v>44</v>
      </c>
    </row>
    <row r="366" spans="1:8" x14ac:dyDescent="0.25">
      <c r="A366" s="18" t="s">
        <v>1482</v>
      </c>
      <c r="B366" s="18" t="s">
        <v>820</v>
      </c>
      <c r="C366" s="18" t="s">
        <v>1203</v>
      </c>
      <c r="D366" s="18" t="s">
        <v>29</v>
      </c>
      <c r="E366" s="18" t="s">
        <v>7</v>
      </c>
      <c r="F366" s="18" t="s">
        <v>211</v>
      </c>
      <c r="G366" s="18">
        <f t="shared" si="5"/>
        <v>616</v>
      </c>
      <c r="H366" s="18" t="s">
        <v>154</v>
      </c>
    </row>
    <row r="367" spans="1:8" x14ac:dyDescent="0.25">
      <c r="A367" s="18" t="s">
        <v>1533</v>
      </c>
      <c r="B367" s="18" t="s">
        <v>538</v>
      </c>
      <c r="C367" s="18" t="s">
        <v>1203</v>
      </c>
      <c r="D367" s="18" t="s">
        <v>29</v>
      </c>
      <c r="E367" s="18" t="s">
        <v>17</v>
      </c>
      <c r="F367" s="18" t="s">
        <v>212</v>
      </c>
      <c r="G367" s="18">
        <f t="shared" si="5"/>
        <v>602</v>
      </c>
      <c r="H367" s="18" t="s">
        <v>154</v>
      </c>
    </row>
    <row r="368" spans="1:8" x14ac:dyDescent="0.25">
      <c r="A368" s="18" t="s">
        <v>1655</v>
      </c>
      <c r="B368" s="18" t="s">
        <v>945</v>
      </c>
      <c r="C368" s="18" t="s">
        <v>1203</v>
      </c>
      <c r="D368" s="18" t="s">
        <v>29</v>
      </c>
      <c r="E368" s="18" t="s">
        <v>10</v>
      </c>
      <c r="F368" s="18" t="s">
        <v>1153</v>
      </c>
      <c r="G368" s="18">
        <f t="shared" si="5"/>
        <v>558</v>
      </c>
      <c r="H368" s="18" t="s">
        <v>154</v>
      </c>
    </row>
    <row r="369" spans="1:8" x14ac:dyDescent="0.25">
      <c r="A369" s="18" t="s">
        <v>1618</v>
      </c>
      <c r="B369" s="18" t="s">
        <v>539</v>
      </c>
      <c r="C369" s="18" t="s">
        <v>1203</v>
      </c>
      <c r="D369" s="18" t="s">
        <v>29</v>
      </c>
      <c r="E369" s="18" t="s">
        <v>10</v>
      </c>
      <c r="F369" s="18" t="s">
        <v>213</v>
      </c>
      <c r="G369" s="18">
        <f t="shared" si="5"/>
        <v>573</v>
      </c>
      <c r="H369" s="18" t="s">
        <v>154</v>
      </c>
    </row>
    <row r="370" spans="1:8" x14ac:dyDescent="0.25">
      <c r="A370" s="18" t="s">
        <v>1355</v>
      </c>
      <c r="B370" s="18" t="s">
        <v>644</v>
      </c>
      <c r="C370" s="18" t="s">
        <v>1203</v>
      </c>
      <c r="D370" s="18" t="s">
        <v>29</v>
      </c>
      <c r="E370" s="18" t="s">
        <v>10</v>
      </c>
      <c r="F370" s="18" t="s">
        <v>87</v>
      </c>
      <c r="G370" s="18">
        <f t="shared" si="5"/>
        <v>664</v>
      </c>
      <c r="H370" s="18" t="s">
        <v>44</v>
      </c>
    </row>
    <row r="371" spans="1:8" x14ac:dyDescent="0.25">
      <c r="A371" s="18" t="s">
        <v>1467</v>
      </c>
      <c r="B371" s="18" t="s">
        <v>944</v>
      </c>
      <c r="C371" s="18" t="s">
        <v>1203</v>
      </c>
      <c r="D371" s="18" t="s">
        <v>29</v>
      </c>
      <c r="E371" s="18" t="s">
        <v>13</v>
      </c>
      <c r="F371" s="18" t="s">
        <v>214</v>
      </c>
      <c r="G371" s="18">
        <f t="shared" si="5"/>
        <v>620</v>
      </c>
      <c r="H371" s="18" t="s">
        <v>154</v>
      </c>
    </row>
    <row r="372" spans="1:8" x14ac:dyDescent="0.25">
      <c r="A372" s="18" t="s">
        <v>1492</v>
      </c>
      <c r="B372" s="18" t="s">
        <v>685</v>
      </c>
      <c r="C372" s="18" t="s">
        <v>1203</v>
      </c>
      <c r="D372" s="18" t="s">
        <v>29</v>
      </c>
      <c r="E372" s="18" t="s">
        <v>177</v>
      </c>
      <c r="F372" s="18" t="s">
        <v>215</v>
      </c>
      <c r="G372" s="18">
        <f t="shared" si="5"/>
        <v>613</v>
      </c>
      <c r="H372" s="18" t="s">
        <v>154</v>
      </c>
    </row>
    <row r="373" spans="1:8" x14ac:dyDescent="0.25">
      <c r="A373" s="18" t="s">
        <v>1384</v>
      </c>
      <c r="B373" s="18" t="s">
        <v>656</v>
      </c>
      <c r="C373" s="18" t="s">
        <v>1203</v>
      </c>
      <c r="D373" s="18" t="s">
        <v>29</v>
      </c>
      <c r="E373" s="18" t="s">
        <v>88</v>
      </c>
      <c r="F373" s="18" t="s">
        <v>89</v>
      </c>
      <c r="G373" s="18">
        <f t="shared" si="5"/>
        <v>650</v>
      </c>
      <c r="H373" s="18" t="s">
        <v>44</v>
      </c>
    </row>
    <row r="374" spans="1:8" x14ac:dyDescent="0.25">
      <c r="A374" s="18" t="s">
        <v>1759</v>
      </c>
      <c r="B374" s="18" t="s">
        <v>705</v>
      </c>
      <c r="C374" s="18" t="s">
        <v>1211</v>
      </c>
      <c r="D374" s="18" t="s">
        <v>29</v>
      </c>
      <c r="E374" s="18" t="s">
        <v>10</v>
      </c>
      <c r="F374" s="18" t="s">
        <v>285</v>
      </c>
      <c r="G374" s="18">
        <f t="shared" si="5"/>
        <v>390</v>
      </c>
      <c r="H374" s="18" t="s">
        <v>264</v>
      </c>
    </row>
    <row r="375" spans="1:8" x14ac:dyDescent="0.25">
      <c r="A375" s="18" t="s">
        <v>1281</v>
      </c>
      <c r="B375" s="18" t="s">
        <v>849</v>
      </c>
      <c r="C375" s="18" t="s">
        <v>1211</v>
      </c>
      <c r="D375" s="18" t="s">
        <v>29</v>
      </c>
      <c r="E375" s="18" t="s">
        <v>91</v>
      </c>
      <c r="F375" s="18" t="s">
        <v>1819</v>
      </c>
      <c r="G375" s="18">
        <f t="shared" si="5"/>
        <v>1254</v>
      </c>
      <c r="H375" s="18" t="s">
        <v>154</v>
      </c>
    </row>
    <row r="376" spans="1:8" x14ac:dyDescent="0.25">
      <c r="A376" s="18" t="s">
        <v>1544</v>
      </c>
      <c r="B376" s="18" t="s">
        <v>924</v>
      </c>
      <c r="C376" s="18" t="s">
        <v>1209</v>
      </c>
      <c r="D376" s="18" t="s">
        <v>29</v>
      </c>
      <c r="E376" s="18" t="s">
        <v>90</v>
      </c>
      <c r="F376" s="18" t="s">
        <v>1778</v>
      </c>
      <c r="G376" s="18">
        <f t="shared" si="5"/>
        <v>597</v>
      </c>
      <c r="H376" s="18" t="s">
        <v>44</v>
      </c>
    </row>
    <row r="377" spans="1:8" x14ac:dyDescent="0.25">
      <c r="A377" s="18" t="s">
        <v>1670</v>
      </c>
      <c r="B377" s="18" t="s">
        <v>982</v>
      </c>
      <c r="C377" s="18" t="s">
        <v>1209</v>
      </c>
      <c r="D377" s="18" t="s">
        <v>29</v>
      </c>
      <c r="E377" s="18" t="s">
        <v>177</v>
      </c>
      <c r="F377" s="18" t="s">
        <v>1154</v>
      </c>
      <c r="G377" s="18">
        <f t="shared" si="5"/>
        <v>554</v>
      </c>
      <c r="H377" s="18" t="s">
        <v>171</v>
      </c>
    </row>
    <row r="378" spans="1:8" x14ac:dyDescent="0.25">
      <c r="A378" s="18" t="s">
        <v>1387</v>
      </c>
      <c r="B378" s="18" t="s">
        <v>900</v>
      </c>
      <c r="C378" s="18" t="s">
        <v>1209</v>
      </c>
      <c r="D378" s="18" t="s">
        <v>29</v>
      </c>
      <c r="E378" s="18" t="s">
        <v>7</v>
      </c>
      <c r="F378" s="18" t="s">
        <v>1155</v>
      </c>
      <c r="G378" s="18">
        <f t="shared" si="5"/>
        <v>648</v>
      </c>
      <c r="H378" s="18" t="s">
        <v>154</v>
      </c>
    </row>
    <row r="379" spans="1:8" x14ac:dyDescent="0.25">
      <c r="A379" s="18" t="s">
        <v>1277</v>
      </c>
      <c r="B379" s="18" t="s">
        <v>659</v>
      </c>
      <c r="C379" s="18" t="s">
        <v>1209</v>
      </c>
      <c r="D379" s="18" t="s">
        <v>29</v>
      </c>
      <c r="E379" s="18" t="s">
        <v>13</v>
      </c>
      <c r="F379" s="18" t="s">
        <v>1820</v>
      </c>
      <c r="G379" s="18">
        <f t="shared" si="5"/>
        <v>1282</v>
      </c>
      <c r="H379" s="18" t="s">
        <v>154</v>
      </c>
    </row>
    <row r="380" spans="1:8" x14ac:dyDescent="0.25">
      <c r="A380" s="18" t="s">
        <v>1772</v>
      </c>
      <c r="B380" s="18" t="s">
        <v>566</v>
      </c>
      <c r="C380" s="18" t="s">
        <v>1203</v>
      </c>
      <c r="D380" s="18" t="s">
        <v>29</v>
      </c>
      <c r="E380" s="18" t="s">
        <v>43</v>
      </c>
      <c r="F380" s="18" t="s">
        <v>1156</v>
      </c>
      <c r="G380" s="18">
        <f t="shared" si="5"/>
        <v>277</v>
      </c>
      <c r="H380" s="18" t="s">
        <v>44</v>
      </c>
    </row>
    <row r="381" spans="1:8" x14ac:dyDescent="0.25">
      <c r="A381" s="18" t="s">
        <v>1687</v>
      </c>
      <c r="B381" s="18" t="s">
        <v>689</v>
      </c>
      <c r="C381" s="18" t="s">
        <v>1203</v>
      </c>
      <c r="D381" s="18" t="s">
        <v>29</v>
      </c>
      <c r="E381" s="18" t="s">
        <v>43</v>
      </c>
      <c r="F381" s="18" t="s">
        <v>1157</v>
      </c>
      <c r="G381" s="18">
        <f t="shared" si="5"/>
        <v>540</v>
      </c>
      <c r="H381" s="18" t="s">
        <v>44</v>
      </c>
    </row>
    <row r="382" spans="1:8" x14ac:dyDescent="0.25">
      <c r="A382" s="18" t="s">
        <v>1275</v>
      </c>
      <c r="B382" s="18" t="s">
        <v>773</v>
      </c>
      <c r="C382" s="18" t="s">
        <v>1209</v>
      </c>
      <c r="D382" s="18" t="s">
        <v>29</v>
      </c>
      <c r="E382" s="18" t="s">
        <v>91</v>
      </c>
      <c r="F382" s="18" t="s">
        <v>1821</v>
      </c>
      <c r="G382" s="18">
        <f t="shared" si="5"/>
        <v>1285</v>
      </c>
      <c r="H382" s="18" t="s">
        <v>154</v>
      </c>
    </row>
    <row r="383" spans="1:8" x14ac:dyDescent="0.25">
      <c r="A383" s="18" t="s">
        <v>1407</v>
      </c>
      <c r="B383" s="18" t="s">
        <v>992</v>
      </c>
      <c r="C383" s="18" t="s">
        <v>1209</v>
      </c>
      <c r="D383" s="18" t="s">
        <v>29</v>
      </c>
      <c r="E383" s="18" t="s">
        <v>91</v>
      </c>
      <c r="F383" s="18" t="s">
        <v>92</v>
      </c>
      <c r="G383" s="18">
        <f t="shared" si="5"/>
        <v>639</v>
      </c>
      <c r="H383" s="18" t="s">
        <v>44</v>
      </c>
    </row>
    <row r="384" spans="1:8" x14ac:dyDescent="0.25">
      <c r="A384" s="18" t="s">
        <v>1413</v>
      </c>
      <c r="B384" s="18" t="s">
        <v>533</v>
      </c>
      <c r="C384" s="18" t="s">
        <v>1209</v>
      </c>
      <c r="D384" s="18" t="s">
        <v>29</v>
      </c>
      <c r="E384" s="18" t="s">
        <v>43</v>
      </c>
      <c r="F384" s="18" t="s">
        <v>379</v>
      </c>
      <c r="G384" s="18">
        <f t="shared" si="5"/>
        <v>635</v>
      </c>
      <c r="H384" s="18" t="s">
        <v>310</v>
      </c>
    </row>
    <row r="385" spans="1:8" x14ac:dyDescent="0.25">
      <c r="A385" s="18" t="s">
        <v>1521</v>
      </c>
      <c r="B385" s="18" t="s">
        <v>556</v>
      </c>
      <c r="C385" s="18" t="s">
        <v>1209</v>
      </c>
      <c r="D385" s="18" t="s">
        <v>29</v>
      </c>
      <c r="E385" s="18" t="s">
        <v>17</v>
      </c>
      <c r="F385" s="18" t="s">
        <v>218</v>
      </c>
      <c r="G385" s="18">
        <f t="shared" si="5"/>
        <v>604</v>
      </c>
      <c r="H385" s="18" t="s">
        <v>154</v>
      </c>
    </row>
    <row r="386" spans="1:8" x14ac:dyDescent="0.25">
      <c r="A386" s="18" t="s">
        <v>1702</v>
      </c>
      <c r="B386" s="18" t="s">
        <v>812</v>
      </c>
      <c r="C386" s="18" t="s">
        <v>1209</v>
      </c>
      <c r="D386" s="18" t="s">
        <v>29</v>
      </c>
      <c r="E386" s="18" t="s">
        <v>17</v>
      </c>
      <c r="F386" s="18" t="s">
        <v>1158</v>
      </c>
      <c r="G386" s="18">
        <f t="shared" ref="G386:G449" si="6">LEN(F386)</f>
        <v>525</v>
      </c>
      <c r="H386" s="18" t="s">
        <v>154</v>
      </c>
    </row>
    <row r="387" spans="1:8" x14ac:dyDescent="0.25">
      <c r="A387" s="18" t="s">
        <v>1478</v>
      </c>
      <c r="B387" s="18" t="s">
        <v>964</v>
      </c>
      <c r="C387" s="18" t="s">
        <v>1209</v>
      </c>
      <c r="D387" s="18" t="s">
        <v>29</v>
      </c>
      <c r="E387" s="18" t="s">
        <v>10</v>
      </c>
      <c r="F387" s="18" t="s">
        <v>261</v>
      </c>
      <c r="G387" s="18">
        <f t="shared" si="6"/>
        <v>617</v>
      </c>
      <c r="H387" s="18" t="s">
        <v>171</v>
      </c>
    </row>
    <row r="388" spans="1:8" x14ac:dyDescent="0.25">
      <c r="A388" s="18" t="s">
        <v>1455</v>
      </c>
      <c r="B388" s="18" t="s">
        <v>1016</v>
      </c>
      <c r="C388" s="18" t="s">
        <v>1209</v>
      </c>
      <c r="D388" s="18" t="s">
        <v>29</v>
      </c>
      <c r="E388" s="18" t="s">
        <v>10</v>
      </c>
      <c r="F388" s="18" t="s">
        <v>241</v>
      </c>
      <c r="G388" s="18">
        <f t="shared" si="6"/>
        <v>625</v>
      </c>
      <c r="H388" s="18" t="s">
        <v>240</v>
      </c>
    </row>
    <row r="389" spans="1:8" x14ac:dyDescent="0.25">
      <c r="A389" s="18" t="s">
        <v>1419</v>
      </c>
      <c r="B389" s="18" t="s">
        <v>552</v>
      </c>
      <c r="C389" s="18" t="s">
        <v>1209</v>
      </c>
      <c r="D389" s="18" t="s">
        <v>29</v>
      </c>
      <c r="E389" s="18" t="s">
        <v>10</v>
      </c>
      <c r="F389" s="18" t="s">
        <v>42</v>
      </c>
      <c r="G389" s="18">
        <f t="shared" si="6"/>
        <v>634</v>
      </c>
      <c r="H389" s="18" t="s">
        <v>41</v>
      </c>
    </row>
    <row r="390" spans="1:8" x14ac:dyDescent="0.25">
      <c r="A390" s="18" t="s">
        <v>1548</v>
      </c>
      <c r="B390" s="18" t="s">
        <v>919</v>
      </c>
      <c r="C390" s="18" t="s">
        <v>1209</v>
      </c>
      <c r="D390" s="18" t="s">
        <v>29</v>
      </c>
      <c r="E390" s="18" t="s">
        <v>10</v>
      </c>
      <c r="F390" s="18" t="s">
        <v>1159</v>
      </c>
      <c r="G390" s="18">
        <f t="shared" si="6"/>
        <v>598</v>
      </c>
      <c r="H390" s="18" t="s">
        <v>44</v>
      </c>
    </row>
    <row r="391" spans="1:8" x14ac:dyDescent="0.25">
      <c r="A391" s="18" t="s">
        <v>1274</v>
      </c>
      <c r="B391" s="18" t="s">
        <v>772</v>
      </c>
      <c r="C391" s="18" t="s">
        <v>1208</v>
      </c>
      <c r="D391" s="18" t="s">
        <v>29</v>
      </c>
      <c r="E391" s="18" t="s">
        <v>13</v>
      </c>
      <c r="F391" s="18" t="s">
        <v>1822</v>
      </c>
      <c r="G391" s="18">
        <f t="shared" si="6"/>
        <v>1286</v>
      </c>
      <c r="H391" s="18" t="s">
        <v>154</v>
      </c>
    </row>
    <row r="392" spans="1:8" x14ac:dyDescent="0.25">
      <c r="A392" s="18" t="s">
        <v>1504</v>
      </c>
      <c r="B392" s="18" t="s">
        <v>738</v>
      </c>
      <c r="C392" s="18" t="s">
        <v>1208</v>
      </c>
      <c r="D392" s="18" t="s">
        <v>29</v>
      </c>
      <c r="E392" s="18" t="s">
        <v>7</v>
      </c>
      <c r="F392" s="18" t="s">
        <v>223</v>
      </c>
      <c r="G392" s="18">
        <f t="shared" si="6"/>
        <v>608</v>
      </c>
      <c r="H392" s="18" t="s">
        <v>154</v>
      </c>
    </row>
    <row r="393" spans="1:8" x14ac:dyDescent="0.25">
      <c r="A393" s="18" t="s">
        <v>1395</v>
      </c>
      <c r="B393" s="18" t="s">
        <v>730</v>
      </c>
      <c r="C393" s="18" t="s">
        <v>1208</v>
      </c>
      <c r="D393" s="18" t="s">
        <v>29</v>
      </c>
      <c r="E393" s="18" t="s">
        <v>10</v>
      </c>
      <c r="F393" s="18" t="s">
        <v>220</v>
      </c>
      <c r="G393" s="18">
        <f t="shared" si="6"/>
        <v>641</v>
      </c>
      <c r="H393" s="18" t="s">
        <v>154</v>
      </c>
    </row>
    <row r="394" spans="1:8" x14ac:dyDescent="0.25">
      <c r="A394" s="18" t="s">
        <v>1605</v>
      </c>
      <c r="B394" s="18" t="s">
        <v>821</v>
      </c>
      <c r="C394" s="18" t="s">
        <v>1208</v>
      </c>
      <c r="D394" s="18" t="s">
        <v>29</v>
      </c>
      <c r="E394" s="18" t="s">
        <v>17</v>
      </c>
      <c r="F394" s="18" t="s">
        <v>224</v>
      </c>
      <c r="G394" s="18">
        <f t="shared" si="6"/>
        <v>581</v>
      </c>
      <c r="H394" s="18" t="s">
        <v>154</v>
      </c>
    </row>
    <row r="395" spans="1:8" x14ac:dyDescent="0.25">
      <c r="A395" s="18" t="s">
        <v>1456</v>
      </c>
      <c r="B395" s="18" t="s">
        <v>731</v>
      </c>
      <c r="C395" s="18" t="s">
        <v>1208</v>
      </c>
      <c r="D395" s="18" t="s">
        <v>29</v>
      </c>
      <c r="E395" s="18" t="s">
        <v>10</v>
      </c>
      <c r="F395" s="18" t="s">
        <v>221</v>
      </c>
      <c r="G395" s="18">
        <f t="shared" si="6"/>
        <v>625</v>
      </c>
      <c r="H395" s="18" t="s">
        <v>154</v>
      </c>
    </row>
    <row r="396" spans="1:8" x14ac:dyDescent="0.25">
      <c r="A396" s="18" t="s">
        <v>1591</v>
      </c>
      <c r="B396" s="18" t="s">
        <v>805</v>
      </c>
      <c r="C396" s="18" t="s">
        <v>1208</v>
      </c>
      <c r="D396" s="18" t="s">
        <v>29</v>
      </c>
      <c r="E396" s="18" t="s">
        <v>91</v>
      </c>
      <c r="F396" s="18" t="s">
        <v>1160</v>
      </c>
      <c r="G396" s="18">
        <f t="shared" si="6"/>
        <v>588</v>
      </c>
      <c r="H396" s="18" t="s">
        <v>154</v>
      </c>
    </row>
    <row r="397" spans="1:8" x14ac:dyDescent="0.25">
      <c r="A397" s="18" t="s">
        <v>1270</v>
      </c>
      <c r="B397" s="18" t="s">
        <v>867</v>
      </c>
      <c r="C397" s="18" t="s">
        <v>1206</v>
      </c>
      <c r="D397" s="18" t="s">
        <v>29</v>
      </c>
      <c r="E397" s="18" t="s">
        <v>10</v>
      </c>
      <c r="F397" s="18" t="s">
        <v>1823</v>
      </c>
      <c r="G397" s="18">
        <f t="shared" si="6"/>
        <v>1293</v>
      </c>
      <c r="H397" s="18" t="s">
        <v>310</v>
      </c>
    </row>
    <row r="398" spans="1:8" x14ac:dyDescent="0.25">
      <c r="A398" s="18" t="s">
        <v>1505</v>
      </c>
      <c r="B398" s="18" t="s">
        <v>564</v>
      </c>
      <c r="C398" s="18" t="s">
        <v>1206</v>
      </c>
      <c r="D398" s="18" t="s">
        <v>29</v>
      </c>
      <c r="E398" s="18" t="s">
        <v>10</v>
      </c>
      <c r="F398" s="18" t="s">
        <v>93</v>
      </c>
      <c r="G398" s="18">
        <f t="shared" si="6"/>
        <v>608</v>
      </c>
      <c r="H398" s="18" t="s">
        <v>44</v>
      </c>
    </row>
    <row r="399" spans="1:8" x14ac:dyDescent="0.25">
      <c r="A399" s="18" t="s">
        <v>1468</v>
      </c>
      <c r="B399" s="18" t="s">
        <v>874</v>
      </c>
      <c r="C399" s="18" t="s">
        <v>1206</v>
      </c>
      <c r="D399" s="18" t="s">
        <v>29</v>
      </c>
      <c r="E399" s="18" t="s">
        <v>7</v>
      </c>
      <c r="F399" s="18" t="s">
        <v>94</v>
      </c>
      <c r="G399" s="18">
        <f t="shared" si="6"/>
        <v>620</v>
      </c>
      <c r="H399" s="18" t="s">
        <v>44</v>
      </c>
    </row>
    <row r="400" spans="1:8" x14ac:dyDescent="0.25">
      <c r="A400" s="18" t="s">
        <v>1266</v>
      </c>
      <c r="B400" s="18" t="s">
        <v>917</v>
      </c>
      <c r="C400" s="18" t="s">
        <v>1206</v>
      </c>
      <c r="D400" s="18" t="s">
        <v>29</v>
      </c>
      <c r="E400" s="18" t="s">
        <v>7</v>
      </c>
      <c r="F400" s="18" t="s">
        <v>1824</v>
      </c>
      <c r="G400" s="18">
        <f t="shared" si="6"/>
        <v>1306</v>
      </c>
      <c r="H400" s="18" t="s">
        <v>154</v>
      </c>
    </row>
    <row r="401" spans="1:8" x14ac:dyDescent="0.25">
      <c r="A401" s="18" t="s">
        <v>1487</v>
      </c>
      <c r="B401" s="18" t="s">
        <v>636</v>
      </c>
      <c r="C401" s="18" t="s">
        <v>1206</v>
      </c>
      <c r="D401" s="18" t="s">
        <v>29</v>
      </c>
      <c r="E401" s="18" t="s">
        <v>17</v>
      </c>
      <c r="F401" s="18" t="s">
        <v>308</v>
      </c>
      <c r="G401" s="18">
        <f t="shared" si="6"/>
        <v>615</v>
      </c>
      <c r="H401" s="18" t="s">
        <v>304</v>
      </c>
    </row>
    <row r="402" spans="1:8" x14ac:dyDescent="0.25">
      <c r="A402" s="18" t="s">
        <v>1705</v>
      </c>
      <c r="B402" s="18" t="s">
        <v>958</v>
      </c>
      <c r="C402" s="18" t="s">
        <v>1206</v>
      </c>
      <c r="D402" s="18" t="s">
        <v>29</v>
      </c>
      <c r="E402" s="18" t="s">
        <v>17</v>
      </c>
      <c r="F402" s="18" t="s">
        <v>1189</v>
      </c>
      <c r="G402" s="18">
        <f t="shared" si="6"/>
        <v>522</v>
      </c>
      <c r="H402" s="18" t="s">
        <v>154</v>
      </c>
    </row>
    <row r="403" spans="1:8" x14ac:dyDescent="0.25">
      <c r="A403" s="18" t="s">
        <v>1571</v>
      </c>
      <c r="B403" s="18" t="s">
        <v>978</v>
      </c>
      <c r="C403" s="18" t="s">
        <v>1206</v>
      </c>
      <c r="D403" s="18" t="s">
        <v>29</v>
      </c>
      <c r="E403" s="18" t="s">
        <v>43</v>
      </c>
      <c r="F403" s="18" t="s">
        <v>380</v>
      </c>
      <c r="G403" s="18">
        <f t="shared" si="6"/>
        <v>593</v>
      </c>
      <c r="H403" s="18" t="s">
        <v>310</v>
      </c>
    </row>
    <row r="404" spans="1:8" x14ac:dyDescent="0.25">
      <c r="A404" s="18" t="s">
        <v>1709</v>
      </c>
      <c r="B404" s="18" t="s">
        <v>764</v>
      </c>
      <c r="C404" s="18" t="s">
        <v>1206</v>
      </c>
      <c r="D404" s="18" t="s">
        <v>29</v>
      </c>
      <c r="E404" s="18" t="s">
        <v>43</v>
      </c>
      <c r="F404" s="18" t="s">
        <v>1188</v>
      </c>
      <c r="G404" s="18">
        <f t="shared" si="6"/>
        <v>519</v>
      </c>
      <c r="H404" s="18" t="s">
        <v>519</v>
      </c>
    </row>
    <row r="405" spans="1:8" x14ac:dyDescent="0.25">
      <c r="A405" s="18" t="s">
        <v>1620</v>
      </c>
      <c r="B405" s="18" t="s">
        <v>707</v>
      </c>
      <c r="C405" s="18" t="s">
        <v>1206</v>
      </c>
      <c r="D405" s="18" t="s">
        <v>29</v>
      </c>
      <c r="E405" s="18" t="s">
        <v>43</v>
      </c>
      <c r="F405" s="18" t="s">
        <v>381</v>
      </c>
      <c r="G405" s="18">
        <f t="shared" si="6"/>
        <v>572</v>
      </c>
      <c r="H405" s="18" t="s">
        <v>310</v>
      </c>
    </row>
    <row r="406" spans="1:8" x14ac:dyDescent="0.25">
      <c r="A406" s="18" t="s">
        <v>1704</v>
      </c>
      <c r="B406" s="18" t="s">
        <v>602</v>
      </c>
      <c r="C406" s="18" t="s">
        <v>1206</v>
      </c>
      <c r="D406" s="18" t="s">
        <v>29</v>
      </c>
      <c r="E406" s="18" t="s">
        <v>43</v>
      </c>
      <c r="F406" s="18" t="s">
        <v>1187</v>
      </c>
      <c r="G406" s="18">
        <f t="shared" si="6"/>
        <v>523</v>
      </c>
      <c r="H406" s="18" t="s">
        <v>310</v>
      </c>
    </row>
    <row r="407" spans="1:8" x14ac:dyDescent="0.25">
      <c r="A407" s="18" t="s">
        <v>1515</v>
      </c>
      <c r="B407" s="18" t="s">
        <v>624</v>
      </c>
      <c r="C407" s="18" t="s">
        <v>1206</v>
      </c>
      <c r="D407" s="18" t="s">
        <v>29</v>
      </c>
      <c r="E407" s="18" t="s">
        <v>91</v>
      </c>
      <c r="F407" s="18" t="s">
        <v>204</v>
      </c>
      <c r="G407" s="18">
        <f t="shared" si="6"/>
        <v>606</v>
      </c>
      <c r="H407" s="18" t="s">
        <v>198</v>
      </c>
    </row>
    <row r="408" spans="1:8" x14ac:dyDescent="0.25">
      <c r="A408" s="18" t="s">
        <v>1695</v>
      </c>
      <c r="B408" s="18" t="s">
        <v>741</v>
      </c>
      <c r="C408" s="18" t="s">
        <v>1206</v>
      </c>
      <c r="D408" s="18" t="s">
        <v>29</v>
      </c>
      <c r="E408" s="18" t="s">
        <v>13</v>
      </c>
      <c r="F408" s="18" t="s">
        <v>1186</v>
      </c>
      <c r="G408" s="18">
        <f t="shared" si="6"/>
        <v>532</v>
      </c>
      <c r="H408" s="18" t="s">
        <v>154</v>
      </c>
    </row>
    <row r="409" spans="1:8" x14ac:dyDescent="0.25">
      <c r="A409" s="18" t="s">
        <v>1385</v>
      </c>
      <c r="B409" s="18" t="s">
        <v>785</v>
      </c>
      <c r="C409" s="18" t="s">
        <v>1223</v>
      </c>
      <c r="D409" s="18" t="s">
        <v>29</v>
      </c>
      <c r="E409" s="18" t="s">
        <v>17</v>
      </c>
      <c r="F409" s="18" t="s">
        <v>127</v>
      </c>
      <c r="G409" s="18">
        <f t="shared" si="6"/>
        <v>649</v>
      </c>
      <c r="H409" s="18" t="s">
        <v>120</v>
      </c>
    </row>
    <row r="410" spans="1:8" x14ac:dyDescent="0.25">
      <c r="A410" s="18" t="s">
        <v>1598</v>
      </c>
      <c r="B410" s="18" t="s">
        <v>626</v>
      </c>
      <c r="C410" s="18" t="s">
        <v>1223</v>
      </c>
      <c r="D410" s="18" t="s">
        <v>29</v>
      </c>
      <c r="E410" s="18" t="s">
        <v>17</v>
      </c>
      <c r="F410" s="18" t="s">
        <v>1774</v>
      </c>
      <c r="G410" s="18">
        <f t="shared" si="6"/>
        <v>584</v>
      </c>
      <c r="H410" s="18" t="s">
        <v>175</v>
      </c>
    </row>
    <row r="411" spans="1:8" x14ac:dyDescent="0.25">
      <c r="A411" s="18" t="s">
        <v>1662</v>
      </c>
      <c r="B411" s="18" t="s">
        <v>813</v>
      </c>
      <c r="C411" s="18" t="s">
        <v>1223</v>
      </c>
      <c r="D411" s="18" t="s">
        <v>29</v>
      </c>
      <c r="E411" s="18" t="s">
        <v>17</v>
      </c>
      <c r="F411" s="18" t="s">
        <v>1184</v>
      </c>
      <c r="G411" s="18">
        <f t="shared" si="6"/>
        <v>556</v>
      </c>
      <c r="H411" s="18" t="s">
        <v>120</v>
      </c>
    </row>
    <row r="412" spans="1:8" x14ac:dyDescent="0.25">
      <c r="A412" s="18" t="s">
        <v>1630</v>
      </c>
      <c r="B412" s="18" t="s">
        <v>580</v>
      </c>
      <c r="C412" s="18" t="s">
        <v>1223</v>
      </c>
      <c r="D412" s="18" t="s">
        <v>29</v>
      </c>
      <c r="E412" s="18" t="s">
        <v>91</v>
      </c>
      <c r="F412" s="18" t="s">
        <v>1185</v>
      </c>
      <c r="G412" s="18">
        <f t="shared" si="6"/>
        <v>567</v>
      </c>
      <c r="H412" s="18" t="s">
        <v>175</v>
      </c>
    </row>
    <row r="413" spans="1:8" x14ac:dyDescent="0.25">
      <c r="A413" s="18" t="s">
        <v>1536</v>
      </c>
      <c r="B413" s="18" t="s">
        <v>1043</v>
      </c>
      <c r="C413" s="18" t="s">
        <v>1223</v>
      </c>
      <c r="D413" s="18" t="s">
        <v>29</v>
      </c>
      <c r="E413" s="18" t="s">
        <v>43</v>
      </c>
      <c r="F413" s="18" t="s">
        <v>115</v>
      </c>
      <c r="G413" s="18">
        <f t="shared" si="6"/>
        <v>601</v>
      </c>
      <c r="H413" s="18" t="s">
        <v>113</v>
      </c>
    </row>
    <row r="414" spans="1:8" x14ac:dyDescent="0.25">
      <c r="A414" s="18" t="s">
        <v>1660</v>
      </c>
      <c r="B414" s="18" t="s">
        <v>879</v>
      </c>
      <c r="C414" s="18" t="s">
        <v>1223</v>
      </c>
      <c r="D414" s="18" t="s">
        <v>29</v>
      </c>
      <c r="E414" s="18" t="s">
        <v>43</v>
      </c>
      <c r="F414" s="18" t="s">
        <v>1183</v>
      </c>
      <c r="G414" s="18">
        <f t="shared" si="6"/>
        <v>557</v>
      </c>
      <c r="H414" s="18" t="s">
        <v>310</v>
      </c>
    </row>
    <row r="415" spans="1:8" x14ac:dyDescent="0.25">
      <c r="A415" s="18" t="s">
        <v>1470</v>
      </c>
      <c r="B415" s="18" t="s">
        <v>888</v>
      </c>
      <c r="C415" s="18" t="s">
        <v>1223</v>
      </c>
      <c r="D415" s="18" t="s">
        <v>29</v>
      </c>
      <c r="E415" s="18" t="s">
        <v>43</v>
      </c>
      <c r="F415" s="18" t="s">
        <v>100</v>
      </c>
      <c r="G415" s="18">
        <f t="shared" si="6"/>
        <v>619</v>
      </c>
      <c r="H415" s="18" t="s">
        <v>44</v>
      </c>
    </row>
    <row r="416" spans="1:8" x14ac:dyDescent="0.25">
      <c r="A416" s="18" t="s">
        <v>1646</v>
      </c>
      <c r="B416" s="18" t="s">
        <v>1033</v>
      </c>
      <c r="C416" s="18" t="s">
        <v>1223</v>
      </c>
      <c r="D416" s="18" t="s">
        <v>29</v>
      </c>
      <c r="E416" s="18" t="s">
        <v>7</v>
      </c>
      <c r="F416" s="18" t="s">
        <v>192</v>
      </c>
      <c r="G416" s="18">
        <f t="shared" si="6"/>
        <v>560</v>
      </c>
      <c r="H416" s="18" t="s">
        <v>175</v>
      </c>
    </row>
    <row r="417" spans="1:8" x14ac:dyDescent="0.25">
      <c r="A417" s="18" t="s">
        <v>1312</v>
      </c>
      <c r="B417" s="18" t="s">
        <v>832</v>
      </c>
      <c r="C417" s="18" t="s">
        <v>1223</v>
      </c>
      <c r="D417" s="18" t="s">
        <v>29</v>
      </c>
      <c r="E417" s="18" t="s">
        <v>7</v>
      </c>
      <c r="F417" s="18" t="s">
        <v>193</v>
      </c>
      <c r="G417" s="18">
        <f t="shared" si="6"/>
        <v>706</v>
      </c>
      <c r="H417" s="18" t="s">
        <v>175</v>
      </c>
    </row>
    <row r="418" spans="1:8" x14ac:dyDescent="0.25">
      <c r="A418" s="18" t="s">
        <v>1545</v>
      </c>
      <c r="B418" s="18" t="s">
        <v>873</v>
      </c>
      <c r="C418" s="18" t="s">
        <v>1223</v>
      </c>
      <c r="D418" s="18" t="s">
        <v>29</v>
      </c>
      <c r="E418" s="18" t="s">
        <v>10</v>
      </c>
      <c r="F418" s="18" t="s">
        <v>101</v>
      </c>
      <c r="G418" s="18">
        <f t="shared" si="6"/>
        <v>599</v>
      </c>
      <c r="H418" s="18" t="s">
        <v>44</v>
      </c>
    </row>
    <row r="419" spans="1:8" x14ac:dyDescent="0.25">
      <c r="A419" s="18" t="s">
        <v>1496</v>
      </c>
      <c r="B419" s="18" t="s">
        <v>700</v>
      </c>
      <c r="C419" s="18" t="s">
        <v>1191</v>
      </c>
      <c r="D419" s="18" t="s">
        <v>29</v>
      </c>
      <c r="E419" s="18" t="s">
        <v>17</v>
      </c>
      <c r="F419" s="18" t="s">
        <v>134</v>
      </c>
      <c r="G419" s="18">
        <f t="shared" si="6"/>
        <v>611</v>
      </c>
      <c r="H419" s="18" t="s">
        <v>120</v>
      </c>
    </row>
    <row r="420" spans="1:8" x14ac:dyDescent="0.25">
      <c r="A420" s="18" t="s">
        <v>1238</v>
      </c>
      <c r="B420" s="18" t="s">
        <v>984</v>
      </c>
      <c r="C420" s="18" t="s">
        <v>1191</v>
      </c>
      <c r="D420" s="18" t="s">
        <v>29</v>
      </c>
      <c r="E420" s="18" t="s">
        <v>17</v>
      </c>
      <c r="F420" s="18" t="s">
        <v>1825</v>
      </c>
      <c r="G420" s="18">
        <f t="shared" si="6"/>
        <v>1373</v>
      </c>
      <c r="H420" s="18" t="s">
        <v>171</v>
      </c>
    </row>
    <row r="421" spans="1:8" x14ac:dyDescent="0.25">
      <c r="A421" s="18" t="s">
        <v>1320</v>
      </c>
      <c r="B421" s="18" t="s">
        <v>983</v>
      </c>
      <c r="C421" s="18" t="s">
        <v>1191</v>
      </c>
      <c r="D421" s="18" t="s">
        <v>29</v>
      </c>
      <c r="E421" s="18" t="s">
        <v>17</v>
      </c>
      <c r="F421" s="18" t="s">
        <v>283</v>
      </c>
      <c r="G421" s="18">
        <f t="shared" si="6"/>
        <v>697</v>
      </c>
      <c r="H421" s="18" t="s">
        <v>264</v>
      </c>
    </row>
    <row r="422" spans="1:8" x14ac:dyDescent="0.25">
      <c r="A422" s="18" t="s">
        <v>1483</v>
      </c>
      <c r="B422" s="18" t="s">
        <v>972</v>
      </c>
      <c r="C422" s="18" t="s">
        <v>1191</v>
      </c>
      <c r="D422" s="18" t="s">
        <v>29</v>
      </c>
      <c r="E422" s="18" t="s">
        <v>43</v>
      </c>
      <c r="F422" s="18" t="s">
        <v>235</v>
      </c>
      <c r="G422" s="18">
        <f t="shared" si="6"/>
        <v>616</v>
      </c>
      <c r="H422" s="18" t="s">
        <v>234</v>
      </c>
    </row>
    <row r="423" spans="1:8" x14ac:dyDescent="0.25">
      <c r="A423" s="18" t="s">
        <v>1299</v>
      </c>
      <c r="B423" s="18" t="s">
        <v>846</v>
      </c>
      <c r="C423" s="18" t="s">
        <v>1191</v>
      </c>
      <c r="D423" s="18" t="s">
        <v>29</v>
      </c>
      <c r="E423" s="18" t="s">
        <v>43</v>
      </c>
      <c r="F423" s="18" t="s">
        <v>114</v>
      </c>
      <c r="G423" s="18">
        <f t="shared" si="6"/>
        <v>738</v>
      </c>
      <c r="H423" s="18" t="s">
        <v>113</v>
      </c>
    </row>
    <row r="424" spans="1:8" x14ac:dyDescent="0.25">
      <c r="A424" s="18" t="s">
        <v>1431</v>
      </c>
      <c r="B424" s="18" t="s">
        <v>551</v>
      </c>
      <c r="C424" s="18" t="s">
        <v>1191</v>
      </c>
      <c r="D424" s="18" t="s">
        <v>29</v>
      </c>
      <c r="E424" s="18" t="s">
        <v>43</v>
      </c>
      <c r="F424" s="18" t="s">
        <v>95</v>
      </c>
      <c r="G424" s="18">
        <f t="shared" si="6"/>
        <v>630</v>
      </c>
      <c r="H424" s="18" t="s">
        <v>44</v>
      </c>
    </row>
    <row r="425" spans="1:8" x14ac:dyDescent="0.25">
      <c r="A425" s="18" t="s">
        <v>1534</v>
      </c>
      <c r="B425" s="18" t="s">
        <v>955</v>
      </c>
      <c r="C425" s="18" t="s">
        <v>1191</v>
      </c>
      <c r="D425" s="18" t="s">
        <v>29</v>
      </c>
      <c r="E425" s="18" t="s">
        <v>7</v>
      </c>
      <c r="F425" s="18" t="s">
        <v>1182</v>
      </c>
      <c r="G425" s="18">
        <f t="shared" si="6"/>
        <v>602</v>
      </c>
      <c r="H425" s="18" t="s">
        <v>9</v>
      </c>
    </row>
    <row r="426" spans="1:8" x14ac:dyDescent="0.25">
      <c r="A426" s="18" t="s">
        <v>1325</v>
      </c>
      <c r="B426" s="18" t="s">
        <v>863</v>
      </c>
      <c r="C426" s="18" t="s">
        <v>1191</v>
      </c>
      <c r="D426" s="18" t="s">
        <v>29</v>
      </c>
      <c r="E426" s="18" t="s">
        <v>17</v>
      </c>
      <c r="F426" s="18" t="s">
        <v>186</v>
      </c>
      <c r="G426" s="18">
        <f t="shared" si="6"/>
        <v>693</v>
      </c>
      <c r="H426" s="18" t="s">
        <v>175</v>
      </c>
    </row>
    <row r="427" spans="1:8" x14ac:dyDescent="0.25">
      <c r="A427" s="18" t="s">
        <v>1426</v>
      </c>
      <c r="B427" s="18" t="s">
        <v>559</v>
      </c>
      <c r="C427" s="18" t="s">
        <v>1191</v>
      </c>
      <c r="D427" s="18" t="s">
        <v>29</v>
      </c>
      <c r="E427" s="18" t="s">
        <v>17</v>
      </c>
      <c r="F427" s="18" t="s">
        <v>284</v>
      </c>
      <c r="G427" s="18">
        <f t="shared" si="6"/>
        <v>631</v>
      </c>
      <c r="H427" s="18" t="s">
        <v>264</v>
      </c>
    </row>
    <row r="428" spans="1:8" x14ac:dyDescent="0.25">
      <c r="A428" s="18" t="s">
        <v>1500</v>
      </c>
      <c r="B428" s="18" t="s">
        <v>828</v>
      </c>
      <c r="C428" s="18" t="s">
        <v>1191</v>
      </c>
      <c r="D428" s="18" t="s">
        <v>29</v>
      </c>
      <c r="E428" s="18" t="s">
        <v>17</v>
      </c>
      <c r="F428" s="18" t="s">
        <v>135</v>
      </c>
      <c r="G428" s="18">
        <f t="shared" si="6"/>
        <v>610</v>
      </c>
      <c r="H428" s="18" t="s">
        <v>120</v>
      </c>
    </row>
    <row r="429" spans="1:8" x14ac:dyDescent="0.25">
      <c r="A429" s="18" t="s">
        <v>1681</v>
      </c>
      <c r="B429" s="18" t="s">
        <v>1017</v>
      </c>
      <c r="C429" s="18" t="s">
        <v>1191</v>
      </c>
      <c r="D429" s="18" t="s">
        <v>29</v>
      </c>
      <c r="E429" s="18" t="s">
        <v>10</v>
      </c>
      <c r="F429" s="18" t="s">
        <v>1181</v>
      </c>
      <c r="G429" s="18">
        <f t="shared" si="6"/>
        <v>544</v>
      </c>
      <c r="H429" s="18" t="s">
        <v>9</v>
      </c>
    </row>
    <row r="430" spans="1:8" x14ac:dyDescent="0.25">
      <c r="A430" s="18" t="s">
        <v>1401</v>
      </c>
      <c r="B430" s="18" t="s">
        <v>1037</v>
      </c>
      <c r="C430" s="18" t="s">
        <v>1191</v>
      </c>
      <c r="D430" s="18" t="s">
        <v>29</v>
      </c>
      <c r="E430" s="18" t="s">
        <v>10</v>
      </c>
      <c r="F430" s="18" t="s">
        <v>96</v>
      </c>
      <c r="G430" s="18">
        <f t="shared" si="6"/>
        <v>640</v>
      </c>
      <c r="H430" s="18" t="s">
        <v>44</v>
      </c>
    </row>
    <row r="431" spans="1:8" x14ac:dyDescent="0.25">
      <c r="A431" s="18" t="s">
        <v>1682</v>
      </c>
      <c r="B431" s="18" t="s">
        <v>593</v>
      </c>
      <c r="C431" s="18" t="s">
        <v>1191</v>
      </c>
      <c r="D431" s="18" t="s">
        <v>29</v>
      </c>
      <c r="E431" s="18" t="s">
        <v>10</v>
      </c>
      <c r="F431" s="18" t="s">
        <v>1180</v>
      </c>
      <c r="G431" s="18">
        <f t="shared" si="6"/>
        <v>544</v>
      </c>
      <c r="H431" s="18" t="s">
        <v>9</v>
      </c>
    </row>
    <row r="432" spans="1:8" x14ac:dyDescent="0.25">
      <c r="A432" s="18" t="s">
        <v>1549</v>
      </c>
      <c r="B432" s="18" t="s">
        <v>991</v>
      </c>
      <c r="C432" s="18" t="s">
        <v>1199</v>
      </c>
      <c r="D432" s="18" t="s">
        <v>29</v>
      </c>
      <c r="E432" s="18" t="s">
        <v>90</v>
      </c>
      <c r="F432" s="18" t="s">
        <v>1179</v>
      </c>
      <c r="G432" s="18">
        <f t="shared" si="6"/>
        <v>598</v>
      </c>
      <c r="H432" s="18" t="s">
        <v>44</v>
      </c>
    </row>
    <row r="433" spans="1:8" x14ac:dyDescent="0.25">
      <c r="A433" s="18" t="s">
        <v>1269</v>
      </c>
      <c r="B433" s="18" t="s">
        <v>918</v>
      </c>
      <c r="C433" s="18" t="s">
        <v>1199</v>
      </c>
      <c r="D433" s="18" t="s">
        <v>29</v>
      </c>
      <c r="E433" s="18" t="s">
        <v>17</v>
      </c>
      <c r="F433" s="18" t="s">
        <v>1826</v>
      </c>
      <c r="G433" s="18">
        <f t="shared" si="6"/>
        <v>1294</v>
      </c>
      <c r="H433" s="18" t="s">
        <v>264</v>
      </c>
    </row>
    <row r="434" spans="1:8" x14ac:dyDescent="0.25">
      <c r="A434" s="18" t="s">
        <v>1484</v>
      </c>
      <c r="B434" s="18" t="s">
        <v>616</v>
      </c>
      <c r="C434" s="18" t="s">
        <v>1199</v>
      </c>
      <c r="D434" s="18" t="s">
        <v>29</v>
      </c>
      <c r="E434" s="18" t="s">
        <v>17</v>
      </c>
      <c r="F434" s="18" t="s">
        <v>129</v>
      </c>
      <c r="G434" s="18">
        <f t="shared" si="6"/>
        <v>616</v>
      </c>
      <c r="H434" s="18" t="s">
        <v>120</v>
      </c>
    </row>
    <row r="435" spans="1:8" x14ac:dyDescent="0.25">
      <c r="A435" s="18" t="s">
        <v>1460</v>
      </c>
      <c r="B435" s="18" t="s">
        <v>605</v>
      </c>
      <c r="C435" s="18" t="s">
        <v>1199</v>
      </c>
      <c r="D435" s="18" t="s">
        <v>29</v>
      </c>
      <c r="E435" s="18" t="s">
        <v>10</v>
      </c>
      <c r="F435" s="18" t="s">
        <v>286</v>
      </c>
      <c r="G435" s="18">
        <f t="shared" si="6"/>
        <v>624</v>
      </c>
      <c r="H435" s="18" t="s">
        <v>264</v>
      </c>
    </row>
    <row r="436" spans="1:8" x14ac:dyDescent="0.25">
      <c r="A436" s="18" t="s">
        <v>1688</v>
      </c>
      <c r="B436" s="18" t="s">
        <v>668</v>
      </c>
      <c r="C436" s="18" t="s">
        <v>1199</v>
      </c>
      <c r="D436" s="18" t="s">
        <v>29</v>
      </c>
      <c r="E436" s="18" t="s">
        <v>10</v>
      </c>
      <c r="F436" s="18" t="s">
        <v>1178</v>
      </c>
      <c r="G436" s="18">
        <f t="shared" si="6"/>
        <v>540</v>
      </c>
      <c r="H436" s="18" t="s">
        <v>120</v>
      </c>
    </row>
    <row r="437" spans="1:8" x14ac:dyDescent="0.25">
      <c r="A437" s="18" t="s">
        <v>1450</v>
      </c>
      <c r="B437" s="18" t="s">
        <v>798</v>
      </c>
      <c r="C437" s="18" t="s">
        <v>1226</v>
      </c>
      <c r="D437" s="18" t="s">
        <v>29</v>
      </c>
      <c r="E437" s="18" t="s">
        <v>43</v>
      </c>
      <c r="F437" s="18" t="s">
        <v>47</v>
      </c>
      <c r="G437" s="18">
        <f t="shared" si="6"/>
        <v>626</v>
      </c>
      <c r="H437" s="18" t="s">
        <v>518</v>
      </c>
    </row>
    <row r="438" spans="1:8" x14ac:dyDescent="0.25">
      <c r="A438" s="18" t="s">
        <v>1344</v>
      </c>
      <c r="B438" s="18" t="s">
        <v>630</v>
      </c>
      <c r="C438" s="18" t="s">
        <v>1226</v>
      </c>
      <c r="D438" s="18" t="s">
        <v>29</v>
      </c>
      <c r="E438" s="18" t="s">
        <v>43</v>
      </c>
      <c r="F438" s="18" t="s">
        <v>382</v>
      </c>
      <c r="G438" s="18">
        <f t="shared" si="6"/>
        <v>673</v>
      </c>
      <c r="H438" s="18" t="s">
        <v>310</v>
      </c>
    </row>
    <row r="439" spans="1:8" x14ac:dyDescent="0.25">
      <c r="A439" s="18" t="s">
        <v>1700</v>
      </c>
      <c r="B439" s="18" t="s">
        <v>872</v>
      </c>
      <c r="C439" s="18" t="s">
        <v>1226</v>
      </c>
      <c r="D439" s="18" t="s">
        <v>29</v>
      </c>
      <c r="E439" s="18" t="s">
        <v>17</v>
      </c>
      <c r="F439" s="18" t="s">
        <v>1177</v>
      </c>
      <c r="G439" s="18">
        <f t="shared" si="6"/>
        <v>527</v>
      </c>
      <c r="H439" s="18" t="s">
        <v>120</v>
      </c>
    </row>
    <row r="440" spans="1:8" x14ac:dyDescent="0.25">
      <c r="A440" s="18" t="s">
        <v>1663</v>
      </c>
      <c r="B440" s="18" t="s">
        <v>537</v>
      </c>
      <c r="C440" s="18" t="s">
        <v>1226</v>
      </c>
      <c r="D440" s="18" t="s">
        <v>29</v>
      </c>
      <c r="E440" s="18" t="s">
        <v>17</v>
      </c>
      <c r="F440" s="18" t="s">
        <v>1176</v>
      </c>
      <c r="G440" s="18">
        <f t="shared" si="6"/>
        <v>556</v>
      </c>
      <c r="H440" s="18" t="s">
        <v>120</v>
      </c>
    </row>
    <row r="441" spans="1:8" x14ac:dyDescent="0.25">
      <c r="A441" s="18" t="s">
        <v>1414</v>
      </c>
      <c r="B441" s="18" t="s">
        <v>824</v>
      </c>
      <c r="C441" s="18" t="s">
        <v>1226</v>
      </c>
      <c r="D441" s="18" t="s">
        <v>29</v>
      </c>
      <c r="E441" s="18" t="s">
        <v>7</v>
      </c>
      <c r="F441" s="18" t="s">
        <v>136</v>
      </c>
      <c r="G441" s="18">
        <f t="shared" si="6"/>
        <v>635</v>
      </c>
      <c r="H441" s="18" t="s">
        <v>120</v>
      </c>
    </row>
    <row r="442" spans="1:8" x14ac:dyDescent="0.25">
      <c r="A442" s="18" t="s">
        <v>1474</v>
      </c>
      <c r="B442" s="18" t="s">
        <v>801</v>
      </c>
      <c r="C442" s="18" t="s">
        <v>1226</v>
      </c>
      <c r="D442" s="18" t="s">
        <v>29</v>
      </c>
      <c r="E442" s="18" t="s">
        <v>10</v>
      </c>
      <c r="F442" s="18" t="s">
        <v>1175</v>
      </c>
      <c r="G442" s="18">
        <f t="shared" si="6"/>
        <v>618</v>
      </c>
      <c r="H442" s="18" t="s">
        <v>120</v>
      </c>
    </row>
    <row r="443" spans="1:8" x14ac:dyDescent="0.25">
      <c r="A443" s="18" t="s">
        <v>1728</v>
      </c>
      <c r="B443" s="18" t="s">
        <v>759</v>
      </c>
      <c r="C443" s="18" t="s">
        <v>1223</v>
      </c>
      <c r="D443" s="18" t="s">
        <v>29</v>
      </c>
      <c r="E443" s="18" t="s">
        <v>43</v>
      </c>
      <c r="F443" s="18" t="s">
        <v>1174</v>
      </c>
      <c r="G443" s="18">
        <f t="shared" si="6"/>
        <v>494</v>
      </c>
      <c r="H443" s="18" t="s">
        <v>519</v>
      </c>
    </row>
    <row r="444" spans="1:8" x14ac:dyDescent="0.25">
      <c r="A444" s="18" t="s">
        <v>1680</v>
      </c>
      <c r="B444" s="18" t="s">
        <v>525</v>
      </c>
      <c r="C444" s="18" t="s">
        <v>1199</v>
      </c>
      <c r="D444" s="18" t="s">
        <v>29</v>
      </c>
      <c r="E444" s="18" t="s">
        <v>43</v>
      </c>
      <c r="F444" s="18" t="s">
        <v>1173</v>
      </c>
      <c r="G444" s="18">
        <f t="shared" si="6"/>
        <v>546</v>
      </c>
      <c r="H444" s="18" t="s">
        <v>234</v>
      </c>
    </row>
    <row r="445" spans="1:8" x14ac:dyDescent="0.25">
      <c r="A445" s="18" t="s">
        <v>1698</v>
      </c>
      <c r="B445" s="18" t="s">
        <v>585</v>
      </c>
      <c r="C445" s="18" t="s">
        <v>1199</v>
      </c>
      <c r="D445" s="18" t="s">
        <v>29</v>
      </c>
      <c r="E445" s="18" t="s">
        <v>43</v>
      </c>
      <c r="F445" s="18" t="s">
        <v>1172</v>
      </c>
      <c r="G445" s="18">
        <f t="shared" si="6"/>
        <v>529</v>
      </c>
      <c r="H445" s="18" t="s">
        <v>234</v>
      </c>
    </row>
    <row r="446" spans="1:8" x14ac:dyDescent="0.25">
      <c r="A446" s="18" t="s">
        <v>1389</v>
      </c>
      <c r="B446" s="18" t="s">
        <v>672</v>
      </c>
      <c r="C446" s="18" t="s">
        <v>1199</v>
      </c>
      <c r="D446" s="18" t="s">
        <v>29</v>
      </c>
      <c r="E446" s="18" t="s">
        <v>17</v>
      </c>
      <c r="F446" s="18" t="s">
        <v>128</v>
      </c>
      <c r="G446" s="18">
        <f t="shared" si="6"/>
        <v>646</v>
      </c>
      <c r="H446" s="18" t="s">
        <v>120</v>
      </c>
    </row>
    <row r="447" spans="1:8" x14ac:dyDescent="0.25">
      <c r="A447" s="18" t="s">
        <v>1248</v>
      </c>
      <c r="B447" s="18" t="s">
        <v>1011</v>
      </c>
      <c r="C447" s="18" t="s">
        <v>1199</v>
      </c>
      <c r="D447" s="18" t="s">
        <v>29</v>
      </c>
      <c r="E447" s="18" t="s">
        <v>17</v>
      </c>
      <c r="F447" s="18" t="s">
        <v>1827</v>
      </c>
      <c r="G447" s="18">
        <f t="shared" si="6"/>
        <v>1344</v>
      </c>
      <c r="H447" s="18" t="s">
        <v>120</v>
      </c>
    </row>
    <row r="448" spans="1:8" x14ac:dyDescent="0.25">
      <c r="A448" s="18" t="s">
        <v>1609</v>
      </c>
      <c r="B448" s="18" t="s">
        <v>641</v>
      </c>
      <c r="C448" s="18" t="s">
        <v>1226</v>
      </c>
      <c r="D448" s="18" t="s">
        <v>29</v>
      </c>
      <c r="E448" s="18" t="s">
        <v>90</v>
      </c>
      <c r="F448" s="18" t="s">
        <v>1171</v>
      </c>
      <c r="G448" s="18">
        <f t="shared" si="6"/>
        <v>579</v>
      </c>
      <c r="H448" s="18" t="s">
        <v>44</v>
      </c>
    </row>
    <row r="449" spans="1:8" x14ac:dyDescent="0.25">
      <c r="A449" s="18" t="s">
        <v>1423</v>
      </c>
      <c r="B449" s="18" t="s">
        <v>999</v>
      </c>
      <c r="C449" s="18" t="s">
        <v>1226</v>
      </c>
      <c r="D449" s="18" t="s">
        <v>29</v>
      </c>
      <c r="E449" s="18" t="s">
        <v>17</v>
      </c>
      <c r="F449" s="18" t="s">
        <v>1170</v>
      </c>
      <c r="G449" s="18">
        <f t="shared" si="6"/>
        <v>632</v>
      </c>
      <c r="H449" s="18" t="s">
        <v>120</v>
      </c>
    </row>
    <row r="450" spans="1:8" x14ac:dyDescent="0.25">
      <c r="A450" s="18" t="s">
        <v>1289</v>
      </c>
      <c r="B450" s="18" t="s">
        <v>693</v>
      </c>
      <c r="C450" s="18" t="s">
        <v>1216</v>
      </c>
      <c r="D450" s="18" t="s">
        <v>29</v>
      </c>
      <c r="E450" s="18" t="s">
        <v>90</v>
      </c>
      <c r="F450" s="18" t="s">
        <v>102</v>
      </c>
      <c r="G450" s="18">
        <f t="shared" ref="G450:G513" si="7">LEN(F450)</f>
        <v>768</v>
      </c>
      <c r="H450" s="18" t="s">
        <v>44</v>
      </c>
    </row>
    <row r="451" spans="1:8" x14ac:dyDescent="0.25">
      <c r="A451" s="18" t="s">
        <v>1497</v>
      </c>
      <c r="B451" s="18" t="s">
        <v>661</v>
      </c>
      <c r="C451" s="18" t="s">
        <v>1216</v>
      </c>
      <c r="D451" s="18" t="s">
        <v>29</v>
      </c>
      <c r="E451" s="18" t="s">
        <v>43</v>
      </c>
      <c r="F451" s="18" t="s">
        <v>388</v>
      </c>
      <c r="G451" s="18">
        <f t="shared" si="7"/>
        <v>611</v>
      </c>
      <c r="H451" s="18" t="s">
        <v>310</v>
      </c>
    </row>
    <row r="452" spans="1:8" x14ac:dyDescent="0.25">
      <c r="A452" s="18" t="s">
        <v>1606</v>
      </c>
      <c r="B452" s="18" t="s">
        <v>531</v>
      </c>
      <c r="C452" s="18" t="s">
        <v>1216</v>
      </c>
      <c r="D452" s="18" t="s">
        <v>29</v>
      </c>
      <c r="E452" s="18" t="s">
        <v>43</v>
      </c>
      <c r="F452" s="19" t="s">
        <v>389</v>
      </c>
      <c r="G452" s="18">
        <f t="shared" si="7"/>
        <v>581</v>
      </c>
      <c r="H452" s="18" t="s">
        <v>310</v>
      </c>
    </row>
    <row r="453" spans="1:8" x14ac:dyDescent="0.25">
      <c r="A453" s="18" t="s">
        <v>1420</v>
      </c>
      <c r="B453" s="18" t="s">
        <v>936</v>
      </c>
      <c r="C453" s="18" t="s">
        <v>1216</v>
      </c>
      <c r="D453" s="18" t="s">
        <v>29</v>
      </c>
      <c r="E453" s="18" t="s">
        <v>91</v>
      </c>
      <c r="F453" s="18" t="s">
        <v>141</v>
      </c>
      <c r="G453" s="18">
        <f t="shared" si="7"/>
        <v>634</v>
      </c>
      <c r="H453" s="18" t="s">
        <v>120</v>
      </c>
    </row>
    <row r="454" spans="1:8" x14ac:dyDescent="0.25">
      <c r="A454" s="18" t="s">
        <v>1494</v>
      </c>
      <c r="B454" s="18" t="s">
        <v>956</v>
      </c>
      <c r="C454" s="18" t="s">
        <v>1216</v>
      </c>
      <c r="D454" s="18" t="s">
        <v>29</v>
      </c>
      <c r="E454" s="18" t="s">
        <v>17</v>
      </c>
      <c r="F454" s="18" t="s">
        <v>1169</v>
      </c>
      <c r="G454" s="18">
        <f t="shared" si="7"/>
        <v>612</v>
      </c>
      <c r="H454" s="18" t="s">
        <v>120</v>
      </c>
    </row>
    <row r="455" spans="1:8" x14ac:dyDescent="0.25">
      <c r="A455" s="18" t="s">
        <v>1380</v>
      </c>
      <c r="B455" s="18" t="s">
        <v>719</v>
      </c>
      <c r="C455" s="18" t="s">
        <v>1216</v>
      </c>
      <c r="D455" s="18" t="s">
        <v>29</v>
      </c>
      <c r="E455" s="18" t="s">
        <v>7</v>
      </c>
      <c r="F455" s="18" t="s">
        <v>1168</v>
      </c>
      <c r="G455" s="18">
        <f t="shared" si="7"/>
        <v>651</v>
      </c>
      <c r="H455" s="18" t="s">
        <v>120</v>
      </c>
    </row>
    <row r="456" spans="1:8" x14ac:dyDescent="0.25">
      <c r="A456" s="18" t="s">
        <v>1301</v>
      </c>
      <c r="B456" s="18" t="s">
        <v>645</v>
      </c>
      <c r="C456" s="18" t="s">
        <v>1216</v>
      </c>
      <c r="D456" s="18" t="s">
        <v>29</v>
      </c>
      <c r="E456" s="18" t="s">
        <v>10</v>
      </c>
      <c r="F456" s="18" t="s">
        <v>103</v>
      </c>
      <c r="G456" s="18">
        <f t="shared" si="7"/>
        <v>728</v>
      </c>
      <c r="H456" s="18" t="s">
        <v>44</v>
      </c>
    </row>
    <row r="457" spans="1:8" x14ac:dyDescent="0.25">
      <c r="A457" s="18" t="s">
        <v>1461</v>
      </c>
      <c r="B457" s="18" t="s">
        <v>1044</v>
      </c>
      <c r="C457" s="18" t="s">
        <v>1216</v>
      </c>
      <c r="D457" s="18" t="s">
        <v>29</v>
      </c>
      <c r="E457" s="18" t="s">
        <v>10</v>
      </c>
      <c r="F457" s="18" t="s">
        <v>390</v>
      </c>
      <c r="G457" s="18">
        <f t="shared" si="7"/>
        <v>624</v>
      </c>
      <c r="H457" s="18" t="s">
        <v>310</v>
      </c>
    </row>
    <row r="458" spans="1:8" x14ac:dyDescent="0.25">
      <c r="A458" s="18" t="s">
        <v>1377</v>
      </c>
      <c r="B458" s="18" t="s">
        <v>823</v>
      </c>
      <c r="C458" s="18" t="s">
        <v>1219</v>
      </c>
      <c r="D458" s="18" t="s">
        <v>29</v>
      </c>
      <c r="E458" s="18" t="s">
        <v>17</v>
      </c>
      <c r="F458" s="18" t="s">
        <v>262</v>
      </c>
      <c r="G458" s="18">
        <f t="shared" si="7"/>
        <v>653</v>
      </c>
      <c r="H458" s="18" t="s">
        <v>171</v>
      </c>
    </row>
    <row r="459" spans="1:8" x14ac:dyDescent="0.25">
      <c r="A459" s="18" t="s">
        <v>1350</v>
      </c>
      <c r="B459" s="18" t="s">
        <v>698</v>
      </c>
      <c r="C459" s="18" t="s">
        <v>1219</v>
      </c>
      <c r="D459" s="18" t="s">
        <v>29</v>
      </c>
      <c r="E459" s="18" t="s">
        <v>17</v>
      </c>
      <c r="F459" s="18" t="s">
        <v>145</v>
      </c>
      <c r="G459" s="18">
        <f t="shared" si="7"/>
        <v>667</v>
      </c>
      <c r="H459" s="18" t="s">
        <v>146</v>
      </c>
    </row>
    <row r="460" spans="1:8" x14ac:dyDescent="0.25">
      <c r="A460" s="18" t="s">
        <v>1303</v>
      </c>
      <c r="B460" s="18" t="s">
        <v>847</v>
      </c>
      <c r="C460" s="18" t="s">
        <v>1219</v>
      </c>
      <c r="D460" s="18" t="s">
        <v>29</v>
      </c>
      <c r="E460" s="18" t="s">
        <v>43</v>
      </c>
      <c r="F460" s="18" t="s">
        <v>383</v>
      </c>
      <c r="G460" s="18">
        <f t="shared" si="7"/>
        <v>723</v>
      </c>
      <c r="H460" s="18" t="s">
        <v>310</v>
      </c>
    </row>
    <row r="461" spans="1:8" x14ac:dyDescent="0.25">
      <c r="A461" s="18" t="s">
        <v>1304</v>
      </c>
      <c r="B461" s="18" t="s">
        <v>1003</v>
      </c>
      <c r="C461" s="18" t="s">
        <v>1219</v>
      </c>
      <c r="D461" s="18" t="s">
        <v>29</v>
      </c>
      <c r="E461" s="18" t="s">
        <v>43</v>
      </c>
      <c r="F461" s="18" t="s">
        <v>384</v>
      </c>
      <c r="G461" s="18">
        <f t="shared" si="7"/>
        <v>716</v>
      </c>
      <c r="H461" s="18" t="s">
        <v>310</v>
      </c>
    </row>
    <row r="462" spans="1:8" x14ac:dyDescent="0.25">
      <c r="A462" s="18" t="s">
        <v>1322</v>
      </c>
      <c r="B462" s="18" t="s">
        <v>760</v>
      </c>
      <c r="C462" s="18" t="s">
        <v>1219</v>
      </c>
      <c r="D462" s="18" t="s">
        <v>29</v>
      </c>
      <c r="E462" s="18" t="s">
        <v>7</v>
      </c>
      <c r="F462" s="18" t="s">
        <v>385</v>
      </c>
      <c r="G462" s="18">
        <f t="shared" si="7"/>
        <v>695</v>
      </c>
      <c r="H462" s="18" t="s">
        <v>310</v>
      </c>
    </row>
    <row r="463" spans="1:8" x14ac:dyDescent="0.25">
      <c r="A463" s="18" t="s">
        <v>1294</v>
      </c>
      <c r="B463" s="18" t="s">
        <v>878</v>
      </c>
      <c r="C463" s="18" t="s">
        <v>1219</v>
      </c>
      <c r="D463" s="18" t="s">
        <v>29</v>
      </c>
      <c r="E463" s="18" t="s">
        <v>10</v>
      </c>
      <c r="F463" s="18" t="s">
        <v>386</v>
      </c>
      <c r="G463" s="18">
        <f t="shared" si="7"/>
        <v>749</v>
      </c>
      <c r="H463" s="18" t="s">
        <v>310</v>
      </c>
    </row>
    <row r="464" spans="1:8" x14ac:dyDescent="0.25">
      <c r="A464" s="18" t="s">
        <v>1402</v>
      </c>
      <c r="B464" s="18" t="s">
        <v>1022</v>
      </c>
      <c r="C464" s="18" t="s">
        <v>1219</v>
      </c>
      <c r="D464" s="18" t="s">
        <v>29</v>
      </c>
      <c r="E464" s="18" t="s">
        <v>10</v>
      </c>
      <c r="F464" s="18" t="s">
        <v>387</v>
      </c>
      <c r="G464" s="18">
        <f t="shared" si="7"/>
        <v>640</v>
      </c>
      <c r="H464" s="18" t="s">
        <v>310</v>
      </c>
    </row>
    <row r="465" spans="1:8" x14ac:dyDescent="0.25">
      <c r="A465" s="18" t="s">
        <v>1701</v>
      </c>
      <c r="B465" s="18" t="s">
        <v>532</v>
      </c>
      <c r="C465" s="18" t="s">
        <v>1219</v>
      </c>
      <c r="D465" s="18" t="s">
        <v>29</v>
      </c>
      <c r="E465" s="18" t="s">
        <v>10</v>
      </c>
      <c r="F465" s="18" t="s">
        <v>1167</v>
      </c>
      <c r="G465" s="18">
        <f t="shared" si="7"/>
        <v>526</v>
      </c>
      <c r="H465" s="18" t="s">
        <v>310</v>
      </c>
    </row>
    <row r="466" spans="1:8" x14ac:dyDescent="0.25">
      <c r="A466" s="18" t="s">
        <v>1599</v>
      </c>
      <c r="B466" s="18" t="s">
        <v>678</v>
      </c>
      <c r="C466" s="18" t="s">
        <v>1219</v>
      </c>
      <c r="D466" s="18" t="s">
        <v>29</v>
      </c>
      <c r="E466" s="18" t="s">
        <v>43</v>
      </c>
      <c r="F466" s="18" t="s">
        <v>1166</v>
      </c>
      <c r="G466" s="18">
        <f t="shared" si="7"/>
        <v>585</v>
      </c>
      <c r="H466" s="18" t="s">
        <v>44</v>
      </c>
    </row>
    <row r="467" spans="1:8" x14ac:dyDescent="0.25">
      <c r="A467" s="18" t="s">
        <v>1337</v>
      </c>
      <c r="B467" s="18" t="s">
        <v>572</v>
      </c>
      <c r="C467" s="18" t="s">
        <v>1215</v>
      </c>
      <c r="D467" s="18" t="s">
        <v>29</v>
      </c>
      <c r="E467" s="18" t="s">
        <v>17</v>
      </c>
      <c r="F467" s="18" t="s">
        <v>206</v>
      </c>
      <c r="G467" s="18">
        <f t="shared" si="7"/>
        <v>682</v>
      </c>
      <c r="H467" s="18" t="s">
        <v>198</v>
      </c>
    </row>
    <row r="468" spans="1:8" x14ac:dyDescent="0.25">
      <c r="A468" s="18" t="s">
        <v>1331</v>
      </c>
      <c r="B468" s="18" t="s">
        <v>727</v>
      </c>
      <c r="C468" s="18" t="s">
        <v>1215</v>
      </c>
      <c r="D468" s="18" t="s">
        <v>29</v>
      </c>
      <c r="E468" s="18" t="s">
        <v>91</v>
      </c>
      <c r="F468" s="18" t="s">
        <v>207</v>
      </c>
      <c r="G468" s="18">
        <f t="shared" si="7"/>
        <v>689</v>
      </c>
      <c r="H468" s="18" t="s">
        <v>198</v>
      </c>
    </row>
    <row r="469" spans="1:8" x14ac:dyDescent="0.25">
      <c r="A469" s="18" t="s">
        <v>1335</v>
      </c>
      <c r="B469" s="18" t="s">
        <v>597</v>
      </c>
      <c r="C469" s="18" t="s">
        <v>1215</v>
      </c>
      <c r="D469" s="18" t="s">
        <v>29</v>
      </c>
      <c r="E469" s="18" t="s">
        <v>43</v>
      </c>
      <c r="F469" s="18" t="s">
        <v>391</v>
      </c>
      <c r="G469" s="18">
        <f t="shared" si="7"/>
        <v>683</v>
      </c>
      <c r="H469" s="18" t="s">
        <v>310</v>
      </c>
    </row>
    <row r="470" spans="1:8" x14ac:dyDescent="0.25">
      <c r="A470" s="18" t="s">
        <v>1368</v>
      </c>
      <c r="B470" s="18" t="s">
        <v>526</v>
      </c>
      <c r="C470" s="18" t="s">
        <v>1215</v>
      </c>
      <c r="D470" s="18" t="s">
        <v>29</v>
      </c>
      <c r="E470" s="18" t="s">
        <v>43</v>
      </c>
      <c r="F470" s="18" t="s">
        <v>332</v>
      </c>
      <c r="G470" s="18">
        <f t="shared" si="7"/>
        <v>659</v>
      </c>
      <c r="H470" s="18" t="s">
        <v>519</v>
      </c>
    </row>
    <row r="471" spans="1:8" x14ac:dyDescent="0.25">
      <c r="A471" s="18" t="s">
        <v>1321</v>
      </c>
      <c r="B471" s="18" t="s">
        <v>1045</v>
      </c>
      <c r="C471" s="18" t="s">
        <v>1215</v>
      </c>
      <c r="D471" s="18" t="s">
        <v>29</v>
      </c>
      <c r="E471" s="18" t="s">
        <v>7</v>
      </c>
      <c r="F471" s="18" t="s">
        <v>392</v>
      </c>
      <c r="G471" s="18">
        <f t="shared" si="7"/>
        <v>696</v>
      </c>
      <c r="H471" s="18" t="s">
        <v>310</v>
      </c>
    </row>
    <row r="472" spans="1:8" x14ac:dyDescent="0.25">
      <c r="A472" s="18" t="s">
        <v>1621</v>
      </c>
      <c r="B472" s="18" t="s">
        <v>655</v>
      </c>
      <c r="C472" s="18" t="s">
        <v>1215</v>
      </c>
      <c r="D472" s="18" t="s">
        <v>29</v>
      </c>
      <c r="E472" s="18" t="s">
        <v>10</v>
      </c>
      <c r="F472" s="18" t="s">
        <v>1165</v>
      </c>
      <c r="G472" s="18">
        <f t="shared" si="7"/>
        <v>572</v>
      </c>
      <c r="H472" s="18" t="s">
        <v>44</v>
      </c>
    </row>
    <row r="473" spans="1:8" x14ac:dyDescent="0.25">
      <c r="A473" s="18" t="s">
        <v>1367</v>
      </c>
      <c r="B473" s="18" t="s">
        <v>586</v>
      </c>
      <c r="C473" s="18" t="s">
        <v>1215</v>
      </c>
      <c r="D473" s="18" t="s">
        <v>29</v>
      </c>
      <c r="E473" s="18" t="s">
        <v>10</v>
      </c>
      <c r="F473" s="18" t="s">
        <v>104</v>
      </c>
      <c r="G473" s="18">
        <f t="shared" si="7"/>
        <v>660</v>
      </c>
      <c r="H473" s="18" t="s">
        <v>44</v>
      </c>
    </row>
    <row r="474" spans="1:8" x14ac:dyDescent="0.25">
      <c r="A474" s="18" t="s">
        <v>1288</v>
      </c>
      <c r="B474" s="18" t="s">
        <v>841</v>
      </c>
      <c r="C474" s="18" t="s">
        <v>1215</v>
      </c>
      <c r="D474" s="18" t="s">
        <v>29</v>
      </c>
      <c r="E474" s="18" t="s">
        <v>10</v>
      </c>
      <c r="F474" s="18" t="s">
        <v>393</v>
      </c>
      <c r="G474" s="18">
        <f t="shared" si="7"/>
        <v>781</v>
      </c>
      <c r="H474" s="18" t="s">
        <v>310</v>
      </c>
    </row>
    <row r="475" spans="1:8" x14ac:dyDescent="0.25">
      <c r="A475" s="18" t="s">
        <v>1295</v>
      </c>
      <c r="B475" s="18" t="s">
        <v>600</v>
      </c>
      <c r="C475" s="18" t="s">
        <v>1215</v>
      </c>
      <c r="D475" s="18" t="s">
        <v>29</v>
      </c>
      <c r="E475" s="18" t="s">
        <v>10</v>
      </c>
      <c r="F475" s="18" t="s">
        <v>333</v>
      </c>
      <c r="G475" s="18">
        <f t="shared" si="7"/>
        <v>749</v>
      </c>
      <c r="H475" s="18" t="s">
        <v>519</v>
      </c>
    </row>
    <row r="476" spans="1:8" x14ac:dyDescent="0.25">
      <c r="A476" s="18" t="s">
        <v>1379</v>
      </c>
      <c r="B476" s="18" t="s">
        <v>890</v>
      </c>
      <c r="C476" s="18" t="s">
        <v>1216</v>
      </c>
      <c r="D476" s="18" t="s">
        <v>29</v>
      </c>
      <c r="E476" s="18" t="s">
        <v>10</v>
      </c>
      <c r="F476" s="18" t="s">
        <v>331</v>
      </c>
      <c r="G476" s="18">
        <f t="shared" si="7"/>
        <v>652</v>
      </c>
      <c r="H476" s="18" t="s">
        <v>519</v>
      </c>
    </row>
    <row r="477" spans="1:8" x14ac:dyDescent="0.25">
      <c r="A477" s="18" t="s">
        <v>1250</v>
      </c>
      <c r="B477" s="18" t="s">
        <v>783</v>
      </c>
      <c r="C477" s="18" t="s">
        <v>1197</v>
      </c>
      <c r="D477" s="18" t="s">
        <v>6</v>
      </c>
      <c r="E477" s="18" t="s">
        <v>91</v>
      </c>
      <c r="F477" s="18" t="s">
        <v>1828</v>
      </c>
      <c r="G477" s="18">
        <f t="shared" si="7"/>
        <v>1334</v>
      </c>
      <c r="H477" s="18" t="s">
        <v>171</v>
      </c>
    </row>
    <row r="478" spans="1:8" x14ac:dyDescent="0.25">
      <c r="A478" s="18" t="s">
        <v>1561</v>
      </c>
      <c r="B478" s="18" t="s">
        <v>544</v>
      </c>
      <c r="C478" s="18" t="s">
        <v>1197</v>
      </c>
      <c r="D478" s="18" t="s">
        <v>6</v>
      </c>
      <c r="E478" s="18" t="s">
        <v>137</v>
      </c>
      <c r="F478" s="18" t="s">
        <v>153</v>
      </c>
      <c r="G478" s="18">
        <f t="shared" si="7"/>
        <v>595</v>
      </c>
      <c r="H478" s="18" t="s">
        <v>154</v>
      </c>
    </row>
    <row r="479" spans="1:8" x14ac:dyDescent="0.25">
      <c r="A479" s="18" t="s">
        <v>1356</v>
      </c>
      <c r="B479" s="18" t="s">
        <v>947</v>
      </c>
      <c r="C479" s="18" t="s">
        <v>1214</v>
      </c>
      <c r="D479" s="18" t="s">
        <v>6</v>
      </c>
      <c r="E479" s="18" t="s">
        <v>91</v>
      </c>
      <c r="F479" s="18" t="s">
        <v>1164</v>
      </c>
      <c r="G479" s="18">
        <f t="shared" si="7"/>
        <v>664</v>
      </c>
      <c r="H479" s="18" t="s">
        <v>171</v>
      </c>
    </row>
    <row r="480" spans="1:8" x14ac:dyDescent="0.25">
      <c r="A480" s="18" t="s">
        <v>1352</v>
      </c>
      <c r="B480" s="18" t="s">
        <v>1025</v>
      </c>
      <c r="C480" s="18" t="s">
        <v>1214</v>
      </c>
      <c r="D480" s="18" t="s">
        <v>6</v>
      </c>
      <c r="E480" s="18" t="s">
        <v>91</v>
      </c>
      <c r="F480" s="18" t="s">
        <v>238</v>
      </c>
      <c r="G480" s="18">
        <f t="shared" si="7"/>
        <v>666</v>
      </c>
      <c r="H480" s="18" t="s">
        <v>237</v>
      </c>
    </row>
    <row r="481" spans="1:8" x14ac:dyDescent="0.25">
      <c r="A481" s="18" t="s">
        <v>1287</v>
      </c>
      <c r="B481" s="18" t="s">
        <v>745</v>
      </c>
      <c r="C481" s="18" t="s">
        <v>1214</v>
      </c>
      <c r="D481" s="18" t="s">
        <v>6</v>
      </c>
      <c r="E481" s="18" t="s">
        <v>91</v>
      </c>
      <c r="F481" s="18" t="s">
        <v>250</v>
      </c>
      <c r="G481" s="18">
        <f t="shared" si="7"/>
        <v>784</v>
      </c>
      <c r="H481" s="18" t="s">
        <v>171</v>
      </c>
    </row>
    <row r="482" spans="1:8" x14ac:dyDescent="0.25">
      <c r="A482" s="18" t="s">
        <v>1451</v>
      </c>
      <c r="B482" s="18" t="s">
        <v>607</v>
      </c>
      <c r="C482" s="18" t="s">
        <v>1230</v>
      </c>
      <c r="D482" s="18" t="s">
        <v>6</v>
      </c>
      <c r="E482" s="18" t="s">
        <v>17</v>
      </c>
      <c r="F482" s="18" t="s">
        <v>277</v>
      </c>
      <c r="G482" s="18">
        <f t="shared" si="7"/>
        <v>626</v>
      </c>
      <c r="H482" s="18" t="s">
        <v>264</v>
      </c>
    </row>
    <row r="483" spans="1:8" x14ac:dyDescent="0.25">
      <c r="A483" s="18" t="s">
        <v>1452</v>
      </c>
      <c r="B483" s="18" t="s">
        <v>789</v>
      </c>
      <c r="C483" s="18" t="s">
        <v>1198</v>
      </c>
      <c r="D483" s="18" t="s">
        <v>6</v>
      </c>
      <c r="E483" s="18" t="s">
        <v>91</v>
      </c>
      <c r="F483" s="18" t="s">
        <v>276</v>
      </c>
      <c r="G483" s="18">
        <f t="shared" si="7"/>
        <v>626</v>
      </c>
      <c r="H483" s="18" t="s">
        <v>264</v>
      </c>
    </row>
    <row r="484" spans="1:8" x14ac:dyDescent="0.25">
      <c r="A484" s="18" t="s">
        <v>1247</v>
      </c>
      <c r="B484" s="18" t="s">
        <v>786</v>
      </c>
      <c r="C484" s="18" t="s">
        <v>1198</v>
      </c>
      <c r="D484" s="18" t="s">
        <v>6</v>
      </c>
      <c r="E484" s="18" t="s">
        <v>91</v>
      </c>
      <c r="F484" s="18" t="s">
        <v>1829</v>
      </c>
      <c r="G484" s="18">
        <f t="shared" si="7"/>
        <v>1348</v>
      </c>
      <c r="H484" s="18" t="s">
        <v>154</v>
      </c>
    </row>
    <row r="485" spans="1:8" x14ac:dyDescent="0.25">
      <c r="A485" s="18" t="s">
        <v>1711</v>
      </c>
      <c r="B485" s="18" t="s">
        <v>988</v>
      </c>
      <c r="C485" s="18" t="s">
        <v>1202</v>
      </c>
      <c r="D485" s="18" t="s">
        <v>6</v>
      </c>
      <c r="E485" s="18" t="s">
        <v>7</v>
      </c>
      <c r="F485" s="18" t="s">
        <v>1785</v>
      </c>
      <c r="G485" s="18">
        <f t="shared" si="7"/>
        <v>474</v>
      </c>
      <c r="H485" s="18" t="s">
        <v>264</v>
      </c>
    </row>
    <row r="486" spans="1:8" x14ac:dyDescent="0.25">
      <c r="A486" s="18" t="s">
        <v>1732</v>
      </c>
      <c r="B486" s="18" t="s">
        <v>894</v>
      </c>
      <c r="C486" s="18" t="s">
        <v>1202</v>
      </c>
      <c r="D486" s="18" t="s">
        <v>6</v>
      </c>
      <c r="E486" s="18" t="s">
        <v>7</v>
      </c>
      <c r="F486" s="18" t="s">
        <v>149</v>
      </c>
      <c r="G486" s="18">
        <f t="shared" si="7"/>
        <v>486</v>
      </c>
      <c r="H486" s="18" t="s">
        <v>120</v>
      </c>
    </row>
    <row r="487" spans="1:8" x14ac:dyDescent="0.25">
      <c r="A487" s="18" t="s">
        <v>1527</v>
      </c>
      <c r="B487" s="18" t="s">
        <v>806</v>
      </c>
      <c r="C487" s="18" t="s">
        <v>1213</v>
      </c>
      <c r="D487" s="18" t="s">
        <v>6</v>
      </c>
      <c r="E487" s="18" t="s">
        <v>17</v>
      </c>
      <c r="F487" s="18" t="s">
        <v>1163</v>
      </c>
      <c r="G487" s="18">
        <f t="shared" si="7"/>
        <v>603</v>
      </c>
      <c r="H487" s="18" t="s">
        <v>171</v>
      </c>
    </row>
    <row r="488" spans="1:8" x14ac:dyDescent="0.25">
      <c r="A488" s="18" t="s">
        <v>1285</v>
      </c>
      <c r="B488" s="18" t="s">
        <v>610</v>
      </c>
      <c r="C488" s="18" t="s">
        <v>1213</v>
      </c>
      <c r="D488" s="18" t="s">
        <v>6</v>
      </c>
      <c r="E488" s="18" t="s">
        <v>17</v>
      </c>
      <c r="F488" s="18" t="s">
        <v>1830</v>
      </c>
      <c r="G488" s="18">
        <f t="shared" si="7"/>
        <v>865</v>
      </c>
      <c r="H488" s="18" t="s">
        <v>120</v>
      </c>
    </row>
    <row r="489" spans="1:8" x14ac:dyDescent="0.25">
      <c r="A489" s="18" t="s">
        <v>1457</v>
      </c>
      <c r="B489" s="18" t="s">
        <v>625</v>
      </c>
      <c r="C489" s="18" t="s">
        <v>1227</v>
      </c>
      <c r="D489" s="18" t="s">
        <v>6</v>
      </c>
      <c r="E489" s="18" t="s">
        <v>17</v>
      </c>
      <c r="F489" s="18" t="s">
        <v>178</v>
      </c>
      <c r="G489" s="18">
        <f t="shared" si="7"/>
        <v>625</v>
      </c>
      <c r="H489" s="18" t="s">
        <v>175</v>
      </c>
    </row>
    <row r="490" spans="1:8" x14ac:dyDescent="0.25">
      <c r="A490" s="18" t="s">
        <v>1518</v>
      </c>
      <c r="B490" s="18" t="s">
        <v>975</v>
      </c>
      <c r="C490" s="18" t="s">
        <v>1229</v>
      </c>
      <c r="D490" s="18" t="s">
        <v>6</v>
      </c>
      <c r="E490" s="18" t="s">
        <v>10</v>
      </c>
      <c r="F490" s="18" t="s">
        <v>38</v>
      </c>
      <c r="G490" s="18">
        <f t="shared" si="7"/>
        <v>605</v>
      </c>
      <c r="H490" s="18" t="s">
        <v>34</v>
      </c>
    </row>
    <row r="491" spans="1:8" x14ac:dyDescent="0.25">
      <c r="A491" s="18" t="s">
        <v>1357</v>
      </c>
      <c r="B491" s="18" t="s">
        <v>634</v>
      </c>
      <c r="C491" s="18" t="s">
        <v>1229</v>
      </c>
      <c r="D491" s="18" t="s">
        <v>6</v>
      </c>
      <c r="E491" s="18" t="s">
        <v>17</v>
      </c>
      <c r="F491" s="18" t="s">
        <v>39</v>
      </c>
      <c r="G491" s="18">
        <f t="shared" si="7"/>
        <v>664</v>
      </c>
      <c r="H491" s="18" t="s">
        <v>34</v>
      </c>
    </row>
    <row r="492" spans="1:8" x14ac:dyDescent="0.25">
      <c r="A492" s="18" t="s">
        <v>1625</v>
      </c>
      <c r="B492" s="18" t="s">
        <v>713</v>
      </c>
      <c r="C492" s="18" t="s">
        <v>1229</v>
      </c>
      <c r="D492" s="18" t="s">
        <v>6</v>
      </c>
      <c r="E492" s="18" t="s">
        <v>17</v>
      </c>
      <c r="F492" s="18" t="s">
        <v>1162</v>
      </c>
      <c r="G492" s="18">
        <f t="shared" si="7"/>
        <v>569</v>
      </c>
      <c r="H492" s="18" t="s">
        <v>34</v>
      </c>
    </row>
    <row r="493" spans="1:8" x14ac:dyDescent="0.25">
      <c r="A493" s="18" t="s">
        <v>1554</v>
      </c>
      <c r="B493" s="18" t="s">
        <v>788</v>
      </c>
      <c r="C493" s="18" t="s">
        <v>1231</v>
      </c>
      <c r="D493" s="18" t="s">
        <v>6</v>
      </c>
      <c r="E493" s="18" t="s">
        <v>17</v>
      </c>
      <c r="F493" s="18" t="s">
        <v>1161</v>
      </c>
      <c r="G493" s="18">
        <f t="shared" si="7"/>
        <v>597</v>
      </c>
      <c r="H493" s="18" t="s">
        <v>264</v>
      </c>
    </row>
    <row r="494" spans="1:8" x14ac:dyDescent="0.25">
      <c r="A494" s="18" t="s">
        <v>1465</v>
      </c>
      <c r="B494" s="18" t="s">
        <v>1050</v>
      </c>
      <c r="C494" s="18" t="s">
        <v>1231</v>
      </c>
      <c r="D494" s="18" t="s">
        <v>6</v>
      </c>
      <c r="E494" s="18" t="s">
        <v>17</v>
      </c>
      <c r="F494" s="18" t="s">
        <v>1140</v>
      </c>
      <c r="G494" s="18">
        <f t="shared" si="7"/>
        <v>622</v>
      </c>
      <c r="H494" s="18" t="s">
        <v>9</v>
      </c>
    </row>
    <row r="495" spans="1:8" x14ac:dyDescent="0.25">
      <c r="A495" s="18" t="s">
        <v>1442</v>
      </c>
      <c r="B495" s="18" t="s">
        <v>858</v>
      </c>
      <c r="C495" s="18" t="s">
        <v>1231</v>
      </c>
      <c r="D495" s="18" t="s">
        <v>6</v>
      </c>
      <c r="E495" s="18" t="s">
        <v>17</v>
      </c>
      <c r="F495" s="18" t="s">
        <v>20</v>
      </c>
      <c r="G495" s="18">
        <f t="shared" si="7"/>
        <v>628</v>
      </c>
      <c r="H495" s="18" t="s">
        <v>9</v>
      </c>
    </row>
    <row r="496" spans="1:8" x14ac:dyDescent="0.25">
      <c r="A496" s="18" t="s">
        <v>1443</v>
      </c>
      <c r="B496" s="18" t="s">
        <v>748</v>
      </c>
      <c r="C496" s="18" t="s">
        <v>1212</v>
      </c>
      <c r="D496" s="18" t="s">
        <v>6</v>
      </c>
      <c r="E496" s="18" t="s">
        <v>91</v>
      </c>
      <c r="F496" s="18" t="s">
        <v>1139</v>
      </c>
      <c r="G496" s="18">
        <f t="shared" si="7"/>
        <v>628</v>
      </c>
      <c r="H496" s="18" t="s">
        <v>120</v>
      </c>
    </row>
    <row r="497" spans="1:8" x14ac:dyDescent="0.25">
      <c r="A497" s="18" t="s">
        <v>1360</v>
      </c>
      <c r="B497" s="18" t="s">
        <v>1048</v>
      </c>
      <c r="C497" s="18" t="s">
        <v>1212</v>
      </c>
      <c r="D497" s="18" t="s">
        <v>6</v>
      </c>
      <c r="E497" s="18" t="s">
        <v>7</v>
      </c>
      <c r="F497" s="18" t="s">
        <v>270</v>
      </c>
      <c r="G497" s="18">
        <f t="shared" si="7"/>
        <v>663</v>
      </c>
      <c r="H497" s="18" t="s">
        <v>264</v>
      </c>
    </row>
    <row r="498" spans="1:8" x14ac:dyDescent="0.25">
      <c r="A498" s="18" t="s">
        <v>1296</v>
      </c>
      <c r="B498" s="18" t="s">
        <v>902</v>
      </c>
      <c r="C498" s="18" t="s">
        <v>1195</v>
      </c>
      <c r="D498" s="18" t="s">
        <v>6</v>
      </c>
      <c r="E498" s="18" t="s">
        <v>122</v>
      </c>
      <c r="F498" s="18" t="s">
        <v>151</v>
      </c>
      <c r="G498" s="18">
        <f t="shared" si="7"/>
        <v>749</v>
      </c>
      <c r="H498" s="18" t="s">
        <v>120</v>
      </c>
    </row>
    <row r="499" spans="1:8" x14ac:dyDescent="0.25">
      <c r="A499" s="18" t="s">
        <v>1324</v>
      </c>
      <c r="B499" s="18" t="s">
        <v>575</v>
      </c>
      <c r="C499" s="18" t="s">
        <v>1195</v>
      </c>
      <c r="D499" s="18" t="s">
        <v>6</v>
      </c>
      <c r="E499" s="18" t="s">
        <v>122</v>
      </c>
      <c r="F499" s="18" t="s">
        <v>152</v>
      </c>
      <c r="G499" s="18">
        <f t="shared" si="7"/>
        <v>694</v>
      </c>
      <c r="H499" s="18" t="s">
        <v>120</v>
      </c>
    </row>
    <row r="500" spans="1:8" x14ac:dyDescent="0.25">
      <c r="A500" s="18" t="s">
        <v>1600</v>
      </c>
      <c r="B500" s="18" t="s">
        <v>614</v>
      </c>
      <c r="C500" s="18" t="s">
        <v>1195</v>
      </c>
      <c r="D500" s="18" t="s">
        <v>6</v>
      </c>
      <c r="E500" s="18" t="s">
        <v>122</v>
      </c>
      <c r="F500" s="18" t="s">
        <v>1138</v>
      </c>
      <c r="G500" s="18">
        <f t="shared" si="7"/>
        <v>585</v>
      </c>
      <c r="H500" s="18" t="s">
        <v>120</v>
      </c>
    </row>
    <row r="501" spans="1:8" x14ac:dyDescent="0.25">
      <c r="A501" s="18" t="s">
        <v>1427</v>
      </c>
      <c r="B501" s="18" t="s">
        <v>629</v>
      </c>
      <c r="C501" s="18" t="s">
        <v>1202</v>
      </c>
      <c r="D501" s="18" t="s">
        <v>6</v>
      </c>
      <c r="E501" s="18" t="s">
        <v>122</v>
      </c>
      <c r="F501" s="18" t="s">
        <v>1137</v>
      </c>
      <c r="G501" s="18">
        <f t="shared" si="7"/>
        <v>631</v>
      </c>
      <c r="H501" s="18" t="s">
        <v>264</v>
      </c>
    </row>
    <row r="502" spans="1:8" x14ac:dyDescent="0.25">
      <c r="A502" s="18" t="s">
        <v>1327</v>
      </c>
      <c r="B502" s="18" t="s">
        <v>573</v>
      </c>
      <c r="C502" s="18" t="s">
        <v>1202</v>
      </c>
      <c r="D502" s="18" t="s">
        <v>6</v>
      </c>
      <c r="E502" s="18" t="s">
        <v>122</v>
      </c>
      <c r="F502" s="18" t="s">
        <v>123</v>
      </c>
      <c r="G502" s="18">
        <f t="shared" si="7"/>
        <v>692</v>
      </c>
      <c r="H502" s="18" t="s">
        <v>120</v>
      </c>
    </row>
    <row r="503" spans="1:8" x14ac:dyDescent="0.25">
      <c r="A503" s="18" t="s">
        <v>1448</v>
      </c>
      <c r="B503" s="18" t="s">
        <v>922</v>
      </c>
      <c r="C503" s="18" t="s">
        <v>1224</v>
      </c>
      <c r="D503" s="18" t="s">
        <v>6</v>
      </c>
      <c r="E503" s="18" t="s">
        <v>122</v>
      </c>
      <c r="F503" s="18" t="s">
        <v>1136</v>
      </c>
      <c r="G503" s="18">
        <f t="shared" si="7"/>
        <v>627</v>
      </c>
      <c r="H503" s="18" t="s">
        <v>264</v>
      </c>
    </row>
    <row r="504" spans="1:8" x14ac:dyDescent="0.25">
      <c r="A504" s="18" t="s">
        <v>1671</v>
      </c>
      <c r="B504" s="18" t="s">
        <v>899</v>
      </c>
      <c r="C504" s="18" t="s">
        <v>1198</v>
      </c>
      <c r="D504" s="18" t="s">
        <v>6</v>
      </c>
      <c r="E504" s="18" t="s">
        <v>15</v>
      </c>
      <c r="F504" s="18" t="s">
        <v>1135</v>
      </c>
      <c r="G504" s="18">
        <f t="shared" si="7"/>
        <v>553</v>
      </c>
      <c r="H504" s="18" t="s">
        <v>171</v>
      </c>
    </row>
    <row r="505" spans="1:8" x14ac:dyDescent="0.25">
      <c r="A505" s="18" t="s">
        <v>1694</v>
      </c>
      <c r="B505" s="18" t="s">
        <v>1035</v>
      </c>
      <c r="C505" s="18" t="s">
        <v>1198</v>
      </c>
      <c r="D505" s="18" t="s">
        <v>6</v>
      </c>
      <c r="E505" s="18" t="s">
        <v>15</v>
      </c>
      <c r="F505" s="18" t="s">
        <v>1134</v>
      </c>
      <c r="G505" s="18">
        <f t="shared" si="7"/>
        <v>533</v>
      </c>
      <c r="H505" s="18" t="s">
        <v>171</v>
      </c>
    </row>
    <row r="506" spans="1:8" x14ac:dyDescent="0.25">
      <c r="A506" s="18" t="s">
        <v>1771</v>
      </c>
      <c r="B506" s="18" t="s">
        <v>943</v>
      </c>
      <c r="C506" s="18" t="s">
        <v>1205</v>
      </c>
      <c r="D506" s="18" t="s">
        <v>6</v>
      </c>
      <c r="E506" s="18" t="s">
        <v>15</v>
      </c>
      <c r="F506" s="18" t="s">
        <v>251</v>
      </c>
      <c r="G506" s="18">
        <f t="shared" si="7"/>
        <v>278</v>
      </c>
      <c r="H506" s="18" t="s">
        <v>171</v>
      </c>
    </row>
    <row r="507" spans="1:8" x14ac:dyDescent="0.25">
      <c r="A507" s="18" t="s">
        <v>1734</v>
      </c>
      <c r="B507" s="18" t="s">
        <v>571</v>
      </c>
      <c r="C507" s="18" t="s">
        <v>1227</v>
      </c>
      <c r="D507" s="18" t="s">
        <v>6</v>
      </c>
      <c r="E507" s="18" t="s">
        <v>15</v>
      </c>
      <c r="F507" s="18" t="s">
        <v>1133</v>
      </c>
      <c r="G507" s="18">
        <f t="shared" si="7"/>
        <v>480</v>
      </c>
      <c r="H507" s="18" t="s">
        <v>175</v>
      </c>
    </row>
    <row r="508" spans="1:8" x14ac:dyDescent="0.25">
      <c r="A508" s="18" t="s">
        <v>1742</v>
      </c>
      <c r="B508" s="18" t="s">
        <v>724</v>
      </c>
      <c r="C508" s="18" t="s">
        <v>1227</v>
      </c>
      <c r="D508" s="18" t="s">
        <v>6</v>
      </c>
      <c r="E508" s="18" t="s">
        <v>15</v>
      </c>
      <c r="F508" s="18" t="s">
        <v>1132</v>
      </c>
      <c r="G508" s="18">
        <f t="shared" si="7"/>
        <v>463</v>
      </c>
      <c r="H508" s="18" t="s">
        <v>198</v>
      </c>
    </row>
    <row r="509" spans="1:8" x14ac:dyDescent="0.25">
      <c r="A509" s="18" t="s">
        <v>1567</v>
      </c>
      <c r="B509" s="18" t="s">
        <v>635</v>
      </c>
      <c r="C509" s="18" t="s">
        <v>1212</v>
      </c>
      <c r="D509" s="18" t="s">
        <v>6</v>
      </c>
      <c r="E509" s="18" t="s">
        <v>15</v>
      </c>
      <c r="F509" s="18" t="s">
        <v>1131</v>
      </c>
      <c r="G509" s="18">
        <f t="shared" si="7"/>
        <v>594</v>
      </c>
      <c r="H509" s="18" t="s">
        <v>9</v>
      </c>
    </row>
    <row r="510" spans="1:8" x14ac:dyDescent="0.25">
      <c r="A510" s="18" t="s">
        <v>1276</v>
      </c>
      <c r="B510" s="18" t="s">
        <v>1019</v>
      </c>
      <c r="C510" s="18" t="s">
        <v>1203</v>
      </c>
      <c r="D510" s="18" t="s">
        <v>29</v>
      </c>
      <c r="E510" s="18" t="s">
        <v>138</v>
      </c>
      <c r="F510" s="18" t="s">
        <v>1831</v>
      </c>
      <c r="G510" s="18">
        <f t="shared" si="7"/>
        <v>1285</v>
      </c>
      <c r="H510" s="18" t="s">
        <v>154</v>
      </c>
    </row>
    <row r="511" spans="1:8" x14ac:dyDescent="0.25">
      <c r="A511" s="18" t="s">
        <v>1341</v>
      </c>
      <c r="B511" s="18" t="s">
        <v>962</v>
      </c>
      <c r="C511" s="18" t="s">
        <v>1199</v>
      </c>
      <c r="D511" s="18" t="s">
        <v>29</v>
      </c>
      <c r="E511" s="18" t="s">
        <v>138</v>
      </c>
      <c r="F511" s="18" t="s">
        <v>139</v>
      </c>
      <c r="G511" s="18">
        <f t="shared" si="7"/>
        <v>678</v>
      </c>
      <c r="H511" s="18" t="s">
        <v>120</v>
      </c>
    </row>
    <row r="512" spans="1:8" x14ac:dyDescent="0.25">
      <c r="A512" s="18" t="s">
        <v>1369</v>
      </c>
      <c r="B512" s="18" t="s">
        <v>815</v>
      </c>
      <c r="C512" s="18" t="s">
        <v>1206</v>
      </c>
      <c r="D512" s="18" t="s">
        <v>29</v>
      </c>
      <c r="E512" s="18" t="s">
        <v>138</v>
      </c>
      <c r="F512" s="18" t="s">
        <v>1130</v>
      </c>
      <c r="G512" s="18">
        <f t="shared" si="7"/>
        <v>657</v>
      </c>
      <c r="H512" s="18" t="s">
        <v>198</v>
      </c>
    </row>
    <row r="513" spans="1:8" x14ac:dyDescent="0.25">
      <c r="A513" s="18" t="s">
        <v>1308</v>
      </c>
      <c r="B513" s="18" t="s">
        <v>676</v>
      </c>
      <c r="C513" s="18" t="s">
        <v>1206</v>
      </c>
      <c r="D513" s="18" t="s">
        <v>29</v>
      </c>
      <c r="E513" s="18" t="s">
        <v>138</v>
      </c>
      <c r="F513" s="18" t="s">
        <v>205</v>
      </c>
      <c r="G513" s="18">
        <f t="shared" si="7"/>
        <v>708</v>
      </c>
      <c r="H513" s="18" t="s">
        <v>198</v>
      </c>
    </row>
    <row r="514" spans="1:8" x14ac:dyDescent="0.25">
      <c r="A514" s="18" t="s">
        <v>1572</v>
      </c>
      <c r="B514" s="18" t="s">
        <v>742</v>
      </c>
      <c r="C514" s="18" t="s">
        <v>1222</v>
      </c>
      <c r="D514" s="18" t="s">
        <v>29</v>
      </c>
      <c r="E514" s="18" t="s">
        <v>137</v>
      </c>
      <c r="F514" s="18" t="s">
        <v>1129</v>
      </c>
      <c r="G514" s="18">
        <f t="shared" ref="G514:G577" si="8">LEN(F514)</f>
        <v>593</v>
      </c>
      <c r="H514" s="18" t="s">
        <v>120</v>
      </c>
    </row>
    <row r="515" spans="1:8" x14ac:dyDescent="0.25">
      <c r="A515" s="18" t="s">
        <v>1550</v>
      </c>
      <c r="B515" s="18" t="s">
        <v>570</v>
      </c>
      <c r="C515" s="18" t="s">
        <v>1226</v>
      </c>
      <c r="D515" s="18" t="s">
        <v>29</v>
      </c>
      <c r="E515" s="18" t="s">
        <v>137</v>
      </c>
      <c r="F515" s="18" t="s">
        <v>1128</v>
      </c>
      <c r="G515" s="18">
        <f t="shared" si="8"/>
        <v>598</v>
      </c>
      <c r="H515" s="18" t="s">
        <v>120</v>
      </c>
    </row>
    <row r="516" spans="1:8" x14ac:dyDescent="0.25">
      <c r="A516" s="18" t="s">
        <v>1300</v>
      </c>
      <c r="B516" s="18" t="s">
        <v>734</v>
      </c>
      <c r="C516" s="18" t="s">
        <v>1199</v>
      </c>
      <c r="D516" s="18" t="s">
        <v>29</v>
      </c>
      <c r="E516" s="18" t="s">
        <v>137</v>
      </c>
      <c r="F516" s="18" t="s">
        <v>140</v>
      </c>
      <c r="G516" s="18">
        <f t="shared" si="8"/>
        <v>735</v>
      </c>
      <c r="H516" s="18" t="s">
        <v>120</v>
      </c>
    </row>
    <row r="517" spans="1:8" x14ac:dyDescent="0.25">
      <c r="A517" s="18" t="s">
        <v>1754</v>
      </c>
      <c r="B517" s="18" t="s">
        <v>1042</v>
      </c>
      <c r="C517" s="18" t="s">
        <v>1215</v>
      </c>
      <c r="D517" s="18" t="s">
        <v>29</v>
      </c>
      <c r="E517" s="18" t="s">
        <v>137</v>
      </c>
      <c r="F517" s="18" t="s">
        <v>208</v>
      </c>
      <c r="G517" s="18">
        <f t="shared" si="8"/>
        <v>416</v>
      </c>
      <c r="H517" s="18" t="s">
        <v>198</v>
      </c>
    </row>
    <row r="518" spans="1:8" x14ac:dyDescent="0.25">
      <c r="A518" s="18" t="s">
        <v>1583</v>
      </c>
      <c r="B518" s="18" t="s">
        <v>720</v>
      </c>
      <c r="C518" s="18" t="s">
        <v>1216</v>
      </c>
      <c r="D518" s="18" t="s">
        <v>29</v>
      </c>
      <c r="E518" s="18" t="s">
        <v>137</v>
      </c>
      <c r="F518" s="18" t="s">
        <v>1127</v>
      </c>
      <c r="G518" s="18">
        <f t="shared" si="8"/>
        <v>590</v>
      </c>
      <c r="H518" s="18" t="s">
        <v>120</v>
      </c>
    </row>
    <row r="519" spans="1:8" x14ac:dyDescent="0.25">
      <c r="A519" s="18" t="s">
        <v>1415</v>
      </c>
      <c r="B519" s="18" t="s">
        <v>725</v>
      </c>
      <c r="C519" s="18" t="s">
        <v>1223</v>
      </c>
      <c r="D519" s="18" t="s">
        <v>29</v>
      </c>
      <c r="E519" s="18" t="s">
        <v>137</v>
      </c>
      <c r="F519" s="18" t="s">
        <v>1126</v>
      </c>
      <c r="G519" s="18">
        <f t="shared" si="8"/>
        <v>635</v>
      </c>
      <c r="H519" s="18" t="s">
        <v>175</v>
      </c>
    </row>
    <row r="520" spans="1:8" x14ac:dyDescent="0.25">
      <c r="A520" s="18" t="s">
        <v>1309</v>
      </c>
      <c r="B520" s="18" t="s">
        <v>868</v>
      </c>
      <c r="C520" s="18" t="s">
        <v>1203</v>
      </c>
      <c r="D520" s="18" t="s">
        <v>29</v>
      </c>
      <c r="E520" s="18" t="s">
        <v>137</v>
      </c>
      <c r="F520" s="18" t="s">
        <v>216</v>
      </c>
      <c r="G520" s="18">
        <f t="shared" si="8"/>
        <v>708</v>
      </c>
      <c r="H520" s="18" t="s">
        <v>154</v>
      </c>
    </row>
    <row r="521" spans="1:8" x14ac:dyDescent="0.25">
      <c r="A521" s="18" t="s">
        <v>1260</v>
      </c>
      <c r="B521" s="18" t="s">
        <v>852</v>
      </c>
      <c r="C521" s="18" t="s">
        <v>1203</v>
      </c>
      <c r="D521" s="18" t="s">
        <v>29</v>
      </c>
      <c r="E521" s="18" t="s">
        <v>137</v>
      </c>
      <c r="F521" s="18" t="s">
        <v>1832</v>
      </c>
      <c r="G521" s="18">
        <f t="shared" si="8"/>
        <v>1320</v>
      </c>
      <c r="H521" s="18" t="s">
        <v>154</v>
      </c>
    </row>
    <row r="522" spans="1:8" x14ac:dyDescent="0.25">
      <c r="A522" s="18" t="s">
        <v>1453</v>
      </c>
      <c r="B522" s="18" t="s">
        <v>623</v>
      </c>
      <c r="C522" s="18" t="s">
        <v>1218</v>
      </c>
      <c r="D522" s="18" t="s">
        <v>6</v>
      </c>
      <c r="E522" s="18" t="s">
        <v>137</v>
      </c>
      <c r="F522" s="18" t="s">
        <v>289</v>
      </c>
      <c r="G522" s="18">
        <f t="shared" si="8"/>
        <v>626</v>
      </c>
      <c r="H522" s="18" t="s">
        <v>175</v>
      </c>
    </row>
    <row r="523" spans="1:8" x14ac:dyDescent="0.25">
      <c r="A523" s="18" t="s">
        <v>1432</v>
      </c>
      <c r="B523" s="18" t="s">
        <v>887</v>
      </c>
      <c r="C523" s="18" t="s">
        <v>1209</v>
      </c>
      <c r="D523" s="18" t="s">
        <v>29</v>
      </c>
      <c r="E523" s="18" t="s">
        <v>137</v>
      </c>
      <c r="F523" s="18" t="s">
        <v>1125</v>
      </c>
      <c r="G523" s="18">
        <f t="shared" si="8"/>
        <v>630</v>
      </c>
      <c r="H523" s="18" t="s">
        <v>154</v>
      </c>
    </row>
    <row r="524" spans="1:8" x14ac:dyDescent="0.25">
      <c r="A524" s="18" t="s">
        <v>1433</v>
      </c>
      <c r="B524" s="18" t="s">
        <v>923</v>
      </c>
      <c r="C524" s="18" t="s">
        <v>1236</v>
      </c>
      <c r="D524" s="18" t="s">
        <v>29</v>
      </c>
      <c r="E524" s="18" t="s">
        <v>137</v>
      </c>
      <c r="F524" s="18" t="s">
        <v>1125</v>
      </c>
      <c r="G524" s="18">
        <f t="shared" si="8"/>
        <v>630</v>
      </c>
      <c r="H524" s="18" t="s">
        <v>198</v>
      </c>
    </row>
    <row r="525" spans="1:8" x14ac:dyDescent="0.25">
      <c r="A525" s="18" t="s">
        <v>1305</v>
      </c>
      <c r="B525" s="18" t="s">
        <v>862</v>
      </c>
      <c r="C525" s="18" t="s">
        <v>1216</v>
      </c>
      <c r="D525" s="18" t="s">
        <v>29</v>
      </c>
      <c r="E525" s="18" t="s">
        <v>137</v>
      </c>
      <c r="F525" s="18" t="s">
        <v>142</v>
      </c>
      <c r="G525" s="18">
        <f t="shared" si="8"/>
        <v>715</v>
      </c>
      <c r="H525" s="18" t="s">
        <v>120</v>
      </c>
    </row>
    <row r="526" spans="1:8" x14ac:dyDescent="0.25">
      <c r="A526" s="18" t="s">
        <v>1562</v>
      </c>
      <c r="B526" s="18" t="s">
        <v>657</v>
      </c>
      <c r="C526" s="18" t="s">
        <v>1210</v>
      </c>
      <c r="D526" s="18" t="s">
        <v>29</v>
      </c>
      <c r="E526" s="18" t="s">
        <v>97</v>
      </c>
      <c r="F526" s="18" t="s">
        <v>1124</v>
      </c>
      <c r="G526" s="18">
        <f t="shared" si="8"/>
        <v>595</v>
      </c>
      <c r="H526" s="18" t="s">
        <v>44</v>
      </c>
    </row>
    <row r="527" spans="1:8" x14ac:dyDescent="0.25">
      <c r="A527" s="18" t="s">
        <v>1748</v>
      </c>
      <c r="B527" s="18" t="s">
        <v>968</v>
      </c>
      <c r="C527" s="18" t="s">
        <v>1191</v>
      </c>
      <c r="D527" s="18" t="s">
        <v>29</v>
      </c>
      <c r="E527" s="18" t="s">
        <v>97</v>
      </c>
      <c r="F527" s="18" t="s">
        <v>1123</v>
      </c>
      <c r="G527" s="18">
        <f t="shared" si="8"/>
        <v>427</v>
      </c>
      <c r="H527" s="18" t="s">
        <v>120</v>
      </c>
    </row>
    <row r="528" spans="1:8" x14ac:dyDescent="0.25">
      <c r="A528" s="18" t="s">
        <v>1263</v>
      </c>
      <c r="B528" s="18" t="s">
        <v>1020</v>
      </c>
      <c r="C528" s="18" t="s">
        <v>1191</v>
      </c>
      <c r="D528" s="18" t="s">
        <v>29</v>
      </c>
      <c r="E528" s="18" t="s">
        <v>97</v>
      </c>
      <c r="F528" s="18" t="s">
        <v>1833</v>
      </c>
      <c r="G528" s="18">
        <f t="shared" si="8"/>
        <v>1313</v>
      </c>
      <c r="H528" s="18" t="s">
        <v>154</v>
      </c>
    </row>
    <row r="529" spans="1:8" x14ac:dyDescent="0.25">
      <c r="A529" s="18" t="s">
        <v>1330</v>
      </c>
      <c r="B529" s="18" t="s">
        <v>732</v>
      </c>
      <c r="C529" s="18" t="s">
        <v>1208</v>
      </c>
      <c r="D529" s="18" t="s">
        <v>29</v>
      </c>
      <c r="E529" s="18" t="s">
        <v>97</v>
      </c>
      <c r="F529" s="18" t="s">
        <v>222</v>
      </c>
      <c r="G529" s="18">
        <f t="shared" si="8"/>
        <v>690</v>
      </c>
      <c r="H529" s="18" t="s">
        <v>154</v>
      </c>
    </row>
    <row r="530" spans="1:8" x14ac:dyDescent="0.25">
      <c r="A530" s="18" t="s">
        <v>1333</v>
      </c>
      <c r="B530" s="18" t="s">
        <v>914</v>
      </c>
      <c r="C530" s="18" t="s">
        <v>1222</v>
      </c>
      <c r="D530" s="18" t="s">
        <v>29</v>
      </c>
      <c r="E530" s="18" t="s">
        <v>17</v>
      </c>
      <c r="F530" s="18" t="s">
        <v>1779</v>
      </c>
      <c r="G530" s="18">
        <f t="shared" si="8"/>
        <v>684</v>
      </c>
      <c r="H530" s="18" t="s">
        <v>264</v>
      </c>
    </row>
    <row r="531" spans="1:8" x14ac:dyDescent="0.25">
      <c r="A531" s="18" t="s">
        <v>1393</v>
      </c>
      <c r="B531" s="18" t="s">
        <v>1008</v>
      </c>
      <c r="C531" s="18" t="s">
        <v>1222</v>
      </c>
      <c r="D531" s="18" t="s">
        <v>29</v>
      </c>
      <c r="E531" s="18" t="s">
        <v>17</v>
      </c>
      <c r="F531" s="18" t="s">
        <v>281</v>
      </c>
      <c r="G531" s="18">
        <f t="shared" si="8"/>
        <v>643</v>
      </c>
      <c r="H531" s="18" t="s">
        <v>264</v>
      </c>
    </row>
    <row r="532" spans="1:8" x14ac:dyDescent="0.25">
      <c r="A532" s="18" t="s">
        <v>1489</v>
      </c>
      <c r="B532" s="18" t="s">
        <v>709</v>
      </c>
      <c r="C532" s="18" t="s">
        <v>1203</v>
      </c>
      <c r="D532" s="18" t="s">
        <v>29</v>
      </c>
      <c r="E532" s="18" t="s">
        <v>17</v>
      </c>
      <c r="F532" s="18" t="s">
        <v>282</v>
      </c>
      <c r="G532" s="18">
        <f t="shared" si="8"/>
        <v>614</v>
      </c>
      <c r="H532" s="18" t="s">
        <v>264</v>
      </c>
    </row>
    <row r="533" spans="1:8" x14ac:dyDescent="0.25">
      <c r="A533" s="18" t="s">
        <v>1673</v>
      </c>
      <c r="B533" s="18" t="s">
        <v>895</v>
      </c>
      <c r="C533" s="18" t="s">
        <v>1203</v>
      </c>
      <c r="D533" s="18" t="s">
        <v>29</v>
      </c>
      <c r="E533" s="18" t="s">
        <v>17</v>
      </c>
      <c r="F533" s="18" t="s">
        <v>217</v>
      </c>
      <c r="G533" s="18">
        <f t="shared" si="8"/>
        <v>552</v>
      </c>
      <c r="H533" s="18" t="s">
        <v>154</v>
      </c>
    </row>
    <row r="534" spans="1:8" x14ac:dyDescent="0.25">
      <c r="A534" s="18" t="s">
        <v>1362</v>
      </c>
      <c r="B534" s="18" t="s">
        <v>891</v>
      </c>
      <c r="C534" s="18" t="s">
        <v>1206</v>
      </c>
      <c r="D534" s="18" t="s">
        <v>29</v>
      </c>
      <c r="E534" s="18" t="s">
        <v>17</v>
      </c>
      <c r="F534" s="18" t="s">
        <v>219</v>
      </c>
      <c r="G534" s="18">
        <f t="shared" si="8"/>
        <v>662</v>
      </c>
      <c r="H534" s="18" t="s">
        <v>154</v>
      </c>
    </row>
    <row r="535" spans="1:8" x14ac:dyDescent="0.25">
      <c r="A535" s="18" t="s">
        <v>1381</v>
      </c>
      <c r="B535" s="18" t="s">
        <v>893</v>
      </c>
      <c r="C535" s="18" t="s">
        <v>1207</v>
      </c>
      <c r="D535" s="18" t="s">
        <v>6</v>
      </c>
      <c r="E535" s="18" t="s">
        <v>43</v>
      </c>
      <c r="F535" s="18" t="s">
        <v>1122</v>
      </c>
      <c r="G535" s="18">
        <f t="shared" si="8"/>
        <v>651</v>
      </c>
      <c r="H535" s="18" t="s">
        <v>310</v>
      </c>
    </row>
    <row r="536" spans="1:8" x14ac:dyDescent="0.25">
      <c r="A536" s="18" t="s">
        <v>1588</v>
      </c>
      <c r="B536" s="18" t="s">
        <v>794</v>
      </c>
      <c r="C536" s="18" t="s">
        <v>1220</v>
      </c>
      <c r="D536" s="18" t="s">
        <v>6</v>
      </c>
      <c r="E536" s="18" t="s">
        <v>17</v>
      </c>
      <c r="F536" s="18" t="s">
        <v>293</v>
      </c>
      <c r="G536" s="18">
        <f t="shared" si="8"/>
        <v>589</v>
      </c>
      <c r="H536" s="18" t="s">
        <v>175</v>
      </c>
    </row>
    <row r="537" spans="1:8" x14ac:dyDescent="0.25">
      <c r="A537" s="18" t="s">
        <v>1650</v>
      </c>
      <c r="B537" s="18" t="s">
        <v>925</v>
      </c>
      <c r="C537" s="18" t="s">
        <v>1193</v>
      </c>
      <c r="D537" s="18" t="s">
        <v>6</v>
      </c>
      <c r="E537" s="18" t="s">
        <v>43</v>
      </c>
      <c r="F537" s="18" t="s">
        <v>1121</v>
      </c>
      <c r="G537" s="18">
        <f t="shared" si="8"/>
        <v>559</v>
      </c>
      <c r="H537" s="18" t="s">
        <v>161</v>
      </c>
    </row>
  </sheetData>
  <autoFilter ref="A1:H537" xr:uid="{44E9622A-1F2B-4FCF-838B-A6F15F99190C}">
    <sortState xmlns:xlrd2="http://schemas.microsoft.com/office/spreadsheetml/2017/richdata2" ref="A2:H537">
      <sortCondition ref="A1:A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386C-1A03-4D26-B371-511845D8C528}">
  <sheetPr>
    <pageSetUpPr fitToPage="1"/>
  </sheetPr>
  <dimension ref="A1:Y83"/>
  <sheetViews>
    <sheetView tabSelected="1" topLeftCell="E1" workbookViewId="0">
      <selection activeCell="K15" sqref="K15"/>
    </sheetView>
  </sheetViews>
  <sheetFormatPr defaultRowHeight="15" x14ac:dyDescent="0.25"/>
  <cols>
    <col min="1" max="1" width="17.85546875" customWidth="1"/>
    <col min="2" max="2" width="16.85546875" customWidth="1"/>
    <col min="4" max="4" width="7.7109375" bestFit="1" customWidth="1"/>
    <col min="5" max="5" width="13.5703125" bestFit="1" customWidth="1"/>
    <col min="6" max="6" width="15.85546875" bestFit="1" customWidth="1"/>
    <col min="7" max="7" width="14.5703125" bestFit="1" customWidth="1"/>
    <col min="8" max="8" width="21.85546875" bestFit="1" customWidth="1"/>
    <col min="10" max="10" width="6.7109375" style="21" customWidth="1"/>
    <col min="11" max="11" width="17.42578125" style="21" customWidth="1"/>
    <col min="12" max="12" width="9.140625" style="21"/>
    <col min="13" max="13" width="12.5703125" style="21" bestFit="1" customWidth="1"/>
    <col min="14" max="14" width="15.7109375" style="21" bestFit="1" customWidth="1"/>
    <col min="15" max="15" width="14.5703125" style="21" bestFit="1" customWidth="1"/>
    <col min="16" max="16" width="17.85546875" style="21" bestFit="1" customWidth="1"/>
    <col min="17" max="17" width="9.85546875" style="21" customWidth="1"/>
    <col min="18" max="18" width="8.140625" style="21" bestFit="1" customWidth="1"/>
    <col min="19" max="19" width="9.140625" style="22"/>
    <col min="20" max="20" width="12.5703125" style="22" bestFit="1" customWidth="1"/>
    <col min="21" max="21" width="15.85546875" style="22" bestFit="1" customWidth="1"/>
    <col min="22" max="22" width="14.5703125" style="22" bestFit="1" customWidth="1"/>
    <col min="23" max="23" width="17.85546875" style="22" bestFit="1" customWidth="1"/>
  </cols>
  <sheetData>
    <row r="1" spans="1:25" x14ac:dyDescent="0.25">
      <c r="L1" s="18"/>
      <c r="M1" s="18"/>
      <c r="N1" s="18"/>
      <c r="O1" s="18"/>
      <c r="P1" s="18"/>
      <c r="Q1" s="18"/>
      <c r="X1" s="10"/>
      <c r="Y1" s="10"/>
    </row>
    <row r="2" spans="1:25" x14ac:dyDescent="0.25">
      <c r="D2" s="28" t="s">
        <v>44</v>
      </c>
      <c r="E2" s="28" t="s">
        <v>161</v>
      </c>
      <c r="F2" s="28" t="s">
        <v>519</v>
      </c>
      <c r="G2" s="28" t="s">
        <v>310</v>
      </c>
      <c r="H2" s="28" t="s">
        <v>1834</v>
      </c>
      <c r="L2" s="25" t="s">
        <v>516</v>
      </c>
      <c r="M2" s="25"/>
      <c r="N2" s="25"/>
      <c r="O2" s="25"/>
      <c r="P2" s="25"/>
      <c r="Q2" s="24"/>
      <c r="S2" s="26" t="s">
        <v>515</v>
      </c>
      <c r="T2" s="26"/>
      <c r="U2" s="26"/>
      <c r="V2" s="26"/>
      <c r="W2" s="26"/>
      <c r="X2" s="10"/>
      <c r="Y2" s="10"/>
    </row>
    <row r="3" spans="1:25" ht="15.75" thickBot="1" x14ac:dyDescent="0.3">
      <c r="A3" s="14" t="s">
        <v>514</v>
      </c>
      <c r="B3" s="14" t="s">
        <v>513</v>
      </c>
      <c r="C3" s="2" t="s">
        <v>453</v>
      </c>
      <c r="D3" s="13" t="s">
        <v>406</v>
      </c>
      <c r="E3" s="13" t="s">
        <v>437</v>
      </c>
      <c r="F3" s="13" t="s">
        <v>406</v>
      </c>
      <c r="G3" s="13" t="s">
        <v>406</v>
      </c>
      <c r="H3" s="13" t="s">
        <v>406</v>
      </c>
      <c r="J3" s="42" t="s">
        <v>512</v>
      </c>
      <c r="K3" s="7"/>
      <c r="L3" s="40" t="s">
        <v>44</v>
      </c>
      <c r="M3" s="40" t="s">
        <v>161</v>
      </c>
      <c r="N3" s="40" t="s">
        <v>519</v>
      </c>
      <c r="O3" s="40" t="s">
        <v>310</v>
      </c>
      <c r="P3" s="40" t="s">
        <v>405</v>
      </c>
      <c r="Q3" s="39"/>
      <c r="R3" s="7"/>
      <c r="S3" s="43" t="s">
        <v>44</v>
      </c>
      <c r="T3" s="43" t="s">
        <v>161</v>
      </c>
      <c r="U3" s="43" t="s">
        <v>519</v>
      </c>
      <c r="V3" s="43" t="s">
        <v>310</v>
      </c>
      <c r="W3" s="43" t="s">
        <v>405</v>
      </c>
      <c r="X3" s="10"/>
      <c r="Y3" s="10"/>
    </row>
    <row r="4" spans="1:25" x14ac:dyDescent="0.25">
      <c r="A4" s="14"/>
      <c r="B4" s="14"/>
      <c r="C4" s="2" t="s">
        <v>452</v>
      </c>
      <c r="D4" s="13" t="s">
        <v>406</v>
      </c>
      <c r="E4" s="13" t="s">
        <v>437</v>
      </c>
      <c r="F4" s="13" t="s">
        <v>406</v>
      </c>
      <c r="G4" s="13" t="s">
        <v>437</v>
      </c>
      <c r="H4" s="13" t="s">
        <v>406</v>
      </c>
      <c r="I4" s="1"/>
      <c r="J4" s="18">
        <v>23</v>
      </c>
      <c r="K4" s="24" t="s">
        <v>511</v>
      </c>
      <c r="L4" s="18">
        <f>COUNTIF(D3:D18, "Y") + COUNTIF(D39:D45, "Y")</f>
        <v>19</v>
      </c>
      <c r="M4" s="18">
        <f>COUNTIF(E3:E18, "Y") + COUNTIF(E39:E45, "Y")</f>
        <v>2</v>
      </c>
      <c r="N4" s="18">
        <f>COUNTIF(F3:F18, "Y") + COUNTIF(F39:F45, "Y")</f>
        <v>11</v>
      </c>
      <c r="O4" s="18">
        <f>COUNTIF(G3:G18, "Y") + COUNTIF(G39:G45, "Y")</f>
        <v>16</v>
      </c>
      <c r="P4" s="18">
        <f>COUNTIF(H3:H18, "Y") + COUNTIF(H39:H45, "Y")</f>
        <v>20</v>
      </c>
      <c r="Q4" s="18"/>
      <c r="S4" s="22">
        <f t="shared" ref="S4:W5" si="0">L4/$J4</f>
        <v>0.82608695652173914</v>
      </c>
      <c r="T4" s="22">
        <f t="shared" si="0"/>
        <v>8.6956521739130432E-2</v>
      </c>
      <c r="U4" s="22">
        <f t="shared" si="0"/>
        <v>0.47826086956521741</v>
      </c>
      <c r="V4" s="22">
        <f t="shared" si="0"/>
        <v>0.69565217391304346</v>
      </c>
      <c r="W4" s="22">
        <f t="shared" si="0"/>
        <v>0.86956521739130432</v>
      </c>
      <c r="X4" s="15"/>
      <c r="Y4" s="11"/>
    </row>
    <row r="5" spans="1:25" x14ac:dyDescent="0.25">
      <c r="A5" s="14"/>
      <c r="B5" s="14"/>
      <c r="C5" s="2" t="s">
        <v>451</v>
      </c>
      <c r="D5" s="13" t="s">
        <v>406</v>
      </c>
      <c r="E5" s="13" t="s">
        <v>437</v>
      </c>
      <c r="F5" s="13" t="s">
        <v>406</v>
      </c>
      <c r="G5" s="13" t="s">
        <v>437</v>
      </c>
      <c r="H5" s="13" t="s">
        <v>406</v>
      </c>
      <c r="I5" s="1"/>
      <c r="J5" s="18">
        <v>23</v>
      </c>
      <c r="K5" s="24" t="s">
        <v>510</v>
      </c>
      <c r="L5" s="18">
        <f>COUNTIF(D21:D36, "Y") + COUNTIF(D49:D55, "Y")</f>
        <v>16</v>
      </c>
      <c r="M5" s="18">
        <f>COUNTIF(E21:E36, "Y") + COUNTIF(E49:E55, "Y")</f>
        <v>4</v>
      </c>
      <c r="N5" s="18">
        <f>COUNTIF(F21:F36, "Y") + COUNTIF(F49:F55, "Y")</f>
        <v>9</v>
      </c>
      <c r="O5" s="18">
        <f>COUNTIF(G21:G36, "Y") + COUNTIF(G49:G55, "Y")</f>
        <v>12</v>
      </c>
      <c r="P5" s="18">
        <f>COUNTIF(H21:H36, "Y") + COUNTIF(H49:H55, "Y")</f>
        <v>14</v>
      </c>
      <c r="Q5" s="18"/>
      <c r="S5" s="22">
        <f t="shared" si="0"/>
        <v>0.69565217391304346</v>
      </c>
      <c r="T5" s="22">
        <f t="shared" si="0"/>
        <v>0.17391304347826086</v>
      </c>
      <c r="U5" s="22">
        <f t="shared" si="0"/>
        <v>0.39130434782608697</v>
      </c>
      <c r="V5" s="22">
        <f t="shared" si="0"/>
        <v>0.52173913043478259</v>
      </c>
      <c r="W5" s="22">
        <f t="shared" si="0"/>
        <v>0.60869565217391308</v>
      </c>
      <c r="X5" s="15"/>
      <c r="Y5" s="11"/>
    </row>
    <row r="6" spans="1:25" ht="15.75" thickBot="1" x14ac:dyDescent="0.3">
      <c r="A6" s="14"/>
      <c r="B6" s="14"/>
      <c r="C6" s="2" t="s">
        <v>450</v>
      </c>
      <c r="D6" s="13" t="s">
        <v>406</v>
      </c>
      <c r="E6" s="13" t="s">
        <v>437</v>
      </c>
      <c r="F6" s="13" t="s">
        <v>406</v>
      </c>
      <c r="G6" s="13" t="s">
        <v>437</v>
      </c>
      <c r="H6" s="13" t="s">
        <v>406</v>
      </c>
      <c r="I6" s="1"/>
      <c r="J6" s="39"/>
      <c r="K6" s="36"/>
      <c r="L6" s="37"/>
      <c r="M6" s="37"/>
      <c r="N6" s="37"/>
      <c r="O6" s="37"/>
      <c r="P6" s="40"/>
      <c r="Q6" s="40"/>
      <c r="R6" s="6" t="s">
        <v>487</v>
      </c>
      <c r="S6" s="9">
        <v>0.49080000000000001</v>
      </c>
      <c r="T6" s="9">
        <v>0.66500000000000004</v>
      </c>
      <c r="U6" s="9">
        <v>0.76700000000000002</v>
      </c>
      <c r="V6" s="9">
        <v>0.36509999999999998</v>
      </c>
      <c r="W6" s="41">
        <v>9.0929999999999997E-2</v>
      </c>
      <c r="X6" s="10"/>
      <c r="Y6" s="10"/>
    </row>
    <row r="7" spans="1:25" x14ac:dyDescent="0.25">
      <c r="A7" s="14"/>
      <c r="B7" s="14"/>
      <c r="C7" s="2" t="s">
        <v>449</v>
      </c>
      <c r="D7" s="13" t="s">
        <v>437</v>
      </c>
      <c r="E7" s="13" t="s">
        <v>437</v>
      </c>
      <c r="F7" s="13" t="s">
        <v>437</v>
      </c>
      <c r="G7" s="13" t="s">
        <v>406</v>
      </c>
      <c r="H7" s="13" t="s">
        <v>406</v>
      </c>
      <c r="I7" s="1"/>
      <c r="J7" s="35">
        <v>16</v>
      </c>
      <c r="K7" s="34" t="s">
        <v>508</v>
      </c>
      <c r="L7" s="35">
        <f>COUNTIF(D3:D18, "Y")</f>
        <v>12</v>
      </c>
      <c r="M7" s="35">
        <f>COUNTIF(E3:E18, "Y")</f>
        <v>1</v>
      </c>
      <c r="N7" s="35">
        <f>COUNTIF(F3:F18, "Y")</f>
        <v>10</v>
      </c>
      <c r="O7" s="35">
        <f>COUNTIF(G3:G18, "Y")</f>
        <v>12</v>
      </c>
      <c r="P7" s="35">
        <f>COUNTIF(H3:H18, "Y")</f>
        <v>16</v>
      </c>
      <c r="Q7" s="35"/>
      <c r="R7" s="33"/>
      <c r="S7" s="8">
        <f t="shared" ref="S7:W8" si="1">L7/$J7</f>
        <v>0.75</v>
      </c>
      <c r="T7" s="8">
        <f t="shared" si="1"/>
        <v>6.25E-2</v>
      </c>
      <c r="U7" s="8">
        <f t="shared" si="1"/>
        <v>0.625</v>
      </c>
      <c r="V7" s="8">
        <f t="shared" si="1"/>
        <v>0.75</v>
      </c>
      <c r="W7" s="8">
        <f t="shared" si="1"/>
        <v>1</v>
      </c>
      <c r="X7" s="15"/>
      <c r="Y7" s="11"/>
    </row>
    <row r="8" spans="1:25" x14ac:dyDescent="0.25">
      <c r="A8" s="14"/>
      <c r="B8" s="14"/>
      <c r="C8" s="2" t="s">
        <v>448</v>
      </c>
      <c r="D8" s="13" t="s">
        <v>406</v>
      </c>
      <c r="E8" s="13" t="s">
        <v>437</v>
      </c>
      <c r="F8" s="13" t="s">
        <v>437</v>
      </c>
      <c r="G8" s="13" t="s">
        <v>406</v>
      </c>
      <c r="H8" s="13" t="s">
        <v>406</v>
      </c>
      <c r="I8" s="1"/>
      <c r="J8" s="18">
        <v>16</v>
      </c>
      <c r="K8" s="24" t="s">
        <v>506</v>
      </c>
      <c r="L8" s="18">
        <f>COUNTIF(D21:D36, "Y")</f>
        <v>11</v>
      </c>
      <c r="M8" s="18">
        <f>COUNTIF(E21:E36, "Y")</f>
        <v>3</v>
      </c>
      <c r="N8" s="18">
        <f>COUNTIF(F21:F36, "Y")</f>
        <v>6</v>
      </c>
      <c r="O8" s="18">
        <f>COUNTIF(G21:G36, "Y")</f>
        <v>9</v>
      </c>
      <c r="P8" s="18">
        <f>COUNTIF(H21:H36, "Y")</f>
        <v>11</v>
      </c>
      <c r="Q8" s="18"/>
      <c r="S8" s="22">
        <f t="shared" si="1"/>
        <v>0.6875</v>
      </c>
      <c r="T8" s="22">
        <f t="shared" si="1"/>
        <v>0.1875</v>
      </c>
      <c r="U8" s="22">
        <f t="shared" si="1"/>
        <v>0.375</v>
      </c>
      <c r="V8" s="22">
        <f t="shared" si="1"/>
        <v>0.5625</v>
      </c>
      <c r="W8" s="22">
        <f t="shared" si="1"/>
        <v>0.6875</v>
      </c>
      <c r="X8" s="15"/>
      <c r="Y8" s="11"/>
    </row>
    <row r="9" spans="1:25" ht="15.75" thickBot="1" x14ac:dyDescent="0.3">
      <c r="A9" s="14"/>
      <c r="B9" s="14"/>
      <c r="C9" s="2" t="s">
        <v>447</v>
      </c>
      <c r="D9" s="13" t="s">
        <v>406</v>
      </c>
      <c r="E9" s="13" t="s">
        <v>437</v>
      </c>
      <c r="F9" s="13" t="s">
        <v>406</v>
      </c>
      <c r="G9" s="13" t="s">
        <v>406</v>
      </c>
      <c r="H9" s="13" t="s">
        <v>406</v>
      </c>
      <c r="I9" s="1"/>
      <c r="J9" s="39"/>
      <c r="K9" s="36"/>
      <c r="L9" s="37"/>
      <c r="M9" s="37"/>
      <c r="N9" s="37"/>
      <c r="O9" s="37"/>
      <c r="P9" s="40"/>
      <c r="Q9" s="37"/>
      <c r="R9" s="42" t="s">
        <v>487</v>
      </c>
      <c r="S9" s="41">
        <v>1</v>
      </c>
      <c r="T9" s="41">
        <v>0.59960000000000002</v>
      </c>
      <c r="U9" s="41">
        <v>0.28899999999999998</v>
      </c>
      <c r="V9" s="41">
        <v>0.45779999999999998</v>
      </c>
      <c r="W9" s="38">
        <v>4.3380000000000002E-2</v>
      </c>
      <c r="X9" s="10"/>
      <c r="Y9" s="10"/>
    </row>
    <row r="10" spans="1:25" x14ac:dyDescent="0.25">
      <c r="A10" s="14"/>
      <c r="B10" s="14"/>
      <c r="C10" s="2" t="s">
        <v>446</v>
      </c>
      <c r="D10" s="13" t="s">
        <v>437</v>
      </c>
      <c r="E10" s="13" t="s">
        <v>437</v>
      </c>
      <c r="F10" s="13" t="s">
        <v>406</v>
      </c>
      <c r="G10" s="13" t="s">
        <v>406</v>
      </c>
      <c r="H10" s="13" t="s">
        <v>406</v>
      </c>
      <c r="I10" s="1"/>
      <c r="J10" s="35">
        <v>7</v>
      </c>
      <c r="K10" s="34" t="s">
        <v>507</v>
      </c>
      <c r="L10" s="35">
        <f>COUNTIF(D39:D45, "Y")</f>
        <v>7</v>
      </c>
      <c r="M10" s="35">
        <f>COUNTIF(E39:E45, "Y")</f>
        <v>1</v>
      </c>
      <c r="N10" s="35">
        <f>COUNTIF(F39:F45, "Y")</f>
        <v>1</v>
      </c>
      <c r="O10" s="35">
        <f>COUNTIF(G39:G45, "Y")</f>
        <v>4</v>
      </c>
      <c r="P10" s="35">
        <f>COUNTIF(H39:H45, "Y")</f>
        <v>4</v>
      </c>
      <c r="Q10" s="35"/>
      <c r="R10" s="33"/>
      <c r="S10" s="8">
        <f t="shared" ref="S10:W11" si="2">L10/$J10</f>
        <v>1</v>
      </c>
      <c r="T10" s="8">
        <f t="shared" si="2"/>
        <v>0.14285714285714285</v>
      </c>
      <c r="U10" s="8">
        <f t="shared" si="2"/>
        <v>0.14285714285714285</v>
      </c>
      <c r="V10" s="8">
        <f t="shared" si="2"/>
        <v>0.5714285714285714</v>
      </c>
      <c r="W10" s="8">
        <f t="shared" si="2"/>
        <v>0.5714285714285714</v>
      </c>
      <c r="X10" s="15"/>
      <c r="Y10" s="11"/>
    </row>
    <row r="11" spans="1:25" x14ac:dyDescent="0.25">
      <c r="A11" s="14"/>
      <c r="B11" s="14" t="s">
        <v>509</v>
      </c>
      <c r="C11" s="2" t="s">
        <v>445</v>
      </c>
      <c r="D11" s="13" t="s">
        <v>406</v>
      </c>
      <c r="E11" s="13" t="s">
        <v>437</v>
      </c>
      <c r="F11" s="13" t="s">
        <v>437</v>
      </c>
      <c r="G11" s="13" t="s">
        <v>406</v>
      </c>
      <c r="H11" s="13" t="s">
        <v>406</v>
      </c>
      <c r="I11" s="1"/>
      <c r="J11" s="18">
        <v>7</v>
      </c>
      <c r="K11" s="24" t="s">
        <v>505</v>
      </c>
      <c r="L11" s="18">
        <f>COUNTIF(D49:D55, "Y")</f>
        <v>5</v>
      </c>
      <c r="M11" s="18">
        <f>COUNTIF(E49:E55, "Y")</f>
        <v>1</v>
      </c>
      <c r="N11" s="18">
        <f>COUNTIF(F49:F55, "Y")</f>
        <v>3</v>
      </c>
      <c r="O11" s="18">
        <f>COUNTIF(G49:G55, "Y")</f>
        <v>3</v>
      </c>
      <c r="P11" s="18">
        <f>COUNTIF(H49:H55, "Y")</f>
        <v>3</v>
      </c>
      <c r="Q11" s="18"/>
      <c r="S11" s="22">
        <f t="shared" si="2"/>
        <v>0.7142857142857143</v>
      </c>
      <c r="T11" s="22">
        <f t="shared" si="2"/>
        <v>0.14285714285714285</v>
      </c>
      <c r="U11" s="22">
        <f t="shared" si="2"/>
        <v>0.42857142857142855</v>
      </c>
      <c r="V11" s="22">
        <f t="shared" si="2"/>
        <v>0.42857142857142855</v>
      </c>
      <c r="W11" s="22">
        <f t="shared" si="2"/>
        <v>0.42857142857142855</v>
      </c>
      <c r="X11" s="15"/>
      <c r="Y11" s="11"/>
    </row>
    <row r="12" spans="1:25" ht="15.75" thickBot="1" x14ac:dyDescent="0.3">
      <c r="A12" s="14"/>
      <c r="B12" s="14"/>
      <c r="C12" s="2" t="s">
        <v>444</v>
      </c>
      <c r="D12" s="13" t="s">
        <v>406</v>
      </c>
      <c r="E12" s="13" t="s">
        <v>437</v>
      </c>
      <c r="F12" s="13" t="s">
        <v>437</v>
      </c>
      <c r="G12" s="13" t="s">
        <v>406</v>
      </c>
      <c r="H12" s="13" t="s">
        <v>406</v>
      </c>
      <c r="I12" s="1"/>
      <c r="J12" s="39"/>
      <c r="K12" s="36"/>
      <c r="L12" s="37"/>
      <c r="M12" s="37"/>
      <c r="N12" s="37"/>
      <c r="O12" s="37"/>
      <c r="P12" s="40"/>
      <c r="Q12" s="37"/>
      <c r="R12" s="6" t="s">
        <v>487</v>
      </c>
      <c r="S12" s="9">
        <v>0.46200000000000002</v>
      </c>
      <c r="T12" s="9">
        <v>1</v>
      </c>
      <c r="U12" s="9">
        <v>0.55900000000000005</v>
      </c>
      <c r="V12" s="9">
        <v>1</v>
      </c>
      <c r="W12" s="9">
        <v>1</v>
      </c>
      <c r="X12" s="10"/>
      <c r="Y12" s="10"/>
    </row>
    <row r="13" spans="1:25" x14ac:dyDescent="0.25">
      <c r="A13" s="14"/>
      <c r="B13" s="14"/>
      <c r="C13" s="2" t="s">
        <v>443</v>
      </c>
      <c r="D13" s="13" t="s">
        <v>406</v>
      </c>
      <c r="E13" s="13" t="s">
        <v>437</v>
      </c>
      <c r="F13" s="13" t="s">
        <v>437</v>
      </c>
      <c r="G13" s="13" t="s">
        <v>406</v>
      </c>
      <c r="H13" s="13" t="s">
        <v>406</v>
      </c>
      <c r="I13" s="1"/>
      <c r="J13" s="35">
        <v>16</v>
      </c>
      <c r="K13" s="34" t="s">
        <v>508</v>
      </c>
      <c r="L13" s="35">
        <f>COUNTIF(D3:D18, "Y")</f>
        <v>12</v>
      </c>
      <c r="M13" s="35">
        <f>COUNTIF(E3:E18, "Y")</f>
        <v>1</v>
      </c>
      <c r="N13" s="35">
        <f>COUNTIF(F3:F18, "Y")</f>
        <v>10</v>
      </c>
      <c r="O13" s="35">
        <f>COUNTIF(G3:G18, "Y")</f>
        <v>12</v>
      </c>
      <c r="P13" s="35">
        <f>COUNTIF(H3:H18, "Y")</f>
        <v>16</v>
      </c>
      <c r="Q13" s="35"/>
      <c r="R13" s="33"/>
      <c r="S13" s="8">
        <f t="shared" ref="S13:W14" si="3">L13/$J13</f>
        <v>0.75</v>
      </c>
      <c r="T13" s="8">
        <f t="shared" si="3"/>
        <v>6.25E-2</v>
      </c>
      <c r="U13" s="8">
        <f t="shared" si="3"/>
        <v>0.625</v>
      </c>
      <c r="V13" s="8">
        <f t="shared" si="3"/>
        <v>0.75</v>
      </c>
      <c r="W13" s="8">
        <f t="shared" si="3"/>
        <v>1</v>
      </c>
      <c r="X13" s="10"/>
      <c r="Y13" s="10"/>
    </row>
    <row r="14" spans="1:25" x14ac:dyDescent="0.25">
      <c r="A14" s="14"/>
      <c r="B14" s="14"/>
      <c r="C14" s="2" t="s">
        <v>442</v>
      </c>
      <c r="D14" s="13" t="s">
        <v>437</v>
      </c>
      <c r="E14" s="13" t="s">
        <v>437</v>
      </c>
      <c r="F14" s="13" t="s">
        <v>406</v>
      </c>
      <c r="G14" s="13" t="s">
        <v>437</v>
      </c>
      <c r="H14" s="13" t="s">
        <v>406</v>
      </c>
      <c r="I14" s="1"/>
      <c r="J14" s="18">
        <v>7</v>
      </c>
      <c r="K14" s="24" t="s">
        <v>507</v>
      </c>
      <c r="L14" s="18">
        <f>COUNTIF(D39:D45, "Y")</f>
        <v>7</v>
      </c>
      <c r="M14" s="18">
        <f>COUNTIF(E39:E45, "Y")</f>
        <v>1</v>
      </c>
      <c r="N14" s="18">
        <f>COUNTIF(F39:F45, "Y")</f>
        <v>1</v>
      </c>
      <c r="O14" s="18">
        <f>COUNTIF(G39:G45, "Y")</f>
        <v>4</v>
      </c>
      <c r="P14" s="18">
        <f>COUNTIF(H39:H45, "Y")</f>
        <v>4</v>
      </c>
      <c r="Q14" s="18"/>
      <c r="S14" s="22">
        <f t="shared" si="3"/>
        <v>1</v>
      </c>
      <c r="T14" s="22">
        <f t="shared" si="3"/>
        <v>0.14285714285714285</v>
      </c>
      <c r="U14" s="22">
        <f t="shared" si="3"/>
        <v>0.14285714285714285</v>
      </c>
      <c r="V14" s="22">
        <f t="shared" si="3"/>
        <v>0.5714285714285714</v>
      </c>
      <c r="W14" s="22">
        <f t="shared" si="3"/>
        <v>0.5714285714285714</v>
      </c>
      <c r="X14" s="10"/>
      <c r="Y14" s="10"/>
    </row>
    <row r="15" spans="1:25" ht="15.75" thickBot="1" x14ac:dyDescent="0.3">
      <c r="A15" s="14"/>
      <c r="B15" s="14"/>
      <c r="C15" s="2" t="s">
        <v>441</v>
      </c>
      <c r="D15" s="13" t="s">
        <v>437</v>
      </c>
      <c r="E15" s="13" t="s">
        <v>406</v>
      </c>
      <c r="F15" s="13" t="s">
        <v>406</v>
      </c>
      <c r="G15" s="13" t="s">
        <v>406</v>
      </c>
      <c r="H15" s="13" t="s">
        <v>406</v>
      </c>
      <c r="I15" s="1"/>
      <c r="J15" s="39"/>
      <c r="K15" s="36"/>
      <c r="L15" s="37"/>
      <c r="M15" s="37"/>
      <c r="N15" s="37"/>
      <c r="O15" s="37"/>
      <c r="P15" s="40"/>
      <c r="Q15" s="37"/>
      <c r="R15" s="42" t="s">
        <v>487</v>
      </c>
      <c r="S15" s="41">
        <v>0.27189999999999998</v>
      </c>
      <c r="T15" s="41">
        <v>0.52569999999999995</v>
      </c>
      <c r="U15" s="41">
        <v>6.8650000000000003E-2</v>
      </c>
      <c r="V15" s="41">
        <v>0.62580000000000002</v>
      </c>
      <c r="W15" s="38">
        <v>1.976E-2</v>
      </c>
      <c r="X15" s="10"/>
      <c r="Y15" s="10"/>
    </row>
    <row r="16" spans="1:25" x14ac:dyDescent="0.25">
      <c r="A16" s="14"/>
      <c r="B16" s="14"/>
      <c r="C16" s="2" t="s">
        <v>440</v>
      </c>
      <c r="D16" s="13" t="s">
        <v>406</v>
      </c>
      <c r="E16" s="13" t="s">
        <v>437</v>
      </c>
      <c r="F16" s="13" t="s">
        <v>406</v>
      </c>
      <c r="G16" s="13" t="s">
        <v>406</v>
      </c>
      <c r="H16" s="13" t="s">
        <v>406</v>
      </c>
      <c r="I16" s="1"/>
      <c r="J16" s="35">
        <v>16</v>
      </c>
      <c r="K16" s="34" t="s">
        <v>506</v>
      </c>
      <c r="L16" s="35">
        <f>COUNTIF(D21:D36, "Y")</f>
        <v>11</v>
      </c>
      <c r="M16" s="35">
        <f>COUNTIF(E21:E36, "Y")</f>
        <v>3</v>
      </c>
      <c r="N16" s="35">
        <f>COUNTIF(F21:F36, "Y")</f>
        <v>6</v>
      </c>
      <c r="O16" s="35">
        <f>COUNTIF(G21:G36, "Y")</f>
        <v>9</v>
      </c>
      <c r="P16" s="35">
        <f>COUNTIF(H21:H36, "Y")</f>
        <v>11</v>
      </c>
      <c r="Q16" s="35"/>
      <c r="R16" s="33"/>
      <c r="S16" s="8">
        <f t="shared" ref="S16:W17" si="4">L16/$J16</f>
        <v>0.6875</v>
      </c>
      <c r="T16" s="8">
        <f t="shared" si="4"/>
        <v>0.1875</v>
      </c>
      <c r="U16" s="8">
        <f t="shared" si="4"/>
        <v>0.375</v>
      </c>
      <c r="V16" s="8">
        <f t="shared" si="4"/>
        <v>0.5625</v>
      </c>
      <c r="W16" s="8">
        <f t="shared" si="4"/>
        <v>0.6875</v>
      </c>
      <c r="X16" s="10"/>
      <c r="Y16" s="10"/>
    </row>
    <row r="17" spans="1:25" x14ac:dyDescent="0.25">
      <c r="A17" s="14"/>
      <c r="B17" s="14"/>
      <c r="C17" s="2" t="s">
        <v>439</v>
      </c>
      <c r="D17" s="13" t="s">
        <v>406</v>
      </c>
      <c r="E17" s="13" t="s">
        <v>437</v>
      </c>
      <c r="F17" s="13" t="s">
        <v>406</v>
      </c>
      <c r="G17" s="13" t="s">
        <v>406</v>
      </c>
      <c r="H17" s="13" t="s">
        <v>406</v>
      </c>
      <c r="I17" s="1"/>
      <c r="J17" s="18">
        <v>7</v>
      </c>
      <c r="K17" s="24" t="s">
        <v>505</v>
      </c>
      <c r="L17" s="18">
        <f>COUNTIF(D49:D55, "Y")</f>
        <v>5</v>
      </c>
      <c r="M17" s="18">
        <f>COUNTIF(E49:E55, "Y")</f>
        <v>1</v>
      </c>
      <c r="N17" s="18">
        <f>COUNTIF(F49:F55, "Y")</f>
        <v>3</v>
      </c>
      <c r="O17" s="18">
        <f>COUNTIF(G49:G55, "Y")</f>
        <v>3</v>
      </c>
      <c r="P17" s="18">
        <f>COUNTIF(H49:H55, "Y")</f>
        <v>3</v>
      </c>
      <c r="Q17" s="18"/>
      <c r="S17" s="22">
        <f t="shared" si="4"/>
        <v>0.7142857142857143</v>
      </c>
      <c r="T17" s="22">
        <f t="shared" si="4"/>
        <v>0.14285714285714285</v>
      </c>
      <c r="U17" s="22">
        <f t="shared" si="4"/>
        <v>0.42857142857142855</v>
      </c>
      <c r="V17" s="22">
        <f t="shared" si="4"/>
        <v>0.42857142857142855</v>
      </c>
      <c r="W17" s="22">
        <f t="shared" si="4"/>
        <v>0.42857142857142855</v>
      </c>
      <c r="X17" s="10"/>
      <c r="Y17" s="10"/>
    </row>
    <row r="18" spans="1:25" ht="15.75" thickBot="1" x14ac:dyDescent="0.3">
      <c r="A18" s="14"/>
      <c r="B18" s="14"/>
      <c r="C18" s="2" t="s">
        <v>438</v>
      </c>
      <c r="D18" s="13" t="s">
        <v>406</v>
      </c>
      <c r="E18" s="13" t="s">
        <v>437</v>
      </c>
      <c r="F18" s="13" t="s">
        <v>437</v>
      </c>
      <c r="G18" s="13" t="s">
        <v>406</v>
      </c>
      <c r="H18" s="13" t="s">
        <v>406</v>
      </c>
      <c r="I18" s="1"/>
      <c r="J18" s="39"/>
      <c r="K18" s="36"/>
      <c r="L18" s="37"/>
      <c r="M18" s="37"/>
      <c r="N18" s="37"/>
      <c r="O18" s="37"/>
      <c r="P18" s="40"/>
      <c r="Q18" s="37"/>
      <c r="R18" s="6" t="s">
        <v>487</v>
      </c>
      <c r="S18" s="9">
        <v>1</v>
      </c>
      <c r="T18" s="41">
        <v>1</v>
      </c>
      <c r="U18" s="9">
        <v>1</v>
      </c>
      <c r="V18" s="9">
        <v>0.66679999999999995</v>
      </c>
      <c r="W18" s="9">
        <v>0.36299999999999999</v>
      </c>
      <c r="X18" s="10"/>
      <c r="Y18" s="10"/>
    </row>
    <row r="19" spans="1:25" x14ac:dyDescent="0.25">
      <c r="I19" s="1"/>
      <c r="J19" s="35">
        <v>12</v>
      </c>
      <c r="K19" s="34" t="s">
        <v>504</v>
      </c>
      <c r="L19" s="35">
        <f>COUNTIF(D3:D10, "Y") +COUNTIF(D39:D42, "Y")</f>
        <v>10</v>
      </c>
      <c r="M19" s="35">
        <f>COUNTIF(E3:E10, "Y") +COUNTIF(E39:E42, "Y")</f>
        <v>1</v>
      </c>
      <c r="N19" s="35">
        <f>COUNTIF(F3:F10, "Y") +COUNTIF(F39:F42, "Y")</f>
        <v>7</v>
      </c>
      <c r="O19" s="35">
        <f>COUNTIF(G3:G10, "Y") +COUNTIF(G39:G42, "Y")</f>
        <v>7</v>
      </c>
      <c r="P19" s="35">
        <f>COUNTIF(H3:H10, "Y") +COUNTIF(H39:H42, "Y")</f>
        <v>10</v>
      </c>
      <c r="Q19" s="35"/>
      <c r="R19" s="33"/>
      <c r="S19" s="8">
        <f t="shared" ref="S19:W20" si="5">L19/$J19</f>
        <v>0.83333333333333337</v>
      </c>
      <c r="T19" s="8">
        <f t="shared" si="5"/>
        <v>8.3333333333333329E-2</v>
      </c>
      <c r="U19" s="8">
        <f t="shared" si="5"/>
        <v>0.58333333333333337</v>
      </c>
      <c r="V19" s="8">
        <f t="shared" si="5"/>
        <v>0.58333333333333337</v>
      </c>
      <c r="W19" s="8">
        <f t="shared" si="5"/>
        <v>0.83333333333333337</v>
      </c>
      <c r="X19" s="15"/>
      <c r="Y19" s="11"/>
    </row>
    <row r="20" spans="1:25" x14ac:dyDescent="0.25">
      <c r="D20" s="28" t="s">
        <v>44</v>
      </c>
      <c r="E20" s="28" t="s">
        <v>161</v>
      </c>
      <c r="F20" s="28" t="s">
        <v>519</v>
      </c>
      <c r="G20" s="28" t="s">
        <v>310</v>
      </c>
      <c r="H20" s="28" t="s">
        <v>1834</v>
      </c>
      <c r="I20" s="1"/>
      <c r="J20" s="18">
        <v>11</v>
      </c>
      <c r="K20" s="24" t="s">
        <v>503</v>
      </c>
      <c r="L20" s="18">
        <f>COUNTIF(D11:D18, "Y") +COUNTIF(D43:D45, "Y")</f>
        <v>9</v>
      </c>
      <c r="M20" s="18">
        <f>COUNTIF(E11:E18, "Y") +COUNTIF(E43:E45, "Y")</f>
        <v>1</v>
      </c>
      <c r="N20" s="18">
        <f>COUNTIF(F11:F18, "Y") +COUNTIF(F43:F45, "Y")</f>
        <v>4</v>
      </c>
      <c r="O20" s="18">
        <f>COUNTIF(G11:G18, "Y") +COUNTIF(G43:G45, "Y")</f>
        <v>9</v>
      </c>
      <c r="P20" s="18">
        <f>COUNTIF(H11:H18, "Y") +COUNTIF(H43:H45, "Y")</f>
        <v>10</v>
      </c>
      <c r="Q20" s="18"/>
      <c r="S20" s="22">
        <f t="shared" si="5"/>
        <v>0.81818181818181823</v>
      </c>
      <c r="T20" s="22">
        <f t="shared" si="5"/>
        <v>9.0909090909090912E-2</v>
      </c>
      <c r="U20" s="22">
        <f t="shared" si="5"/>
        <v>0.36363636363636365</v>
      </c>
      <c r="V20" s="22">
        <f t="shared" si="5"/>
        <v>0.81818181818181823</v>
      </c>
      <c r="W20" s="22">
        <f t="shared" si="5"/>
        <v>0.90909090909090906</v>
      </c>
      <c r="X20" s="15"/>
      <c r="Y20" s="11"/>
    </row>
    <row r="21" spans="1:25" ht="15.75" thickBot="1" x14ac:dyDescent="0.3">
      <c r="A21" s="14" t="s">
        <v>502</v>
      </c>
      <c r="B21" s="14" t="s">
        <v>501</v>
      </c>
      <c r="C21" s="2" t="s">
        <v>436</v>
      </c>
      <c r="D21" s="13" t="s">
        <v>406</v>
      </c>
      <c r="E21" s="13" t="s">
        <v>437</v>
      </c>
      <c r="F21" s="13" t="s">
        <v>437</v>
      </c>
      <c r="G21" s="13" t="s">
        <v>437</v>
      </c>
      <c r="H21" s="13" t="s">
        <v>437</v>
      </c>
      <c r="I21" s="1"/>
      <c r="J21" s="39"/>
      <c r="K21" s="36"/>
      <c r="L21" s="37"/>
      <c r="M21" s="37"/>
      <c r="N21" s="37"/>
      <c r="O21" s="37"/>
      <c r="P21" s="40"/>
      <c r="Q21" s="37"/>
      <c r="R21" s="6" t="s">
        <v>487</v>
      </c>
      <c r="S21" s="9">
        <v>1</v>
      </c>
      <c r="T21" s="9">
        <v>1</v>
      </c>
      <c r="U21" s="9">
        <v>0.41360000000000002</v>
      </c>
      <c r="V21" s="9">
        <v>0.37069999999999997</v>
      </c>
      <c r="W21" s="9">
        <v>1</v>
      </c>
      <c r="X21" s="10"/>
      <c r="Y21" s="10"/>
    </row>
    <row r="22" spans="1:25" x14ac:dyDescent="0.25">
      <c r="A22" s="14"/>
      <c r="B22" s="14"/>
      <c r="C22" s="2" t="s">
        <v>435</v>
      </c>
      <c r="D22" s="13" t="s">
        <v>406</v>
      </c>
      <c r="E22" s="13" t="s">
        <v>437</v>
      </c>
      <c r="F22" s="13" t="s">
        <v>406</v>
      </c>
      <c r="G22" s="13" t="s">
        <v>437</v>
      </c>
      <c r="H22" s="13" t="s">
        <v>406</v>
      </c>
      <c r="I22" s="1"/>
      <c r="J22" s="35">
        <v>12</v>
      </c>
      <c r="K22" s="34" t="s">
        <v>500</v>
      </c>
      <c r="L22" s="35">
        <f>COUNTIF(D21:D28, "Y") +COUNTIF(D49:D52, "Y")</f>
        <v>9</v>
      </c>
      <c r="M22" s="35">
        <f>COUNTIF(E21:E28, "Y") +COUNTIF(E49:E52, "Y")</f>
        <v>4</v>
      </c>
      <c r="N22" s="35">
        <f>COUNTIF(F21:F28, "Y") +COUNTIF(F49:F52, "Y")</f>
        <v>3</v>
      </c>
      <c r="O22" s="35">
        <f>COUNTIF(G21:G28, "Y") +COUNTIF(G49:G52, "Y")</f>
        <v>6</v>
      </c>
      <c r="P22" s="35">
        <f>COUNTIF(H21:H28, "Y") +COUNTIF(H49:H52, "Y")</f>
        <v>7</v>
      </c>
      <c r="Q22" s="35"/>
      <c r="R22" s="33"/>
      <c r="S22" s="8">
        <f t="shared" ref="S22:W23" si="6">L22/$J22</f>
        <v>0.75</v>
      </c>
      <c r="T22" s="8">
        <f t="shared" si="6"/>
        <v>0.33333333333333331</v>
      </c>
      <c r="U22" s="8">
        <f t="shared" si="6"/>
        <v>0.25</v>
      </c>
      <c r="V22" s="8">
        <f t="shared" si="6"/>
        <v>0.5</v>
      </c>
      <c r="W22" s="8">
        <f t="shared" si="6"/>
        <v>0.58333333333333337</v>
      </c>
      <c r="X22" s="15"/>
      <c r="Y22" s="11"/>
    </row>
    <row r="23" spans="1:25" x14ac:dyDescent="0.25">
      <c r="A23" s="14"/>
      <c r="B23" s="14"/>
      <c r="C23" s="2" t="s">
        <v>434</v>
      </c>
      <c r="D23" s="13" t="s">
        <v>406</v>
      </c>
      <c r="E23" s="13" t="s">
        <v>406</v>
      </c>
      <c r="F23" s="13" t="s">
        <v>437</v>
      </c>
      <c r="G23" s="13" t="s">
        <v>437</v>
      </c>
      <c r="H23" s="13" t="s">
        <v>437</v>
      </c>
      <c r="I23" s="1"/>
      <c r="J23" s="18">
        <v>11</v>
      </c>
      <c r="K23" s="24" t="s">
        <v>499</v>
      </c>
      <c r="L23" s="18">
        <f>COUNTIF(D28:D35, "Y") +COUNTIF(D53:D55, "Y")</f>
        <v>8</v>
      </c>
      <c r="M23" s="18">
        <f>COUNTIF(E28:E35, "Y") +COUNTIF(E53:E55, "Y")</f>
        <v>0</v>
      </c>
      <c r="N23" s="18">
        <f>COUNTIF(F28:F35, "Y") +COUNTIF(F53:F55, "Y")</f>
        <v>5</v>
      </c>
      <c r="O23" s="18">
        <f>COUNTIF(G28:G35, "Y") +COUNTIF(G53:G55, "Y")</f>
        <v>6</v>
      </c>
      <c r="P23" s="18">
        <f>COUNTIF(H28:H35, "Y") +COUNTIF(H53:H55, "Y")</f>
        <v>7</v>
      </c>
      <c r="Q23" s="18"/>
      <c r="S23" s="22">
        <f t="shared" si="6"/>
        <v>0.72727272727272729</v>
      </c>
      <c r="T23" s="22">
        <f t="shared" si="6"/>
        <v>0</v>
      </c>
      <c r="U23" s="22">
        <f t="shared" si="6"/>
        <v>0.45454545454545453</v>
      </c>
      <c r="V23" s="22">
        <f t="shared" si="6"/>
        <v>0.54545454545454541</v>
      </c>
      <c r="W23" s="22">
        <f t="shared" si="6"/>
        <v>0.63636363636363635</v>
      </c>
      <c r="X23" s="15"/>
      <c r="Y23" s="11"/>
    </row>
    <row r="24" spans="1:25" ht="15.75" thickBot="1" x14ac:dyDescent="0.3">
      <c r="A24" s="14"/>
      <c r="B24" s="14"/>
      <c r="C24" s="2" t="s">
        <v>433</v>
      </c>
      <c r="D24" s="13" t="s">
        <v>437</v>
      </c>
      <c r="E24" s="13" t="s">
        <v>437</v>
      </c>
      <c r="F24" s="13" t="s">
        <v>437</v>
      </c>
      <c r="G24" s="13" t="s">
        <v>406</v>
      </c>
      <c r="H24" s="13" t="s">
        <v>406</v>
      </c>
      <c r="I24" s="1"/>
      <c r="J24" s="39"/>
      <c r="K24" s="36"/>
      <c r="L24" s="37"/>
      <c r="M24" s="37"/>
      <c r="N24" s="37"/>
      <c r="O24" s="37"/>
      <c r="P24" s="40"/>
      <c r="Q24" s="37"/>
      <c r="R24" s="6" t="s">
        <v>487</v>
      </c>
      <c r="S24" s="9">
        <v>1</v>
      </c>
      <c r="T24" s="9">
        <v>9.3170000000000003E-2</v>
      </c>
      <c r="U24" s="9">
        <v>0.40029999999999999</v>
      </c>
      <c r="V24" s="9">
        <v>1</v>
      </c>
      <c r="W24" s="9">
        <v>1</v>
      </c>
      <c r="X24" s="10"/>
      <c r="Y24" s="10"/>
    </row>
    <row r="25" spans="1:25" x14ac:dyDescent="0.25">
      <c r="A25" s="14"/>
      <c r="B25" s="14"/>
      <c r="C25" s="2" t="s">
        <v>432</v>
      </c>
      <c r="D25" s="13" t="s">
        <v>406</v>
      </c>
      <c r="E25" s="13" t="s">
        <v>437</v>
      </c>
      <c r="F25" s="13" t="s">
        <v>406</v>
      </c>
      <c r="G25" s="13" t="s">
        <v>406</v>
      </c>
      <c r="H25" s="13" t="s">
        <v>406</v>
      </c>
      <c r="I25" s="1"/>
      <c r="J25" s="35">
        <v>8</v>
      </c>
      <c r="K25" s="34" t="s">
        <v>498</v>
      </c>
      <c r="L25" s="35">
        <f>COUNTIF(D3:D10, "Y")</f>
        <v>6</v>
      </c>
      <c r="M25" s="35">
        <f>COUNTIF(E3:E10, "Y")</f>
        <v>0</v>
      </c>
      <c r="N25" s="35">
        <f>COUNTIF(F3:F10, "Y")</f>
        <v>6</v>
      </c>
      <c r="O25" s="35">
        <f>COUNTIF(G3:G10, "Y")</f>
        <v>5</v>
      </c>
      <c r="P25" s="35">
        <f>COUNTIF(H3:H10, "Y")</f>
        <v>8</v>
      </c>
      <c r="Q25" s="35"/>
      <c r="R25" s="33"/>
      <c r="S25" s="8">
        <f t="shared" ref="S25:W26" si="7">L25/$J25</f>
        <v>0.75</v>
      </c>
      <c r="T25" s="8">
        <f t="shared" si="7"/>
        <v>0</v>
      </c>
      <c r="U25" s="8">
        <f t="shared" si="7"/>
        <v>0.75</v>
      </c>
      <c r="V25" s="8">
        <f t="shared" si="7"/>
        <v>0.625</v>
      </c>
      <c r="W25" s="8">
        <f t="shared" si="7"/>
        <v>1</v>
      </c>
      <c r="X25" s="15"/>
      <c r="Y25" s="11"/>
    </row>
    <row r="26" spans="1:25" x14ac:dyDescent="0.25">
      <c r="A26" s="14"/>
      <c r="B26" s="14"/>
      <c r="C26" s="2" t="s">
        <v>431</v>
      </c>
      <c r="D26" s="13" t="s">
        <v>406</v>
      </c>
      <c r="E26" s="13" t="s">
        <v>406</v>
      </c>
      <c r="F26" s="13" t="s">
        <v>437</v>
      </c>
      <c r="G26" s="13" t="s">
        <v>406</v>
      </c>
      <c r="H26" s="13" t="s">
        <v>406</v>
      </c>
      <c r="I26" s="1"/>
      <c r="J26" s="18">
        <v>8</v>
      </c>
      <c r="K26" s="24" t="s">
        <v>497</v>
      </c>
      <c r="L26" s="18">
        <f>COUNTIF(D11:D18, "Y")</f>
        <v>6</v>
      </c>
      <c r="M26" s="18">
        <f>COUNTIF(E11:E18, "Y")</f>
        <v>1</v>
      </c>
      <c r="N26" s="18">
        <f>COUNTIF(F11:F18, "Y")</f>
        <v>4</v>
      </c>
      <c r="O26" s="18">
        <f>COUNTIF(G11:G18, "Y")</f>
        <v>7</v>
      </c>
      <c r="P26" s="18">
        <f>COUNTIF(H11:H18, "Y")</f>
        <v>8</v>
      </c>
      <c r="Q26" s="18"/>
      <c r="S26" s="22">
        <f t="shared" si="7"/>
        <v>0.75</v>
      </c>
      <c r="T26" s="22">
        <f t="shared" si="7"/>
        <v>0.125</v>
      </c>
      <c r="U26" s="22">
        <f t="shared" si="7"/>
        <v>0.5</v>
      </c>
      <c r="V26" s="22">
        <f t="shared" si="7"/>
        <v>0.875</v>
      </c>
      <c r="W26" s="22">
        <f t="shared" si="7"/>
        <v>1</v>
      </c>
      <c r="X26" s="15"/>
      <c r="Y26" s="11"/>
    </row>
    <row r="27" spans="1:25" ht="15.75" thickBot="1" x14ac:dyDescent="0.3">
      <c r="A27" s="14"/>
      <c r="B27" s="14"/>
      <c r="C27" s="2" t="s">
        <v>430</v>
      </c>
      <c r="D27" s="13" t="s">
        <v>406</v>
      </c>
      <c r="E27" s="13" t="s">
        <v>406</v>
      </c>
      <c r="F27" s="13" t="s">
        <v>437</v>
      </c>
      <c r="G27" s="13" t="s">
        <v>406</v>
      </c>
      <c r="H27" s="13" t="s">
        <v>406</v>
      </c>
      <c r="I27" s="1"/>
      <c r="J27" s="39"/>
      <c r="K27" s="36"/>
      <c r="L27" s="37"/>
      <c r="M27" s="37"/>
      <c r="N27" s="37"/>
      <c r="O27" s="37"/>
      <c r="P27" s="40"/>
      <c r="Q27" s="37"/>
      <c r="R27" s="6" t="s">
        <v>487</v>
      </c>
      <c r="S27" s="9">
        <v>1</v>
      </c>
      <c r="T27" s="9">
        <v>1</v>
      </c>
      <c r="U27" s="9">
        <v>0.60840000000000005</v>
      </c>
      <c r="V27" s="9">
        <v>0.56920000000000004</v>
      </c>
      <c r="W27" s="9">
        <v>1</v>
      </c>
      <c r="X27" s="10"/>
      <c r="Y27" s="10"/>
    </row>
    <row r="28" spans="1:25" x14ac:dyDescent="0.25">
      <c r="A28" s="14"/>
      <c r="B28" s="14"/>
      <c r="C28" s="2" t="s">
        <v>429</v>
      </c>
      <c r="D28" s="13" t="s">
        <v>406</v>
      </c>
      <c r="E28" s="13" t="s">
        <v>437</v>
      </c>
      <c r="F28" s="13" t="s">
        <v>437</v>
      </c>
      <c r="G28" s="13" t="s">
        <v>406</v>
      </c>
      <c r="H28" s="13" t="s">
        <v>406</v>
      </c>
      <c r="I28" s="1"/>
      <c r="J28" s="35">
        <v>8</v>
      </c>
      <c r="K28" s="34" t="s">
        <v>496</v>
      </c>
      <c r="L28" s="35">
        <f>COUNTIF(D21:D28, "Y")</f>
        <v>7</v>
      </c>
      <c r="M28" s="35">
        <f>COUNTIF(E21:E28, "Y")</f>
        <v>3</v>
      </c>
      <c r="N28" s="35">
        <f>COUNTIF(F21:F28, "Y")</f>
        <v>2</v>
      </c>
      <c r="O28" s="35">
        <f>COUNTIF(G21:G28, "Y")</f>
        <v>5</v>
      </c>
      <c r="P28" s="35">
        <f>COUNTIF(H21:H28, "Y")</f>
        <v>6</v>
      </c>
      <c r="Q28" s="35"/>
      <c r="R28" s="33"/>
      <c r="S28" s="8">
        <f t="shared" ref="S28:W29" si="8">L28/$J28</f>
        <v>0.875</v>
      </c>
      <c r="T28" s="8">
        <f t="shared" si="8"/>
        <v>0.375</v>
      </c>
      <c r="U28" s="8">
        <f t="shared" si="8"/>
        <v>0.25</v>
      </c>
      <c r="V28" s="8">
        <f t="shared" si="8"/>
        <v>0.625</v>
      </c>
      <c r="W28" s="8">
        <f t="shared" si="8"/>
        <v>0.75</v>
      </c>
      <c r="X28" s="15"/>
      <c r="Y28" s="11"/>
    </row>
    <row r="29" spans="1:25" x14ac:dyDescent="0.25">
      <c r="A29" s="14"/>
      <c r="B29" s="14" t="s">
        <v>495</v>
      </c>
      <c r="C29" s="2" t="s">
        <v>428</v>
      </c>
      <c r="D29" s="13" t="s">
        <v>406</v>
      </c>
      <c r="E29" s="13" t="s">
        <v>437</v>
      </c>
      <c r="F29" s="13" t="s">
        <v>437</v>
      </c>
      <c r="G29" s="13" t="s">
        <v>437</v>
      </c>
      <c r="H29" s="13" t="s">
        <v>437</v>
      </c>
      <c r="I29" s="1"/>
      <c r="J29" s="18">
        <v>8</v>
      </c>
      <c r="K29" s="24" t="s">
        <v>494</v>
      </c>
      <c r="L29" s="18">
        <f>COUNTIF(D29:D36, "Y")</f>
        <v>4</v>
      </c>
      <c r="M29" s="18">
        <f>COUNTIF(E29:E36, "Y")</f>
        <v>0</v>
      </c>
      <c r="N29" s="18">
        <f>COUNTIF(F29:F36, "Y")</f>
        <v>4</v>
      </c>
      <c r="O29" s="18">
        <f>COUNTIF(G29:G36, "Y")</f>
        <v>4</v>
      </c>
      <c r="P29" s="18">
        <f>COUNTIF(H29:H36, "Y")</f>
        <v>5</v>
      </c>
      <c r="Q29" s="18"/>
      <c r="S29" s="22">
        <f t="shared" si="8"/>
        <v>0.5</v>
      </c>
      <c r="T29" s="22">
        <f t="shared" si="8"/>
        <v>0</v>
      </c>
      <c r="U29" s="22">
        <f t="shared" si="8"/>
        <v>0.5</v>
      </c>
      <c r="V29" s="22">
        <f t="shared" si="8"/>
        <v>0.5</v>
      </c>
      <c r="W29" s="22">
        <f t="shared" si="8"/>
        <v>0.625</v>
      </c>
      <c r="X29" s="15"/>
      <c r="Y29" s="11"/>
    </row>
    <row r="30" spans="1:25" ht="15.75" thickBot="1" x14ac:dyDescent="0.3">
      <c r="A30" s="14"/>
      <c r="B30" s="14"/>
      <c r="C30" s="2" t="s">
        <v>427</v>
      </c>
      <c r="D30" s="13" t="s">
        <v>406</v>
      </c>
      <c r="E30" s="13" t="s">
        <v>437</v>
      </c>
      <c r="F30" s="13" t="s">
        <v>437</v>
      </c>
      <c r="G30" s="13" t="s">
        <v>406</v>
      </c>
      <c r="H30" s="13" t="s">
        <v>406</v>
      </c>
      <c r="I30" s="1"/>
      <c r="J30" s="39"/>
      <c r="K30" s="36"/>
      <c r="L30" s="37"/>
      <c r="M30" s="37"/>
      <c r="N30" s="37"/>
      <c r="O30" s="37"/>
      <c r="P30" s="37"/>
      <c r="Q30" s="37"/>
      <c r="R30" s="6" t="s">
        <v>487</v>
      </c>
      <c r="S30" s="9">
        <v>0.28210000000000002</v>
      </c>
      <c r="T30" s="9">
        <v>0.2</v>
      </c>
      <c r="U30" s="9">
        <v>0.60840000000000005</v>
      </c>
      <c r="V30" s="9">
        <v>1</v>
      </c>
      <c r="W30" s="9">
        <v>1</v>
      </c>
      <c r="X30" s="10"/>
      <c r="Y30" s="10"/>
    </row>
    <row r="31" spans="1:25" x14ac:dyDescent="0.25">
      <c r="A31" s="14"/>
      <c r="B31" s="14"/>
      <c r="C31" s="2" t="s">
        <v>426</v>
      </c>
      <c r="D31" s="13" t="s">
        <v>406</v>
      </c>
      <c r="E31" s="13" t="s">
        <v>437</v>
      </c>
      <c r="F31" s="13" t="s">
        <v>406</v>
      </c>
      <c r="G31" s="13" t="s">
        <v>406</v>
      </c>
      <c r="H31" s="13" t="s">
        <v>406</v>
      </c>
      <c r="I31" s="1"/>
      <c r="J31" s="35">
        <v>8</v>
      </c>
      <c r="K31" s="34" t="s">
        <v>493</v>
      </c>
      <c r="L31" s="35">
        <f>COUNTIF(D58:D65, "Yes")</f>
        <v>8</v>
      </c>
      <c r="M31" s="35">
        <f>COUNTIF(E58:E65, "Yes")</f>
        <v>3</v>
      </c>
      <c r="N31" s="35">
        <f>COUNTIF(F58:F65, "Yes")</f>
        <v>7</v>
      </c>
      <c r="O31" s="35">
        <f>COUNTIF(G58:G65, "Yes")</f>
        <v>6</v>
      </c>
      <c r="P31" s="35">
        <f>COUNTIF(H58:H65, "Yes")</f>
        <v>8</v>
      </c>
      <c r="Q31" s="35"/>
      <c r="R31" s="33"/>
      <c r="S31" s="8">
        <f t="shared" ref="S31:W32" si="9">L31/$J31</f>
        <v>1</v>
      </c>
      <c r="T31" s="8">
        <f t="shared" si="9"/>
        <v>0.375</v>
      </c>
      <c r="U31" s="8">
        <f t="shared" si="9"/>
        <v>0.875</v>
      </c>
      <c r="V31" s="8">
        <f t="shared" si="9"/>
        <v>0.75</v>
      </c>
      <c r="W31" s="8">
        <f t="shared" si="9"/>
        <v>1</v>
      </c>
      <c r="X31" s="10"/>
      <c r="Y31" s="10"/>
    </row>
    <row r="32" spans="1:25" x14ac:dyDescent="0.25">
      <c r="A32" s="14"/>
      <c r="B32" s="14"/>
      <c r="C32" s="2" t="s">
        <v>425</v>
      </c>
      <c r="D32" s="13" t="s">
        <v>437</v>
      </c>
      <c r="E32" s="13" t="s">
        <v>437</v>
      </c>
      <c r="F32" s="13" t="s">
        <v>406</v>
      </c>
      <c r="G32" s="13" t="s">
        <v>437</v>
      </c>
      <c r="H32" s="13" t="s">
        <v>406</v>
      </c>
      <c r="I32" s="1"/>
      <c r="J32" s="18">
        <v>8</v>
      </c>
      <c r="K32" s="24" t="s">
        <v>492</v>
      </c>
      <c r="L32" s="18">
        <f>COUNTIF(D66:D73, "Yes")</f>
        <v>6</v>
      </c>
      <c r="M32" s="18">
        <f>COUNTIF(E66:E73, "Yes")</f>
        <v>1</v>
      </c>
      <c r="N32" s="18">
        <f>COUNTIF(F66:F73, "Yes")</f>
        <v>6</v>
      </c>
      <c r="O32" s="18">
        <f>COUNTIF(G66:G73, "Yes")</f>
        <v>7</v>
      </c>
      <c r="P32" s="18">
        <f>COUNTIF(H66:H73, "Yes")</f>
        <v>8</v>
      </c>
      <c r="Q32" s="18"/>
      <c r="S32" s="22">
        <f t="shared" si="9"/>
        <v>0.75</v>
      </c>
      <c r="T32" s="22">
        <f t="shared" si="9"/>
        <v>0.125</v>
      </c>
      <c r="U32" s="22">
        <f t="shared" si="9"/>
        <v>0.75</v>
      </c>
      <c r="V32" s="22">
        <f t="shared" si="9"/>
        <v>0.875</v>
      </c>
      <c r="W32" s="22">
        <f t="shared" si="9"/>
        <v>1</v>
      </c>
      <c r="X32" s="10"/>
      <c r="Y32" s="10"/>
    </row>
    <row r="33" spans="1:25" ht="15.75" thickBot="1" x14ac:dyDescent="0.3">
      <c r="A33" s="14"/>
      <c r="B33" s="14"/>
      <c r="C33" s="2" t="s">
        <v>424</v>
      </c>
      <c r="D33" s="13" t="s">
        <v>437</v>
      </c>
      <c r="E33" s="13" t="s">
        <v>437</v>
      </c>
      <c r="F33" s="13" t="s">
        <v>437</v>
      </c>
      <c r="G33" s="13" t="s">
        <v>437</v>
      </c>
      <c r="H33" s="13" t="s">
        <v>437</v>
      </c>
      <c r="I33" s="1"/>
      <c r="J33" s="39"/>
      <c r="K33" s="36"/>
      <c r="L33" s="37"/>
      <c r="M33" s="37"/>
      <c r="N33" s="37"/>
      <c r="O33" s="37"/>
      <c r="P33" s="37"/>
      <c r="Q33" s="37"/>
      <c r="R33" s="6" t="s">
        <v>487</v>
      </c>
      <c r="S33" s="9">
        <v>0.46700000000000003</v>
      </c>
      <c r="T33" s="9">
        <v>0.56920000000000004</v>
      </c>
      <c r="U33" s="9">
        <v>1</v>
      </c>
      <c r="V33" s="9">
        <v>1</v>
      </c>
      <c r="W33" s="9">
        <v>1</v>
      </c>
      <c r="X33" s="10"/>
      <c r="Y33" s="10"/>
    </row>
    <row r="34" spans="1:25" x14ac:dyDescent="0.25">
      <c r="A34" s="14"/>
      <c r="B34" s="14"/>
      <c r="C34" s="2" t="s">
        <v>423</v>
      </c>
      <c r="D34" s="13" t="s">
        <v>437</v>
      </c>
      <c r="E34" s="13" t="s">
        <v>437</v>
      </c>
      <c r="F34" s="13" t="s">
        <v>406</v>
      </c>
      <c r="G34" s="13" t="s">
        <v>406</v>
      </c>
      <c r="H34" s="13" t="s">
        <v>406</v>
      </c>
      <c r="I34" s="1"/>
      <c r="J34" s="35">
        <v>16</v>
      </c>
      <c r="K34" s="34" t="s">
        <v>6</v>
      </c>
      <c r="L34" s="35">
        <f>COUNTIF(D58:D73, "Yes")</f>
        <v>14</v>
      </c>
      <c r="M34" s="35">
        <f>COUNTIF(E58:E73, "Yes")</f>
        <v>4</v>
      </c>
      <c r="N34" s="35">
        <f>COUNTIF(F58:F73, "Yes")</f>
        <v>13</v>
      </c>
      <c r="O34" s="35">
        <f>COUNTIF(G58:G73, "Yes")</f>
        <v>13</v>
      </c>
      <c r="P34" s="35">
        <f>COUNTIF(H58:H73, "Yes")</f>
        <v>16</v>
      </c>
      <c r="Q34" s="35"/>
      <c r="R34" s="33"/>
      <c r="S34" s="8">
        <f t="shared" ref="S34:W35" si="10">L34/$J34</f>
        <v>0.875</v>
      </c>
      <c r="T34" s="8">
        <f t="shared" si="10"/>
        <v>0.25</v>
      </c>
      <c r="U34" s="8">
        <f t="shared" si="10"/>
        <v>0.8125</v>
      </c>
      <c r="V34" s="8">
        <f t="shared" si="10"/>
        <v>0.8125</v>
      </c>
      <c r="W34" s="8">
        <f t="shared" si="10"/>
        <v>1</v>
      </c>
      <c r="X34" s="10"/>
      <c r="Y34" s="10"/>
    </row>
    <row r="35" spans="1:25" x14ac:dyDescent="0.25">
      <c r="A35" s="14"/>
      <c r="B35" s="14"/>
      <c r="C35" s="2" t="s">
        <v>422</v>
      </c>
      <c r="D35" s="13" t="s">
        <v>406</v>
      </c>
      <c r="E35" s="13" t="s">
        <v>437</v>
      </c>
      <c r="F35" s="13" t="s">
        <v>437</v>
      </c>
      <c r="G35" s="13" t="s">
        <v>437</v>
      </c>
      <c r="H35" s="13" t="s">
        <v>437</v>
      </c>
      <c r="I35" s="1"/>
      <c r="J35" s="18">
        <v>7</v>
      </c>
      <c r="K35" s="24" t="s">
        <v>29</v>
      </c>
      <c r="L35" s="18">
        <f>COUNTIF(D74:D80, "Yes")</f>
        <v>7</v>
      </c>
      <c r="M35" s="18">
        <f>COUNTIF(E74:E80, "Yes")</f>
        <v>1</v>
      </c>
      <c r="N35" s="18">
        <f>COUNTIF(F74:F80, "Yes")</f>
        <v>3</v>
      </c>
      <c r="O35" s="18">
        <f>COUNTIF(G74:G80, "Yes")</f>
        <v>4</v>
      </c>
      <c r="P35" s="18">
        <f>COUNTIF(H74:H80, "Yes")</f>
        <v>4</v>
      </c>
      <c r="Q35" s="18"/>
      <c r="S35" s="22">
        <f t="shared" si="10"/>
        <v>1</v>
      </c>
      <c r="T35" s="22">
        <f t="shared" si="10"/>
        <v>0.14285714285714285</v>
      </c>
      <c r="U35" s="22">
        <f t="shared" si="10"/>
        <v>0.42857142857142855</v>
      </c>
      <c r="V35" s="22">
        <f t="shared" si="10"/>
        <v>0.5714285714285714</v>
      </c>
      <c r="W35" s="22">
        <f t="shared" si="10"/>
        <v>0.5714285714285714</v>
      </c>
      <c r="X35" s="15"/>
      <c r="Y35" s="11"/>
    </row>
    <row r="36" spans="1:25" ht="15.75" thickBot="1" x14ac:dyDescent="0.3">
      <c r="A36" s="14"/>
      <c r="B36" s="14"/>
      <c r="C36" s="2" t="s">
        <v>421</v>
      </c>
      <c r="D36" s="13" t="s">
        <v>437</v>
      </c>
      <c r="E36" s="13" t="s">
        <v>437</v>
      </c>
      <c r="F36" s="13" t="s">
        <v>406</v>
      </c>
      <c r="G36" s="13" t="s">
        <v>406</v>
      </c>
      <c r="H36" s="13" t="s">
        <v>406</v>
      </c>
      <c r="I36" s="1"/>
      <c r="J36" s="39"/>
      <c r="K36" s="36"/>
      <c r="L36" s="37"/>
      <c r="M36" s="37"/>
      <c r="N36" s="37"/>
      <c r="O36" s="37"/>
      <c r="P36" s="37"/>
      <c r="Q36" s="37"/>
      <c r="R36" s="6" t="s">
        <v>487</v>
      </c>
      <c r="S36" s="9">
        <v>1</v>
      </c>
      <c r="T36" s="9">
        <v>1</v>
      </c>
      <c r="U36" s="9">
        <v>0.13739999999999999</v>
      </c>
      <c r="V36" s="9">
        <v>0.31850000000000001</v>
      </c>
      <c r="W36" s="38">
        <v>1.976E-2</v>
      </c>
      <c r="X36" s="15"/>
      <c r="Y36" s="11"/>
    </row>
    <row r="37" spans="1:25" x14ac:dyDescent="0.25">
      <c r="I37" s="1"/>
      <c r="J37" s="35">
        <v>12</v>
      </c>
      <c r="K37" s="34" t="s">
        <v>491</v>
      </c>
      <c r="L37" s="35">
        <f>COUNTIF(D58:D65, "Yes")+COUNTIF(D74:D77, "Yes")</f>
        <v>12</v>
      </c>
      <c r="M37" s="35">
        <f>COUNTIF(E58:E65, "Yes")+COUNTIF(E74:E77, "Yes")</f>
        <v>4</v>
      </c>
      <c r="N37" s="35">
        <f>COUNTIF(F58:F65, "Yes")+COUNTIF(F74:F77, "Yes")</f>
        <v>8</v>
      </c>
      <c r="O37" s="35">
        <f>COUNTIF(G58:G65, "Yes")+COUNTIF(G74:G77, "Yes")</f>
        <v>8</v>
      </c>
      <c r="P37" s="35">
        <f>COUNTIF(H58:H65, "Yes")+COUNTIF(H74:H77, "Yes")</f>
        <v>10</v>
      </c>
      <c r="Q37" s="35"/>
      <c r="R37" s="33"/>
      <c r="S37" s="8">
        <f t="shared" ref="S37:W38" si="11">L37/$J37</f>
        <v>1</v>
      </c>
      <c r="T37" s="8">
        <f t="shared" si="11"/>
        <v>0.33333333333333331</v>
      </c>
      <c r="U37" s="8">
        <f t="shared" si="11"/>
        <v>0.66666666666666663</v>
      </c>
      <c r="V37" s="8">
        <f t="shared" si="11"/>
        <v>0.66666666666666663</v>
      </c>
      <c r="W37" s="8">
        <f t="shared" si="11"/>
        <v>0.83333333333333337</v>
      </c>
      <c r="X37" s="12"/>
      <c r="Y37" s="12"/>
    </row>
    <row r="38" spans="1:25" x14ac:dyDescent="0.25">
      <c r="A38" s="21"/>
      <c r="B38" s="21"/>
      <c r="C38" s="21"/>
      <c r="D38" s="28" t="s">
        <v>44</v>
      </c>
      <c r="E38" s="28" t="s">
        <v>161</v>
      </c>
      <c r="F38" s="28" t="s">
        <v>519</v>
      </c>
      <c r="G38" s="28" t="s">
        <v>310</v>
      </c>
      <c r="H38" s="28" t="s">
        <v>1834</v>
      </c>
      <c r="I38" s="1"/>
      <c r="J38" s="18">
        <v>11</v>
      </c>
      <c r="K38" s="24" t="s">
        <v>488</v>
      </c>
      <c r="L38" s="18">
        <f>COUNTIF(D66:D73, "Yes")+COUNTIF(D78:D80, "Yes")</f>
        <v>9</v>
      </c>
      <c r="M38" s="18">
        <f>COUNTIF(E66:E73, "Yes")+COUNTIF(E78:E80, "Yes")</f>
        <v>1</v>
      </c>
      <c r="N38" s="18">
        <f>COUNTIF(F66:F73, "Yes")+COUNTIF(F78:F80, "Yes")</f>
        <v>8</v>
      </c>
      <c r="O38" s="18">
        <f>COUNTIF(G66:G73, "Yes")+COUNTIF(G78:G80, "Yes")</f>
        <v>9</v>
      </c>
      <c r="P38" s="18">
        <f>COUNTIF(H66:H73, "Yes")+COUNTIF(H78:H80, "Yes")</f>
        <v>10</v>
      </c>
      <c r="Q38" s="18"/>
      <c r="S38" s="22">
        <f t="shared" si="11"/>
        <v>0.81818181818181823</v>
      </c>
      <c r="T38" s="22">
        <f t="shared" si="11"/>
        <v>9.0909090909090912E-2</v>
      </c>
      <c r="U38" s="22">
        <f t="shared" si="11"/>
        <v>0.72727272727272729</v>
      </c>
      <c r="V38" s="22">
        <f t="shared" si="11"/>
        <v>0.81818181818181823</v>
      </c>
      <c r="W38" s="22">
        <f t="shared" si="11"/>
        <v>0.90909090909090906</v>
      </c>
      <c r="X38" s="15"/>
      <c r="Y38" s="11"/>
    </row>
    <row r="39" spans="1:25" ht="15.75" thickBot="1" x14ac:dyDescent="0.3">
      <c r="A39" s="14" t="s">
        <v>490</v>
      </c>
      <c r="B39" s="14" t="s">
        <v>489</v>
      </c>
      <c r="C39" s="2" t="s">
        <v>420</v>
      </c>
      <c r="D39" s="13" t="s">
        <v>406</v>
      </c>
      <c r="E39" s="13" t="s">
        <v>406</v>
      </c>
      <c r="F39" s="13" t="s">
        <v>437</v>
      </c>
      <c r="G39" s="13" t="s">
        <v>437</v>
      </c>
      <c r="H39" s="13" t="s">
        <v>437</v>
      </c>
      <c r="I39" s="1"/>
      <c r="J39" s="39"/>
      <c r="K39" s="36"/>
      <c r="L39" s="37"/>
      <c r="M39" s="37"/>
      <c r="N39" s="37"/>
      <c r="O39" s="37"/>
      <c r="P39" s="37"/>
      <c r="Q39" s="37"/>
      <c r="R39" s="6" t="s">
        <v>487</v>
      </c>
      <c r="S39" s="9">
        <v>0.21740000000000001</v>
      </c>
      <c r="T39" s="9">
        <v>0.31680000000000003</v>
      </c>
      <c r="U39" s="9">
        <v>1</v>
      </c>
      <c r="V39" s="9">
        <v>0.64039999999999997</v>
      </c>
      <c r="W39" s="9">
        <v>1</v>
      </c>
      <c r="X39" s="15"/>
      <c r="Y39" s="11"/>
    </row>
    <row r="40" spans="1:25" x14ac:dyDescent="0.25">
      <c r="A40" s="14"/>
      <c r="B40" s="14"/>
      <c r="C40" s="2" t="s">
        <v>419</v>
      </c>
      <c r="D40" s="13" t="s">
        <v>406</v>
      </c>
      <c r="E40" s="13" t="s">
        <v>437</v>
      </c>
      <c r="F40" s="13" t="s">
        <v>437</v>
      </c>
      <c r="G40" s="13" t="s">
        <v>437</v>
      </c>
      <c r="H40" s="13" t="s">
        <v>437</v>
      </c>
      <c r="J40" s="18"/>
      <c r="K40" s="18"/>
      <c r="L40" s="18"/>
      <c r="M40" s="18"/>
      <c r="N40" s="18"/>
      <c r="O40" s="18"/>
      <c r="P40" s="18"/>
      <c r="X40" s="10"/>
      <c r="Y40" s="10"/>
    </row>
    <row r="41" spans="1:25" x14ac:dyDescent="0.25">
      <c r="A41" s="14"/>
      <c r="B41" s="14"/>
      <c r="C41" s="2" t="s">
        <v>418</v>
      </c>
      <c r="D41" s="13" t="s">
        <v>406</v>
      </c>
      <c r="E41" s="13" t="s">
        <v>437</v>
      </c>
      <c r="F41" s="13" t="s">
        <v>437</v>
      </c>
      <c r="G41" s="13" t="s">
        <v>406</v>
      </c>
      <c r="H41" s="13" t="s">
        <v>406</v>
      </c>
      <c r="J41" s="18"/>
      <c r="K41" s="18"/>
      <c r="L41" s="18"/>
      <c r="M41" s="18"/>
      <c r="N41" s="18"/>
      <c r="O41" s="18"/>
      <c r="P41" s="18"/>
      <c r="X41" s="10"/>
      <c r="Y41" s="10"/>
    </row>
    <row r="42" spans="1:25" x14ac:dyDescent="0.25">
      <c r="A42" s="14"/>
      <c r="B42" s="14"/>
      <c r="C42" s="2" t="s">
        <v>417</v>
      </c>
      <c r="D42" s="13" t="s">
        <v>406</v>
      </c>
      <c r="E42" s="13" t="s">
        <v>437</v>
      </c>
      <c r="F42" s="13" t="s">
        <v>406</v>
      </c>
      <c r="G42" s="13" t="s">
        <v>406</v>
      </c>
      <c r="H42" s="13" t="s">
        <v>406</v>
      </c>
      <c r="J42" s="18"/>
      <c r="K42" s="18"/>
      <c r="L42" s="18"/>
      <c r="M42" s="18"/>
      <c r="N42" s="18"/>
      <c r="O42" s="18"/>
      <c r="P42" s="18"/>
      <c r="X42" s="10"/>
      <c r="Y42" s="10"/>
    </row>
    <row r="43" spans="1:25" x14ac:dyDescent="0.25">
      <c r="A43" s="14"/>
      <c r="B43" s="14" t="s">
        <v>486</v>
      </c>
      <c r="C43" s="2" t="s">
        <v>416</v>
      </c>
      <c r="D43" s="13" t="s">
        <v>406</v>
      </c>
      <c r="E43" s="13" t="s">
        <v>437</v>
      </c>
      <c r="F43" s="13" t="s">
        <v>437</v>
      </c>
      <c r="G43" s="13" t="s">
        <v>437</v>
      </c>
      <c r="H43" s="13" t="s">
        <v>437</v>
      </c>
      <c r="J43" s="18"/>
      <c r="K43" s="18"/>
      <c r="L43" s="18"/>
      <c r="M43" s="18"/>
      <c r="N43" s="18"/>
      <c r="O43" s="18"/>
      <c r="P43" s="18"/>
      <c r="X43" s="10"/>
      <c r="Y43" s="10"/>
    </row>
    <row r="44" spans="1:25" x14ac:dyDescent="0.25">
      <c r="A44" s="14"/>
      <c r="B44" s="14"/>
      <c r="C44" s="2" t="s">
        <v>415</v>
      </c>
      <c r="D44" s="13" t="s">
        <v>406</v>
      </c>
      <c r="E44" s="13" t="s">
        <v>437</v>
      </c>
      <c r="F44" s="13" t="s">
        <v>437</v>
      </c>
      <c r="G44" s="13" t="s">
        <v>406</v>
      </c>
      <c r="H44" s="13" t="s">
        <v>406</v>
      </c>
      <c r="J44" s="18"/>
      <c r="K44" s="18"/>
      <c r="L44" s="18"/>
      <c r="M44" s="18"/>
      <c r="N44" s="18"/>
      <c r="O44" s="18"/>
      <c r="P44" s="18"/>
    </row>
    <row r="45" spans="1:25" x14ac:dyDescent="0.25">
      <c r="A45" s="14"/>
      <c r="B45" s="14"/>
      <c r="C45" s="2" t="s">
        <v>414</v>
      </c>
      <c r="D45" s="13" t="s">
        <v>406</v>
      </c>
      <c r="E45" s="13" t="s">
        <v>437</v>
      </c>
      <c r="F45" s="13" t="s">
        <v>437</v>
      </c>
      <c r="G45" s="13" t="s">
        <v>406</v>
      </c>
      <c r="H45" s="13" t="s">
        <v>406</v>
      </c>
      <c r="J45" s="18"/>
      <c r="K45" s="18"/>
      <c r="L45" s="18"/>
      <c r="M45" s="18"/>
      <c r="N45" s="18"/>
      <c r="O45" s="18"/>
      <c r="P45" s="18"/>
    </row>
    <row r="46" spans="1:25" x14ac:dyDescent="0.25">
      <c r="J46" s="18"/>
      <c r="K46" s="18"/>
      <c r="L46" s="18"/>
      <c r="M46" s="18"/>
      <c r="N46" s="18"/>
      <c r="O46" s="18"/>
      <c r="P46" s="18"/>
    </row>
    <row r="47" spans="1:25" x14ac:dyDescent="0.25">
      <c r="J47" s="18"/>
      <c r="K47" s="18"/>
      <c r="L47" s="18"/>
      <c r="M47" s="18"/>
      <c r="N47" s="18"/>
      <c r="O47" s="18"/>
      <c r="P47" s="18"/>
    </row>
    <row r="48" spans="1:25" x14ac:dyDescent="0.25">
      <c r="A48" s="27"/>
      <c r="B48" s="27"/>
      <c r="C48" s="27"/>
      <c r="D48" s="28" t="s">
        <v>44</v>
      </c>
      <c r="E48" s="28" t="s">
        <v>161</v>
      </c>
      <c r="F48" s="28" t="s">
        <v>519</v>
      </c>
      <c r="G48" s="28" t="s">
        <v>310</v>
      </c>
      <c r="H48" s="28" t="s">
        <v>1834</v>
      </c>
    </row>
    <row r="49" spans="1:8" x14ac:dyDescent="0.25">
      <c r="A49" s="14" t="s">
        <v>485</v>
      </c>
      <c r="B49" s="14" t="s">
        <v>484</v>
      </c>
      <c r="C49" s="5" t="s">
        <v>413</v>
      </c>
      <c r="D49" s="13" t="s">
        <v>406</v>
      </c>
      <c r="E49" s="13" t="s">
        <v>406</v>
      </c>
      <c r="F49" s="13" t="s">
        <v>437</v>
      </c>
      <c r="G49" s="13" t="s">
        <v>437</v>
      </c>
      <c r="H49" s="13" t="s">
        <v>437</v>
      </c>
    </row>
    <row r="50" spans="1:8" x14ac:dyDescent="0.25">
      <c r="A50" s="14"/>
      <c r="B50" s="14"/>
      <c r="C50" s="5" t="s">
        <v>412</v>
      </c>
      <c r="D50" s="13" t="s">
        <v>437</v>
      </c>
      <c r="E50" s="13" t="s">
        <v>437</v>
      </c>
      <c r="F50" s="13" t="s">
        <v>437</v>
      </c>
      <c r="G50" s="13" t="s">
        <v>437</v>
      </c>
      <c r="H50" s="13" t="s">
        <v>437</v>
      </c>
    </row>
    <row r="51" spans="1:8" x14ac:dyDescent="0.25">
      <c r="A51" s="14"/>
      <c r="B51" s="14"/>
      <c r="C51" s="5" t="s">
        <v>411</v>
      </c>
      <c r="D51" s="13" t="s">
        <v>437</v>
      </c>
      <c r="E51" s="13" t="s">
        <v>437</v>
      </c>
      <c r="F51" s="13" t="s">
        <v>437</v>
      </c>
      <c r="G51" s="13" t="s">
        <v>437</v>
      </c>
      <c r="H51" s="13" t="s">
        <v>437</v>
      </c>
    </row>
    <row r="52" spans="1:8" x14ac:dyDescent="0.25">
      <c r="A52" s="14"/>
      <c r="B52" s="14"/>
      <c r="C52" s="5" t="s">
        <v>410</v>
      </c>
      <c r="D52" s="13" t="s">
        <v>406</v>
      </c>
      <c r="E52" s="13" t="s">
        <v>437</v>
      </c>
      <c r="F52" s="13" t="s">
        <v>406</v>
      </c>
      <c r="G52" s="13" t="s">
        <v>406</v>
      </c>
      <c r="H52" s="13" t="s">
        <v>406</v>
      </c>
    </row>
    <row r="53" spans="1:8" x14ac:dyDescent="0.25">
      <c r="A53" s="14"/>
      <c r="B53" s="14" t="s">
        <v>483</v>
      </c>
      <c r="C53" s="5" t="s">
        <v>409</v>
      </c>
      <c r="D53" s="13" t="s">
        <v>406</v>
      </c>
      <c r="E53" s="13" t="s">
        <v>437</v>
      </c>
      <c r="F53" s="13" t="s">
        <v>437</v>
      </c>
      <c r="G53" s="13" t="s">
        <v>437</v>
      </c>
      <c r="H53" s="13" t="s">
        <v>437</v>
      </c>
    </row>
    <row r="54" spans="1:8" x14ac:dyDescent="0.25">
      <c r="A54" s="14"/>
      <c r="B54" s="14"/>
      <c r="C54" s="5" t="s">
        <v>408</v>
      </c>
      <c r="D54" s="13" t="s">
        <v>406</v>
      </c>
      <c r="E54" s="13" t="s">
        <v>437</v>
      </c>
      <c r="F54" s="13" t="s">
        <v>406</v>
      </c>
      <c r="G54" s="13" t="s">
        <v>406</v>
      </c>
      <c r="H54" s="13" t="s">
        <v>406</v>
      </c>
    </row>
    <row r="55" spans="1:8" x14ac:dyDescent="0.25">
      <c r="A55" s="14"/>
      <c r="B55" s="14"/>
      <c r="C55" s="5" t="s">
        <v>407</v>
      </c>
      <c r="D55" s="13" t="s">
        <v>406</v>
      </c>
      <c r="E55" s="13" t="s">
        <v>437</v>
      </c>
      <c r="F55" s="13" t="s">
        <v>406</v>
      </c>
      <c r="G55" s="13" t="s">
        <v>406</v>
      </c>
      <c r="H55" s="13" t="s">
        <v>406</v>
      </c>
    </row>
    <row r="57" spans="1:8" x14ac:dyDescent="0.25">
      <c r="D57" s="28" t="s">
        <v>44</v>
      </c>
      <c r="E57" s="28" t="s">
        <v>161</v>
      </c>
      <c r="F57" s="28" t="s">
        <v>519</v>
      </c>
      <c r="G57" s="28" t="s">
        <v>310</v>
      </c>
      <c r="H57" s="28" t="s">
        <v>1834</v>
      </c>
    </row>
    <row r="58" spans="1:8" x14ac:dyDescent="0.25">
      <c r="A58" s="14" t="s">
        <v>482</v>
      </c>
      <c r="B58" s="20" t="s">
        <v>481</v>
      </c>
      <c r="C58" s="5" t="s">
        <v>480</v>
      </c>
      <c r="D58" s="4" t="str">
        <f t="shared" ref="D58:H73" si="12">IF(OR(D3="Y",D21="Y"),"Yes","nd")</f>
        <v>Yes</v>
      </c>
      <c r="E58" s="4" t="str">
        <f t="shared" si="12"/>
        <v>nd</v>
      </c>
      <c r="F58" s="4" t="str">
        <f t="shared" si="12"/>
        <v>Yes</v>
      </c>
      <c r="G58" s="4" t="str">
        <f t="shared" si="12"/>
        <v>Yes</v>
      </c>
      <c r="H58" s="4" t="str">
        <f t="shared" si="12"/>
        <v>Yes</v>
      </c>
    </row>
    <row r="59" spans="1:8" x14ac:dyDescent="0.25">
      <c r="A59" s="14"/>
      <c r="B59" s="20"/>
      <c r="C59" s="5" t="s">
        <v>479</v>
      </c>
      <c r="D59" s="4" t="str">
        <f t="shared" si="12"/>
        <v>Yes</v>
      </c>
      <c r="E59" s="4" t="str">
        <f t="shared" si="12"/>
        <v>nd</v>
      </c>
      <c r="F59" s="4" t="str">
        <f t="shared" si="12"/>
        <v>Yes</v>
      </c>
      <c r="G59" s="4" t="str">
        <f t="shared" si="12"/>
        <v>nd</v>
      </c>
      <c r="H59" s="4" t="str">
        <f t="shared" si="12"/>
        <v>Yes</v>
      </c>
    </row>
    <row r="60" spans="1:8" x14ac:dyDescent="0.25">
      <c r="A60" s="14"/>
      <c r="B60" s="20"/>
      <c r="C60" s="5" t="s">
        <v>478</v>
      </c>
      <c r="D60" s="4" t="str">
        <f t="shared" si="12"/>
        <v>Yes</v>
      </c>
      <c r="E60" s="4" t="str">
        <f t="shared" si="12"/>
        <v>Yes</v>
      </c>
      <c r="F60" s="4" t="str">
        <f t="shared" si="12"/>
        <v>Yes</v>
      </c>
      <c r="G60" s="4" t="str">
        <f t="shared" si="12"/>
        <v>nd</v>
      </c>
      <c r="H60" s="4" t="str">
        <f t="shared" si="12"/>
        <v>Yes</v>
      </c>
    </row>
    <row r="61" spans="1:8" x14ac:dyDescent="0.25">
      <c r="A61" s="14"/>
      <c r="B61" s="20"/>
      <c r="C61" s="5" t="s">
        <v>477</v>
      </c>
      <c r="D61" s="4" t="str">
        <f t="shared" si="12"/>
        <v>Yes</v>
      </c>
      <c r="E61" s="4" t="str">
        <f t="shared" si="12"/>
        <v>nd</v>
      </c>
      <c r="F61" s="4" t="str">
        <f t="shared" si="12"/>
        <v>Yes</v>
      </c>
      <c r="G61" s="4" t="str">
        <f t="shared" si="12"/>
        <v>Yes</v>
      </c>
      <c r="H61" s="4" t="str">
        <f t="shared" si="12"/>
        <v>Yes</v>
      </c>
    </row>
    <row r="62" spans="1:8" x14ac:dyDescent="0.25">
      <c r="A62" s="14"/>
      <c r="B62" s="20"/>
      <c r="C62" s="5" t="s">
        <v>476</v>
      </c>
      <c r="D62" s="4" t="str">
        <f t="shared" si="12"/>
        <v>Yes</v>
      </c>
      <c r="E62" s="4" t="str">
        <f t="shared" si="12"/>
        <v>nd</v>
      </c>
      <c r="F62" s="4" t="str">
        <f t="shared" si="12"/>
        <v>Yes</v>
      </c>
      <c r="G62" s="4" t="str">
        <f t="shared" si="12"/>
        <v>Yes</v>
      </c>
      <c r="H62" s="4" t="str">
        <f t="shared" si="12"/>
        <v>Yes</v>
      </c>
    </row>
    <row r="63" spans="1:8" x14ac:dyDescent="0.25">
      <c r="A63" s="14"/>
      <c r="B63" s="20"/>
      <c r="C63" s="2" t="s">
        <v>475</v>
      </c>
      <c r="D63" s="4" t="str">
        <f t="shared" si="12"/>
        <v>Yes</v>
      </c>
      <c r="E63" s="4" t="str">
        <f t="shared" si="12"/>
        <v>Yes</v>
      </c>
      <c r="F63" s="4" t="str">
        <f t="shared" si="12"/>
        <v>nd</v>
      </c>
      <c r="G63" s="4" t="str">
        <f t="shared" si="12"/>
        <v>Yes</v>
      </c>
      <c r="H63" s="4" t="str">
        <f t="shared" si="12"/>
        <v>Yes</v>
      </c>
    </row>
    <row r="64" spans="1:8" x14ac:dyDescent="0.25">
      <c r="A64" s="14"/>
      <c r="B64" s="20"/>
      <c r="C64" s="5" t="s">
        <v>474</v>
      </c>
      <c r="D64" s="4" t="str">
        <f t="shared" si="12"/>
        <v>Yes</v>
      </c>
      <c r="E64" s="4" t="str">
        <f t="shared" si="12"/>
        <v>Yes</v>
      </c>
      <c r="F64" s="4" t="str">
        <f t="shared" si="12"/>
        <v>Yes</v>
      </c>
      <c r="G64" s="4" t="str">
        <f t="shared" si="12"/>
        <v>Yes</v>
      </c>
      <c r="H64" s="4" t="str">
        <f t="shared" si="12"/>
        <v>Yes</v>
      </c>
    </row>
    <row r="65" spans="1:8" x14ac:dyDescent="0.25">
      <c r="A65" s="14"/>
      <c r="B65" s="20"/>
      <c r="C65" s="5" t="s">
        <v>473</v>
      </c>
      <c r="D65" s="4" t="str">
        <f t="shared" si="12"/>
        <v>Yes</v>
      </c>
      <c r="E65" s="4" t="str">
        <f t="shared" si="12"/>
        <v>nd</v>
      </c>
      <c r="F65" s="4" t="str">
        <f t="shared" si="12"/>
        <v>Yes</v>
      </c>
      <c r="G65" s="4" t="str">
        <f t="shared" si="12"/>
        <v>Yes</v>
      </c>
      <c r="H65" s="4" t="str">
        <f t="shared" si="12"/>
        <v>Yes</v>
      </c>
    </row>
    <row r="66" spans="1:8" x14ac:dyDescent="0.25">
      <c r="A66" s="14"/>
      <c r="B66" s="20" t="s">
        <v>472</v>
      </c>
      <c r="C66" s="5" t="s">
        <v>471</v>
      </c>
      <c r="D66" s="4" t="str">
        <f t="shared" si="12"/>
        <v>Yes</v>
      </c>
      <c r="E66" s="4" t="str">
        <f t="shared" si="12"/>
        <v>nd</v>
      </c>
      <c r="F66" s="4" t="str">
        <f t="shared" si="12"/>
        <v>nd</v>
      </c>
      <c r="G66" s="4" t="str">
        <f t="shared" si="12"/>
        <v>Yes</v>
      </c>
      <c r="H66" s="4" t="str">
        <f t="shared" si="12"/>
        <v>Yes</v>
      </c>
    </row>
    <row r="67" spans="1:8" x14ac:dyDescent="0.25">
      <c r="A67" s="14"/>
      <c r="B67" s="20"/>
      <c r="C67" s="5" t="s">
        <v>470</v>
      </c>
      <c r="D67" s="4" t="str">
        <f t="shared" si="12"/>
        <v>Yes</v>
      </c>
      <c r="E67" s="4" t="str">
        <f t="shared" si="12"/>
        <v>nd</v>
      </c>
      <c r="F67" s="4" t="str">
        <f t="shared" si="12"/>
        <v>nd</v>
      </c>
      <c r="G67" s="4" t="str">
        <f t="shared" si="12"/>
        <v>Yes</v>
      </c>
      <c r="H67" s="4" t="str">
        <f t="shared" si="12"/>
        <v>Yes</v>
      </c>
    </row>
    <row r="68" spans="1:8" x14ac:dyDescent="0.25">
      <c r="A68" s="14"/>
      <c r="B68" s="20"/>
      <c r="C68" s="5" t="s">
        <v>469</v>
      </c>
      <c r="D68" s="4" t="str">
        <f t="shared" si="12"/>
        <v>Yes</v>
      </c>
      <c r="E68" s="4" t="str">
        <f t="shared" si="12"/>
        <v>nd</v>
      </c>
      <c r="F68" s="4" t="str">
        <f t="shared" si="12"/>
        <v>Yes</v>
      </c>
      <c r="G68" s="4" t="str">
        <f t="shared" si="12"/>
        <v>Yes</v>
      </c>
      <c r="H68" s="4" t="str">
        <f t="shared" si="12"/>
        <v>Yes</v>
      </c>
    </row>
    <row r="69" spans="1:8" x14ac:dyDescent="0.25">
      <c r="A69" s="14"/>
      <c r="B69" s="20"/>
      <c r="C69" s="5" t="s">
        <v>468</v>
      </c>
      <c r="D69" s="4" t="str">
        <f t="shared" si="12"/>
        <v>nd</v>
      </c>
      <c r="E69" s="4" t="str">
        <f t="shared" si="12"/>
        <v>nd</v>
      </c>
      <c r="F69" s="4" t="str">
        <f t="shared" si="12"/>
        <v>Yes</v>
      </c>
      <c r="G69" s="4" t="str">
        <f t="shared" si="12"/>
        <v>nd</v>
      </c>
      <c r="H69" s="4" t="str">
        <f t="shared" si="12"/>
        <v>Yes</v>
      </c>
    </row>
    <row r="70" spans="1:8" x14ac:dyDescent="0.25">
      <c r="A70" s="14"/>
      <c r="B70" s="20"/>
      <c r="C70" s="5" t="s">
        <v>467</v>
      </c>
      <c r="D70" s="4" t="str">
        <f t="shared" si="12"/>
        <v>nd</v>
      </c>
      <c r="E70" s="4" t="str">
        <f t="shared" si="12"/>
        <v>Yes</v>
      </c>
      <c r="F70" s="4" t="str">
        <f t="shared" si="12"/>
        <v>Yes</v>
      </c>
      <c r="G70" s="4" t="str">
        <f t="shared" si="12"/>
        <v>Yes</v>
      </c>
      <c r="H70" s="4" t="str">
        <f t="shared" si="12"/>
        <v>Yes</v>
      </c>
    </row>
    <row r="71" spans="1:8" x14ac:dyDescent="0.25">
      <c r="A71" s="14"/>
      <c r="B71" s="20"/>
      <c r="C71" s="5" t="s">
        <v>466</v>
      </c>
      <c r="D71" s="4" t="str">
        <f t="shared" si="12"/>
        <v>Yes</v>
      </c>
      <c r="E71" s="4" t="str">
        <f t="shared" si="12"/>
        <v>nd</v>
      </c>
      <c r="F71" s="4" t="str">
        <f t="shared" si="12"/>
        <v>Yes</v>
      </c>
      <c r="G71" s="4" t="str">
        <f t="shared" si="12"/>
        <v>Yes</v>
      </c>
      <c r="H71" s="4" t="str">
        <f t="shared" si="12"/>
        <v>Yes</v>
      </c>
    </row>
    <row r="72" spans="1:8" x14ac:dyDescent="0.25">
      <c r="A72" s="14"/>
      <c r="B72" s="20"/>
      <c r="C72" s="5" t="s">
        <v>465</v>
      </c>
      <c r="D72" s="4" t="str">
        <f t="shared" si="12"/>
        <v>Yes</v>
      </c>
      <c r="E72" s="4" t="str">
        <f t="shared" si="12"/>
        <v>nd</v>
      </c>
      <c r="F72" s="4" t="str">
        <f t="shared" si="12"/>
        <v>Yes</v>
      </c>
      <c r="G72" s="4" t="str">
        <f t="shared" si="12"/>
        <v>Yes</v>
      </c>
      <c r="H72" s="4" t="str">
        <f t="shared" si="12"/>
        <v>Yes</v>
      </c>
    </row>
    <row r="73" spans="1:8" x14ac:dyDescent="0.25">
      <c r="A73" s="14"/>
      <c r="B73" s="20"/>
      <c r="C73" s="5" t="s">
        <v>464</v>
      </c>
      <c r="D73" s="4" t="str">
        <f t="shared" si="12"/>
        <v>Yes</v>
      </c>
      <c r="E73" s="4" t="str">
        <f t="shared" si="12"/>
        <v>nd</v>
      </c>
      <c r="F73" s="4" t="str">
        <f t="shared" si="12"/>
        <v>Yes</v>
      </c>
      <c r="G73" s="4" t="str">
        <f t="shared" si="12"/>
        <v>Yes</v>
      </c>
      <c r="H73" s="4" t="str">
        <f t="shared" si="12"/>
        <v>Yes</v>
      </c>
    </row>
    <row r="74" spans="1:8" x14ac:dyDescent="0.25">
      <c r="A74" s="14" t="s">
        <v>463</v>
      </c>
      <c r="B74" s="20" t="s">
        <v>462</v>
      </c>
      <c r="C74" s="5" t="s">
        <v>461</v>
      </c>
      <c r="D74" s="4" t="str">
        <f t="shared" ref="D74:H80" si="13">IF(OR(D39="Y",D49="Y"),"Yes","nd")</f>
        <v>Yes</v>
      </c>
      <c r="E74" s="4" t="str">
        <f t="shared" si="13"/>
        <v>Yes</v>
      </c>
      <c r="F74" s="4" t="str">
        <f t="shared" si="13"/>
        <v>nd</v>
      </c>
      <c r="G74" s="4" t="str">
        <f t="shared" si="13"/>
        <v>nd</v>
      </c>
      <c r="H74" s="4" t="str">
        <f t="shared" si="13"/>
        <v>nd</v>
      </c>
    </row>
    <row r="75" spans="1:8" x14ac:dyDescent="0.25">
      <c r="A75" s="14"/>
      <c r="B75" s="20"/>
      <c r="C75" s="5" t="s">
        <v>460</v>
      </c>
      <c r="D75" s="4" t="str">
        <f t="shared" si="13"/>
        <v>Yes</v>
      </c>
      <c r="E75" s="4" t="str">
        <f t="shared" si="13"/>
        <v>nd</v>
      </c>
      <c r="F75" s="4" t="str">
        <f t="shared" si="13"/>
        <v>nd</v>
      </c>
      <c r="G75" s="4" t="str">
        <f t="shared" si="13"/>
        <v>nd</v>
      </c>
      <c r="H75" s="4" t="str">
        <f t="shared" si="13"/>
        <v>nd</v>
      </c>
    </row>
    <row r="76" spans="1:8" x14ac:dyDescent="0.25">
      <c r="A76" s="14"/>
      <c r="B76" s="20"/>
      <c r="C76" s="5" t="s">
        <v>459</v>
      </c>
      <c r="D76" s="4" t="str">
        <f t="shared" si="13"/>
        <v>Yes</v>
      </c>
      <c r="E76" s="4" t="str">
        <f t="shared" si="13"/>
        <v>nd</v>
      </c>
      <c r="F76" s="4" t="str">
        <f t="shared" si="13"/>
        <v>nd</v>
      </c>
      <c r="G76" s="4" t="str">
        <f t="shared" si="13"/>
        <v>Yes</v>
      </c>
      <c r="H76" s="4" t="str">
        <f t="shared" si="13"/>
        <v>Yes</v>
      </c>
    </row>
    <row r="77" spans="1:8" x14ac:dyDescent="0.25">
      <c r="A77" s="14"/>
      <c r="B77" s="20"/>
      <c r="C77" s="5" t="s">
        <v>458</v>
      </c>
      <c r="D77" s="4" t="str">
        <f t="shared" si="13"/>
        <v>Yes</v>
      </c>
      <c r="E77" s="4" t="str">
        <f t="shared" si="13"/>
        <v>nd</v>
      </c>
      <c r="F77" s="4" t="str">
        <f t="shared" si="13"/>
        <v>Yes</v>
      </c>
      <c r="G77" s="4" t="str">
        <f t="shared" si="13"/>
        <v>Yes</v>
      </c>
      <c r="H77" s="4" t="str">
        <f t="shared" si="13"/>
        <v>Yes</v>
      </c>
    </row>
    <row r="78" spans="1:8" x14ac:dyDescent="0.25">
      <c r="A78" s="14"/>
      <c r="B78" s="20" t="s">
        <v>457</v>
      </c>
      <c r="C78" s="5" t="s">
        <v>456</v>
      </c>
      <c r="D78" s="4" t="str">
        <f t="shared" si="13"/>
        <v>Yes</v>
      </c>
      <c r="E78" s="4" t="str">
        <f t="shared" si="13"/>
        <v>nd</v>
      </c>
      <c r="F78" s="4" t="str">
        <f t="shared" si="13"/>
        <v>nd</v>
      </c>
      <c r="G78" s="4" t="str">
        <f t="shared" si="13"/>
        <v>nd</v>
      </c>
      <c r="H78" s="4" t="str">
        <f t="shared" si="13"/>
        <v>nd</v>
      </c>
    </row>
    <row r="79" spans="1:8" x14ac:dyDescent="0.25">
      <c r="A79" s="14"/>
      <c r="B79" s="20"/>
      <c r="C79" s="5" t="s">
        <v>455</v>
      </c>
      <c r="D79" s="4" t="str">
        <f t="shared" si="13"/>
        <v>Yes</v>
      </c>
      <c r="E79" s="4" t="str">
        <f t="shared" si="13"/>
        <v>nd</v>
      </c>
      <c r="F79" s="4" t="str">
        <f t="shared" si="13"/>
        <v>Yes</v>
      </c>
      <c r="G79" s="4" t="str">
        <f t="shared" si="13"/>
        <v>Yes</v>
      </c>
      <c r="H79" s="4" t="str">
        <f t="shared" si="13"/>
        <v>Yes</v>
      </c>
    </row>
    <row r="80" spans="1:8" x14ac:dyDescent="0.25">
      <c r="A80" s="14"/>
      <c r="B80" s="20"/>
      <c r="C80" s="5" t="s">
        <v>454</v>
      </c>
      <c r="D80" s="4" t="str">
        <f t="shared" si="13"/>
        <v>Yes</v>
      </c>
      <c r="E80" s="4" t="str">
        <f t="shared" si="13"/>
        <v>nd</v>
      </c>
      <c r="F80" s="4" t="str">
        <f t="shared" si="13"/>
        <v>Yes</v>
      </c>
      <c r="G80" s="4" t="str">
        <f t="shared" si="13"/>
        <v>Yes</v>
      </c>
      <c r="H80" s="4" t="str">
        <f t="shared" si="13"/>
        <v>Yes</v>
      </c>
    </row>
    <row r="83" spans="1:1" x14ac:dyDescent="0.25">
      <c r="A83" s="3"/>
    </row>
  </sheetData>
  <mergeCells count="29">
    <mergeCell ref="X35:X36"/>
    <mergeCell ref="X38:X39"/>
    <mergeCell ref="X4:X5"/>
    <mergeCell ref="X7:X8"/>
    <mergeCell ref="X10:X11"/>
    <mergeCell ref="X19:X20"/>
    <mergeCell ref="X22:X23"/>
    <mergeCell ref="X25:X26"/>
    <mergeCell ref="X28:X29"/>
    <mergeCell ref="A21:A36"/>
    <mergeCell ref="B21:B28"/>
    <mergeCell ref="B29:B36"/>
    <mergeCell ref="L2:P2"/>
    <mergeCell ref="S2:W2"/>
    <mergeCell ref="A3:A18"/>
    <mergeCell ref="B3:B10"/>
    <mergeCell ref="B11:B18"/>
    <mergeCell ref="A39:A45"/>
    <mergeCell ref="B39:B42"/>
    <mergeCell ref="B43:B45"/>
    <mergeCell ref="A49:A55"/>
    <mergeCell ref="B49:B52"/>
    <mergeCell ref="B53:B55"/>
    <mergeCell ref="A58:A73"/>
    <mergeCell ref="B58:B65"/>
    <mergeCell ref="B66:B73"/>
    <mergeCell ref="A74:A80"/>
    <mergeCell ref="B74:B77"/>
    <mergeCell ref="B78:B80"/>
  </mergeCells>
  <conditionalFormatting sqref="A83">
    <cfRule type="cellIs" dxfId="43" priority="29" operator="equal">
      <formula>"Y"</formula>
    </cfRule>
  </conditionalFormatting>
  <conditionalFormatting sqref="A39:B39 B43">
    <cfRule type="cellIs" dxfId="42" priority="32" operator="equal">
      <formula>"Y"</formula>
    </cfRule>
  </conditionalFormatting>
  <conditionalFormatting sqref="A49:B49 B53">
    <cfRule type="cellIs" dxfId="41" priority="31" operator="equal">
      <formula>"Y"</formula>
    </cfRule>
  </conditionalFormatting>
  <conditionalFormatting sqref="C3:H18 I4 I7 I10 I13 I16 C21:H36 I22 I25 I28 I32 I35 C39:H45 C49:H55 C58:C62 C64:C80">
    <cfRule type="cellIs" dxfId="40" priority="33" operator="equal">
      <formula>"Y"</formula>
    </cfRule>
  </conditionalFormatting>
  <conditionalFormatting sqref="D58:H80">
    <cfRule type="cellIs" dxfId="39" priority="27" operator="equal">
      <formula>"Yes"</formula>
    </cfRule>
    <cfRule type="cellIs" dxfId="38" priority="28" operator="equal">
      <formula>"Y"</formula>
    </cfRule>
  </conditionalFormatting>
  <conditionalFormatting sqref="J3">
    <cfRule type="cellIs" dxfId="37" priority="30" operator="equal">
      <formula>"Y"</formula>
    </cfRule>
  </conditionalFormatting>
  <conditionalFormatting sqref="K4:K30">
    <cfRule type="cellIs" dxfId="36" priority="26" operator="equal">
      <formula>"Y"</formula>
    </cfRule>
  </conditionalFormatting>
  <conditionalFormatting sqref="K31:K39">
    <cfRule type="cellIs" dxfId="35" priority="25" operator="equal">
      <formula>"Y"</formula>
    </cfRule>
  </conditionalFormatting>
  <conditionalFormatting sqref="R6">
    <cfRule type="cellIs" dxfId="34" priority="21" operator="equal">
      <formula>"Y"</formula>
    </cfRule>
  </conditionalFormatting>
  <conditionalFormatting sqref="R9">
    <cfRule type="cellIs" dxfId="33" priority="20" operator="equal">
      <formula>"Y"</formula>
    </cfRule>
  </conditionalFormatting>
  <conditionalFormatting sqref="R12">
    <cfRule type="cellIs" dxfId="32" priority="19" operator="equal">
      <formula>"Y"</formula>
    </cfRule>
  </conditionalFormatting>
  <conditionalFormatting sqref="R15">
    <cfRule type="cellIs" dxfId="31" priority="18" operator="equal">
      <formula>"Y"</formula>
    </cfRule>
  </conditionalFormatting>
  <conditionalFormatting sqref="R18">
    <cfRule type="cellIs" dxfId="30" priority="17" operator="equal">
      <formula>"Y"</formula>
    </cfRule>
  </conditionalFormatting>
  <conditionalFormatting sqref="R21">
    <cfRule type="cellIs" dxfId="29" priority="16" operator="equal">
      <formula>"Y"</formula>
    </cfRule>
  </conditionalFormatting>
  <conditionalFormatting sqref="R24">
    <cfRule type="cellIs" dxfId="28" priority="15" operator="equal">
      <formula>"Y"</formula>
    </cfRule>
  </conditionalFormatting>
  <conditionalFormatting sqref="R27">
    <cfRule type="cellIs" dxfId="27" priority="14" operator="equal">
      <formula>"Y"</formula>
    </cfRule>
  </conditionalFormatting>
  <conditionalFormatting sqref="R30">
    <cfRule type="cellIs" dxfId="26" priority="13" operator="equal">
      <formula>"Y"</formula>
    </cfRule>
  </conditionalFormatting>
  <conditionalFormatting sqref="R33">
    <cfRule type="cellIs" dxfId="25" priority="12" operator="equal">
      <formula>"Y"</formula>
    </cfRule>
  </conditionalFormatting>
  <conditionalFormatting sqref="R36">
    <cfRule type="cellIs" dxfId="24" priority="11" operator="equal">
      <formula>"Y"</formula>
    </cfRule>
  </conditionalFormatting>
  <conditionalFormatting sqref="R39">
    <cfRule type="cellIs" dxfId="23" priority="10" operator="equal">
      <formula>"Y"</formula>
    </cfRule>
  </conditionalFormatting>
  <pageMargins left="0.25" right="0.25" top="0.75" bottom="0.75" header="0.3" footer="0.3"/>
  <pageSetup scale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95F2-813E-4DA2-A508-C182D94B402C}">
  <sheetPr>
    <pageSetUpPr fitToPage="1"/>
  </sheetPr>
  <dimension ref="A2:W83"/>
  <sheetViews>
    <sheetView topLeftCell="C1" zoomScale="90" zoomScaleNormal="100" workbookViewId="0">
      <selection activeCell="J3" sqref="J3"/>
    </sheetView>
  </sheetViews>
  <sheetFormatPr defaultRowHeight="15" x14ac:dyDescent="0.25"/>
  <cols>
    <col min="1" max="1" width="17.85546875" customWidth="1"/>
    <col min="2" max="2" width="16.85546875" customWidth="1"/>
    <col min="4" max="4" width="11.28515625" bestFit="1" customWidth="1"/>
    <col min="5" max="5" width="9.85546875" bestFit="1" customWidth="1"/>
    <col min="7" max="7" width="13.5703125" bestFit="1" customWidth="1"/>
    <col min="8" max="8" width="22.42578125" bestFit="1" customWidth="1"/>
    <col min="10" max="10" width="6.7109375" style="21" customWidth="1"/>
    <col min="11" max="11" width="17.42578125" style="18" customWidth="1"/>
    <col min="12" max="12" width="10.85546875" style="18" bestFit="1" customWidth="1"/>
    <col min="13" max="13" width="9.7109375" style="18" bestFit="1" customWidth="1"/>
    <col min="14" max="14" width="8.28515625" style="18" bestFit="1" customWidth="1"/>
    <col min="15" max="15" width="13.5703125" style="18" bestFit="1" customWidth="1"/>
    <col min="16" max="16" width="20.140625" style="18" bestFit="1" customWidth="1"/>
    <col min="17" max="17" width="9" style="18" customWidth="1"/>
    <col min="19" max="19" width="10.85546875" bestFit="1" customWidth="1"/>
    <col min="20" max="20" width="9.7109375" bestFit="1" customWidth="1"/>
    <col min="21" max="21" width="8.28515625" bestFit="1" customWidth="1"/>
    <col min="22" max="22" width="13.5703125" bestFit="1" customWidth="1"/>
    <col min="23" max="23" width="20.140625" bestFit="1" customWidth="1"/>
  </cols>
  <sheetData>
    <row r="2" spans="1:23" x14ac:dyDescent="0.25">
      <c r="D2" s="29" t="s">
        <v>175</v>
      </c>
      <c r="E2" s="29" t="s">
        <v>198</v>
      </c>
      <c r="F2" s="29" t="s">
        <v>171</v>
      </c>
      <c r="G2" s="29" t="s">
        <v>264</v>
      </c>
      <c r="H2" s="29" t="s">
        <v>1835</v>
      </c>
      <c r="L2" s="25" t="s">
        <v>516</v>
      </c>
      <c r="M2" s="25"/>
      <c r="N2" s="25"/>
      <c r="O2" s="25"/>
      <c r="P2" s="25"/>
      <c r="R2" s="21"/>
      <c r="S2" s="26" t="s">
        <v>515</v>
      </c>
      <c r="T2" s="26"/>
      <c r="U2" s="26"/>
      <c r="V2" s="26"/>
      <c r="W2" s="26"/>
    </row>
    <row r="3" spans="1:23" ht="15.75" thickBot="1" x14ac:dyDescent="0.3">
      <c r="A3" s="14" t="s">
        <v>514</v>
      </c>
      <c r="B3" s="14" t="s">
        <v>513</v>
      </c>
      <c r="C3" s="2" t="s">
        <v>453</v>
      </c>
      <c r="D3" s="13" t="s">
        <v>437</v>
      </c>
      <c r="E3" s="13" t="s">
        <v>437</v>
      </c>
      <c r="F3" s="13" t="s">
        <v>406</v>
      </c>
      <c r="G3" s="13" t="s">
        <v>406</v>
      </c>
      <c r="H3" s="13" t="s">
        <v>406</v>
      </c>
      <c r="J3" s="42" t="s">
        <v>512</v>
      </c>
      <c r="K3" s="39"/>
      <c r="L3" s="40" t="s">
        <v>175</v>
      </c>
      <c r="M3" s="40" t="s">
        <v>198</v>
      </c>
      <c r="N3" s="40" t="s">
        <v>171</v>
      </c>
      <c r="O3" s="40" t="s">
        <v>264</v>
      </c>
      <c r="P3" s="40" t="s">
        <v>1836</v>
      </c>
      <c r="Q3" s="39"/>
      <c r="R3" s="7"/>
      <c r="S3" s="44" t="s">
        <v>175</v>
      </c>
      <c r="T3" s="44" t="s">
        <v>198</v>
      </c>
      <c r="U3" s="44" t="s">
        <v>171</v>
      </c>
      <c r="V3" s="44" t="s">
        <v>264</v>
      </c>
      <c r="W3" s="44" t="s">
        <v>404</v>
      </c>
    </row>
    <row r="4" spans="1:23" x14ac:dyDescent="0.25">
      <c r="A4" s="14"/>
      <c r="B4" s="14"/>
      <c r="C4" s="2" t="s">
        <v>452</v>
      </c>
      <c r="D4" s="13" t="s">
        <v>406</v>
      </c>
      <c r="E4" s="13" t="s">
        <v>437</v>
      </c>
      <c r="F4" s="13" t="s">
        <v>406</v>
      </c>
      <c r="G4" s="13" t="s">
        <v>406</v>
      </c>
      <c r="H4" s="13" t="s">
        <v>406</v>
      </c>
      <c r="I4" s="23"/>
      <c r="J4" s="21">
        <v>23</v>
      </c>
      <c r="K4" s="24" t="s">
        <v>511</v>
      </c>
      <c r="L4" s="18">
        <f>COUNTIF(D3:D18, "Y") + COUNTIF(D39:D45, "Y")</f>
        <v>5</v>
      </c>
      <c r="M4" s="18">
        <f>COUNTIF(E3:E18, "Y") + COUNTIF(E39:E45, "Y")</f>
        <v>3</v>
      </c>
      <c r="N4" s="18">
        <f>COUNTIF(F3:F18, "Y") + COUNTIF(F39:F45, "Y")</f>
        <v>14</v>
      </c>
      <c r="O4" s="18">
        <f>COUNTIF(G3:G18, "Y") + COUNTIF(G39:G45, "Y")</f>
        <v>12</v>
      </c>
      <c r="P4" s="18">
        <f>COUNTIF(H3:H18, "Y") + COUNTIF(H39:H45, "Y")</f>
        <v>16</v>
      </c>
      <c r="R4" s="21"/>
      <c r="S4" s="22">
        <f t="shared" ref="S4:W5" si="0">L4/$J4</f>
        <v>0.21739130434782608</v>
      </c>
      <c r="T4" s="22">
        <f t="shared" si="0"/>
        <v>0.13043478260869565</v>
      </c>
      <c r="U4" s="22">
        <f t="shared" si="0"/>
        <v>0.60869565217391308</v>
      </c>
      <c r="V4" s="22">
        <f t="shared" si="0"/>
        <v>0.52173913043478259</v>
      </c>
      <c r="W4" s="22">
        <f t="shared" si="0"/>
        <v>0.69565217391304346</v>
      </c>
    </row>
    <row r="5" spans="1:23" x14ac:dyDescent="0.25">
      <c r="A5" s="14"/>
      <c r="B5" s="14"/>
      <c r="C5" s="2" t="s">
        <v>451</v>
      </c>
      <c r="D5" s="13" t="s">
        <v>437</v>
      </c>
      <c r="E5" s="13" t="s">
        <v>437</v>
      </c>
      <c r="F5" s="13" t="s">
        <v>406</v>
      </c>
      <c r="G5" s="13" t="s">
        <v>406</v>
      </c>
      <c r="H5" s="13" t="s">
        <v>406</v>
      </c>
      <c r="J5" s="21">
        <v>23</v>
      </c>
      <c r="K5" s="24" t="s">
        <v>510</v>
      </c>
      <c r="L5" s="18">
        <f>COUNTIF(D21:D36, "Y") + COUNTIF(D49:D55, "Y")</f>
        <v>6</v>
      </c>
      <c r="M5" s="18">
        <f>COUNTIF(E21:E36, "Y") + COUNTIF(E49:E55, "Y")</f>
        <v>4</v>
      </c>
      <c r="N5" s="18">
        <f>COUNTIF(F21:F36, "Y") + COUNTIF(F49:F55, "Y")</f>
        <v>8</v>
      </c>
      <c r="O5" s="18">
        <f>COUNTIF(G21:G36, "Y") + COUNTIF(G49:G55, "Y")</f>
        <v>9</v>
      </c>
      <c r="P5" s="18">
        <f>COUNTIF(H21:H36, "Y") + COUNTIF(H49:H55, "Y")</f>
        <v>20</v>
      </c>
      <c r="R5" s="21"/>
      <c r="S5" s="22">
        <f t="shared" si="0"/>
        <v>0.2608695652173913</v>
      </c>
      <c r="T5" s="22">
        <f t="shared" si="0"/>
        <v>0.17391304347826086</v>
      </c>
      <c r="U5" s="22">
        <f t="shared" si="0"/>
        <v>0.34782608695652173</v>
      </c>
      <c r="V5" s="22">
        <f t="shared" si="0"/>
        <v>0.39130434782608697</v>
      </c>
      <c r="W5" s="22">
        <f t="shared" si="0"/>
        <v>0.86956521739130432</v>
      </c>
    </row>
    <row r="6" spans="1:23" ht="15.75" thickBot="1" x14ac:dyDescent="0.3">
      <c r="A6" s="14"/>
      <c r="B6" s="14"/>
      <c r="C6" s="2" t="s">
        <v>450</v>
      </c>
      <c r="D6" s="13" t="s">
        <v>437</v>
      </c>
      <c r="E6" s="13" t="s">
        <v>437</v>
      </c>
      <c r="F6" s="13" t="s">
        <v>406</v>
      </c>
      <c r="G6" s="13" t="s">
        <v>406</v>
      </c>
      <c r="H6" s="13" t="s">
        <v>406</v>
      </c>
      <c r="J6" s="7"/>
      <c r="K6" s="31"/>
      <c r="L6" s="32"/>
      <c r="M6" s="32"/>
      <c r="N6" s="32"/>
      <c r="O6" s="32"/>
      <c r="P6" s="32"/>
      <c r="Q6" s="32"/>
      <c r="R6" s="6" t="s">
        <v>487</v>
      </c>
      <c r="S6" s="30">
        <v>1</v>
      </c>
      <c r="T6" s="30">
        <v>1</v>
      </c>
      <c r="U6" s="30">
        <v>0.13919999999999999</v>
      </c>
      <c r="V6" s="30">
        <v>0.5544</v>
      </c>
      <c r="W6" s="30">
        <v>0.28370000000000001</v>
      </c>
    </row>
    <row r="7" spans="1:23" x14ac:dyDescent="0.25">
      <c r="A7" s="14"/>
      <c r="B7" s="14"/>
      <c r="C7" s="2" t="s">
        <v>449</v>
      </c>
      <c r="D7" s="13" t="s">
        <v>437</v>
      </c>
      <c r="E7" s="13" t="s">
        <v>437</v>
      </c>
      <c r="F7" s="13" t="s">
        <v>406</v>
      </c>
      <c r="G7" s="13" t="s">
        <v>406</v>
      </c>
      <c r="H7" s="13" t="s">
        <v>406</v>
      </c>
      <c r="I7" s="23"/>
      <c r="J7" s="33">
        <v>16</v>
      </c>
      <c r="K7" s="34" t="s">
        <v>508</v>
      </c>
      <c r="L7" s="35">
        <f>COUNTIF(D3:D18, "Y")</f>
        <v>4</v>
      </c>
      <c r="M7" s="35">
        <f>COUNTIF(E3:E18, "Y")</f>
        <v>2</v>
      </c>
      <c r="N7" s="35">
        <f>COUNTIF(F3:F18, "Y")</f>
        <v>11</v>
      </c>
      <c r="O7" s="35">
        <f>COUNTIF(G3:G18, "Y")</f>
        <v>9</v>
      </c>
      <c r="P7" s="35">
        <f>COUNTIF(H3:H18, "Y")</f>
        <v>10</v>
      </c>
      <c r="Q7" s="35"/>
      <c r="R7" s="33"/>
      <c r="S7" s="8">
        <f t="shared" ref="S7:W8" si="1">L7/$J7</f>
        <v>0.25</v>
      </c>
      <c r="T7" s="8">
        <f t="shared" si="1"/>
        <v>0.125</v>
      </c>
      <c r="U7" s="8">
        <f t="shared" si="1"/>
        <v>0.6875</v>
      </c>
      <c r="V7" s="8">
        <f t="shared" si="1"/>
        <v>0.5625</v>
      </c>
      <c r="W7" s="8">
        <f t="shared" si="1"/>
        <v>0.625</v>
      </c>
    </row>
    <row r="8" spans="1:23" x14ac:dyDescent="0.25">
      <c r="A8" s="14"/>
      <c r="B8" s="14"/>
      <c r="C8" s="2" t="s">
        <v>448</v>
      </c>
      <c r="D8" s="13" t="s">
        <v>437</v>
      </c>
      <c r="E8" s="13" t="s">
        <v>437</v>
      </c>
      <c r="F8" s="13" t="s">
        <v>406</v>
      </c>
      <c r="G8" s="13" t="s">
        <v>437</v>
      </c>
      <c r="H8" s="13"/>
      <c r="J8" s="21">
        <v>16</v>
      </c>
      <c r="K8" s="24" t="s">
        <v>506</v>
      </c>
      <c r="L8" s="18">
        <f>COUNTIF(D21:D36, "Y")</f>
        <v>5</v>
      </c>
      <c r="M8" s="18">
        <f>COUNTIF(E21:E36, "Y")</f>
        <v>3</v>
      </c>
      <c r="N8" s="18">
        <f>COUNTIF(F21:F36, "Y")</f>
        <v>8</v>
      </c>
      <c r="O8" s="18">
        <f>COUNTIF(G21:G36, "Y")</f>
        <v>7</v>
      </c>
      <c r="P8" s="18">
        <f>COUNTIF(H21:H36, "Y")</f>
        <v>13</v>
      </c>
      <c r="R8" s="21"/>
      <c r="S8" s="22">
        <f t="shared" si="1"/>
        <v>0.3125</v>
      </c>
      <c r="T8" s="22">
        <f t="shared" si="1"/>
        <v>0.1875</v>
      </c>
      <c r="U8" s="22">
        <f t="shared" si="1"/>
        <v>0.5</v>
      </c>
      <c r="V8" s="22">
        <f t="shared" si="1"/>
        <v>0.4375</v>
      </c>
      <c r="W8" s="22">
        <f t="shared" si="1"/>
        <v>0.8125</v>
      </c>
    </row>
    <row r="9" spans="1:23" ht="15.75" thickBot="1" x14ac:dyDescent="0.3">
      <c r="A9" s="14"/>
      <c r="B9" s="14"/>
      <c r="C9" s="2" t="s">
        <v>447</v>
      </c>
      <c r="D9" s="13" t="s">
        <v>406</v>
      </c>
      <c r="E9" s="13" t="s">
        <v>437</v>
      </c>
      <c r="F9" s="13" t="s">
        <v>406</v>
      </c>
      <c r="G9" s="13" t="s">
        <v>406</v>
      </c>
      <c r="H9" s="13" t="s">
        <v>406</v>
      </c>
      <c r="J9" s="7"/>
      <c r="K9" s="36"/>
      <c r="L9" s="37"/>
      <c r="M9" s="37"/>
      <c r="N9" s="37"/>
      <c r="O9" s="37"/>
      <c r="P9" s="37"/>
      <c r="Q9" s="37"/>
      <c r="R9" s="6" t="s">
        <v>487</v>
      </c>
      <c r="S9" s="9">
        <v>1</v>
      </c>
      <c r="T9" s="9">
        <v>1</v>
      </c>
      <c r="U9" s="9">
        <v>0.47249999999999998</v>
      </c>
      <c r="V9" s="9">
        <v>0.72440000000000004</v>
      </c>
      <c r="W9" s="9">
        <v>0.43309999999999998</v>
      </c>
    </row>
    <row r="10" spans="1:23" x14ac:dyDescent="0.25">
      <c r="A10" s="14"/>
      <c r="B10" s="14"/>
      <c r="C10" s="2" t="s">
        <v>446</v>
      </c>
      <c r="D10" s="13" t="s">
        <v>437</v>
      </c>
      <c r="E10" s="13" t="s">
        <v>437</v>
      </c>
      <c r="F10" s="13" t="s">
        <v>406</v>
      </c>
      <c r="G10" s="13" t="s">
        <v>406</v>
      </c>
      <c r="H10" s="13" t="s">
        <v>406</v>
      </c>
      <c r="I10" s="23"/>
      <c r="J10" s="33">
        <v>7</v>
      </c>
      <c r="K10" s="34" t="s">
        <v>507</v>
      </c>
      <c r="L10" s="35">
        <f>COUNTIF(D39:D45, "Y")</f>
        <v>1</v>
      </c>
      <c r="M10" s="35">
        <f>COUNTIF(E39:E45, "Y")</f>
        <v>1</v>
      </c>
      <c r="N10" s="35">
        <f>COUNTIF(F39:F45, "Y")</f>
        <v>3</v>
      </c>
      <c r="O10" s="35">
        <f>COUNTIF(G39:G45, "Y")</f>
        <v>3</v>
      </c>
      <c r="P10" s="35">
        <f>COUNTIF(H39:H45, "Y")</f>
        <v>6</v>
      </c>
      <c r="Q10" s="35"/>
      <c r="R10" s="33"/>
      <c r="S10" s="8">
        <f t="shared" ref="S10:W11" si="2">L10/$J10</f>
        <v>0.14285714285714285</v>
      </c>
      <c r="T10" s="8">
        <f t="shared" si="2"/>
        <v>0.14285714285714285</v>
      </c>
      <c r="U10" s="8">
        <f t="shared" si="2"/>
        <v>0.42857142857142855</v>
      </c>
      <c r="V10" s="8">
        <f t="shared" si="2"/>
        <v>0.42857142857142855</v>
      </c>
      <c r="W10" s="8">
        <f t="shared" si="2"/>
        <v>0.8571428571428571</v>
      </c>
    </row>
    <row r="11" spans="1:23" x14ac:dyDescent="0.25">
      <c r="A11" s="14"/>
      <c r="B11" s="14" t="s">
        <v>509</v>
      </c>
      <c r="C11" s="2" t="s">
        <v>445</v>
      </c>
      <c r="D11" s="13" t="s">
        <v>437</v>
      </c>
      <c r="E11" s="13" t="s">
        <v>437</v>
      </c>
      <c r="F11" s="13" t="s">
        <v>437</v>
      </c>
      <c r="G11" s="13" t="s">
        <v>437</v>
      </c>
      <c r="H11" s="13" t="s">
        <v>437</v>
      </c>
      <c r="J11" s="21">
        <v>7</v>
      </c>
      <c r="K11" s="24" t="s">
        <v>505</v>
      </c>
      <c r="L11" s="18">
        <f>COUNTIF(D49:D55, "Y")</f>
        <v>1</v>
      </c>
      <c r="M11" s="18">
        <f>COUNTIF(E49:E55, "Y")</f>
        <v>1</v>
      </c>
      <c r="N11" s="18">
        <f>COUNTIF(F49:F55, "Y")</f>
        <v>0</v>
      </c>
      <c r="O11" s="18">
        <f>COUNTIF(G49:G55, "Y")</f>
        <v>2</v>
      </c>
      <c r="P11" s="18">
        <f>COUNTIF(H49:H55, "Y")</f>
        <v>7</v>
      </c>
      <c r="R11" s="21"/>
      <c r="S11" s="22">
        <f t="shared" si="2"/>
        <v>0.14285714285714285</v>
      </c>
      <c r="T11" s="22">
        <f t="shared" si="2"/>
        <v>0.14285714285714285</v>
      </c>
      <c r="U11" s="22">
        <f t="shared" si="2"/>
        <v>0</v>
      </c>
      <c r="V11" s="22">
        <f t="shared" si="2"/>
        <v>0.2857142857142857</v>
      </c>
      <c r="W11" s="22">
        <f t="shared" si="2"/>
        <v>1</v>
      </c>
    </row>
    <row r="12" spans="1:23" ht="15.75" thickBot="1" x14ac:dyDescent="0.3">
      <c r="A12" s="14"/>
      <c r="B12" s="14"/>
      <c r="C12" s="2" t="s">
        <v>444</v>
      </c>
      <c r="D12" s="13" t="s">
        <v>437</v>
      </c>
      <c r="E12" s="13" t="s">
        <v>437</v>
      </c>
      <c r="F12" s="13" t="s">
        <v>406</v>
      </c>
      <c r="G12" s="13" t="s">
        <v>437</v>
      </c>
      <c r="H12" s="13" t="s">
        <v>437</v>
      </c>
      <c r="J12" s="7"/>
      <c r="K12" s="36"/>
      <c r="L12" s="37"/>
      <c r="M12" s="37"/>
      <c r="N12" s="37"/>
      <c r="O12" s="37"/>
      <c r="P12" s="37"/>
      <c r="Q12" s="37"/>
      <c r="R12" s="6" t="s">
        <v>487</v>
      </c>
      <c r="S12" s="9">
        <v>1</v>
      </c>
      <c r="T12" s="9">
        <v>1</v>
      </c>
      <c r="U12" s="9">
        <v>0.1923</v>
      </c>
      <c r="V12" s="9">
        <v>1</v>
      </c>
      <c r="W12" s="9">
        <v>1</v>
      </c>
    </row>
    <row r="13" spans="1:23" x14ac:dyDescent="0.25">
      <c r="A13" s="14"/>
      <c r="B13" s="14"/>
      <c r="C13" s="2" t="s">
        <v>443</v>
      </c>
      <c r="D13" s="13" t="s">
        <v>437</v>
      </c>
      <c r="E13" s="13" t="s">
        <v>437</v>
      </c>
      <c r="F13" s="13" t="s">
        <v>406</v>
      </c>
      <c r="G13" s="13" t="s">
        <v>437</v>
      </c>
      <c r="H13" s="13" t="s">
        <v>437</v>
      </c>
      <c r="I13" s="23"/>
      <c r="J13" s="33">
        <v>16</v>
      </c>
      <c r="K13" s="34" t="s">
        <v>508</v>
      </c>
      <c r="L13" s="35">
        <f>COUNTIF(D3:D18, "Y")</f>
        <v>4</v>
      </c>
      <c r="M13" s="35">
        <f>COUNTIF(E3:E18, "Y")</f>
        <v>2</v>
      </c>
      <c r="N13" s="35">
        <f>COUNTIF(F3:F18, "Y")</f>
        <v>11</v>
      </c>
      <c r="O13" s="35">
        <f>COUNTIF(G3:G18, "Y")</f>
        <v>9</v>
      </c>
      <c r="P13" s="35">
        <f>COUNTIF(H3:H18, "Y")</f>
        <v>10</v>
      </c>
      <c r="Q13" s="35"/>
      <c r="R13" s="33"/>
      <c r="S13" s="8">
        <f t="shared" ref="S13:W14" si="3">L13/$J13</f>
        <v>0.25</v>
      </c>
      <c r="T13" s="8">
        <f t="shared" si="3"/>
        <v>0.125</v>
      </c>
      <c r="U13" s="8">
        <f t="shared" si="3"/>
        <v>0.6875</v>
      </c>
      <c r="V13" s="8">
        <f t="shared" si="3"/>
        <v>0.5625</v>
      </c>
      <c r="W13" s="8">
        <f t="shared" si="3"/>
        <v>0.625</v>
      </c>
    </row>
    <row r="14" spans="1:23" x14ac:dyDescent="0.25">
      <c r="A14" s="14"/>
      <c r="B14" s="14"/>
      <c r="C14" s="2" t="s">
        <v>442</v>
      </c>
      <c r="D14" s="13" t="s">
        <v>437</v>
      </c>
      <c r="E14" s="13" t="s">
        <v>437</v>
      </c>
      <c r="F14" s="13" t="s">
        <v>437</v>
      </c>
      <c r="G14" s="13" t="s">
        <v>437</v>
      </c>
      <c r="H14" s="13" t="s">
        <v>437</v>
      </c>
      <c r="J14" s="21">
        <v>7</v>
      </c>
      <c r="K14" s="24" t="s">
        <v>507</v>
      </c>
      <c r="L14" s="18">
        <f>COUNTIF(D39:D45, "Y")</f>
        <v>1</v>
      </c>
      <c r="M14" s="18">
        <f>COUNTIF(E39:E45, "Y")</f>
        <v>1</v>
      </c>
      <c r="N14" s="18">
        <f>COUNTIF(F39:F45, "Y")</f>
        <v>3</v>
      </c>
      <c r="O14" s="18">
        <f>COUNTIF(G39:G45, "Y")</f>
        <v>3</v>
      </c>
      <c r="P14" s="18">
        <f>COUNTIF(H39:H45, "Y")</f>
        <v>6</v>
      </c>
      <c r="R14" s="21"/>
      <c r="S14" s="22">
        <f t="shared" si="3"/>
        <v>0.14285714285714285</v>
      </c>
      <c r="T14" s="22">
        <f t="shared" si="3"/>
        <v>0.14285714285714285</v>
      </c>
      <c r="U14" s="22">
        <f t="shared" si="3"/>
        <v>0.42857142857142855</v>
      </c>
      <c r="V14" s="22">
        <f t="shared" si="3"/>
        <v>0.42857142857142855</v>
      </c>
      <c r="W14" s="22">
        <f t="shared" si="3"/>
        <v>0.8571428571428571</v>
      </c>
    </row>
    <row r="15" spans="1:23" ht="15.75" thickBot="1" x14ac:dyDescent="0.3">
      <c r="A15" s="14"/>
      <c r="B15" s="14"/>
      <c r="C15" s="2" t="s">
        <v>441</v>
      </c>
      <c r="D15" s="13" t="s">
        <v>406</v>
      </c>
      <c r="E15" s="13" t="s">
        <v>406</v>
      </c>
      <c r="F15" s="13" t="s">
        <v>437</v>
      </c>
      <c r="G15" s="13" t="s">
        <v>437</v>
      </c>
      <c r="H15" s="13" t="s">
        <v>406</v>
      </c>
      <c r="J15" s="7"/>
      <c r="K15" s="36"/>
      <c r="L15" s="37"/>
      <c r="M15" s="37"/>
      <c r="N15" s="37"/>
      <c r="O15" s="37"/>
      <c r="P15" s="37"/>
      <c r="Q15" s="37"/>
      <c r="R15" s="6" t="s">
        <v>487</v>
      </c>
      <c r="S15" s="9">
        <v>1</v>
      </c>
      <c r="T15" s="9">
        <v>1</v>
      </c>
      <c r="U15" s="9">
        <v>0.36299999999999999</v>
      </c>
      <c r="V15" s="9">
        <v>0.66679999999999995</v>
      </c>
      <c r="W15" s="9">
        <v>0.36599999999999999</v>
      </c>
    </row>
    <row r="16" spans="1:23" x14ac:dyDescent="0.25">
      <c r="A16" s="14"/>
      <c r="B16" s="14"/>
      <c r="C16" s="2" t="s">
        <v>440</v>
      </c>
      <c r="D16" s="13" t="s">
        <v>437</v>
      </c>
      <c r="E16" s="13" t="s">
        <v>406</v>
      </c>
      <c r="F16" s="13" t="s">
        <v>437</v>
      </c>
      <c r="G16" s="13" t="s">
        <v>406</v>
      </c>
      <c r="H16" s="13" t="s">
        <v>406</v>
      </c>
      <c r="I16" s="23"/>
      <c r="J16" s="21">
        <v>16</v>
      </c>
      <c r="K16" s="24" t="s">
        <v>506</v>
      </c>
      <c r="L16" s="18">
        <f>COUNTIF(D21:D36, "Y")</f>
        <v>5</v>
      </c>
      <c r="M16" s="18">
        <f>COUNTIF(E21:E36, "Y")</f>
        <v>3</v>
      </c>
      <c r="N16" s="18">
        <f>COUNTIF(F21:F36, "Y")</f>
        <v>8</v>
      </c>
      <c r="O16" s="18">
        <f>COUNTIF(G21:G36, "Y")</f>
        <v>7</v>
      </c>
      <c r="P16" s="18">
        <f>COUNTIF(H21:H36, "Y")</f>
        <v>13</v>
      </c>
      <c r="R16" s="21"/>
      <c r="S16" s="22">
        <f t="shared" ref="S16:W17" si="4">L16/$J16</f>
        <v>0.3125</v>
      </c>
      <c r="T16" s="22">
        <f t="shared" si="4"/>
        <v>0.1875</v>
      </c>
      <c r="U16" s="22">
        <f t="shared" si="4"/>
        <v>0.5</v>
      </c>
      <c r="V16" s="22">
        <f t="shared" si="4"/>
        <v>0.4375</v>
      </c>
      <c r="W16" s="22">
        <f t="shared" si="4"/>
        <v>0.8125</v>
      </c>
    </row>
    <row r="17" spans="1:23" x14ac:dyDescent="0.25">
      <c r="A17" s="14"/>
      <c r="B17" s="14"/>
      <c r="C17" s="2" t="s">
        <v>439</v>
      </c>
      <c r="D17" s="13" t="s">
        <v>406</v>
      </c>
      <c r="E17" s="13" t="s">
        <v>437</v>
      </c>
      <c r="F17" s="13" t="s">
        <v>406</v>
      </c>
      <c r="G17" s="13" t="s">
        <v>437</v>
      </c>
      <c r="H17" s="13" t="s">
        <v>406</v>
      </c>
      <c r="J17" s="21">
        <v>7</v>
      </c>
      <c r="K17" s="24" t="s">
        <v>505</v>
      </c>
      <c r="L17" s="18">
        <f>COUNTIF(D49:D55, "Y")</f>
        <v>1</v>
      </c>
      <c r="M17" s="18">
        <f>COUNTIF(E49:E55, "Y")</f>
        <v>1</v>
      </c>
      <c r="N17" s="18">
        <f>COUNTIF(F49:F55, "Y")</f>
        <v>0</v>
      </c>
      <c r="O17" s="18">
        <f>COUNTIF(G49:G55, "Y")</f>
        <v>2</v>
      </c>
      <c r="P17" s="18">
        <f>COUNTIF(H49:H55, "Y")</f>
        <v>7</v>
      </c>
      <c r="R17" s="21"/>
      <c r="S17" s="22">
        <f t="shared" si="4"/>
        <v>0.14285714285714285</v>
      </c>
      <c r="T17" s="22">
        <f t="shared" si="4"/>
        <v>0.14285714285714285</v>
      </c>
      <c r="U17" s="22">
        <f t="shared" si="4"/>
        <v>0</v>
      </c>
      <c r="V17" s="22">
        <f t="shared" si="4"/>
        <v>0.2857142857142857</v>
      </c>
      <c r="W17" s="22">
        <f t="shared" si="4"/>
        <v>1</v>
      </c>
    </row>
    <row r="18" spans="1:23" ht="15.75" thickBot="1" x14ac:dyDescent="0.3">
      <c r="A18" s="14"/>
      <c r="B18" s="14"/>
      <c r="C18" s="2" t="s">
        <v>438</v>
      </c>
      <c r="D18" s="13" t="s">
        <v>437</v>
      </c>
      <c r="E18" s="13" t="s">
        <v>437</v>
      </c>
      <c r="F18" s="13" t="s">
        <v>437</v>
      </c>
      <c r="G18" s="13" t="s">
        <v>406</v>
      </c>
      <c r="H18" s="13" t="s">
        <v>437</v>
      </c>
      <c r="J18" s="7"/>
      <c r="K18" s="36"/>
      <c r="L18" s="37"/>
      <c r="M18" s="37"/>
      <c r="N18" s="37"/>
      <c r="O18" s="37"/>
      <c r="P18" s="37"/>
      <c r="Q18" s="37"/>
      <c r="R18" s="6" t="s">
        <v>487</v>
      </c>
      <c r="S18" s="9">
        <v>0.62139999999999995</v>
      </c>
      <c r="T18" s="9">
        <v>1</v>
      </c>
      <c r="U18" s="9">
        <v>5.1979999999999998E-2</v>
      </c>
      <c r="V18" s="9">
        <v>0.65700000000000003</v>
      </c>
      <c r="W18" s="9">
        <v>0.52569999999999995</v>
      </c>
    </row>
    <row r="19" spans="1:23" x14ac:dyDescent="0.25">
      <c r="I19" s="1"/>
      <c r="J19" s="21">
        <v>12</v>
      </c>
      <c r="K19" s="24" t="s">
        <v>504</v>
      </c>
      <c r="L19" s="18">
        <f>COUNTIF(D3:D10, "Y") +COUNTIF(D39:D42, "Y")</f>
        <v>2</v>
      </c>
      <c r="M19" s="18">
        <f>COUNTIF(E3:E10, "Y") +COUNTIF(E39:E42, "Y")</f>
        <v>1</v>
      </c>
      <c r="N19" s="18">
        <f>COUNTIF(F3:F10, "Y") +COUNTIF(F39:F42, "Y")</f>
        <v>9</v>
      </c>
      <c r="O19" s="18">
        <f>COUNTIF(G3:G10, "Y") +COUNTIF(G39:G42, "Y")</f>
        <v>9</v>
      </c>
      <c r="P19" s="18">
        <f>COUNTIF(H3:H10, "Y") +COUNTIF(H39:H42, "Y")</f>
        <v>11</v>
      </c>
      <c r="R19" s="21"/>
      <c r="S19" s="22">
        <f t="shared" ref="S19:W20" si="5">L19/$J19</f>
        <v>0.16666666666666666</v>
      </c>
      <c r="T19" s="22">
        <f t="shared" si="5"/>
        <v>8.3333333333333329E-2</v>
      </c>
      <c r="U19" s="22">
        <f t="shared" si="5"/>
        <v>0.75</v>
      </c>
      <c r="V19" s="22">
        <f t="shared" si="5"/>
        <v>0.75</v>
      </c>
      <c r="W19" s="22">
        <f t="shared" si="5"/>
        <v>0.91666666666666663</v>
      </c>
    </row>
    <row r="20" spans="1:23" x14ac:dyDescent="0.25">
      <c r="D20" s="29" t="s">
        <v>175</v>
      </c>
      <c r="E20" s="29" t="s">
        <v>198</v>
      </c>
      <c r="F20" s="29" t="s">
        <v>171</v>
      </c>
      <c r="G20" s="29" t="s">
        <v>264</v>
      </c>
      <c r="H20" s="29" t="s">
        <v>1835</v>
      </c>
      <c r="J20" s="21">
        <v>11</v>
      </c>
      <c r="K20" s="24" t="s">
        <v>503</v>
      </c>
      <c r="L20" s="18">
        <f>COUNTIF(D11:D18, "Y") +COUNTIF(D43:D45, "Y")</f>
        <v>3</v>
      </c>
      <c r="M20" s="18">
        <f>COUNTIF(E11:E18, "Y") +COUNTIF(E43:E45, "Y")</f>
        <v>2</v>
      </c>
      <c r="N20" s="18">
        <f>COUNTIF(F11:F18, "Y") +COUNTIF(F43:F45, "Y")</f>
        <v>5</v>
      </c>
      <c r="O20" s="18">
        <f>COUNTIF(G11:G18, "Y") +COUNTIF(G43:G45, "Y")</f>
        <v>3</v>
      </c>
      <c r="P20" s="18">
        <f>COUNTIF(H11:H18, "Y") +COUNTIF(H43:H45, "Y")</f>
        <v>5</v>
      </c>
      <c r="R20" s="21"/>
      <c r="S20" s="22">
        <f t="shared" si="5"/>
        <v>0.27272727272727271</v>
      </c>
      <c r="T20" s="22">
        <f t="shared" si="5"/>
        <v>0.18181818181818182</v>
      </c>
      <c r="U20" s="22">
        <f t="shared" si="5"/>
        <v>0.45454545454545453</v>
      </c>
      <c r="V20" s="22">
        <f t="shared" si="5"/>
        <v>0.27272727272727271</v>
      </c>
      <c r="W20" s="22">
        <f t="shared" si="5"/>
        <v>0.45454545454545453</v>
      </c>
    </row>
    <row r="21" spans="1:23" ht="15.75" thickBot="1" x14ac:dyDescent="0.3">
      <c r="A21" s="14" t="s">
        <v>502</v>
      </c>
      <c r="B21" s="14" t="s">
        <v>501</v>
      </c>
      <c r="C21" s="2" t="s">
        <v>436</v>
      </c>
      <c r="D21" s="13" t="s">
        <v>437</v>
      </c>
      <c r="E21" s="13" t="s">
        <v>437</v>
      </c>
      <c r="F21" s="13" t="s">
        <v>406</v>
      </c>
      <c r="G21" s="13" t="s">
        <v>406</v>
      </c>
      <c r="H21" s="13" t="s">
        <v>406</v>
      </c>
      <c r="J21" s="7"/>
      <c r="K21" s="36"/>
      <c r="L21" s="37"/>
      <c r="M21" s="37"/>
      <c r="N21" s="37"/>
      <c r="O21" s="37"/>
      <c r="P21" s="37"/>
      <c r="Q21" s="37"/>
      <c r="R21" s="6" t="s">
        <v>487</v>
      </c>
      <c r="S21" s="9">
        <v>0.64039999999999997</v>
      </c>
      <c r="T21" s="9">
        <v>0.59009999999999996</v>
      </c>
      <c r="U21" s="9">
        <v>0.21379999999999999</v>
      </c>
      <c r="V21" s="38">
        <v>3.9129999999999998E-2</v>
      </c>
      <c r="W21" s="38">
        <v>2.7189999999999999E-2</v>
      </c>
    </row>
    <row r="22" spans="1:23" x14ac:dyDescent="0.25">
      <c r="A22" s="14"/>
      <c r="B22" s="14"/>
      <c r="C22" s="2" t="s">
        <v>435</v>
      </c>
      <c r="D22" s="13" t="s">
        <v>406</v>
      </c>
      <c r="E22" s="13" t="s">
        <v>437</v>
      </c>
      <c r="F22" s="13" t="s">
        <v>437</v>
      </c>
      <c r="G22" s="13" t="s">
        <v>437</v>
      </c>
      <c r="H22" s="13" t="s">
        <v>406</v>
      </c>
      <c r="I22" s="23"/>
      <c r="J22" s="21">
        <v>12</v>
      </c>
      <c r="K22" s="24" t="s">
        <v>500</v>
      </c>
      <c r="L22" s="18">
        <f>COUNTIF(D21:D28, "Y") +COUNTIF(D49:D52, "Y")</f>
        <v>2</v>
      </c>
      <c r="M22" s="18">
        <f>COUNTIF(E21:E28, "Y") +COUNTIF(E49:E52, "Y")</f>
        <v>0</v>
      </c>
      <c r="N22" s="18">
        <f>COUNTIF(F21:F28, "Y") +COUNTIF(F49:F52, "Y")</f>
        <v>6</v>
      </c>
      <c r="O22" s="18">
        <f>COUNTIF(G21:G28, "Y") +COUNTIF(G49:G52, "Y")</f>
        <v>6</v>
      </c>
      <c r="P22" s="18">
        <f>COUNTIF(H21:H28, "Y") +COUNTIF(H49:H52, "Y")</f>
        <v>11</v>
      </c>
      <c r="R22" s="21"/>
      <c r="S22" s="22">
        <f t="shared" ref="S22:W23" si="6">L22/$J22</f>
        <v>0.16666666666666666</v>
      </c>
      <c r="T22" s="22">
        <f t="shared" si="6"/>
        <v>0</v>
      </c>
      <c r="U22" s="22">
        <f t="shared" si="6"/>
        <v>0.5</v>
      </c>
      <c r="V22" s="22">
        <f t="shared" si="6"/>
        <v>0.5</v>
      </c>
      <c r="W22" s="22">
        <f t="shared" si="6"/>
        <v>0.91666666666666663</v>
      </c>
    </row>
    <row r="23" spans="1:23" x14ac:dyDescent="0.25">
      <c r="A23" s="14"/>
      <c r="B23" s="14"/>
      <c r="C23" s="2" t="s">
        <v>434</v>
      </c>
      <c r="D23" s="13" t="s">
        <v>437</v>
      </c>
      <c r="E23" s="13" t="s">
        <v>437</v>
      </c>
      <c r="F23" s="13" t="s">
        <v>406</v>
      </c>
      <c r="G23" s="13" t="s">
        <v>406</v>
      </c>
      <c r="H23" s="13" t="s">
        <v>406</v>
      </c>
      <c r="J23" s="21">
        <v>11</v>
      </c>
      <c r="K23" s="24" t="s">
        <v>499</v>
      </c>
      <c r="L23" s="18">
        <f>COUNTIF(D28:D35, "Y") +COUNTIF(D53:D55, "Y")</f>
        <v>3</v>
      </c>
      <c r="M23" s="18">
        <f>COUNTIF(E28:E35, "Y") +COUNTIF(E53:E55, "Y")</f>
        <v>4</v>
      </c>
      <c r="N23" s="18">
        <f>COUNTIF(F28:F35, "Y") +COUNTIF(F53:F55, "Y")</f>
        <v>2</v>
      </c>
      <c r="O23" s="18">
        <f>COUNTIF(G28:G35, "Y") +COUNTIF(G53:G55, "Y")</f>
        <v>3</v>
      </c>
      <c r="P23" s="18">
        <f>COUNTIF(H28:H35, "Y") +COUNTIF(H53:H55, "Y")</f>
        <v>9</v>
      </c>
      <c r="R23" s="21"/>
      <c r="S23" s="22">
        <f t="shared" si="6"/>
        <v>0.27272727272727271</v>
      </c>
      <c r="T23" s="22">
        <f t="shared" si="6"/>
        <v>0.36363636363636365</v>
      </c>
      <c r="U23" s="22">
        <f t="shared" si="6"/>
        <v>0.18181818181818182</v>
      </c>
      <c r="V23" s="22">
        <f t="shared" si="6"/>
        <v>0.27272727272727271</v>
      </c>
      <c r="W23" s="22">
        <f t="shared" si="6"/>
        <v>0.81818181818181823</v>
      </c>
    </row>
    <row r="24" spans="1:23" ht="15.75" thickBot="1" x14ac:dyDescent="0.3">
      <c r="A24" s="14"/>
      <c r="B24" s="14"/>
      <c r="C24" s="2" t="s">
        <v>433</v>
      </c>
      <c r="D24" s="13" t="s">
        <v>437</v>
      </c>
      <c r="E24" s="13" t="s">
        <v>437</v>
      </c>
      <c r="F24" s="13" t="s">
        <v>406</v>
      </c>
      <c r="G24" s="13" t="s">
        <v>406</v>
      </c>
      <c r="H24" s="13" t="s">
        <v>406</v>
      </c>
      <c r="J24" s="7"/>
      <c r="K24" s="36"/>
      <c r="L24" s="37"/>
      <c r="M24" s="37"/>
      <c r="N24" s="37"/>
      <c r="O24" s="37"/>
      <c r="P24" s="37"/>
      <c r="Q24" s="37"/>
      <c r="R24" s="6" t="s">
        <v>487</v>
      </c>
      <c r="S24" s="9">
        <v>0.64039999999999997</v>
      </c>
      <c r="T24" s="9">
        <v>3.7269999999999998E-2</v>
      </c>
      <c r="U24" s="9">
        <v>0.193</v>
      </c>
      <c r="V24" s="9">
        <v>0.40029999999999999</v>
      </c>
      <c r="W24" s="9">
        <v>0.59009999999999996</v>
      </c>
    </row>
    <row r="25" spans="1:23" x14ac:dyDescent="0.25">
      <c r="A25" s="14"/>
      <c r="B25" s="14"/>
      <c r="C25" s="2" t="s">
        <v>432</v>
      </c>
      <c r="D25" s="13" t="s">
        <v>437</v>
      </c>
      <c r="E25" s="13" t="s">
        <v>437</v>
      </c>
      <c r="F25" s="13" t="s">
        <v>406</v>
      </c>
      <c r="G25" s="13" t="s">
        <v>406</v>
      </c>
      <c r="H25" s="13" t="s">
        <v>406</v>
      </c>
      <c r="I25" s="23"/>
      <c r="J25" s="21">
        <v>8</v>
      </c>
      <c r="K25" s="24" t="s">
        <v>498</v>
      </c>
      <c r="L25" s="18">
        <f>COUNTIF(D3:D10, "Y")</f>
        <v>2</v>
      </c>
      <c r="M25" s="18">
        <f>COUNTIF(E3:E10, "Y")</f>
        <v>0</v>
      </c>
      <c r="N25" s="18">
        <f>COUNTIF(F3:F10, "Y")</f>
        <v>8</v>
      </c>
      <c r="O25" s="18">
        <f>COUNTIF(G3:G10, "Y")</f>
        <v>7</v>
      </c>
      <c r="P25" s="18">
        <f>COUNTIF(H3:H10, "Y")</f>
        <v>7</v>
      </c>
      <c r="R25" s="21"/>
      <c r="S25" s="22">
        <f t="shared" ref="S25:W26" si="7">L25/$J25</f>
        <v>0.25</v>
      </c>
      <c r="T25" s="22">
        <f t="shared" si="7"/>
        <v>0</v>
      </c>
      <c r="U25" s="22">
        <f t="shared" si="7"/>
        <v>1</v>
      </c>
      <c r="V25" s="22">
        <f t="shared" si="7"/>
        <v>0.875</v>
      </c>
      <c r="W25" s="22">
        <f t="shared" si="7"/>
        <v>0.875</v>
      </c>
    </row>
    <row r="26" spans="1:23" x14ac:dyDescent="0.25">
      <c r="A26" s="14"/>
      <c r="B26" s="14"/>
      <c r="C26" s="2" t="s">
        <v>431</v>
      </c>
      <c r="D26" s="13" t="s">
        <v>437</v>
      </c>
      <c r="E26" s="13" t="s">
        <v>437</v>
      </c>
      <c r="F26" s="13" t="s">
        <v>437</v>
      </c>
      <c r="G26" s="13" t="s">
        <v>437</v>
      </c>
      <c r="H26" s="13" t="s">
        <v>437</v>
      </c>
      <c r="J26" s="21">
        <v>8</v>
      </c>
      <c r="K26" s="24" t="s">
        <v>497</v>
      </c>
      <c r="L26" s="18">
        <f>COUNTIF(D11:D18, "Y")</f>
        <v>2</v>
      </c>
      <c r="M26" s="18">
        <f>COUNTIF(E11:E18, "Y")</f>
        <v>2</v>
      </c>
      <c r="N26" s="18">
        <f>COUNTIF(F11:F18, "Y")</f>
        <v>3</v>
      </c>
      <c r="O26" s="18">
        <f>COUNTIF(G11:G18, "Y")</f>
        <v>2</v>
      </c>
      <c r="P26" s="18">
        <f>COUNTIF(H11:H18, "Y")</f>
        <v>3</v>
      </c>
      <c r="R26" s="21"/>
      <c r="S26" s="22">
        <f t="shared" si="7"/>
        <v>0.25</v>
      </c>
      <c r="T26" s="22">
        <f t="shared" si="7"/>
        <v>0.25</v>
      </c>
      <c r="U26" s="22">
        <f t="shared" si="7"/>
        <v>0.375</v>
      </c>
      <c r="V26" s="22">
        <f t="shared" si="7"/>
        <v>0.25</v>
      </c>
      <c r="W26" s="22">
        <f t="shared" si="7"/>
        <v>0.375</v>
      </c>
    </row>
    <row r="27" spans="1:23" ht="15.75" thickBot="1" x14ac:dyDescent="0.3">
      <c r="A27" s="14"/>
      <c r="B27" s="14"/>
      <c r="C27" s="2" t="s">
        <v>430</v>
      </c>
      <c r="D27" s="13" t="s">
        <v>437</v>
      </c>
      <c r="E27" s="13" t="s">
        <v>437</v>
      </c>
      <c r="F27" s="13" t="s">
        <v>406</v>
      </c>
      <c r="G27" s="13" t="s">
        <v>437</v>
      </c>
      <c r="H27" s="13" t="s">
        <v>406</v>
      </c>
      <c r="J27" s="7"/>
      <c r="K27" s="36"/>
      <c r="L27" s="37"/>
      <c r="M27" s="37"/>
      <c r="N27" s="37"/>
      <c r="O27" s="37"/>
      <c r="P27" s="37"/>
      <c r="Q27" s="37"/>
      <c r="R27" s="6" t="s">
        <v>487</v>
      </c>
      <c r="S27" s="9">
        <v>1</v>
      </c>
      <c r="T27" s="9">
        <v>0.4667</v>
      </c>
      <c r="U27" s="38">
        <v>2.564E-2</v>
      </c>
      <c r="V27" s="38">
        <v>4.0559999999999999E-2</v>
      </c>
      <c r="W27" s="9">
        <v>0.11890000000000001</v>
      </c>
    </row>
    <row r="28" spans="1:23" x14ac:dyDescent="0.25">
      <c r="A28" s="14"/>
      <c r="B28" s="14"/>
      <c r="C28" s="2" t="s">
        <v>429</v>
      </c>
      <c r="D28" s="13" t="s">
        <v>437</v>
      </c>
      <c r="E28" s="13" t="s">
        <v>437</v>
      </c>
      <c r="F28" s="13" t="s">
        <v>406</v>
      </c>
      <c r="G28" s="13" t="s">
        <v>406</v>
      </c>
      <c r="H28" s="13" t="s">
        <v>406</v>
      </c>
      <c r="I28" s="23"/>
      <c r="J28" s="21">
        <v>8</v>
      </c>
      <c r="K28" s="24" t="s">
        <v>496</v>
      </c>
      <c r="L28" s="18">
        <f>COUNTIF(D21:D28, "Y")</f>
        <v>1</v>
      </c>
      <c r="M28" s="18">
        <f>COUNTIF(E21:E28, "Y")</f>
        <v>0</v>
      </c>
      <c r="N28" s="18">
        <f>COUNTIF(F21:F28, "Y")</f>
        <v>6</v>
      </c>
      <c r="O28" s="18">
        <f>COUNTIF(G21:G28, "Y")</f>
        <v>5</v>
      </c>
      <c r="P28" s="18">
        <f>COUNTIF(H21:H28, "Y")</f>
        <v>7</v>
      </c>
      <c r="R28" s="21"/>
      <c r="S28" s="22">
        <f t="shared" ref="S28:W29" si="8">L28/$J28</f>
        <v>0.125</v>
      </c>
      <c r="T28" s="22">
        <f t="shared" si="8"/>
        <v>0</v>
      </c>
      <c r="U28" s="22">
        <f t="shared" si="8"/>
        <v>0.75</v>
      </c>
      <c r="V28" s="22">
        <f t="shared" si="8"/>
        <v>0.625</v>
      </c>
      <c r="W28" s="22">
        <f t="shared" si="8"/>
        <v>0.875</v>
      </c>
    </row>
    <row r="29" spans="1:23" x14ac:dyDescent="0.25">
      <c r="A29" s="14"/>
      <c r="B29" s="14" t="s">
        <v>495</v>
      </c>
      <c r="C29" s="2" t="s">
        <v>428</v>
      </c>
      <c r="D29" s="13" t="s">
        <v>437</v>
      </c>
      <c r="E29" s="13" t="s">
        <v>437</v>
      </c>
      <c r="F29" s="13" t="s">
        <v>437</v>
      </c>
      <c r="G29" s="13" t="s">
        <v>437</v>
      </c>
      <c r="H29" s="13" t="s">
        <v>437</v>
      </c>
      <c r="J29" s="21">
        <v>8</v>
      </c>
      <c r="K29" s="24" t="s">
        <v>494</v>
      </c>
      <c r="L29" s="18">
        <f>COUNTIF(D29:D36, "Y")</f>
        <v>4</v>
      </c>
      <c r="M29" s="18">
        <f>COUNTIF(E29:E36, "Y")</f>
        <v>3</v>
      </c>
      <c r="N29" s="18">
        <f>COUNTIF(F29:F36, "Y")</f>
        <v>2</v>
      </c>
      <c r="O29" s="18">
        <f>COUNTIF(G29:G36, "Y")</f>
        <v>2</v>
      </c>
      <c r="P29" s="18">
        <f>COUNTIF(H29:H36, "Y")</f>
        <v>6</v>
      </c>
      <c r="R29" s="21"/>
      <c r="S29" s="22">
        <f t="shared" si="8"/>
        <v>0.5</v>
      </c>
      <c r="T29" s="22">
        <f t="shared" si="8"/>
        <v>0.375</v>
      </c>
      <c r="U29" s="22">
        <f t="shared" si="8"/>
        <v>0.25</v>
      </c>
      <c r="V29" s="22">
        <f t="shared" si="8"/>
        <v>0.25</v>
      </c>
      <c r="W29" s="22">
        <f t="shared" si="8"/>
        <v>0.75</v>
      </c>
    </row>
    <row r="30" spans="1:23" ht="15.75" thickBot="1" x14ac:dyDescent="0.3">
      <c r="A30" s="14"/>
      <c r="B30" s="14"/>
      <c r="C30" s="2" t="s">
        <v>427</v>
      </c>
      <c r="D30" s="13" t="s">
        <v>437</v>
      </c>
      <c r="E30" s="13" t="s">
        <v>437</v>
      </c>
      <c r="F30" s="13" t="s">
        <v>406</v>
      </c>
      <c r="G30" s="13" t="s">
        <v>406</v>
      </c>
      <c r="H30" s="13" t="s">
        <v>406</v>
      </c>
      <c r="J30" s="7"/>
      <c r="K30" s="36"/>
      <c r="L30" s="37"/>
      <c r="M30" s="37"/>
      <c r="N30" s="37"/>
      <c r="O30" s="37"/>
      <c r="P30" s="37"/>
      <c r="Q30" s="37"/>
      <c r="R30" s="6" t="s">
        <v>487</v>
      </c>
      <c r="S30" s="9">
        <v>0.28210000000000002</v>
      </c>
      <c r="T30" s="9">
        <v>0.2</v>
      </c>
      <c r="U30" s="9">
        <v>0.13189999999999999</v>
      </c>
      <c r="V30" s="9">
        <v>0.31469999999999998</v>
      </c>
      <c r="W30" s="9">
        <v>1</v>
      </c>
    </row>
    <row r="31" spans="1:23" x14ac:dyDescent="0.25">
      <c r="A31" s="14"/>
      <c r="B31" s="14"/>
      <c r="C31" s="2" t="s">
        <v>426</v>
      </c>
      <c r="D31" s="13" t="s">
        <v>437</v>
      </c>
      <c r="E31" s="13" t="s">
        <v>437</v>
      </c>
      <c r="F31" s="13" t="s">
        <v>437</v>
      </c>
      <c r="G31" s="13" t="s">
        <v>437</v>
      </c>
      <c r="H31" s="13" t="s">
        <v>437</v>
      </c>
      <c r="K31" s="24" t="s">
        <v>493</v>
      </c>
      <c r="L31" s="18">
        <f>COUNTIF(D58:D65, "Yes")</f>
        <v>2</v>
      </c>
      <c r="M31" s="18">
        <f>COUNTIF(E58:E65, "Yes")</f>
        <v>0</v>
      </c>
      <c r="N31" s="18">
        <f>COUNTIF(F58:F65, "Yes")</f>
        <v>8</v>
      </c>
      <c r="O31" s="18">
        <f>COUNTIF(G58:G65, "Yes")</f>
        <v>7</v>
      </c>
      <c r="P31" s="18">
        <f>COUNTIF(H58:H65, "Yes")</f>
        <v>7</v>
      </c>
      <c r="R31" s="21"/>
      <c r="S31" s="22">
        <f>L31/$J32</f>
        <v>0.25</v>
      </c>
      <c r="T31" s="22">
        <f>M31/$J32</f>
        <v>0</v>
      </c>
      <c r="U31" s="22">
        <f>N31/$J32</f>
        <v>1</v>
      </c>
      <c r="V31" s="22">
        <f>O31/$J32</f>
        <v>0.875</v>
      </c>
      <c r="W31" s="22">
        <f>P31/$J32</f>
        <v>0.875</v>
      </c>
    </row>
    <row r="32" spans="1:23" x14ac:dyDescent="0.25">
      <c r="A32" s="14"/>
      <c r="B32" s="14"/>
      <c r="C32" s="2" t="s">
        <v>425</v>
      </c>
      <c r="D32" s="13" t="s">
        <v>406</v>
      </c>
      <c r="E32" s="13" t="s">
        <v>437</v>
      </c>
      <c r="F32" s="13" t="s">
        <v>437</v>
      </c>
      <c r="G32" s="13" t="s">
        <v>437</v>
      </c>
      <c r="H32" s="13" t="s">
        <v>406</v>
      </c>
      <c r="I32" s="23"/>
      <c r="J32" s="21">
        <v>8</v>
      </c>
      <c r="K32" s="24" t="s">
        <v>492</v>
      </c>
      <c r="L32" s="18">
        <f>COUNTIF(D66:D73, "Yes")</f>
        <v>5</v>
      </c>
      <c r="M32" s="18">
        <f>COUNTIF(E66:E73, "Yes")</f>
        <v>3</v>
      </c>
      <c r="N32" s="18">
        <f>COUNTIF(F66:F73, "Yes")</f>
        <v>4</v>
      </c>
      <c r="O32" s="18">
        <f>COUNTIF(G66:G73, "Yes")</f>
        <v>3</v>
      </c>
      <c r="P32" s="18">
        <f>COUNTIF(H66:H73, "Yes")</f>
        <v>6</v>
      </c>
      <c r="R32" s="21"/>
      <c r="S32" s="22">
        <f>L32/$J33</f>
        <v>0.625</v>
      </c>
      <c r="T32" s="22">
        <f>M32/$J33</f>
        <v>0.375</v>
      </c>
      <c r="U32" s="22">
        <f>N32/$J33</f>
        <v>0.5</v>
      </c>
      <c r="V32" s="22">
        <f>O32/$J33</f>
        <v>0.375</v>
      </c>
      <c r="W32" s="22">
        <f>P32/$J33</f>
        <v>0.75</v>
      </c>
    </row>
    <row r="33" spans="1:23" ht="15.75" thickBot="1" x14ac:dyDescent="0.3">
      <c r="A33" s="14"/>
      <c r="B33" s="14"/>
      <c r="C33" s="2" t="s">
        <v>424</v>
      </c>
      <c r="D33" s="13" t="s">
        <v>437</v>
      </c>
      <c r="E33" s="13" t="s">
        <v>406</v>
      </c>
      <c r="F33" s="13" t="s">
        <v>437</v>
      </c>
      <c r="G33" s="13" t="s">
        <v>437</v>
      </c>
      <c r="H33" s="13" t="s">
        <v>406</v>
      </c>
      <c r="J33" s="7">
        <v>8</v>
      </c>
      <c r="K33" s="36"/>
      <c r="L33" s="37"/>
      <c r="M33" s="37"/>
      <c r="N33" s="37"/>
      <c r="O33" s="37"/>
      <c r="P33" s="37"/>
      <c r="Q33" s="37"/>
      <c r="R33" s="6" t="s">
        <v>487</v>
      </c>
      <c r="S33" s="9">
        <v>0.31469999999999998</v>
      </c>
      <c r="T33" s="9">
        <v>0.2</v>
      </c>
      <c r="U33" s="9">
        <v>7.6920000000000002E-2</v>
      </c>
      <c r="V33" s="9">
        <v>0.11890000000000001</v>
      </c>
      <c r="W33" s="9">
        <v>1</v>
      </c>
    </row>
    <row r="34" spans="1:23" x14ac:dyDescent="0.25">
      <c r="A34" s="14"/>
      <c r="B34" s="14"/>
      <c r="C34" s="2" t="s">
        <v>423</v>
      </c>
      <c r="D34" s="13" t="s">
        <v>406</v>
      </c>
      <c r="E34" s="13" t="s">
        <v>406</v>
      </c>
      <c r="F34" s="13" t="s">
        <v>437</v>
      </c>
      <c r="G34" s="13" t="s">
        <v>437</v>
      </c>
      <c r="H34" s="13" t="s">
        <v>406</v>
      </c>
      <c r="K34" s="24" t="s">
        <v>6</v>
      </c>
      <c r="L34" s="18">
        <f>COUNTIF(D58:D73, "Yes")</f>
        <v>7</v>
      </c>
      <c r="M34" s="18">
        <f>COUNTIF(E58:E73, "Yes")</f>
        <v>3</v>
      </c>
      <c r="N34" s="18">
        <f>COUNTIF(F58:F73, "Yes")</f>
        <v>12</v>
      </c>
      <c r="O34" s="18">
        <f>COUNTIF(G58:G73, "Yes")</f>
        <v>10</v>
      </c>
      <c r="P34" s="18">
        <f>COUNTIF(H58:H73, "Yes")</f>
        <v>13</v>
      </c>
      <c r="R34" s="21"/>
      <c r="S34" s="22">
        <f>L34/$J35</f>
        <v>0.4375</v>
      </c>
      <c r="T34" s="22">
        <f>M34/$J35</f>
        <v>0.1875</v>
      </c>
      <c r="U34" s="22">
        <f>N34/$J35</f>
        <v>0.75</v>
      </c>
      <c r="V34" s="22">
        <f>O34/$J35</f>
        <v>0.625</v>
      </c>
      <c r="W34" s="22">
        <f>P34/$J35</f>
        <v>0.8125</v>
      </c>
    </row>
    <row r="35" spans="1:23" x14ac:dyDescent="0.25">
      <c r="A35" s="14"/>
      <c r="B35" s="14"/>
      <c r="C35" s="2" t="s">
        <v>422</v>
      </c>
      <c r="D35" s="13" t="s">
        <v>406</v>
      </c>
      <c r="E35" s="13" t="s">
        <v>406</v>
      </c>
      <c r="F35" s="13" t="s">
        <v>437</v>
      </c>
      <c r="G35" s="13" t="s">
        <v>437</v>
      </c>
      <c r="H35" s="13" t="s">
        <v>406</v>
      </c>
      <c r="I35" s="23"/>
      <c r="J35" s="21">
        <v>16</v>
      </c>
      <c r="K35" s="24" t="s">
        <v>29</v>
      </c>
      <c r="L35" s="18">
        <f>COUNTIF(D74:D80, "Yes")</f>
        <v>2</v>
      </c>
      <c r="M35" s="18">
        <f>COUNTIF(E74:E80, "Yes")</f>
        <v>2</v>
      </c>
      <c r="N35" s="18">
        <f>COUNTIF(F74:F80, "Yes")</f>
        <v>3</v>
      </c>
      <c r="O35" s="18">
        <f>COUNTIF(G74:G80, "Yes")</f>
        <v>3</v>
      </c>
      <c r="P35" s="18">
        <f>COUNTIF(H74:H80, "Yes")</f>
        <v>7</v>
      </c>
      <c r="R35" s="21"/>
      <c r="S35" s="22">
        <f>L35/$J36</f>
        <v>0.2857142857142857</v>
      </c>
      <c r="T35" s="22">
        <f>M35/$J36</f>
        <v>0.2857142857142857</v>
      </c>
      <c r="U35" s="22">
        <f>N35/$J36</f>
        <v>0.42857142857142855</v>
      </c>
      <c r="V35" s="22">
        <f>O35/$J36</f>
        <v>0.42857142857142855</v>
      </c>
      <c r="W35" s="22">
        <f>P35/$J36</f>
        <v>1</v>
      </c>
    </row>
    <row r="36" spans="1:23" ht="15.75" thickBot="1" x14ac:dyDescent="0.3">
      <c r="A36" s="14"/>
      <c r="B36" s="14"/>
      <c r="C36" s="2" t="s">
        <v>421</v>
      </c>
      <c r="D36" s="13" t="s">
        <v>406</v>
      </c>
      <c r="E36" s="13" t="s">
        <v>437</v>
      </c>
      <c r="F36" s="13" t="s">
        <v>406</v>
      </c>
      <c r="G36" s="13" t="s">
        <v>406</v>
      </c>
      <c r="H36" s="13" t="s">
        <v>406</v>
      </c>
      <c r="J36" s="7">
        <v>7</v>
      </c>
      <c r="K36" s="36"/>
      <c r="L36" s="37"/>
      <c r="M36" s="37"/>
      <c r="N36" s="37"/>
      <c r="O36" s="37"/>
      <c r="P36" s="37"/>
      <c r="Q36" s="37"/>
      <c r="R36" s="6" t="s">
        <v>487</v>
      </c>
      <c r="S36" s="9">
        <v>0.65700000000000003</v>
      </c>
      <c r="T36" s="9">
        <v>0.62139999999999995</v>
      </c>
      <c r="U36" s="9">
        <v>0.18190000000000001</v>
      </c>
      <c r="V36" s="9">
        <v>0.65</v>
      </c>
      <c r="W36" s="9">
        <v>0.52569999999999995</v>
      </c>
    </row>
    <row r="37" spans="1:23" x14ac:dyDescent="0.25">
      <c r="C37" s="1"/>
      <c r="D37" s="1"/>
      <c r="E37" s="1"/>
      <c r="F37" s="1"/>
      <c r="G37" s="1"/>
      <c r="H37" s="1"/>
      <c r="K37" s="24" t="s">
        <v>491</v>
      </c>
      <c r="L37" s="18">
        <f>COUNTIF(D58:D65, "Yes")+COUNTIF(D74:D77, "Yes")</f>
        <v>3</v>
      </c>
      <c r="M37" s="18">
        <f>COUNTIF(E58:E65, "Yes")+COUNTIF(E74:E77, "Yes")</f>
        <v>1</v>
      </c>
      <c r="N37" s="18">
        <f>COUNTIF(F58:F65, "Yes")+COUNTIF(F74:F77, "Yes")</f>
        <v>9</v>
      </c>
      <c r="O37" s="18">
        <f>COUNTIF(G58:G65, "Yes")+COUNTIF(G74:G77, "Yes")</f>
        <v>9</v>
      </c>
      <c r="P37" s="18">
        <f>COUNTIF(H58:H65, "Yes")+COUNTIF(H74:H77, "Yes")</f>
        <v>11</v>
      </c>
      <c r="R37" s="21"/>
      <c r="S37" s="22">
        <f>L37/$J38</f>
        <v>0.25</v>
      </c>
      <c r="T37" s="22">
        <f>M37/$J38</f>
        <v>8.3333333333333329E-2</v>
      </c>
      <c r="U37" s="22">
        <f>N37/$J38</f>
        <v>0.75</v>
      </c>
      <c r="V37" s="22">
        <f>O37/$J38</f>
        <v>0.75</v>
      </c>
      <c r="W37" s="22">
        <f>P37/$J38</f>
        <v>0.91666666666666663</v>
      </c>
    </row>
    <row r="38" spans="1:23" x14ac:dyDescent="0.25">
      <c r="D38" s="29" t="s">
        <v>175</v>
      </c>
      <c r="E38" s="29" t="s">
        <v>198</v>
      </c>
      <c r="F38" s="29" t="s">
        <v>171</v>
      </c>
      <c r="G38" s="29" t="s">
        <v>264</v>
      </c>
      <c r="H38" s="29" t="s">
        <v>1835</v>
      </c>
      <c r="I38" s="1"/>
      <c r="J38" s="21">
        <v>12</v>
      </c>
      <c r="K38" s="24" t="s">
        <v>488</v>
      </c>
      <c r="L38" s="18">
        <f>COUNTIF(D66:D73, "Yes")+COUNTIF(D78:D80, "Yes")</f>
        <v>6</v>
      </c>
      <c r="M38" s="18">
        <f>COUNTIF(E66:E73, "Yes")+COUNTIF(E78:E80, "Yes")</f>
        <v>4</v>
      </c>
      <c r="N38" s="18">
        <f>COUNTIF(F66:F73, "Yes")+COUNTIF(F78:F80, "Yes")</f>
        <v>6</v>
      </c>
      <c r="O38" s="18">
        <f>COUNTIF(G66:G73, "Yes")+COUNTIF(G78:G80, "Yes")</f>
        <v>4</v>
      </c>
      <c r="P38" s="18">
        <f>COUNTIF(H66:H73, "Yes")+COUNTIF(H78:H80, "Yes")</f>
        <v>9</v>
      </c>
      <c r="R38" s="21"/>
      <c r="S38" s="22">
        <f>L38/$J39</f>
        <v>0.54545454545454541</v>
      </c>
      <c r="T38" s="22">
        <f>M38/$J39</f>
        <v>0.36363636363636365</v>
      </c>
      <c r="U38" s="22">
        <f>N38/$J39</f>
        <v>0.54545454545454541</v>
      </c>
      <c r="V38" s="22">
        <f>O38/$J39</f>
        <v>0.36363636363636365</v>
      </c>
      <c r="W38" s="22">
        <f>P38/$J39</f>
        <v>0.81818181818181823</v>
      </c>
    </row>
    <row r="39" spans="1:23" ht="15.75" thickBot="1" x14ac:dyDescent="0.3">
      <c r="A39" s="14" t="s">
        <v>490</v>
      </c>
      <c r="B39" s="14" t="s">
        <v>489</v>
      </c>
      <c r="C39" s="2" t="s">
        <v>420</v>
      </c>
      <c r="D39" s="13" t="s">
        <v>437</v>
      </c>
      <c r="E39" s="13" t="s">
        <v>437</v>
      </c>
      <c r="F39" s="13" t="s">
        <v>437</v>
      </c>
      <c r="G39" s="13" t="s">
        <v>406</v>
      </c>
      <c r="H39" s="13" t="s">
        <v>406</v>
      </c>
      <c r="J39" s="7">
        <v>11</v>
      </c>
      <c r="K39" s="36"/>
      <c r="L39" s="37"/>
      <c r="M39" s="37"/>
      <c r="N39" s="37"/>
      <c r="O39" s="37"/>
      <c r="P39" s="37"/>
      <c r="Q39" s="37"/>
      <c r="R39" s="6" t="s">
        <v>487</v>
      </c>
      <c r="S39" s="9">
        <v>0.21379999999999999</v>
      </c>
      <c r="T39" s="9">
        <v>0.155</v>
      </c>
      <c r="U39" s="9">
        <v>0.40029999999999999</v>
      </c>
      <c r="V39" s="9">
        <v>9.9529999999999993E-2</v>
      </c>
      <c r="W39" s="9">
        <v>0.59009999999999996</v>
      </c>
    </row>
    <row r="40" spans="1:23" x14ac:dyDescent="0.25">
      <c r="A40" s="14"/>
      <c r="B40" s="14"/>
      <c r="C40" s="2" t="s">
        <v>419</v>
      </c>
      <c r="D40" s="13" t="s">
        <v>437</v>
      </c>
      <c r="E40" s="13" t="s">
        <v>437</v>
      </c>
      <c r="F40" s="13" t="s">
        <v>437</v>
      </c>
      <c r="G40" s="13" t="s">
        <v>406</v>
      </c>
      <c r="H40" s="13" t="s">
        <v>406</v>
      </c>
      <c r="R40" s="21"/>
      <c r="S40" s="21"/>
      <c r="T40" s="21"/>
      <c r="U40" s="21"/>
      <c r="V40" s="21"/>
      <c r="W40" s="21"/>
    </row>
    <row r="41" spans="1:23" x14ac:dyDescent="0.25">
      <c r="A41" s="14"/>
      <c r="B41" s="14"/>
      <c r="C41" s="2" t="s">
        <v>418</v>
      </c>
      <c r="D41" s="13" t="s">
        <v>437</v>
      </c>
      <c r="E41" s="13" t="s">
        <v>437</v>
      </c>
      <c r="F41" s="13" t="s">
        <v>406</v>
      </c>
      <c r="G41" s="13" t="s">
        <v>437</v>
      </c>
      <c r="H41" s="13" t="s">
        <v>406</v>
      </c>
    </row>
    <row r="42" spans="1:23" x14ac:dyDescent="0.25">
      <c r="A42" s="14"/>
      <c r="B42" s="14"/>
      <c r="C42" s="2" t="s">
        <v>417</v>
      </c>
      <c r="D42" s="13" t="s">
        <v>437</v>
      </c>
      <c r="E42" s="13" t="s">
        <v>406</v>
      </c>
      <c r="F42" s="13" t="s">
        <v>437</v>
      </c>
      <c r="G42" s="13" t="s">
        <v>437</v>
      </c>
      <c r="H42" s="13" t="s">
        <v>406</v>
      </c>
    </row>
    <row r="43" spans="1:23" x14ac:dyDescent="0.25">
      <c r="A43" s="14"/>
      <c r="B43" s="14" t="s">
        <v>486</v>
      </c>
      <c r="C43" s="2" t="s">
        <v>416</v>
      </c>
      <c r="D43" s="13" t="s">
        <v>406</v>
      </c>
      <c r="E43" s="13" t="s">
        <v>437</v>
      </c>
      <c r="F43" s="13" t="s">
        <v>406</v>
      </c>
      <c r="G43" s="13" t="s">
        <v>406</v>
      </c>
      <c r="H43" s="13" t="s">
        <v>406</v>
      </c>
    </row>
    <row r="44" spans="1:23" x14ac:dyDescent="0.25">
      <c r="A44" s="14"/>
      <c r="B44" s="14"/>
      <c r="C44" s="2" t="s">
        <v>415</v>
      </c>
      <c r="D44" s="13" t="s">
        <v>437</v>
      </c>
      <c r="E44" s="13" t="s">
        <v>437</v>
      </c>
      <c r="F44" s="13" t="s">
        <v>437</v>
      </c>
      <c r="G44" s="13" t="s">
        <v>437</v>
      </c>
      <c r="H44" s="13" t="s">
        <v>406</v>
      </c>
    </row>
    <row r="45" spans="1:23" x14ac:dyDescent="0.25">
      <c r="A45" s="14"/>
      <c r="B45" s="14"/>
      <c r="C45" s="2" t="s">
        <v>414</v>
      </c>
      <c r="D45" s="13" t="s">
        <v>437</v>
      </c>
      <c r="E45" s="13" t="s">
        <v>437</v>
      </c>
      <c r="F45" s="13" t="s">
        <v>406</v>
      </c>
      <c r="G45" s="13" t="s">
        <v>437</v>
      </c>
      <c r="H45" s="13" t="s">
        <v>437</v>
      </c>
    </row>
    <row r="46" spans="1:23" x14ac:dyDescent="0.25">
      <c r="C46" s="1"/>
      <c r="D46" s="1"/>
      <c r="E46" s="1"/>
      <c r="F46" s="1"/>
      <c r="G46" s="1"/>
      <c r="H46" s="1"/>
    </row>
    <row r="47" spans="1:23" x14ac:dyDescent="0.25">
      <c r="R47" s="21"/>
      <c r="S47" s="21"/>
      <c r="T47" s="21"/>
      <c r="U47" s="21"/>
      <c r="V47" s="21"/>
      <c r="W47" s="21"/>
    </row>
    <row r="48" spans="1:23" s="21" customFormat="1" x14ac:dyDescent="0.25">
      <c r="A48" s="27"/>
      <c r="B48" s="27"/>
      <c r="D48" s="29" t="s">
        <v>175</v>
      </c>
      <c r="E48" s="29" t="s">
        <v>198</v>
      </c>
      <c r="F48" s="29" t="s">
        <v>171</v>
      </c>
      <c r="G48" s="29" t="s">
        <v>264</v>
      </c>
      <c r="H48" s="29" t="s">
        <v>1835</v>
      </c>
      <c r="K48" s="18"/>
      <c r="L48" s="18"/>
      <c r="M48" s="18"/>
      <c r="N48" s="18"/>
      <c r="O48" s="18"/>
      <c r="P48" s="18"/>
      <c r="Q48" s="18"/>
      <c r="R48"/>
      <c r="S48"/>
      <c r="T48"/>
      <c r="U48"/>
      <c r="V48"/>
      <c r="W48"/>
    </row>
    <row r="49" spans="1:8" x14ac:dyDescent="0.25">
      <c r="A49" s="14" t="s">
        <v>485</v>
      </c>
      <c r="B49" s="14" t="s">
        <v>484</v>
      </c>
      <c r="C49" s="2" t="s">
        <v>413</v>
      </c>
      <c r="D49" s="13" t="s">
        <v>437</v>
      </c>
      <c r="E49" s="13" t="s">
        <v>437</v>
      </c>
      <c r="F49" s="13" t="s">
        <v>437</v>
      </c>
      <c r="G49" s="13" t="s">
        <v>437</v>
      </c>
      <c r="H49" s="13" t="s">
        <v>406</v>
      </c>
    </row>
    <row r="50" spans="1:8" x14ac:dyDescent="0.25">
      <c r="A50" s="14"/>
      <c r="B50" s="14"/>
      <c r="C50" s="2" t="s">
        <v>412</v>
      </c>
      <c r="D50" s="13" t="s">
        <v>437</v>
      </c>
      <c r="E50" s="13" t="s">
        <v>437</v>
      </c>
      <c r="F50" s="13" t="s">
        <v>437</v>
      </c>
      <c r="G50" s="13" t="s">
        <v>406</v>
      </c>
      <c r="H50" s="13" t="s">
        <v>406</v>
      </c>
    </row>
    <row r="51" spans="1:8" x14ac:dyDescent="0.25">
      <c r="A51" s="14"/>
      <c r="B51" s="14"/>
      <c r="C51" s="2" t="s">
        <v>411</v>
      </c>
      <c r="D51" s="13" t="s">
        <v>437</v>
      </c>
      <c r="E51" s="13" t="s">
        <v>437</v>
      </c>
      <c r="F51" s="13" t="s">
        <v>437</v>
      </c>
      <c r="G51" s="13" t="s">
        <v>437</v>
      </c>
      <c r="H51" s="13" t="s">
        <v>406</v>
      </c>
    </row>
    <row r="52" spans="1:8" x14ac:dyDescent="0.25">
      <c r="A52" s="14"/>
      <c r="B52" s="14"/>
      <c r="C52" s="2" t="s">
        <v>410</v>
      </c>
      <c r="D52" s="13" t="s">
        <v>406</v>
      </c>
      <c r="E52" s="13" t="s">
        <v>437</v>
      </c>
      <c r="F52" s="13" t="s">
        <v>437</v>
      </c>
      <c r="G52" s="13" t="s">
        <v>437</v>
      </c>
      <c r="H52" s="13" t="s">
        <v>406</v>
      </c>
    </row>
    <row r="53" spans="1:8" x14ac:dyDescent="0.25">
      <c r="A53" s="14"/>
      <c r="B53" s="14" t="s">
        <v>483</v>
      </c>
      <c r="C53" s="2" t="s">
        <v>409</v>
      </c>
      <c r="D53" s="13" t="s">
        <v>437</v>
      </c>
      <c r="E53" s="13" t="s">
        <v>437</v>
      </c>
      <c r="F53" s="13" t="s">
        <v>437</v>
      </c>
      <c r="G53" s="13" t="s">
        <v>406</v>
      </c>
      <c r="H53" s="13" t="s">
        <v>406</v>
      </c>
    </row>
    <row r="54" spans="1:8" x14ac:dyDescent="0.25">
      <c r="A54" s="14"/>
      <c r="B54" s="14"/>
      <c r="C54" s="2" t="s">
        <v>408</v>
      </c>
      <c r="D54" s="13" t="s">
        <v>437</v>
      </c>
      <c r="E54" s="13" t="s">
        <v>437</v>
      </c>
      <c r="F54" s="13" t="s">
        <v>437</v>
      </c>
      <c r="G54" s="13" t="s">
        <v>437</v>
      </c>
      <c r="H54" s="13" t="s">
        <v>406</v>
      </c>
    </row>
    <row r="55" spans="1:8" x14ac:dyDescent="0.25">
      <c r="A55" s="14"/>
      <c r="B55" s="14"/>
      <c r="C55" s="2" t="s">
        <v>407</v>
      </c>
      <c r="D55" s="13" t="s">
        <v>437</v>
      </c>
      <c r="E55" s="13" t="s">
        <v>406</v>
      </c>
      <c r="F55" s="13" t="s">
        <v>437</v>
      </c>
      <c r="G55" s="13" t="s">
        <v>437</v>
      </c>
      <c r="H55" s="13" t="s">
        <v>406</v>
      </c>
    </row>
    <row r="57" spans="1:8" x14ac:dyDescent="0.25">
      <c r="D57" s="29" t="s">
        <v>175</v>
      </c>
      <c r="E57" s="29" t="s">
        <v>198</v>
      </c>
      <c r="F57" s="29" t="s">
        <v>171</v>
      </c>
      <c r="G57" s="29" t="s">
        <v>264</v>
      </c>
      <c r="H57" s="29" t="s">
        <v>1835</v>
      </c>
    </row>
    <row r="58" spans="1:8" x14ac:dyDescent="0.25">
      <c r="A58" s="14" t="s">
        <v>482</v>
      </c>
      <c r="B58" s="20" t="s">
        <v>481</v>
      </c>
      <c r="C58" s="5" t="s">
        <v>480</v>
      </c>
      <c r="D58" s="4" t="str">
        <f>IF(OR(D3="Y",D21="Y"),"Yes","")</f>
        <v/>
      </c>
      <c r="E58" s="4" t="str">
        <f>IF(OR(E3="Y",E21="Y"),"Yes","")</f>
        <v/>
      </c>
      <c r="F58" s="4" t="str">
        <f>IF(OR(F3="Y",F21="Y"),"Yes","")</f>
        <v>Yes</v>
      </c>
      <c r="G58" s="4" t="str">
        <f>IF(OR(G3="Y",G21="Y"),"Yes","")</f>
        <v>Yes</v>
      </c>
      <c r="H58" s="4" t="str">
        <f>IF(OR(H3="Y",H21="Y"),"Yes","")</f>
        <v>Yes</v>
      </c>
    </row>
    <row r="59" spans="1:8" x14ac:dyDescent="0.25">
      <c r="A59" s="14"/>
      <c r="B59" s="20"/>
      <c r="C59" s="5" t="s">
        <v>479</v>
      </c>
      <c r="D59" s="4" t="str">
        <f>IF(OR(D4="Y",D22="Y"),"Yes","")</f>
        <v>Yes</v>
      </c>
      <c r="E59" s="4" t="str">
        <f>IF(OR(E4="Y",E22="Y"),"Yes","")</f>
        <v/>
      </c>
      <c r="F59" s="4" t="str">
        <f>IF(OR(F4="Y",F22="Y"),"Yes","")</f>
        <v>Yes</v>
      </c>
      <c r="G59" s="4" t="str">
        <f>IF(OR(G4="Y",G22="Y"),"Yes","")</f>
        <v>Yes</v>
      </c>
      <c r="H59" s="4" t="str">
        <f>IF(OR(H4="Y",H22="Y"),"Yes","")</f>
        <v>Yes</v>
      </c>
    </row>
    <row r="60" spans="1:8" x14ac:dyDescent="0.25">
      <c r="A60" s="14"/>
      <c r="B60" s="20"/>
      <c r="C60" s="5" t="s">
        <v>478</v>
      </c>
      <c r="D60" s="4" t="str">
        <f>IF(OR(D5="Y",D23="Y"),"Yes","")</f>
        <v/>
      </c>
      <c r="E60" s="4" t="str">
        <f>IF(OR(E5="Y",E23="Y"),"Yes","")</f>
        <v/>
      </c>
      <c r="F60" s="4" t="str">
        <f>IF(OR(F5="Y",F23="Y"),"Yes","")</f>
        <v>Yes</v>
      </c>
      <c r="G60" s="4" t="str">
        <f>IF(OR(G5="Y",G23="Y"),"Yes","")</f>
        <v>Yes</v>
      </c>
      <c r="H60" s="4" t="str">
        <f>IF(OR(H5="Y",H23="Y"),"Yes","")</f>
        <v>Yes</v>
      </c>
    </row>
    <row r="61" spans="1:8" x14ac:dyDescent="0.25">
      <c r="A61" s="14"/>
      <c r="B61" s="20"/>
      <c r="C61" s="5" t="s">
        <v>477</v>
      </c>
      <c r="D61" s="4" t="str">
        <f>IF(OR(D6="Y",D24="Y"),"Yes","")</f>
        <v/>
      </c>
      <c r="E61" s="4" t="str">
        <f>IF(OR(E6="Y",E24="Y"),"Yes","")</f>
        <v/>
      </c>
      <c r="F61" s="4" t="str">
        <f>IF(OR(F6="Y",F24="Y"),"Yes","")</f>
        <v>Yes</v>
      </c>
      <c r="G61" s="4" t="str">
        <f>IF(OR(G6="Y",G24="Y"),"Yes","")</f>
        <v>Yes</v>
      </c>
      <c r="H61" s="4" t="str">
        <f>IF(OR(H6="Y",H24="Y"),"Yes","")</f>
        <v>Yes</v>
      </c>
    </row>
    <row r="62" spans="1:8" x14ac:dyDescent="0.25">
      <c r="A62" s="14"/>
      <c r="B62" s="20"/>
      <c r="C62" s="5" t="s">
        <v>476</v>
      </c>
      <c r="D62" s="4" t="str">
        <f>IF(OR(D7="Y",D25="Y"),"Yes","")</f>
        <v/>
      </c>
      <c r="E62" s="4" t="str">
        <f>IF(OR(E7="Y",E25="Y"),"Yes","")</f>
        <v/>
      </c>
      <c r="F62" s="4" t="str">
        <f>IF(OR(F7="Y",F25="Y"),"Yes","")</f>
        <v>Yes</v>
      </c>
      <c r="G62" s="4" t="str">
        <f>IF(OR(G7="Y",G25="Y"),"Yes","")</f>
        <v>Yes</v>
      </c>
      <c r="H62" s="4" t="str">
        <f>IF(OR(H7="Y",H25="Y"),"Yes","")</f>
        <v>Yes</v>
      </c>
    </row>
    <row r="63" spans="1:8" x14ac:dyDescent="0.25">
      <c r="A63" s="14"/>
      <c r="B63" s="20"/>
      <c r="C63" s="2" t="s">
        <v>475</v>
      </c>
      <c r="D63" s="4" t="str">
        <f>IF(OR(D8="Y",D26="Y"),"Yes","")</f>
        <v/>
      </c>
      <c r="E63" s="4" t="str">
        <f>IF(OR(E8="Y",E26="Y"),"Yes","")</f>
        <v/>
      </c>
      <c r="F63" s="4" t="str">
        <f>IF(OR(F8="Y",F26="Y"),"Yes","")</f>
        <v>Yes</v>
      </c>
      <c r="G63" s="4" t="str">
        <f>IF(OR(G8="Y",G26="Y"),"Yes","")</f>
        <v/>
      </c>
      <c r="H63" s="4" t="str">
        <f>IF(OR(H8="Y",H26="Y"),"Yes","")</f>
        <v/>
      </c>
    </row>
    <row r="64" spans="1:8" x14ac:dyDescent="0.25">
      <c r="A64" s="14"/>
      <c r="B64" s="20"/>
      <c r="C64" s="5" t="s">
        <v>474</v>
      </c>
      <c r="D64" s="4" t="str">
        <f>IF(OR(D9="Y",D27="Y"),"Yes","")</f>
        <v>Yes</v>
      </c>
      <c r="E64" s="4" t="str">
        <f>IF(OR(E9="Y",E27="Y"),"Yes","")</f>
        <v/>
      </c>
      <c r="F64" s="4" t="str">
        <f>IF(OR(F9="Y",F27="Y"),"Yes","")</f>
        <v>Yes</v>
      </c>
      <c r="G64" s="4" t="str">
        <f>IF(OR(G9="Y",G27="Y"),"Yes","")</f>
        <v>Yes</v>
      </c>
      <c r="H64" s="4" t="str">
        <f>IF(OR(H9="Y",H27="Y"),"Yes","")</f>
        <v>Yes</v>
      </c>
    </row>
    <row r="65" spans="1:8" x14ac:dyDescent="0.25">
      <c r="A65" s="14"/>
      <c r="B65" s="20"/>
      <c r="C65" s="5" t="s">
        <v>473</v>
      </c>
      <c r="D65" s="4" t="str">
        <f>IF(OR(D10="Y",D28="Y"),"Yes","")</f>
        <v/>
      </c>
      <c r="E65" s="4" t="str">
        <f>IF(OR(E10="Y",E28="Y"),"Yes","")</f>
        <v/>
      </c>
      <c r="F65" s="4" t="str">
        <f>IF(OR(F10="Y",F28="Y"),"Yes","")</f>
        <v>Yes</v>
      </c>
      <c r="G65" s="4" t="str">
        <f>IF(OR(G10="Y",G28="Y"),"Yes","")</f>
        <v>Yes</v>
      </c>
      <c r="H65" s="4" t="str">
        <f>IF(OR(H10="Y",H28="Y"),"Yes","")</f>
        <v>Yes</v>
      </c>
    </row>
    <row r="66" spans="1:8" x14ac:dyDescent="0.25">
      <c r="A66" s="14"/>
      <c r="B66" s="20" t="s">
        <v>472</v>
      </c>
      <c r="C66" s="5" t="s">
        <v>471</v>
      </c>
      <c r="D66" s="4" t="str">
        <f>IF(OR(D11="Y",D29="Y"),"Yes","")</f>
        <v/>
      </c>
      <c r="E66" s="4" t="str">
        <f>IF(OR(E11="Y",E29="Y"),"Yes","")</f>
        <v/>
      </c>
      <c r="F66" s="4" t="str">
        <f>IF(OR(F11="Y",F29="Y"),"Yes","")</f>
        <v/>
      </c>
      <c r="G66" s="4" t="str">
        <f>IF(OR(G11="Y",G29="Y"),"Yes","")</f>
        <v/>
      </c>
      <c r="H66" s="4" t="str">
        <f>IF(OR(H11="Y",H29="Y"),"Yes","")</f>
        <v/>
      </c>
    </row>
    <row r="67" spans="1:8" x14ac:dyDescent="0.25">
      <c r="A67" s="14"/>
      <c r="B67" s="20"/>
      <c r="C67" s="5" t="s">
        <v>470</v>
      </c>
      <c r="D67" s="4" t="str">
        <f>IF(OR(D12="Y",D30="Y"),"Yes","")</f>
        <v/>
      </c>
      <c r="E67" s="4" t="str">
        <f>IF(OR(E12="Y",E30="Y"),"Yes","")</f>
        <v/>
      </c>
      <c r="F67" s="4" t="str">
        <f>IF(OR(F12="Y",F30="Y"),"Yes","")</f>
        <v>Yes</v>
      </c>
      <c r="G67" s="4" t="str">
        <f>IF(OR(G12="Y",G30="Y"),"Yes","")</f>
        <v>Yes</v>
      </c>
      <c r="H67" s="4" t="str">
        <f>IF(OR(H12="Y",H30="Y"),"Yes","")</f>
        <v>Yes</v>
      </c>
    </row>
    <row r="68" spans="1:8" x14ac:dyDescent="0.25">
      <c r="A68" s="14"/>
      <c r="B68" s="20"/>
      <c r="C68" s="5" t="s">
        <v>469</v>
      </c>
      <c r="D68" s="4" t="str">
        <f>IF(OR(D13="Y",D31="Y"),"Yes","")</f>
        <v/>
      </c>
      <c r="E68" s="4" t="str">
        <f>IF(OR(E13="Y",E31="Y"),"Yes","")</f>
        <v/>
      </c>
      <c r="F68" s="4" t="str">
        <f>IF(OR(F13="Y",F31="Y"),"Yes","")</f>
        <v>Yes</v>
      </c>
      <c r="G68" s="4" t="str">
        <f>IF(OR(G13="Y",G31="Y"),"Yes","")</f>
        <v/>
      </c>
      <c r="H68" s="4" t="str">
        <f>IF(OR(H13="Y",H31="Y"),"Yes","")</f>
        <v/>
      </c>
    </row>
    <row r="69" spans="1:8" x14ac:dyDescent="0.25">
      <c r="A69" s="14"/>
      <c r="B69" s="20"/>
      <c r="C69" s="5" t="s">
        <v>468</v>
      </c>
      <c r="D69" s="4" t="str">
        <f>IF(OR(D14="Y",D32="Y"),"Yes","")</f>
        <v>Yes</v>
      </c>
      <c r="E69" s="4" t="str">
        <f>IF(OR(E14="Y",E32="Y"),"Yes","")</f>
        <v/>
      </c>
      <c r="F69" s="4" t="str">
        <f>IF(OR(F14="Y",F32="Y"),"Yes","")</f>
        <v/>
      </c>
      <c r="G69" s="4" t="str">
        <f>IF(OR(G14="Y",G32="Y"),"Yes","")</f>
        <v/>
      </c>
      <c r="H69" s="4" t="str">
        <f>IF(OR(H14="Y",H32="Y"),"Yes","")</f>
        <v>Yes</v>
      </c>
    </row>
    <row r="70" spans="1:8" x14ac:dyDescent="0.25">
      <c r="A70" s="14"/>
      <c r="B70" s="20"/>
      <c r="C70" s="5" t="s">
        <v>467</v>
      </c>
      <c r="D70" s="4" t="str">
        <f>IF(OR(D15="Y",D33="Y"),"Yes","")</f>
        <v>Yes</v>
      </c>
      <c r="E70" s="4" t="str">
        <f>IF(OR(E15="Y",E33="Y"),"Yes","")</f>
        <v>Yes</v>
      </c>
      <c r="F70" s="4" t="str">
        <f>IF(OR(F15="Y",F33="Y"),"Yes","")</f>
        <v/>
      </c>
      <c r="G70" s="4" t="str">
        <f>IF(OR(G15="Y",G33="Y"),"Yes","")</f>
        <v/>
      </c>
      <c r="H70" s="4" t="str">
        <f>IF(OR(H15="Y",H33="Y"),"Yes","")</f>
        <v>Yes</v>
      </c>
    </row>
    <row r="71" spans="1:8" x14ac:dyDescent="0.25">
      <c r="A71" s="14"/>
      <c r="B71" s="20"/>
      <c r="C71" s="5" t="s">
        <v>466</v>
      </c>
      <c r="D71" s="4" t="str">
        <f>IF(OR(D16="Y",D34="Y"),"Yes","")</f>
        <v>Yes</v>
      </c>
      <c r="E71" s="4" t="str">
        <f>IF(OR(E16="Y",E34="Y"),"Yes","")</f>
        <v>Yes</v>
      </c>
      <c r="F71" s="4" t="str">
        <f>IF(OR(F16="Y",F34="Y"),"Yes","")</f>
        <v/>
      </c>
      <c r="G71" s="4" t="str">
        <f>IF(OR(G16="Y",G34="Y"),"Yes","")</f>
        <v>Yes</v>
      </c>
      <c r="H71" s="4" t="str">
        <f>IF(OR(H16="Y",H34="Y"),"Yes","")</f>
        <v>Yes</v>
      </c>
    </row>
    <row r="72" spans="1:8" x14ac:dyDescent="0.25">
      <c r="A72" s="14"/>
      <c r="B72" s="20"/>
      <c r="C72" s="5" t="s">
        <v>465</v>
      </c>
      <c r="D72" s="4" t="str">
        <f>IF(OR(D17="Y",D35="Y"),"Yes","")</f>
        <v>Yes</v>
      </c>
      <c r="E72" s="4" t="str">
        <f>IF(OR(E17="Y",E35="Y"),"Yes","")</f>
        <v>Yes</v>
      </c>
      <c r="F72" s="4" t="str">
        <f>IF(OR(F17="Y",F35="Y"),"Yes","")</f>
        <v>Yes</v>
      </c>
      <c r="G72" s="4" t="str">
        <f>IF(OR(G17="Y",G35="Y"),"Yes","")</f>
        <v/>
      </c>
      <c r="H72" s="4" t="str">
        <f>IF(OR(H17="Y",H35="Y"),"Yes","")</f>
        <v>Yes</v>
      </c>
    </row>
    <row r="73" spans="1:8" x14ac:dyDescent="0.25">
      <c r="A73" s="14"/>
      <c r="B73" s="20"/>
      <c r="C73" s="5" t="s">
        <v>464</v>
      </c>
      <c r="D73" s="4" t="str">
        <f>IF(OR(D18="Y",D36="Y"),"Yes","")</f>
        <v>Yes</v>
      </c>
      <c r="E73" s="4" t="str">
        <f>IF(OR(E18="Y",E36="Y"),"Yes","")</f>
        <v/>
      </c>
      <c r="F73" s="4" t="str">
        <f>IF(OR(F18="Y",F36="Y"),"Yes","")</f>
        <v>Yes</v>
      </c>
      <c r="G73" s="4" t="str">
        <f>IF(OR(G18="Y",G36="Y"),"Yes","")</f>
        <v>Yes</v>
      </c>
      <c r="H73" s="4" t="str">
        <f>IF(OR(H18="Y",H36="Y"),"Yes","")</f>
        <v>Yes</v>
      </c>
    </row>
    <row r="74" spans="1:8" x14ac:dyDescent="0.25">
      <c r="A74" s="14" t="s">
        <v>463</v>
      </c>
      <c r="B74" s="20" t="s">
        <v>462</v>
      </c>
      <c r="C74" s="5" t="s">
        <v>461</v>
      </c>
      <c r="D74" s="4" t="str">
        <f>IF(OR(D39="Y",D49="Y"),"Yes","")</f>
        <v/>
      </c>
      <c r="E74" s="4" t="str">
        <f>IF(OR(E39="Y",E49="Y"),"Yes","")</f>
        <v/>
      </c>
      <c r="F74" s="4" t="str">
        <f>IF(OR(F39="Y",F49="Y"),"Yes","")</f>
        <v/>
      </c>
      <c r="G74" s="4" t="str">
        <f>IF(OR(G39="Y",G49="Y"),"Yes","")</f>
        <v>Yes</v>
      </c>
      <c r="H74" s="4" t="str">
        <f>IF(OR(H39="Y",H49="Y"),"Yes","")</f>
        <v>Yes</v>
      </c>
    </row>
    <row r="75" spans="1:8" x14ac:dyDescent="0.25">
      <c r="A75" s="14"/>
      <c r="B75" s="20"/>
      <c r="C75" s="5" t="s">
        <v>460</v>
      </c>
      <c r="D75" s="4" t="str">
        <f>IF(OR(D40="Y",D50="Y"),"Yes","")</f>
        <v/>
      </c>
      <c r="E75" s="4" t="str">
        <f>IF(OR(E40="Y",E50="Y"),"Yes","")</f>
        <v/>
      </c>
      <c r="F75" s="4" t="str">
        <f>IF(OR(F40="Y",F50="Y"),"Yes","")</f>
        <v/>
      </c>
      <c r="G75" s="4" t="str">
        <f>IF(OR(G40="Y",G50="Y"),"Yes","")</f>
        <v>Yes</v>
      </c>
      <c r="H75" s="4" t="str">
        <f>IF(OR(H40="Y",H50="Y"),"Yes","")</f>
        <v>Yes</v>
      </c>
    </row>
    <row r="76" spans="1:8" x14ac:dyDescent="0.25">
      <c r="A76" s="14"/>
      <c r="B76" s="20"/>
      <c r="C76" s="5" t="s">
        <v>459</v>
      </c>
      <c r="D76" s="4" t="str">
        <f>IF(OR(D41="Y",D51="Y"),"Yes","")</f>
        <v/>
      </c>
      <c r="E76" s="4" t="str">
        <f>IF(OR(E41="Y",E51="Y"),"Yes","")</f>
        <v/>
      </c>
      <c r="F76" s="4" t="str">
        <f>IF(OR(F41="Y",F51="Y"),"Yes","")</f>
        <v>Yes</v>
      </c>
      <c r="G76" s="4" t="str">
        <f>IF(OR(G41="Y",G51="Y"),"Yes","")</f>
        <v/>
      </c>
      <c r="H76" s="4" t="str">
        <f>IF(OR(H41="Y",H51="Y"),"Yes","")</f>
        <v>Yes</v>
      </c>
    </row>
    <row r="77" spans="1:8" x14ac:dyDescent="0.25">
      <c r="A77" s="14"/>
      <c r="B77" s="20"/>
      <c r="C77" s="5" t="s">
        <v>458</v>
      </c>
      <c r="D77" s="4" t="str">
        <f>IF(OR(D42="Y",D52="Y"),"Yes","")</f>
        <v>Yes</v>
      </c>
      <c r="E77" s="4" t="str">
        <f>IF(OR(E42="Y",E52="Y"),"Yes","")</f>
        <v>Yes</v>
      </c>
      <c r="F77" s="4" t="str">
        <f>IF(OR(F42="Y",F52="Y"),"Yes","")</f>
        <v/>
      </c>
      <c r="G77" s="4" t="str">
        <f>IF(OR(G42="Y",G52="Y"),"Yes","")</f>
        <v/>
      </c>
      <c r="H77" s="4" t="str">
        <f>IF(OR(H42="Y",H52="Y"),"Yes","")</f>
        <v>Yes</v>
      </c>
    </row>
    <row r="78" spans="1:8" x14ac:dyDescent="0.25">
      <c r="A78" s="14"/>
      <c r="B78" s="20" t="s">
        <v>457</v>
      </c>
      <c r="C78" s="5" t="s">
        <v>456</v>
      </c>
      <c r="D78" s="4" t="str">
        <f>IF(OR(D43="Y",D53="Y"),"Yes","")</f>
        <v>Yes</v>
      </c>
      <c r="E78" s="4" t="str">
        <f>IF(OR(E43="Y",E53="Y"),"Yes","")</f>
        <v/>
      </c>
      <c r="F78" s="4" t="str">
        <f>IF(OR(F43="Y",F53="Y"),"Yes","")</f>
        <v>Yes</v>
      </c>
      <c r="G78" s="4" t="str">
        <f>IF(OR(G43="Y",G53="Y"),"Yes","")</f>
        <v>Yes</v>
      </c>
      <c r="H78" s="4" t="str">
        <f>IF(OR(H43="Y",H53="Y"),"Yes","")</f>
        <v>Yes</v>
      </c>
    </row>
    <row r="79" spans="1:8" x14ac:dyDescent="0.25">
      <c r="A79" s="14"/>
      <c r="B79" s="20"/>
      <c r="C79" s="5" t="s">
        <v>455</v>
      </c>
      <c r="D79" s="4" t="str">
        <f>IF(OR(D44="Y",D54="Y"),"Yes","")</f>
        <v/>
      </c>
      <c r="E79" s="4" t="str">
        <f>IF(OR(E44="Y",E54="Y"),"Yes","")</f>
        <v/>
      </c>
      <c r="F79" s="4" t="str">
        <f>IF(OR(F44="Y",F54="Y"),"Yes","")</f>
        <v/>
      </c>
      <c r="G79" s="4" t="str">
        <f>IF(OR(G44="Y",G54="Y"),"Yes","")</f>
        <v/>
      </c>
      <c r="H79" s="4" t="str">
        <f>IF(OR(H44="Y",H54="Y"),"Yes","")</f>
        <v>Yes</v>
      </c>
    </row>
    <row r="80" spans="1:8" x14ac:dyDescent="0.25">
      <c r="A80" s="14"/>
      <c r="B80" s="20"/>
      <c r="C80" s="5" t="s">
        <v>454</v>
      </c>
      <c r="D80" s="4" t="str">
        <f>IF(OR(D45="Y",D55="Y"),"Yes","")</f>
        <v/>
      </c>
      <c r="E80" s="4" t="str">
        <f>IF(OR(E45="Y",E55="Y"),"Yes","")</f>
        <v>Yes</v>
      </c>
      <c r="F80" s="4" t="str">
        <f>IF(OR(F45="Y",F55="Y"),"Yes","")</f>
        <v>Yes</v>
      </c>
      <c r="G80" s="4" t="str">
        <f>IF(OR(G45="Y",G55="Y"),"Yes","")</f>
        <v/>
      </c>
      <c r="H80" s="4" t="str">
        <f>IF(OR(H45="Y",H55="Y"),"Yes","")</f>
        <v>Yes</v>
      </c>
    </row>
    <row r="83" spans="1:1" x14ac:dyDescent="0.25">
      <c r="A83" s="3"/>
    </row>
  </sheetData>
  <mergeCells count="20">
    <mergeCell ref="S2:W2"/>
    <mergeCell ref="A3:A18"/>
    <mergeCell ref="B3:B10"/>
    <mergeCell ref="B11:B18"/>
    <mergeCell ref="A21:A36"/>
    <mergeCell ref="B21:B28"/>
    <mergeCell ref="B29:B36"/>
    <mergeCell ref="L2:P2"/>
    <mergeCell ref="A39:A45"/>
    <mergeCell ref="B39:B42"/>
    <mergeCell ref="B43:B45"/>
    <mergeCell ref="A74:A80"/>
    <mergeCell ref="B74:B77"/>
    <mergeCell ref="B78:B80"/>
    <mergeCell ref="A49:A55"/>
    <mergeCell ref="B49:B52"/>
    <mergeCell ref="B53:B55"/>
    <mergeCell ref="A58:A73"/>
    <mergeCell ref="B58:B65"/>
    <mergeCell ref="B66:B73"/>
  </mergeCells>
  <conditionalFormatting sqref="A39:B39 B43">
    <cfRule type="cellIs" dxfId="22" priority="45" operator="equal">
      <formula>"Y"</formula>
    </cfRule>
  </conditionalFormatting>
  <conditionalFormatting sqref="A49:B49 B53">
    <cfRule type="cellIs" dxfId="21" priority="44" operator="equal">
      <formula>"Y"</formula>
    </cfRule>
  </conditionalFormatting>
  <conditionalFormatting sqref="C48:C55">
    <cfRule type="cellIs" dxfId="20" priority="46" operator="equal">
      <formula>"Y"</formula>
    </cfRule>
  </conditionalFormatting>
  <conditionalFormatting sqref="C58:C62 C64:C80">
    <cfRule type="cellIs" dxfId="19" priority="42" operator="equal">
      <formula>"Y"</formula>
    </cfRule>
  </conditionalFormatting>
  <conditionalFormatting sqref="C3:H18 C21:H37 C39:H46 D49:H55 A83">
    <cfRule type="cellIs" dxfId="18" priority="43" operator="equal">
      <formula>"Y"</formula>
    </cfRule>
  </conditionalFormatting>
  <conditionalFormatting sqref="D58:H80">
    <cfRule type="cellIs" dxfId="17" priority="40" operator="equal">
      <formula>"Yes"</formula>
    </cfRule>
    <cfRule type="cellIs" dxfId="16" priority="41" operator="equal">
      <formula>"Y"</formula>
    </cfRule>
  </conditionalFormatting>
  <conditionalFormatting sqref="I4 I7 I10 I13 I16 I22 I25 I28 I32 I35">
    <cfRule type="cellIs" dxfId="15" priority="47" operator="equal">
      <formula>"Y"</formula>
    </cfRule>
  </conditionalFormatting>
  <conditionalFormatting sqref="J3">
    <cfRule type="cellIs" dxfId="14" priority="39" operator="equal">
      <formula>"Y"</formula>
    </cfRule>
  </conditionalFormatting>
  <conditionalFormatting sqref="K4:K30">
    <cfRule type="cellIs" dxfId="13" priority="36" operator="equal">
      <formula>"Y"</formula>
    </cfRule>
  </conditionalFormatting>
  <conditionalFormatting sqref="K31:K39">
    <cfRule type="cellIs" dxfId="12" priority="35" operator="equal">
      <formula>"Y"</formula>
    </cfRule>
  </conditionalFormatting>
  <conditionalFormatting sqref="R6">
    <cfRule type="cellIs" dxfId="11" priority="12" operator="equal">
      <formula>"Y"</formula>
    </cfRule>
  </conditionalFormatting>
  <conditionalFormatting sqref="R9">
    <cfRule type="cellIs" dxfId="10" priority="11" operator="equal">
      <formula>"Y"</formula>
    </cfRule>
  </conditionalFormatting>
  <conditionalFormatting sqref="R12">
    <cfRule type="cellIs" dxfId="9" priority="10" operator="equal">
      <formula>"Y"</formula>
    </cfRule>
  </conditionalFormatting>
  <conditionalFormatting sqref="R15">
    <cfRule type="cellIs" dxfId="8" priority="9" operator="equal">
      <formula>"Y"</formula>
    </cfRule>
  </conditionalFormatting>
  <conditionalFormatting sqref="R18">
    <cfRule type="cellIs" dxfId="7" priority="8" operator="equal">
      <formula>"Y"</formula>
    </cfRule>
  </conditionalFormatting>
  <conditionalFormatting sqref="R21">
    <cfRule type="cellIs" dxfId="6" priority="7" operator="equal">
      <formula>"Y"</formula>
    </cfRule>
  </conditionalFormatting>
  <conditionalFormatting sqref="R24">
    <cfRule type="cellIs" dxfId="5" priority="6" operator="equal">
      <formula>"Y"</formula>
    </cfRule>
  </conditionalFormatting>
  <conditionalFormatting sqref="R27">
    <cfRule type="cellIs" dxfId="4" priority="5" operator="equal">
      <formula>"Y"</formula>
    </cfRule>
  </conditionalFormatting>
  <conditionalFormatting sqref="R30">
    <cfRule type="cellIs" dxfId="3" priority="4" operator="equal">
      <formula>"Y"</formula>
    </cfRule>
  </conditionalFormatting>
  <conditionalFormatting sqref="R33">
    <cfRule type="cellIs" dxfId="2" priority="3" operator="equal">
      <formula>"Y"</formula>
    </cfRule>
  </conditionalFormatting>
  <conditionalFormatting sqref="R36">
    <cfRule type="cellIs" dxfId="1" priority="2" operator="equal">
      <formula>"Y"</formula>
    </cfRule>
  </conditionalFormatting>
  <conditionalFormatting sqref="R39">
    <cfRule type="cellIs" dxfId="0" priority="1" operator="equal">
      <formula>"Y"</formula>
    </cfRule>
  </conditionalFormatting>
  <pageMargins left="0.25" right="0.25" top="0.75" bottom="0.75" header="0.3" footer="0.3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Strains</vt:lpstr>
      <vt:lpstr>Gram_positive</vt:lpstr>
      <vt:lpstr>Gram_negative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2023-09-25T18:28:21Z</dcterms:created>
  <dcterms:modified xsi:type="dcterms:W3CDTF">2024-07-10T13:25:31Z</dcterms:modified>
</cp:coreProperties>
</file>