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c9c4bce2867f2c/Desktop/Documents/Project/Pathogen Incidence Project/Submission/"/>
    </mc:Choice>
  </mc:AlternateContent>
  <xr:revisionPtr revIDLastSave="660" documentId="14_{CE1A5500-4CD3-4EB1-8FD3-7BECCA280263}" xr6:coauthVersionLast="47" xr6:coauthVersionMax="47" xr10:uidLastSave="{350A6ED5-F783-4BD3-99FC-2C3B68F76208}"/>
  <bookViews>
    <workbookView xWindow="-120" yWindow="-120" windowWidth="29040" windowHeight="15720" xr2:uid="{F1C99DD5-D865-47CE-A445-B1241A7EED47}"/>
  </bookViews>
  <sheets>
    <sheet name="Sheet1" sheetId="10" r:id="rId1"/>
    <sheet name="Gram_positive" sheetId="7" r:id="rId2"/>
    <sheet name="Gram_negative" sheetId="9" r:id="rId3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7" l="1"/>
  <c r="N11" i="9" l="1"/>
  <c r="U11" i="9" s="1"/>
  <c r="H80" i="9"/>
  <c r="G80" i="9"/>
  <c r="F80" i="9"/>
  <c r="E80" i="9"/>
  <c r="D80" i="9"/>
  <c r="H79" i="9"/>
  <c r="G79" i="9"/>
  <c r="F79" i="9"/>
  <c r="E79" i="9"/>
  <c r="D79" i="9"/>
  <c r="H78" i="9"/>
  <c r="G78" i="9"/>
  <c r="F78" i="9"/>
  <c r="E78" i="9"/>
  <c r="D78" i="9"/>
  <c r="H77" i="9"/>
  <c r="G77" i="9"/>
  <c r="F77" i="9"/>
  <c r="E77" i="9"/>
  <c r="D77" i="9"/>
  <c r="H76" i="9"/>
  <c r="G76" i="9"/>
  <c r="F76" i="9"/>
  <c r="E76" i="9"/>
  <c r="D76" i="9"/>
  <c r="H75" i="9"/>
  <c r="G75" i="9"/>
  <c r="F75" i="9"/>
  <c r="E75" i="9"/>
  <c r="D75" i="9"/>
  <c r="H74" i="9"/>
  <c r="G74" i="9"/>
  <c r="F74" i="9"/>
  <c r="E74" i="9"/>
  <c r="D74" i="9"/>
  <c r="H73" i="9"/>
  <c r="G73" i="9"/>
  <c r="F73" i="9"/>
  <c r="E73" i="9"/>
  <c r="D73" i="9"/>
  <c r="H72" i="9"/>
  <c r="G72" i="9"/>
  <c r="F72" i="9"/>
  <c r="E72" i="9"/>
  <c r="D72" i="9"/>
  <c r="H71" i="9"/>
  <c r="G71" i="9"/>
  <c r="F71" i="9"/>
  <c r="E71" i="9"/>
  <c r="D71" i="9"/>
  <c r="H70" i="9"/>
  <c r="G70" i="9"/>
  <c r="F70" i="9"/>
  <c r="E70" i="9"/>
  <c r="D70" i="9"/>
  <c r="H69" i="9"/>
  <c r="G69" i="9"/>
  <c r="F69" i="9"/>
  <c r="E69" i="9"/>
  <c r="D69" i="9"/>
  <c r="H68" i="9"/>
  <c r="G68" i="9"/>
  <c r="F68" i="9"/>
  <c r="E68" i="9"/>
  <c r="D68" i="9"/>
  <c r="H67" i="9"/>
  <c r="G67" i="9"/>
  <c r="F67" i="9"/>
  <c r="E67" i="9"/>
  <c r="D67" i="9"/>
  <c r="H66" i="9"/>
  <c r="G66" i="9"/>
  <c r="F66" i="9"/>
  <c r="E66" i="9"/>
  <c r="D66" i="9"/>
  <c r="H65" i="9"/>
  <c r="G65" i="9"/>
  <c r="F65" i="9"/>
  <c r="E65" i="9"/>
  <c r="D65" i="9"/>
  <c r="H64" i="9"/>
  <c r="G64" i="9"/>
  <c r="F64" i="9"/>
  <c r="E64" i="9"/>
  <c r="D64" i="9"/>
  <c r="H63" i="9"/>
  <c r="G63" i="9"/>
  <c r="F63" i="9"/>
  <c r="E63" i="9"/>
  <c r="D63" i="9"/>
  <c r="H62" i="9"/>
  <c r="G62" i="9"/>
  <c r="F62" i="9"/>
  <c r="E62" i="9"/>
  <c r="D62" i="9"/>
  <c r="H61" i="9"/>
  <c r="G61" i="9"/>
  <c r="F61" i="9"/>
  <c r="E61" i="9"/>
  <c r="D61" i="9"/>
  <c r="H60" i="9"/>
  <c r="G60" i="9"/>
  <c r="F60" i="9"/>
  <c r="E60" i="9"/>
  <c r="D60" i="9"/>
  <c r="H59" i="9"/>
  <c r="G59" i="9"/>
  <c r="F59" i="9"/>
  <c r="E59" i="9"/>
  <c r="D59" i="9"/>
  <c r="H58" i="9"/>
  <c r="G58" i="9"/>
  <c r="F58" i="9"/>
  <c r="E58" i="9"/>
  <c r="D58" i="9"/>
  <c r="L4" i="9"/>
  <c r="S4" i="9" s="1"/>
  <c r="M4" i="9"/>
  <c r="T4" i="9" s="1"/>
  <c r="N4" i="9"/>
  <c r="U4" i="9" s="1"/>
  <c r="O4" i="9"/>
  <c r="V4" i="9" s="1"/>
  <c r="P4" i="9"/>
  <c r="W4" i="9" s="1"/>
  <c r="L5" i="9"/>
  <c r="S5" i="9" s="1"/>
  <c r="M5" i="9"/>
  <c r="T5" i="9" s="1"/>
  <c r="N5" i="9"/>
  <c r="U5" i="9" s="1"/>
  <c r="O5" i="9"/>
  <c r="V5" i="9" s="1"/>
  <c r="P5" i="9"/>
  <c r="W5" i="9" s="1"/>
  <c r="L7" i="9"/>
  <c r="S7" i="9" s="1"/>
  <c r="M7" i="9"/>
  <c r="T7" i="9" s="1"/>
  <c r="N7" i="9"/>
  <c r="U7" i="9" s="1"/>
  <c r="O7" i="9"/>
  <c r="V7" i="9" s="1"/>
  <c r="P7" i="9"/>
  <c r="W7" i="9" s="1"/>
  <c r="L8" i="9"/>
  <c r="S8" i="9" s="1"/>
  <c r="M8" i="9"/>
  <c r="T8" i="9" s="1"/>
  <c r="N8" i="9"/>
  <c r="U8" i="9" s="1"/>
  <c r="O8" i="9"/>
  <c r="V8" i="9" s="1"/>
  <c r="P8" i="9"/>
  <c r="W8" i="9" s="1"/>
  <c r="L10" i="9"/>
  <c r="S10" i="9" s="1"/>
  <c r="M10" i="9"/>
  <c r="T10" i="9" s="1"/>
  <c r="N10" i="9"/>
  <c r="U10" i="9" s="1"/>
  <c r="O10" i="9"/>
  <c r="V10" i="9" s="1"/>
  <c r="P10" i="9"/>
  <c r="W10" i="9" s="1"/>
  <c r="L11" i="9"/>
  <c r="S11" i="9" s="1"/>
  <c r="M11" i="9"/>
  <c r="T11" i="9" s="1"/>
  <c r="O11" i="9"/>
  <c r="V11" i="9" s="1"/>
  <c r="P11" i="9"/>
  <c r="W11" i="9" s="1"/>
  <c r="L13" i="9"/>
  <c r="S13" i="9" s="1"/>
  <c r="M13" i="9"/>
  <c r="T13" i="9" s="1"/>
  <c r="N13" i="9"/>
  <c r="U13" i="9" s="1"/>
  <c r="O13" i="9"/>
  <c r="V13" i="9" s="1"/>
  <c r="P13" i="9"/>
  <c r="W13" i="9" s="1"/>
  <c r="L14" i="9"/>
  <c r="S14" i="9" s="1"/>
  <c r="M14" i="9"/>
  <c r="T14" i="9" s="1"/>
  <c r="N14" i="9"/>
  <c r="U14" i="9" s="1"/>
  <c r="O14" i="9"/>
  <c r="V14" i="9" s="1"/>
  <c r="P14" i="9"/>
  <c r="W14" i="9" s="1"/>
  <c r="L16" i="9"/>
  <c r="S16" i="9" s="1"/>
  <c r="M16" i="9"/>
  <c r="T16" i="9" s="1"/>
  <c r="N16" i="9"/>
  <c r="U16" i="9" s="1"/>
  <c r="O16" i="9"/>
  <c r="V16" i="9" s="1"/>
  <c r="P16" i="9"/>
  <c r="W16" i="9" s="1"/>
  <c r="L17" i="9"/>
  <c r="S17" i="9" s="1"/>
  <c r="M17" i="9"/>
  <c r="T17" i="9" s="1"/>
  <c r="N17" i="9"/>
  <c r="U17" i="9" s="1"/>
  <c r="O17" i="9"/>
  <c r="V17" i="9" s="1"/>
  <c r="P17" i="9"/>
  <c r="W17" i="9" s="1"/>
  <c r="L19" i="9"/>
  <c r="S19" i="9" s="1"/>
  <c r="M19" i="9"/>
  <c r="T19" i="9" s="1"/>
  <c r="N19" i="9"/>
  <c r="U19" i="9" s="1"/>
  <c r="O19" i="9"/>
  <c r="V19" i="9" s="1"/>
  <c r="P19" i="9"/>
  <c r="W19" i="9" s="1"/>
  <c r="L20" i="9"/>
  <c r="S20" i="9" s="1"/>
  <c r="M20" i="9"/>
  <c r="T20" i="9" s="1"/>
  <c r="N20" i="9"/>
  <c r="U20" i="9" s="1"/>
  <c r="O20" i="9"/>
  <c r="V20" i="9" s="1"/>
  <c r="P20" i="9"/>
  <c r="W20" i="9" s="1"/>
  <c r="L22" i="9"/>
  <c r="S22" i="9" s="1"/>
  <c r="M22" i="9"/>
  <c r="T22" i="9" s="1"/>
  <c r="N22" i="9"/>
  <c r="U22" i="9" s="1"/>
  <c r="O22" i="9"/>
  <c r="V22" i="9" s="1"/>
  <c r="P22" i="9"/>
  <c r="W22" i="9" s="1"/>
  <c r="L23" i="9"/>
  <c r="S23" i="9" s="1"/>
  <c r="M23" i="9"/>
  <c r="T23" i="9" s="1"/>
  <c r="N23" i="9"/>
  <c r="U23" i="9" s="1"/>
  <c r="O23" i="9"/>
  <c r="V23" i="9" s="1"/>
  <c r="P23" i="9"/>
  <c r="W23" i="9" s="1"/>
  <c r="L25" i="9"/>
  <c r="S25" i="9" s="1"/>
  <c r="M25" i="9"/>
  <c r="T25" i="9" s="1"/>
  <c r="N25" i="9"/>
  <c r="U25" i="9" s="1"/>
  <c r="O25" i="9"/>
  <c r="V25" i="9" s="1"/>
  <c r="P25" i="9"/>
  <c r="W25" i="9" s="1"/>
  <c r="L26" i="9"/>
  <c r="S26" i="9" s="1"/>
  <c r="M26" i="9"/>
  <c r="T26" i="9" s="1"/>
  <c r="N26" i="9"/>
  <c r="U26" i="9" s="1"/>
  <c r="O26" i="9"/>
  <c r="V26" i="9" s="1"/>
  <c r="P26" i="9"/>
  <c r="W26" i="9" s="1"/>
  <c r="L28" i="9"/>
  <c r="S28" i="9" s="1"/>
  <c r="M28" i="9"/>
  <c r="T28" i="9" s="1"/>
  <c r="N28" i="9"/>
  <c r="U28" i="9" s="1"/>
  <c r="O28" i="9"/>
  <c r="V28" i="9" s="1"/>
  <c r="P28" i="9"/>
  <c r="W28" i="9" s="1"/>
  <c r="L29" i="9"/>
  <c r="S29" i="9" s="1"/>
  <c r="M29" i="9"/>
  <c r="T29" i="9" s="1"/>
  <c r="N29" i="9"/>
  <c r="U29" i="9" s="1"/>
  <c r="O29" i="9"/>
  <c r="V29" i="9" s="1"/>
  <c r="P29" i="9"/>
  <c r="W29" i="9" s="1"/>
  <c r="O31" i="9" l="1"/>
  <c r="V31" i="9" s="1"/>
  <c r="N35" i="9"/>
  <c r="U35" i="9" s="1"/>
  <c r="N32" i="9"/>
  <c r="U32" i="9" s="1"/>
  <c r="N37" i="9"/>
  <c r="U37" i="9" s="1"/>
  <c r="O35" i="9"/>
  <c r="V35" i="9" s="1"/>
  <c r="M35" i="9"/>
  <c r="T35" i="9" s="1"/>
  <c r="M32" i="9"/>
  <c r="T32" i="9" s="1"/>
  <c r="M31" i="9"/>
  <c r="T31" i="9" s="1"/>
  <c r="L35" i="9"/>
  <c r="S35" i="9" s="1"/>
  <c r="L32" i="9"/>
  <c r="S32" i="9" s="1"/>
  <c r="L31" i="9"/>
  <c r="S31" i="9" s="1"/>
  <c r="O32" i="9"/>
  <c r="V32" i="9" s="1"/>
  <c r="P35" i="9"/>
  <c r="W35" i="9" s="1"/>
  <c r="P32" i="9"/>
  <c r="W32" i="9" s="1"/>
  <c r="P31" i="9"/>
  <c r="W31" i="9" s="1"/>
  <c r="N34" i="9"/>
  <c r="U34" i="9" s="1"/>
  <c r="M38" i="9"/>
  <c r="T38" i="9" s="1"/>
  <c r="M37" i="9"/>
  <c r="T37" i="9" s="1"/>
  <c r="M34" i="9"/>
  <c r="T34" i="9" s="1"/>
  <c r="N38" i="9"/>
  <c r="U38" i="9" s="1"/>
  <c r="N31" i="9"/>
  <c r="U31" i="9" s="1"/>
  <c r="L38" i="9"/>
  <c r="S38" i="9" s="1"/>
  <c r="L37" i="9"/>
  <c r="S37" i="9" s="1"/>
  <c r="L34" i="9"/>
  <c r="S34" i="9" s="1"/>
  <c r="P38" i="9"/>
  <c r="W38" i="9" s="1"/>
  <c r="P37" i="9"/>
  <c r="W37" i="9" s="1"/>
  <c r="P34" i="9"/>
  <c r="W34" i="9" s="1"/>
  <c r="O38" i="9"/>
  <c r="V38" i="9" s="1"/>
  <c r="O37" i="9"/>
  <c r="V37" i="9" s="1"/>
  <c r="O34" i="9"/>
  <c r="V34" i="9" s="1"/>
  <c r="H80" i="7"/>
  <c r="G80" i="7"/>
  <c r="F80" i="7"/>
  <c r="E80" i="7"/>
  <c r="D80" i="7"/>
  <c r="H79" i="7"/>
  <c r="G79" i="7"/>
  <c r="F79" i="7"/>
  <c r="E79" i="7"/>
  <c r="D79" i="7"/>
  <c r="H78" i="7"/>
  <c r="G78" i="7"/>
  <c r="F78" i="7"/>
  <c r="E78" i="7"/>
  <c r="D78" i="7"/>
  <c r="H77" i="7"/>
  <c r="G77" i="7"/>
  <c r="F77" i="7"/>
  <c r="E77" i="7"/>
  <c r="D77" i="7"/>
  <c r="H76" i="7"/>
  <c r="G76" i="7"/>
  <c r="F76" i="7"/>
  <c r="E76" i="7"/>
  <c r="D76" i="7"/>
  <c r="H75" i="7"/>
  <c r="G75" i="7"/>
  <c r="F75" i="7"/>
  <c r="E75" i="7"/>
  <c r="D75" i="7"/>
  <c r="H74" i="7"/>
  <c r="G74" i="7"/>
  <c r="F74" i="7"/>
  <c r="E74" i="7"/>
  <c r="D74" i="7"/>
  <c r="H73" i="7"/>
  <c r="G73" i="7"/>
  <c r="F73" i="7"/>
  <c r="E73" i="7"/>
  <c r="D73" i="7"/>
  <c r="H72" i="7"/>
  <c r="G72" i="7"/>
  <c r="F72" i="7"/>
  <c r="E72" i="7"/>
  <c r="D72" i="7"/>
  <c r="H71" i="7"/>
  <c r="G71" i="7"/>
  <c r="F71" i="7"/>
  <c r="E71" i="7"/>
  <c r="D71" i="7"/>
  <c r="H70" i="7"/>
  <c r="G70" i="7"/>
  <c r="F70" i="7"/>
  <c r="E70" i="7"/>
  <c r="D70" i="7"/>
  <c r="H69" i="7"/>
  <c r="G69" i="7"/>
  <c r="F69" i="7"/>
  <c r="E69" i="7"/>
  <c r="D69" i="7"/>
  <c r="H68" i="7"/>
  <c r="G68" i="7"/>
  <c r="F68" i="7"/>
  <c r="E68" i="7"/>
  <c r="D68" i="7"/>
  <c r="H67" i="7"/>
  <c r="G67" i="7"/>
  <c r="F67" i="7"/>
  <c r="E67" i="7"/>
  <c r="D67" i="7"/>
  <c r="H66" i="7"/>
  <c r="G66" i="7"/>
  <c r="F66" i="7"/>
  <c r="E66" i="7"/>
  <c r="D66" i="7"/>
  <c r="H65" i="7"/>
  <c r="G65" i="7"/>
  <c r="F65" i="7"/>
  <c r="E65" i="7"/>
  <c r="D65" i="7"/>
  <c r="H64" i="7"/>
  <c r="G64" i="7"/>
  <c r="F64" i="7"/>
  <c r="E64" i="7"/>
  <c r="D64" i="7"/>
  <c r="H63" i="7"/>
  <c r="G63" i="7"/>
  <c r="F63" i="7"/>
  <c r="E63" i="7"/>
  <c r="D63" i="7"/>
  <c r="H62" i="7"/>
  <c r="G62" i="7"/>
  <c r="F62" i="7"/>
  <c r="E62" i="7"/>
  <c r="D62" i="7"/>
  <c r="H61" i="7"/>
  <c r="G61" i="7"/>
  <c r="F61" i="7"/>
  <c r="E61" i="7"/>
  <c r="D61" i="7"/>
  <c r="H60" i="7"/>
  <c r="G60" i="7"/>
  <c r="F60" i="7"/>
  <c r="E60" i="7"/>
  <c r="D60" i="7"/>
  <c r="H59" i="7"/>
  <c r="G59" i="7"/>
  <c r="F59" i="7"/>
  <c r="E59" i="7"/>
  <c r="D59" i="7"/>
  <c r="H58" i="7"/>
  <c r="G58" i="7"/>
  <c r="F58" i="7"/>
  <c r="E58" i="7"/>
  <c r="D58" i="7"/>
  <c r="P29" i="7"/>
  <c r="W29" i="7" s="1"/>
  <c r="O29" i="7"/>
  <c r="V29" i="7" s="1"/>
  <c r="N29" i="7"/>
  <c r="U29" i="7" s="1"/>
  <c r="M29" i="7"/>
  <c r="T29" i="7" s="1"/>
  <c r="L29" i="7"/>
  <c r="S29" i="7" s="1"/>
  <c r="P28" i="7"/>
  <c r="W28" i="7" s="1"/>
  <c r="O28" i="7"/>
  <c r="V28" i="7" s="1"/>
  <c r="N28" i="7"/>
  <c r="U28" i="7" s="1"/>
  <c r="M28" i="7"/>
  <c r="T28" i="7" s="1"/>
  <c r="L28" i="7"/>
  <c r="S28" i="7" s="1"/>
  <c r="P26" i="7"/>
  <c r="W26" i="7" s="1"/>
  <c r="O26" i="7"/>
  <c r="V26" i="7" s="1"/>
  <c r="N26" i="7"/>
  <c r="U26" i="7" s="1"/>
  <c r="M26" i="7"/>
  <c r="T26" i="7" s="1"/>
  <c r="L26" i="7"/>
  <c r="S26" i="7" s="1"/>
  <c r="P25" i="7"/>
  <c r="W25" i="7" s="1"/>
  <c r="O25" i="7"/>
  <c r="V25" i="7" s="1"/>
  <c r="N25" i="7"/>
  <c r="U25" i="7" s="1"/>
  <c r="M25" i="7"/>
  <c r="T25" i="7" s="1"/>
  <c r="L25" i="7"/>
  <c r="S25" i="7" s="1"/>
  <c r="P23" i="7"/>
  <c r="W23" i="7" s="1"/>
  <c r="O23" i="7"/>
  <c r="V23" i="7" s="1"/>
  <c r="N23" i="7"/>
  <c r="U23" i="7" s="1"/>
  <c r="M23" i="7"/>
  <c r="T23" i="7" s="1"/>
  <c r="L23" i="7"/>
  <c r="S23" i="7" s="1"/>
  <c r="P22" i="7"/>
  <c r="W22" i="7" s="1"/>
  <c r="O22" i="7"/>
  <c r="V22" i="7" s="1"/>
  <c r="N22" i="7"/>
  <c r="U22" i="7" s="1"/>
  <c r="M22" i="7"/>
  <c r="T22" i="7" s="1"/>
  <c r="L22" i="7"/>
  <c r="S22" i="7" s="1"/>
  <c r="P20" i="7"/>
  <c r="W20" i="7" s="1"/>
  <c r="O20" i="7"/>
  <c r="V20" i="7" s="1"/>
  <c r="N20" i="7"/>
  <c r="U20" i="7" s="1"/>
  <c r="M20" i="7"/>
  <c r="T20" i="7" s="1"/>
  <c r="L20" i="7"/>
  <c r="S20" i="7" s="1"/>
  <c r="P19" i="7"/>
  <c r="W19" i="7" s="1"/>
  <c r="O19" i="7"/>
  <c r="V19" i="7" s="1"/>
  <c r="N19" i="7"/>
  <c r="U19" i="7" s="1"/>
  <c r="M19" i="7"/>
  <c r="T19" i="7" s="1"/>
  <c r="L19" i="7"/>
  <c r="S19" i="7" s="1"/>
  <c r="P17" i="7"/>
  <c r="W17" i="7" s="1"/>
  <c r="O17" i="7"/>
  <c r="V17" i="7" s="1"/>
  <c r="N17" i="7"/>
  <c r="U17" i="7" s="1"/>
  <c r="M17" i="7"/>
  <c r="T17" i="7" s="1"/>
  <c r="L17" i="7"/>
  <c r="S17" i="7" s="1"/>
  <c r="P16" i="7"/>
  <c r="W16" i="7" s="1"/>
  <c r="O16" i="7"/>
  <c r="V16" i="7" s="1"/>
  <c r="N16" i="7"/>
  <c r="U16" i="7" s="1"/>
  <c r="M16" i="7"/>
  <c r="T16" i="7" s="1"/>
  <c r="L16" i="7"/>
  <c r="S16" i="7" s="1"/>
  <c r="P14" i="7"/>
  <c r="W14" i="7" s="1"/>
  <c r="O14" i="7"/>
  <c r="V14" i="7" s="1"/>
  <c r="N14" i="7"/>
  <c r="U14" i="7" s="1"/>
  <c r="M14" i="7"/>
  <c r="T14" i="7" s="1"/>
  <c r="L14" i="7"/>
  <c r="S14" i="7" s="1"/>
  <c r="P13" i="7"/>
  <c r="W13" i="7" s="1"/>
  <c r="O13" i="7"/>
  <c r="V13" i="7" s="1"/>
  <c r="N13" i="7"/>
  <c r="U13" i="7" s="1"/>
  <c r="M13" i="7"/>
  <c r="T13" i="7" s="1"/>
  <c r="L13" i="7"/>
  <c r="S13" i="7" s="1"/>
  <c r="P11" i="7"/>
  <c r="W11" i="7" s="1"/>
  <c r="O11" i="7"/>
  <c r="V11" i="7" s="1"/>
  <c r="N11" i="7"/>
  <c r="U11" i="7" s="1"/>
  <c r="M11" i="7"/>
  <c r="T11" i="7" s="1"/>
  <c r="L11" i="7"/>
  <c r="S11" i="7" s="1"/>
  <c r="P10" i="7"/>
  <c r="W10" i="7" s="1"/>
  <c r="O10" i="7"/>
  <c r="V10" i="7" s="1"/>
  <c r="N10" i="7"/>
  <c r="U10" i="7" s="1"/>
  <c r="M10" i="7"/>
  <c r="T10" i="7" s="1"/>
  <c r="L10" i="7"/>
  <c r="S10" i="7" s="1"/>
  <c r="P8" i="7"/>
  <c r="W8" i="7" s="1"/>
  <c r="O8" i="7"/>
  <c r="V8" i="7" s="1"/>
  <c r="N8" i="7"/>
  <c r="U8" i="7" s="1"/>
  <c r="M8" i="7"/>
  <c r="T8" i="7" s="1"/>
  <c r="L8" i="7"/>
  <c r="S8" i="7" s="1"/>
  <c r="P7" i="7"/>
  <c r="W7" i="7" s="1"/>
  <c r="O7" i="7"/>
  <c r="V7" i="7" s="1"/>
  <c r="N7" i="7"/>
  <c r="U7" i="7" s="1"/>
  <c r="M7" i="7"/>
  <c r="T7" i="7" s="1"/>
  <c r="L7" i="7"/>
  <c r="S7" i="7" s="1"/>
  <c r="P5" i="7"/>
  <c r="W5" i="7" s="1"/>
  <c r="O5" i="7"/>
  <c r="V5" i="7" s="1"/>
  <c r="N5" i="7"/>
  <c r="U5" i="7" s="1"/>
  <c r="M5" i="7"/>
  <c r="T5" i="7" s="1"/>
  <c r="S5" i="7"/>
  <c r="P4" i="7"/>
  <c r="W4" i="7" s="1"/>
  <c r="O4" i="7"/>
  <c r="V4" i="7" s="1"/>
  <c r="N4" i="7"/>
  <c r="U4" i="7" s="1"/>
  <c r="M4" i="7"/>
  <c r="T4" i="7" s="1"/>
  <c r="L4" i="7"/>
  <c r="S4" i="7" s="1"/>
  <c r="O32" i="7" l="1"/>
  <c r="V32" i="7" s="1"/>
  <c r="O35" i="7"/>
  <c r="V35" i="7" s="1"/>
  <c r="P35" i="7"/>
  <c r="W35" i="7" s="1"/>
  <c r="P37" i="7"/>
  <c r="W37" i="7" s="1"/>
  <c r="M35" i="7"/>
  <c r="T35" i="7" s="1"/>
  <c r="N35" i="7"/>
  <c r="U35" i="7" s="1"/>
  <c r="L35" i="7"/>
  <c r="S35" i="7" s="1"/>
  <c r="P32" i="7"/>
  <c r="W32" i="7" s="1"/>
  <c r="P31" i="7"/>
  <c r="W31" i="7" s="1"/>
  <c r="M37" i="7"/>
  <c r="T37" i="7" s="1"/>
  <c r="M31" i="7"/>
  <c r="T31" i="7" s="1"/>
  <c r="M34" i="7"/>
  <c r="T34" i="7" s="1"/>
  <c r="M32" i="7"/>
  <c r="T32" i="7" s="1"/>
  <c r="M38" i="7"/>
  <c r="T38" i="7" s="1"/>
  <c r="O31" i="7"/>
  <c r="V31" i="7" s="1"/>
  <c r="N31" i="7"/>
  <c r="U31" i="7" s="1"/>
  <c r="N34" i="7"/>
  <c r="U34" i="7" s="1"/>
  <c r="O34" i="7"/>
  <c r="V34" i="7" s="1"/>
  <c r="P34" i="7"/>
  <c r="W34" i="7" s="1"/>
  <c r="O38" i="7"/>
  <c r="V38" i="7" s="1"/>
  <c r="P38" i="7"/>
  <c r="W38" i="7" s="1"/>
  <c r="N37" i="7"/>
  <c r="U37" i="7" s="1"/>
  <c r="O37" i="7"/>
  <c r="V37" i="7" s="1"/>
  <c r="N32" i="7"/>
  <c r="U32" i="7" s="1"/>
  <c r="N38" i="7"/>
  <c r="U38" i="7" s="1"/>
  <c r="L38" i="7"/>
  <c r="S38" i="7" s="1"/>
  <c r="L32" i="7"/>
  <c r="S32" i="7" s="1"/>
  <c r="L37" i="7"/>
  <c r="S37" i="7" s="1"/>
  <c r="L31" i="7"/>
  <c r="S31" i="7" s="1"/>
  <c r="L34" i="7"/>
  <c r="S34" i="7" s="1"/>
</calcChain>
</file>

<file path=xl/sharedStrings.xml><?xml version="1.0" encoding="utf-8"?>
<sst xmlns="http://schemas.openxmlformats.org/spreadsheetml/2006/main" count="8299" uniqueCount="1839">
  <si>
    <t>Pool</t>
  </si>
  <si>
    <t>Barn</t>
  </si>
  <si>
    <t>Acinetobacter</t>
  </si>
  <si>
    <t>Calf</t>
  </si>
  <si>
    <t>Aerococcus</t>
  </si>
  <si>
    <t>Alcaligenes</t>
  </si>
  <si>
    <t>Glutamicibacter</t>
  </si>
  <si>
    <t>Bacillus</t>
  </si>
  <si>
    <t>Bhargavaea</t>
  </si>
  <si>
    <t>Cytobacillus</t>
  </si>
  <si>
    <t>Peribacillus</t>
  </si>
  <si>
    <t>Brachybacterium</t>
  </si>
  <si>
    <t>Cedecea</t>
  </si>
  <si>
    <t>Enterobacter</t>
  </si>
  <si>
    <t>Cellulosimicrobium</t>
  </si>
  <si>
    <t>Citrobacter</t>
  </si>
  <si>
    <t>Siccibacter</t>
  </si>
  <si>
    <t>Delftia</t>
  </si>
  <si>
    <t>Desemzia</t>
  </si>
  <si>
    <t>Kosakonia</t>
  </si>
  <si>
    <t>Leclercia</t>
  </si>
  <si>
    <t>Enterococcus</t>
  </si>
  <si>
    <t>Erwinia</t>
  </si>
  <si>
    <t>Pantoea</t>
  </si>
  <si>
    <t>Escherichia</t>
  </si>
  <si>
    <t>Exiguobacterium</t>
  </si>
  <si>
    <t>Klebsiella</t>
  </si>
  <si>
    <t>Lactococcus</t>
  </si>
  <si>
    <t>Leucobacter</t>
  </si>
  <si>
    <t>Lysinibacillus</t>
  </si>
  <si>
    <t>Microbacterium</t>
  </si>
  <si>
    <t>Oceanobacillus</t>
  </si>
  <si>
    <t>Brucella</t>
  </si>
  <si>
    <t>Paenibacillus</t>
  </si>
  <si>
    <t>Pseudomonas</t>
  </si>
  <si>
    <t>Serratia</t>
  </si>
  <si>
    <t>Staphylococcus</t>
  </si>
  <si>
    <t>Stenotrophomonas</t>
  </si>
  <si>
    <t>Enterobacteriaceae</t>
  </si>
  <si>
    <t>Staphylococcaceae</t>
  </si>
  <si>
    <t>Y</t>
  </si>
  <si>
    <t>T7C</t>
  </si>
  <si>
    <t>T6C</t>
  </si>
  <si>
    <t>T5C</t>
  </si>
  <si>
    <t>T4C</t>
  </si>
  <si>
    <t>T3C</t>
  </si>
  <si>
    <t>T2C</t>
  </si>
  <si>
    <t>T1C</t>
  </si>
  <si>
    <t>D7C</t>
  </si>
  <si>
    <t>D6C</t>
  </si>
  <si>
    <t>D5C</t>
  </si>
  <si>
    <t>D4C</t>
  </si>
  <si>
    <t>D3C</t>
  </si>
  <si>
    <t>D2C</t>
  </si>
  <si>
    <t>D1C</t>
  </si>
  <si>
    <t>T16A</t>
  </si>
  <si>
    <t>T15A</t>
  </si>
  <si>
    <t>T14A</t>
  </si>
  <si>
    <t>T13A</t>
  </si>
  <si>
    <t>T12A</t>
  </si>
  <si>
    <t>T11A</t>
  </si>
  <si>
    <t>T10A</t>
  </si>
  <si>
    <t>T9A</t>
  </si>
  <si>
    <t>T8A</t>
  </si>
  <si>
    <t>T7A</t>
  </si>
  <si>
    <t>T6A</t>
  </si>
  <si>
    <t>T5A</t>
  </si>
  <si>
    <t>T4A</t>
  </si>
  <si>
    <t>T3A</t>
  </si>
  <si>
    <t>T2A</t>
  </si>
  <si>
    <t>T1A</t>
  </si>
  <si>
    <t>nd</t>
  </si>
  <si>
    <t>D16A</t>
  </si>
  <si>
    <t>D15A</t>
  </si>
  <si>
    <t>D14A</t>
  </si>
  <si>
    <t>D13A</t>
  </si>
  <si>
    <t>D12A</t>
  </si>
  <si>
    <t>D11A</t>
  </si>
  <si>
    <t>D10A</t>
  </si>
  <si>
    <t>D9A</t>
  </si>
  <si>
    <t>D8A</t>
  </si>
  <si>
    <t>D7A</t>
  </si>
  <si>
    <t>D6A</t>
  </si>
  <si>
    <t>D5A</t>
  </si>
  <si>
    <t>D4A</t>
  </si>
  <si>
    <t>D3A</t>
  </si>
  <si>
    <t>D2A</t>
  </si>
  <si>
    <t>D1A</t>
  </si>
  <si>
    <t>7C</t>
  </si>
  <si>
    <t>6C</t>
  </si>
  <si>
    <t>5C</t>
  </si>
  <si>
    <t>Late Season Calf (DxC and TxC)</t>
  </si>
  <si>
    <t>4C</t>
  </si>
  <si>
    <t>3C</t>
  </si>
  <si>
    <t>2C</t>
  </si>
  <si>
    <t>1C</t>
  </si>
  <si>
    <t>Early Season Calf (DxC &amp; TXC)</t>
  </si>
  <si>
    <t>Calf (All)</t>
  </si>
  <si>
    <t>16A</t>
  </si>
  <si>
    <t>15A</t>
  </si>
  <si>
    <t>14A</t>
  </si>
  <si>
    <t>13A</t>
  </si>
  <si>
    <t>12A</t>
  </si>
  <si>
    <t>11A</t>
  </si>
  <si>
    <t>10A</t>
  </si>
  <si>
    <t>9A</t>
  </si>
  <si>
    <t>Late Season Barn (DxA &amp;TXA)</t>
  </si>
  <si>
    <t>8A</t>
  </si>
  <si>
    <t>7A</t>
  </si>
  <si>
    <t>6A</t>
  </si>
  <si>
    <t>5A</t>
  </si>
  <si>
    <t>4A</t>
  </si>
  <si>
    <t>3A</t>
  </si>
  <si>
    <t>2A</t>
  </si>
  <si>
    <t>1A</t>
  </si>
  <si>
    <t>Early Season Barn (DxA &amp;TXA)</t>
  </si>
  <si>
    <t>Barn (All)</t>
  </si>
  <si>
    <t>External Calf LS</t>
  </si>
  <si>
    <t>External Calf ES</t>
  </si>
  <si>
    <t>External Calf</t>
  </si>
  <si>
    <t>Internal Calf LS</t>
  </si>
  <si>
    <t>p-value</t>
  </si>
  <si>
    <t>Late</t>
  </si>
  <si>
    <t>Internal Calf ES</t>
  </si>
  <si>
    <t>Internal Calf</t>
  </si>
  <si>
    <t xml:space="preserve">Early </t>
  </si>
  <si>
    <t>LS-B (All)</t>
  </si>
  <si>
    <t>ES-B (All)</t>
  </si>
  <si>
    <t>External LS-B</t>
  </si>
  <si>
    <t>External Barn LS</t>
  </si>
  <si>
    <t>External ES-B</t>
  </si>
  <si>
    <t>Internal LS-B</t>
  </si>
  <si>
    <t>Internal ES-B</t>
  </si>
  <si>
    <t>External (LS)</t>
  </si>
  <si>
    <t>External (ES)</t>
  </si>
  <si>
    <t>External Barn ES</t>
  </si>
  <si>
    <t>External Barn (All)</t>
  </si>
  <si>
    <t>Internal (LS)</t>
  </si>
  <si>
    <t>Internal (ES)</t>
  </si>
  <si>
    <t>External (Calf)</t>
  </si>
  <si>
    <t>External (Barn)</t>
  </si>
  <si>
    <t>Internal (Calf)</t>
  </si>
  <si>
    <t>Internal (Barn)</t>
  </si>
  <si>
    <t>Internal Barn LS</t>
  </si>
  <si>
    <t>External (all)</t>
  </si>
  <si>
    <t>Internal (all)</t>
  </si>
  <si>
    <t>n</t>
  </si>
  <si>
    <t>Internal Barn ES</t>
  </si>
  <si>
    <t>Internal Barn (All)</t>
  </si>
  <si>
    <t>Proportion</t>
  </si>
  <si>
    <t>Counts</t>
  </si>
  <si>
    <t>Kocuria</t>
  </si>
  <si>
    <t>Alkalihalobacillus</t>
  </si>
  <si>
    <t>Mammaliicoccus</t>
  </si>
  <si>
    <t xml:space="preserve">Pseudescherichia </t>
  </si>
  <si>
    <t>AS0672</t>
  </si>
  <si>
    <t>AS0757</t>
  </si>
  <si>
    <t>AS0991</t>
  </si>
  <si>
    <t>AS1079</t>
  </si>
  <si>
    <t>AS1108</t>
  </si>
  <si>
    <t>AS0989</t>
  </si>
  <si>
    <t>AS0855</t>
  </si>
  <si>
    <t>AS0739</t>
  </si>
  <si>
    <t>AS0847</t>
  </si>
  <si>
    <t>AS1088</t>
  </si>
  <si>
    <t>AS1101</t>
  </si>
  <si>
    <t>AS1018</t>
  </si>
  <si>
    <t>AS0646</t>
  </si>
  <si>
    <t>AS0964</t>
  </si>
  <si>
    <t>AS0725</t>
  </si>
  <si>
    <t>AS1075</t>
  </si>
  <si>
    <t>AS1001</t>
  </si>
  <si>
    <t>AS1003</t>
  </si>
  <si>
    <t>AS0670</t>
  </si>
  <si>
    <t>AS0616</t>
  </si>
  <si>
    <t>AS0896</t>
  </si>
  <si>
    <t>AS0929</t>
  </si>
  <si>
    <t>AS1118</t>
  </si>
  <si>
    <t>AS0688</t>
  </si>
  <si>
    <t>AS0938</t>
  </si>
  <si>
    <t>AS0861</t>
  </si>
  <si>
    <t>AS0809</t>
  </si>
  <si>
    <t>AS0923</t>
  </si>
  <si>
    <t>AS0999</t>
  </si>
  <si>
    <t>AS1058</t>
  </si>
  <si>
    <t>AS1023</t>
  </si>
  <si>
    <t>AS0702</t>
  </si>
  <si>
    <t>AS0890</t>
  </si>
  <si>
    <t>AS0891</t>
  </si>
  <si>
    <t>AS1019</t>
  </si>
  <si>
    <t>AS0828</t>
  </si>
  <si>
    <t>AS0887</t>
  </si>
  <si>
    <t>AS1061</t>
  </si>
  <si>
    <t>AS0626</t>
  </si>
  <si>
    <t>AS0706</t>
  </si>
  <si>
    <t>AS0695</t>
  </si>
  <si>
    <t>AS0878</t>
  </si>
  <si>
    <t>AS1032</t>
  </si>
  <si>
    <t>AS0777</t>
  </si>
  <si>
    <t>AS1014</t>
  </si>
  <si>
    <t>AS0638</t>
  </si>
  <si>
    <t>AS0988</t>
  </si>
  <si>
    <t>AS0944</t>
  </si>
  <si>
    <t>AS1161</t>
  </si>
  <si>
    <t>AS1149</t>
  </si>
  <si>
    <t>AS1105</t>
  </si>
  <si>
    <t>AS1144</t>
  </si>
  <si>
    <t>AS0694</t>
  </si>
  <si>
    <t>AS1141</t>
  </si>
  <si>
    <t>AS0976</t>
  </si>
  <si>
    <t>AS0639</t>
  </si>
  <si>
    <t>AS0954</t>
  </si>
  <si>
    <t>AS0974</t>
  </si>
  <si>
    <t>AS1046</t>
  </si>
  <si>
    <t>AS0713</t>
  </si>
  <si>
    <t>AS0812</t>
  </si>
  <si>
    <t>AS0816</t>
  </si>
  <si>
    <t>AS0735</t>
  </si>
  <si>
    <t>AS1080</t>
  </si>
  <si>
    <t>AS1112</t>
  </si>
  <si>
    <t>AS0846</t>
  </si>
  <si>
    <t>AS0790</t>
  </si>
  <si>
    <t>AS0916</t>
  </si>
  <si>
    <t>AS0981</t>
  </si>
  <si>
    <t>AS0863</t>
  </si>
  <si>
    <t>AS0619</t>
  </si>
  <si>
    <t>AS1065</t>
  </si>
  <si>
    <t>AS0772</t>
  </si>
  <si>
    <t>AS0802</t>
  </si>
  <si>
    <t>AS0685</t>
  </si>
  <si>
    <t>AS1107</t>
  </si>
  <si>
    <t>AS0801</t>
  </si>
  <si>
    <t>AS0913</t>
  </si>
  <si>
    <t>AS1115</t>
  </si>
  <si>
    <t>AS0956</t>
  </si>
  <si>
    <t>AS1040</t>
  </si>
  <si>
    <t>AS0693</t>
  </si>
  <si>
    <t>AS0782</t>
  </si>
  <si>
    <t>AS1069</t>
  </si>
  <si>
    <t>AS0807</t>
  </si>
  <si>
    <t>AS1122</t>
  </si>
  <si>
    <t>AS0632</t>
  </si>
  <si>
    <t>AS0696</t>
  </si>
  <si>
    <t>AS1129</t>
  </si>
  <si>
    <t>AS0865</t>
  </si>
  <si>
    <t>AS0966</t>
  </si>
  <si>
    <t>AS0949</t>
  </si>
  <si>
    <t>AS1142</t>
  </si>
  <si>
    <t>AS0973</t>
  </si>
  <si>
    <t>AS1068</t>
  </si>
  <si>
    <t>AS0910</t>
  </si>
  <si>
    <t>AS0797</t>
  </si>
  <si>
    <t>AS0868</t>
  </si>
  <si>
    <t>AS0957</t>
  </si>
  <si>
    <t>AS0917</t>
  </si>
  <si>
    <t>AS0730</t>
  </si>
  <si>
    <t>AS1169</t>
  </si>
  <si>
    <t>AS1041</t>
  </si>
  <si>
    <t>AS1130</t>
  </si>
  <si>
    <t>AS1044</t>
  </si>
  <si>
    <t>AS0743</t>
  </si>
  <si>
    <t>AS0961</t>
  </si>
  <si>
    <t>AS1143</t>
  </si>
  <si>
    <t>AS1072</t>
  </si>
  <si>
    <t>AS0833</t>
  </si>
  <si>
    <t>AS0652</t>
  </si>
  <si>
    <t>AS0879</t>
  </si>
  <si>
    <t>AS1133</t>
  </si>
  <si>
    <t>AS1151</t>
  </si>
  <si>
    <t>AS1035</t>
  </si>
  <si>
    <t>AS0995</t>
  </si>
  <si>
    <t>AS0899</t>
  </si>
  <si>
    <t>AS0990</t>
  </si>
  <si>
    <t>AS0709</t>
  </si>
  <si>
    <t>AS1083</t>
  </si>
  <si>
    <t>AS0992</t>
  </si>
  <si>
    <t>AS0886</t>
  </si>
  <si>
    <t>AS1004</t>
  </si>
  <si>
    <t>AS1092</t>
  </si>
  <si>
    <t>AS0850</t>
  </si>
  <si>
    <t>AS0678</t>
  </si>
  <si>
    <t>AS0882</t>
  </si>
  <si>
    <t>AS0885</t>
  </si>
  <si>
    <t>AS0947</t>
  </si>
  <si>
    <t>AS0618</t>
  </si>
  <si>
    <t>AS0635</t>
  </si>
  <si>
    <t>AS0627</t>
  </si>
  <si>
    <t>AS0653</t>
  </si>
  <si>
    <t>AS1111</t>
  </si>
  <si>
    <t>AS1007</t>
  </si>
  <si>
    <t>AS1174</t>
  </si>
  <si>
    <t>AS0655</t>
  </si>
  <si>
    <t>AS1013</t>
  </si>
  <si>
    <t>AS0821</t>
  </si>
  <si>
    <t>AS1087</t>
  </si>
  <si>
    <t>AS0815</t>
  </si>
  <si>
    <t>AS0921</t>
  </si>
  <si>
    <t>AS0825</t>
  </si>
  <si>
    <t>AS0814</t>
  </si>
  <si>
    <t>AS0734</t>
  </si>
  <si>
    <t>AS0691</t>
  </si>
  <si>
    <t>AS1070</t>
  </si>
  <si>
    <t>AS0984</t>
  </si>
  <si>
    <t>AS0687</t>
  </si>
  <si>
    <t>AS0680</t>
  </si>
  <si>
    <t>AS1081</t>
  </si>
  <si>
    <t>AS0945</t>
  </si>
  <si>
    <t>AS0980</t>
  </si>
  <si>
    <t>AS0660</t>
  </si>
  <si>
    <t>AS1159</t>
  </si>
  <si>
    <t>AS0703</t>
  </si>
  <si>
    <t>AS1104</t>
  </si>
  <si>
    <t>AS0819</t>
  </si>
  <si>
    <t>AS0967</t>
  </si>
  <si>
    <t>AS0629</t>
  </si>
  <si>
    <t>AS0884</t>
  </si>
  <si>
    <t>AS0930</t>
  </si>
  <si>
    <t>AS0747</t>
  </si>
  <si>
    <t>AS1006</t>
  </si>
  <si>
    <t>AS0634</t>
  </si>
  <si>
    <t>AS0640</t>
  </si>
  <si>
    <t>AS0869</t>
  </si>
  <si>
    <t>AS1015</t>
  </si>
  <si>
    <t>AS0813</t>
  </si>
  <si>
    <t>AS0818</t>
  </si>
  <si>
    <t>AS0820</t>
  </si>
  <si>
    <t>AS1086</t>
  </si>
  <si>
    <t>AS0951</t>
  </si>
  <si>
    <t>AS0950</t>
  </si>
  <si>
    <t>AS0763</t>
  </si>
  <si>
    <t>AS0795</t>
  </si>
  <si>
    <t>AS1095</t>
  </si>
  <si>
    <t>AS0829</t>
  </si>
  <si>
    <t>AS1053</t>
  </si>
  <si>
    <t>AS0668</t>
  </si>
  <si>
    <t>AS0883</t>
  </si>
  <si>
    <t>AS0892</t>
  </si>
  <si>
    <t>AS0765</t>
  </si>
  <si>
    <t>AS1008</t>
  </si>
  <si>
    <t>AS0648</t>
  </si>
  <si>
    <t>AS1039</t>
  </si>
  <si>
    <t>AS0952</t>
  </si>
  <si>
    <t>AS0724</t>
  </si>
  <si>
    <t>AS0651</t>
  </si>
  <si>
    <t>AS0621</t>
  </si>
  <si>
    <t>AS1134</t>
  </si>
  <si>
    <t>AS0722</t>
  </si>
  <si>
    <t>AS0746</t>
  </si>
  <si>
    <t>AS0986</t>
  </si>
  <si>
    <t>AS0832</t>
  </si>
  <si>
    <t>AS0978</t>
  </si>
  <si>
    <t>AS1091</t>
  </si>
  <si>
    <t>AS1164</t>
  </si>
  <si>
    <t>AS0889</t>
  </si>
  <si>
    <t>AS0710</t>
  </si>
  <si>
    <t>AS0771</t>
  </si>
  <si>
    <t>AS1150</t>
  </si>
  <si>
    <t>AS1165</t>
  </si>
  <si>
    <t>AS0971</t>
  </si>
  <si>
    <t>AS1106</t>
  </si>
  <si>
    <t>AS0773</t>
  </si>
  <si>
    <t>AS0994</t>
  </si>
  <si>
    <t>AS1027</t>
  </si>
  <si>
    <t>AS1029</t>
  </si>
  <si>
    <t>AS1179</t>
  </si>
  <si>
    <t>AS0831</t>
  </si>
  <si>
    <t>AS1162</t>
  </si>
  <si>
    <t>AS0968</t>
  </si>
  <si>
    <t>AS0935</t>
  </si>
  <si>
    <t>AS0675</t>
  </si>
  <si>
    <t>AS1026</t>
  </si>
  <si>
    <t>AS0969</t>
  </si>
  <si>
    <t>AS0690</t>
  </si>
  <si>
    <t>AS1042</t>
  </si>
  <si>
    <t>AS1160</t>
  </si>
  <si>
    <t>AS0742</t>
  </si>
  <si>
    <t>AS0911</t>
  </si>
  <si>
    <t>AS1121</t>
  </si>
  <si>
    <t>AS0909</t>
  </si>
  <si>
    <t>AS0676</t>
  </si>
  <si>
    <t>AS1138</t>
  </si>
  <si>
    <t>AS0941</t>
  </si>
  <si>
    <t>AS0960</t>
  </si>
  <si>
    <t>AS0729</t>
  </si>
  <si>
    <t>AS0926</t>
  </si>
  <si>
    <t>AS0928</t>
  </si>
  <si>
    <t>AS0877</t>
  </si>
  <si>
    <t>AS0824</t>
  </si>
  <si>
    <t>AS0823</t>
  </si>
  <si>
    <t>AS0744</t>
  </si>
  <si>
    <t>AS0707</t>
  </si>
  <si>
    <t>AS1078</t>
  </si>
  <si>
    <t>AS1098</t>
  </si>
  <si>
    <t>AS0762</t>
  </si>
  <si>
    <t>AS0836</t>
  </si>
  <si>
    <t>AS0872</t>
  </si>
  <si>
    <t>AS1038</t>
  </si>
  <si>
    <t>AS0922</t>
  </si>
  <si>
    <t>AS0625</t>
  </si>
  <si>
    <t>AS0937</t>
  </si>
  <si>
    <t>AS0931</t>
  </si>
  <si>
    <t>AS0700</t>
  </si>
  <si>
    <t>AS0793</t>
  </si>
  <si>
    <t>AS0845</t>
  </si>
  <si>
    <t>AS1025</t>
  </si>
  <si>
    <t>AS1016</t>
  </si>
  <si>
    <t>AS0623</t>
  </si>
  <si>
    <t>AS0644</t>
  </si>
  <si>
    <t>AS0774</t>
  </si>
  <si>
    <t>AS0705</t>
  </si>
  <si>
    <t>AS0674</t>
  </si>
  <si>
    <t>AS0902</t>
  </si>
  <si>
    <t>AS0920</t>
  </si>
  <si>
    <t>AS0665</t>
  </si>
  <si>
    <t>AS0656</t>
  </si>
  <si>
    <t>AS1117</t>
  </si>
  <si>
    <t>AS0630</t>
  </si>
  <si>
    <t>AS1043</t>
  </si>
  <si>
    <t>AS1124</t>
  </si>
  <si>
    <t>AS0758</t>
  </si>
  <si>
    <t>AS1135</t>
  </si>
  <si>
    <t>AS1123</t>
  </si>
  <si>
    <t>AS0808</t>
  </si>
  <si>
    <t>AS0768</t>
  </si>
  <si>
    <t>AS0789</t>
  </si>
  <si>
    <t>AS0673</t>
  </si>
  <si>
    <t>AS0786</t>
  </si>
  <si>
    <t>AS0649</t>
  </si>
  <si>
    <t>AS0760</t>
  </si>
  <si>
    <t>AS1071</t>
  </si>
  <si>
    <t>AS0875</t>
  </si>
  <si>
    <t>AS0686</t>
  </si>
  <si>
    <t>AS1077</t>
  </si>
  <si>
    <t>AS0775</t>
  </si>
  <si>
    <t>AS0936</t>
  </si>
  <si>
    <t>AS0778</t>
  </si>
  <si>
    <t>AS1030</t>
  </si>
  <si>
    <t>AS1128</t>
  </si>
  <si>
    <t>AS0997</t>
  </si>
  <si>
    <t>AS0756</t>
  </si>
  <si>
    <t>AS0667</t>
  </si>
  <si>
    <t>AS0711</t>
  </si>
  <si>
    <t>AS0770</t>
  </si>
  <si>
    <t>AS1020</t>
  </si>
  <si>
    <t>AS1045</t>
  </si>
  <si>
    <t>AS0712</t>
  </si>
  <si>
    <t>AS1158</t>
  </si>
  <si>
    <t>AS0873</t>
  </si>
  <si>
    <t>AS0636</t>
  </si>
  <si>
    <t>AS0661</t>
  </si>
  <si>
    <t>AS0692</t>
  </si>
  <si>
    <t>AS1000</t>
  </si>
  <si>
    <t>AS1028</t>
  </si>
  <si>
    <t>AS0669</t>
  </si>
  <si>
    <t>AS1094</t>
  </si>
  <si>
    <t>AS1076</t>
  </si>
  <si>
    <t>AS0908</t>
  </si>
  <si>
    <t>AS0733</t>
  </si>
  <si>
    <t>AS0979</t>
  </si>
  <si>
    <t>AS1062</t>
  </si>
  <si>
    <t>AS0965</t>
  </si>
  <si>
    <t>AS0835</t>
  </si>
  <si>
    <t>AS0912</t>
  </si>
  <si>
    <t>AS1051</t>
  </si>
  <si>
    <t>AS0840</t>
  </si>
  <si>
    <t>AS0962</t>
  </si>
  <si>
    <t>AS0753</t>
  </si>
  <si>
    <t>AS0830</t>
  </si>
  <si>
    <t>AS0860</t>
  </si>
  <si>
    <t>AS0853</t>
  </si>
  <si>
    <t>AS0924</t>
  </si>
  <si>
    <t>AS0708</t>
  </si>
  <si>
    <t>AS1113</t>
  </si>
  <si>
    <t>AS0844</t>
  </si>
  <si>
    <t>AS0907</t>
  </si>
  <si>
    <t>AS0914</t>
  </si>
  <si>
    <t>AS0856</t>
  </si>
  <si>
    <t>AS1057</t>
  </si>
  <si>
    <t>AS1096</t>
  </si>
  <si>
    <t>AS0723</t>
  </si>
  <si>
    <t>AS1009</t>
  </si>
  <si>
    <t>AS0659</t>
  </si>
  <si>
    <t>AS0726</t>
  </si>
  <si>
    <t>AS1168</t>
  </si>
  <si>
    <t>AS0614</t>
  </si>
  <si>
    <t>AS0849</t>
  </si>
  <si>
    <t>AS0737</t>
  </si>
  <si>
    <t>AS0958</t>
  </si>
  <si>
    <t>AS0955</t>
  </si>
  <si>
    <t>AS1137</t>
  </si>
  <si>
    <t>AS0859</t>
  </si>
  <si>
    <t>AS0683</t>
  </si>
  <si>
    <t>AS0759</t>
  </si>
  <si>
    <t>AS1172</t>
  </si>
  <si>
    <t>AS1060</t>
  </si>
  <si>
    <t>AS0738</t>
  </si>
  <si>
    <t>AS0851</t>
  </si>
  <si>
    <t>AS0666</t>
  </si>
  <si>
    <t>AS1031</t>
  </si>
  <si>
    <t>AS1167</t>
  </si>
  <si>
    <t>AS0834</t>
  </si>
  <si>
    <t>AS0866</t>
  </si>
  <si>
    <t>AS0781</t>
  </si>
  <si>
    <t>AS1074</t>
  </si>
  <si>
    <t>AS1052</t>
  </si>
  <si>
    <t>AS1033</t>
  </si>
  <si>
    <t>AS0876</t>
  </si>
  <si>
    <t>AS0827</t>
  </si>
  <si>
    <t>AS0998</t>
  </si>
  <si>
    <t>AS1099</t>
  </si>
  <si>
    <t>AS1048</t>
  </si>
  <si>
    <t>AS0791</t>
  </si>
  <si>
    <t>AS0934</t>
  </si>
  <si>
    <t>AS0977</t>
  </si>
  <si>
    <t>AS0788</t>
  </si>
  <si>
    <t>AS0755</t>
  </si>
  <si>
    <t>AS0764</t>
  </si>
  <si>
    <t>AS0959</t>
  </si>
  <si>
    <t>AS1170</t>
  </si>
  <si>
    <t>AS1049</t>
  </si>
  <si>
    <t>AS0900</t>
  </si>
  <si>
    <t>AS1116</t>
  </si>
  <si>
    <t>AS0975</t>
  </si>
  <si>
    <t>AS1126</t>
  </si>
  <si>
    <t>AS0631</t>
  </si>
  <si>
    <t>AS0783</t>
  </si>
  <si>
    <t>AS0792</t>
  </si>
  <si>
    <t>AS1146</t>
  </si>
  <si>
    <t>AS1012</t>
  </si>
  <si>
    <t>AS0716</t>
  </si>
  <si>
    <t>AS1140</t>
  </si>
  <si>
    <t>AS0858</t>
  </si>
  <si>
    <t>AS0662</t>
  </si>
  <si>
    <t>AS0767</t>
  </si>
  <si>
    <t>AS0841</t>
  </si>
  <si>
    <t>AS0933</t>
  </si>
  <si>
    <t>AS0842</t>
  </si>
  <si>
    <t>AS0804</t>
  </si>
  <si>
    <t>AS0983</t>
  </si>
  <si>
    <t>AS0780</t>
  </si>
  <si>
    <t>AS0946</t>
  </si>
  <si>
    <t>AS0881</t>
  </si>
  <si>
    <t>AS0654</t>
  </si>
  <si>
    <t>AS0993</t>
  </si>
  <si>
    <t>AS1034</t>
  </si>
  <si>
    <t>AS1067</t>
  </si>
  <si>
    <t>AS1024</t>
  </si>
  <si>
    <t>AS0940</t>
  </si>
  <si>
    <t>AS0862</t>
  </si>
  <si>
    <t>AS1145</t>
  </si>
  <si>
    <t>AS1171</t>
  </si>
  <si>
    <t>AS1010</t>
  </si>
  <si>
    <t>AS0810</t>
  </si>
  <si>
    <t>AS0901</t>
  </si>
  <si>
    <t>AS0942</t>
  </si>
  <si>
    <t>AS0904</t>
  </si>
  <si>
    <t>AS0805</t>
  </si>
  <si>
    <t>AS0740</t>
  </si>
  <si>
    <t>AS0754</t>
  </si>
  <si>
    <t>AS0918</t>
  </si>
  <si>
    <t>AS0982</t>
  </si>
  <si>
    <t>AS0972</t>
  </si>
  <si>
    <t>AS1089</t>
  </si>
  <si>
    <t>AS0803</t>
  </si>
  <si>
    <t>AS0963</t>
  </si>
  <si>
    <t>AS0838</t>
  </si>
  <si>
    <t>AS0894</t>
  </si>
  <si>
    <t>AS0784</t>
  </si>
  <si>
    <t>AS0663</t>
  </si>
  <si>
    <t>AS1148</t>
  </si>
  <si>
    <t>AS1005</t>
  </si>
  <si>
    <t>AS1002</t>
  </si>
  <si>
    <t>AS0794</t>
  </si>
  <si>
    <t>AS1119</t>
  </si>
  <si>
    <t>AS0622</t>
  </si>
  <si>
    <t>AS0643</t>
  </si>
  <si>
    <t>AS0839</t>
  </si>
  <si>
    <t>AS0953</t>
  </si>
  <si>
    <t>AS0996</t>
  </si>
  <si>
    <t>AS0943</t>
  </si>
  <si>
    <t>AS0704</t>
  </si>
  <si>
    <t>AS1059</t>
  </si>
  <si>
    <t>AS1090</t>
  </si>
  <si>
    <t>AS0731</t>
  </si>
  <si>
    <t>AS1036</t>
  </si>
  <si>
    <t>AS0799</t>
  </si>
  <si>
    <t>AS0867</t>
  </si>
  <si>
    <t>AS0927</t>
  </si>
  <si>
    <t>AS1157</t>
  </si>
  <si>
    <t>AS0732</t>
  </si>
  <si>
    <t>AS1021</t>
  </si>
  <si>
    <t>AS0682</t>
  </si>
  <si>
    <t>AS0895</t>
  </si>
  <si>
    <t>AS0657</t>
  </si>
  <si>
    <t>AS1177</t>
  </si>
  <si>
    <t>AS0897</t>
  </si>
  <si>
    <t>AS0987</t>
  </si>
  <si>
    <t>AS0745</t>
  </si>
  <si>
    <t>AS1056</t>
  </si>
  <si>
    <t>AS0736</t>
  </si>
  <si>
    <t>AS0848</t>
  </si>
  <si>
    <t>AS1132</t>
  </si>
  <si>
    <t>AS0679</t>
  </si>
  <si>
    <t>AS0779</t>
  </si>
  <si>
    <t>AS1037</t>
  </si>
  <si>
    <t>AS0919</t>
  </si>
  <si>
    <t>AS0714</t>
  </si>
  <si>
    <t>AS0948</t>
  </si>
  <si>
    <t>AS1011</t>
  </si>
  <si>
    <t>AS1055</t>
  </si>
  <si>
    <t>AS1054</t>
  </si>
  <si>
    <t>AS0880</t>
  </si>
  <si>
    <t>AS0800</t>
  </si>
  <si>
    <t>AS0806</t>
  </si>
  <si>
    <t>AS1125</t>
  </si>
  <si>
    <t>AS0852</t>
  </si>
  <si>
    <t>AS0939</t>
  </si>
  <si>
    <t>AS1066</t>
  </si>
  <si>
    <t>AS1017</t>
  </si>
  <si>
    <t>AS0798</t>
  </si>
  <si>
    <t>AS0822</t>
  </si>
  <si>
    <t>AS0658</t>
  </si>
  <si>
    <t>AS0843</t>
  </si>
  <si>
    <t>AS0684</t>
  </si>
  <si>
    <t>AS0837</t>
  </si>
  <si>
    <t>AS1084</t>
  </si>
  <si>
    <t>AS0681</t>
  </si>
  <si>
    <t>AS0826</t>
  </si>
  <si>
    <t>AS0898</t>
  </si>
  <si>
    <t>AS1097</t>
  </si>
  <si>
    <t>AS0915</t>
  </si>
  <si>
    <t>AS0750</t>
  </si>
  <si>
    <t>AS0857</t>
  </si>
  <si>
    <t>AS0864</t>
  </si>
  <si>
    <t>AS0893</t>
  </si>
  <si>
    <t>AS0647</t>
  </si>
  <si>
    <t>AS1082</t>
  </si>
  <si>
    <t>AS0633</t>
  </si>
  <si>
    <t>AS0615</t>
  </si>
  <si>
    <t>AS0617</t>
  </si>
  <si>
    <t>AS0628</t>
  </si>
  <si>
    <t>AS1022</t>
  </si>
  <si>
    <t>AS1063</t>
  </si>
  <si>
    <t>AS0925</t>
  </si>
  <si>
    <t>AS1155</t>
  </si>
  <si>
    <t>AS1178</t>
  </si>
  <si>
    <t>AS0697</t>
  </si>
  <si>
    <t>AS1100</t>
  </si>
  <si>
    <t>AS0715</t>
  </si>
  <si>
    <t>AS0811</t>
  </si>
  <si>
    <t>AS1120</t>
  </si>
  <si>
    <t>AS0874</t>
  </si>
  <si>
    <t>AS0641</t>
  </si>
  <si>
    <t>AS0766</t>
  </si>
  <si>
    <t>AS0752</t>
  </si>
  <si>
    <t>AS0761</t>
  </si>
  <si>
    <t>AS0888</t>
  </si>
  <si>
    <t>AS0970</t>
  </si>
  <si>
    <t>AS1050</t>
  </si>
  <si>
    <t>AS0701</t>
  </si>
  <si>
    <t>AS1147</t>
  </si>
  <si>
    <t>AS0776</t>
  </si>
  <si>
    <t>AS1064</t>
  </si>
  <si>
    <t>AS0817</t>
  </si>
  <si>
    <t>AS0905</t>
  </si>
  <si>
    <t>AS0769</t>
  </si>
  <si>
    <t>AS0645</t>
  </si>
  <si>
    <t>AS1163</t>
  </si>
  <si>
    <t>AS1047</t>
  </si>
  <si>
    <t>AS1093</t>
  </si>
  <si>
    <t>AS1110</t>
  </si>
  <si>
    <t>AS0932</t>
  </si>
  <si>
    <t>AS0796</t>
  </si>
  <si>
    <t>AS1139</t>
  </si>
  <si>
    <t>AS0985</t>
  </si>
  <si>
    <t>AS1136</t>
  </si>
  <si>
    <t>AS0650</t>
  </si>
  <si>
    <t>AS0787</t>
  </si>
  <si>
    <t>AS0689</t>
  </si>
  <si>
    <t>AS0741</t>
  </si>
  <si>
    <t>AS0727</t>
  </si>
  <si>
    <t>AS0671</t>
  </si>
  <si>
    <t>AS0664</t>
  </si>
  <si>
    <t xml:space="preserve">D05C </t>
  </si>
  <si>
    <t xml:space="preserve">D02A </t>
  </si>
  <si>
    <t xml:space="preserve">T07A </t>
  </si>
  <si>
    <t xml:space="preserve">T05A </t>
  </si>
  <si>
    <t xml:space="preserve">T04A </t>
  </si>
  <si>
    <t xml:space="preserve">D03A </t>
  </si>
  <si>
    <t xml:space="preserve">D08A </t>
  </si>
  <si>
    <t xml:space="preserve">T10A </t>
  </si>
  <si>
    <t xml:space="preserve">T05C </t>
  </si>
  <si>
    <t xml:space="preserve">D01A </t>
  </si>
  <si>
    <t xml:space="preserve">T01A </t>
  </si>
  <si>
    <t xml:space="preserve">D05A </t>
  </si>
  <si>
    <t xml:space="preserve">D02C </t>
  </si>
  <si>
    <t xml:space="preserve">T03A </t>
  </si>
  <si>
    <t xml:space="preserve">D11A </t>
  </si>
  <si>
    <t xml:space="preserve">D04C </t>
  </si>
  <si>
    <t xml:space="preserve">D07A </t>
  </si>
  <si>
    <t xml:space="preserve">T03C </t>
  </si>
  <si>
    <t xml:space="preserve">D03C </t>
  </si>
  <si>
    <t xml:space="preserve">T01C </t>
  </si>
  <si>
    <t xml:space="preserve">T02C </t>
  </si>
  <si>
    <t xml:space="preserve">D14A </t>
  </si>
  <si>
    <t xml:space="preserve">D15A </t>
  </si>
  <si>
    <t xml:space="preserve">D10A </t>
  </si>
  <si>
    <t xml:space="preserve">T07C </t>
  </si>
  <si>
    <t xml:space="preserve">T06C </t>
  </si>
  <si>
    <t xml:space="preserve">D09A </t>
  </si>
  <si>
    <t xml:space="preserve">T12A </t>
  </si>
  <si>
    <t xml:space="preserve">D07C </t>
  </si>
  <si>
    <t xml:space="preserve">T14A </t>
  </si>
  <si>
    <t xml:space="preserve">T11A </t>
  </si>
  <si>
    <t xml:space="preserve">D01C </t>
  </si>
  <si>
    <t xml:space="preserve">T04C </t>
  </si>
  <si>
    <t xml:space="preserve">T08A </t>
  </si>
  <si>
    <t xml:space="preserve">D12A </t>
  </si>
  <si>
    <t xml:space="preserve">D06C </t>
  </si>
  <si>
    <t xml:space="preserve">D13A </t>
  </si>
  <si>
    <t xml:space="preserve">T02A </t>
  </si>
  <si>
    <t xml:space="preserve">T13A </t>
  </si>
  <si>
    <t xml:space="preserve">T16A </t>
  </si>
  <si>
    <t xml:space="preserve">D16A </t>
  </si>
  <si>
    <t xml:space="preserve">T09A </t>
  </si>
  <si>
    <t xml:space="preserve">T15A </t>
  </si>
  <si>
    <t xml:space="preserve">D06A </t>
  </si>
  <si>
    <t xml:space="preserve">D04A </t>
  </si>
  <si>
    <t xml:space="preserve">D04C  </t>
  </si>
  <si>
    <t xml:space="preserve">T06A </t>
  </si>
  <si>
    <t>Any Staphylococcaceae</t>
  </si>
  <si>
    <t>Any Enterobacteriaceae</t>
  </si>
  <si>
    <t xml:space="preserve"> Enterobacteriaceae</t>
  </si>
  <si>
    <t>Sequence_ID</t>
  </si>
  <si>
    <t>strain</t>
  </si>
  <si>
    <t>Organism</t>
  </si>
  <si>
    <t>geo_loc_name</t>
  </si>
  <si>
    <t>host</t>
  </si>
  <si>
    <t>fwd-primer-name</t>
  </si>
  <si>
    <t>fwd-primer-seq</t>
  </si>
  <si>
    <t>rev-primer-name</t>
  </si>
  <si>
    <t>rev-primer-seq</t>
  </si>
  <si>
    <t>isolation-source</t>
  </si>
  <si>
    <t>note</t>
  </si>
  <si>
    <t>AS0902_D14A</t>
  </si>
  <si>
    <t>USA:Wisconsin, Arlington</t>
  </si>
  <si>
    <t>Stomoxys</t>
  </si>
  <si>
    <t>27F</t>
  </si>
  <si>
    <t>AGAGTTTGATCCTGGCTCAG</t>
  </si>
  <si>
    <t>1492R</t>
  </si>
  <si>
    <t>GGTTACCTTGTTACGACTT</t>
  </si>
  <si>
    <t>whole Stomoxys fly pool near heifer barn</t>
  </si>
  <si>
    <t>isolated on TSA blood agar</t>
  </si>
  <si>
    <t>AS1031_D04C</t>
  </si>
  <si>
    <t>whole Stomoxys fly pool near calf hutch</t>
  </si>
  <si>
    <t>AS0633_D01A</t>
  </si>
  <si>
    <t>isolated on CT-SMAC agar</t>
  </si>
  <si>
    <t>AS0666_D02A</t>
  </si>
  <si>
    <t>AS0696_D05A</t>
  </si>
  <si>
    <t>AS0723_D07A</t>
  </si>
  <si>
    <t>AS0727_D08A</t>
  </si>
  <si>
    <t>AS0726_D08A</t>
  </si>
  <si>
    <t>AS0632_T01A</t>
  </si>
  <si>
    <t>external surfaces of Stomoxys flies near heifer barn</t>
  </si>
  <si>
    <t>AS0630_T01A</t>
  </si>
  <si>
    <t>AS0631_T01A</t>
  </si>
  <si>
    <t>AS0671_T03A</t>
  </si>
  <si>
    <t>AS0672_T03A</t>
  </si>
  <si>
    <t>AS0673_T04A</t>
  </si>
  <si>
    <t>AS0697_T05A</t>
  </si>
  <si>
    <t>AS0724_T07A</t>
  </si>
  <si>
    <t>AS1013_D03C</t>
  </si>
  <si>
    <t>AS1025_T03C</t>
  </si>
  <si>
    <t>external surfaces of Stomoxys flies near calf hutch</t>
  </si>
  <si>
    <t>AS0768_D03A</t>
  </si>
  <si>
    <t>isolated on EMB agar</t>
  </si>
  <si>
    <t>AS0649_D03A</t>
  </si>
  <si>
    <t>AS0646_T03A</t>
  </si>
  <si>
    <t>AS0654_T04A</t>
  </si>
  <si>
    <t>AS0774_T04A</t>
  </si>
  <si>
    <t>AS0775_T04A</t>
  </si>
  <si>
    <t>AS0695_T05A</t>
  </si>
  <si>
    <t>AS0706_T07A</t>
  </si>
  <si>
    <t>AS1034_D04C</t>
  </si>
  <si>
    <t>AS0996_T01C</t>
  </si>
  <si>
    <t>AS0617_D01A</t>
  </si>
  <si>
    <t>isolated on MacConkey agar</t>
  </si>
  <si>
    <t>AS0616_D01A</t>
  </si>
  <si>
    <t>AS0652_D03A</t>
  </si>
  <si>
    <t>AS0849_D11A</t>
  </si>
  <si>
    <t>AS0628_T01A</t>
  </si>
  <si>
    <t>AS0789_T05A</t>
  </si>
  <si>
    <t>AS0681_T05A</t>
  </si>
  <si>
    <t>AS1054_D05C</t>
  </si>
  <si>
    <t>AS1082_T05C</t>
  </si>
  <si>
    <t>AS1067_T05C</t>
  </si>
  <si>
    <t>AS1155_D02C</t>
  </si>
  <si>
    <t>AS1117_D08A</t>
  </si>
  <si>
    <t>AS0975_T07A</t>
  </si>
  <si>
    <t>AS1124_T10A</t>
  </si>
  <si>
    <t>AS1016_D03C</t>
  </si>
  <si>
    <t>AS1009_T02C</t>
  </si>
  <si>
    <t>AS0874_T03A</t>
  </si>
  <si>
    <t>AS1178_D05C</t>
  </si>
  <si>
    <t>AS1168_D02C</t>
  </si>
  <si>
    <t>isolated on sorbitol MacConkey agar</t>
  </si>
  <si>
    <t>SUB14603126</t>
  </si>
  <si>
    <t>PQ031296</t>
  </si>
  <si>
    <t>PQ031297</t>
  </si>
  <si>
    <t>PQ031298</t>
  </si>
  <si>
    <t>PQ031299</t>
  </si>
  <si>
    <t>PQ031300</t>
  </si>
  <si>
    <t>PQ031301</t>
  </si>
  <si>
    <t>PQ031302</t>
  </si>
  <si>
    <t>PQ031303</t>
  </si>
  <si>
    <t>PQ031304</t>
  </si>
  <si>
    <t>PQ031305</t>
  </si>
  <si>
    <t>PQ031306</t>
  </si>
  <si>
    <t>PQ031307</t>
  </si>
  <si>
    <t>PQ031308</t>
  </si>
  <si>
    <t>PQ031309</t>
  </si>
  <si>
    <t>PQ031310</t>
  </si>
  <si>
    <t>PQ031311</t>
  </si>
  <si>
    <t>PQ031312</t>
  </si>
  <si>
    <t>PQ031313</t>
  </si>
  <si>
    <t>PQ031314</t>
  </si>
  <si>
    <t>PQ031315</t>
  </si>
  <si>
    <t>PQ031316</t>
  </si>
  <si>
    <t>PQ031317</t>
  </si>
  <si>
    <t>PQ031318</t>
  </si>
  <si>
    <t>PQ031319</t>
  </si>
  <si>
    <t>PQ031320</t>
  </si>
  <si>
    <t>PQ031321</t>
  </si>
  <si>
    <t>PQ031322</t>
  </si>
  <si>
    <t>PQ031323</t>
  </si>
  <si>
    <t>PQ031324</t>
  </si>
  <si>
    <t>PQ031325</t>
  </si>
  <si>
    <t>PQ031326</t>
  </si>
  <si>
    <t>PQ031327</t>
  </si>
  <si>
    <t>PQ031328</t>
  </si>
  <si>
    <t>PQ031329</t>
  </si>
  <si>
    <t>PQ031330</t>
  </si>
  <si>
    <t>PQ031331</t>
  </si>
  <si>
    <t>PQ031332</t>
  </si>
  <si>
    <t>PQ031333</t>
  </si>
  <si>
    <t>PQ031334</t>
  </si>
  <si>
    <t>PQ031335</t>
  </si>
  <si>
    <t>PQ031336</t>
  </si>
  <si>
    <t>PQ031337</t>
  </si>
  <si>
    <t>PQ031338</t>
  </si>
  <si>
    <t>PQ031339</t>
  </si>
  <si>
    <t>PQ031340</t>
  </si>
  <si>
    <t>PQ031341</t>
  </si>
  <si>
    <t>PQ031342</t>
  </si>
  <si>
    <t>Genbank Submission</t>
  </si>
  <si>
    <t>Genbank Accession</t>
  </si>
  <si>
    <t>SUB14603138</t>
  </si>
  <si>
    <t>AS1129_D15A</t>
  </si>
  <si>
    <t>PQ031373</t>
  </si>
  <si>
    <t>PQ031374</t>
  </si>
  <si>
    <t>PQ031375</t>
  </si>
  <si>
    <t>D2C.1a_D02C</t>
  </si>
  <si>
    <t>PQ031376</t>
  </si>
  <si>
    <t>D2C.1b_D02C</t>
  </si>
  <si>
    <t>PQ031377</t>
  </si>
  <si>
    <t>PQ031378</t>
  </si>
  <si>
    <t>PQ031379</t>
  </si>
  <si>
    <t>T14A.1_T14A</t>
  </si>
  <si>
    <t>PQ031380</t>
  </si>
  <si>
    <t>PQ031381</t>
  </si>
  <si>
    <t xml:space="preserve">isolated on mannitol salt agar </t>
  </si>
  <si>
    <t>T7A.1_T07A</t>
  </si>
  <si>
    <t>D7A.1_D07A</t>
  </si>
  <si>
    <t>D4C.1_D04C</t>
  </si>
  <si>
    <t>D1C.2_D01C</t>
  </si>
  <si>
    <t>D1C.1_D01C</t>
  </si>
  <si>
    <t>NA</t>
  </si>
  <si>
    <t>AS0614_D01A</t>
  </si>
  <si>
    <t>AS0615_D01A</t>
  </si>
  <si>
    <t>AS0618_D01A</t>
  </si>
  <si>
    <t>AS0619_D01A</t>
  </si>
  <si>
    <t>AS0621_D01A</t>
  </si>
  <si>
    <t>AS0622_D01A</t>
  </si>
  <si>
    <t>AS0623_D01A</t>
  </si>
  <si>
    <t>AS0625_D01A</t>
  </si>
  <si>
    <t>AS0626_T01A</t>
  </si>
  <si>
    <t>AS0627_T01A</t>
  </si>
  <si>
    <t>AS0629_T01A</t>
  </si>
  <si>
    <t>AS0634_D01A</t>
  </si>
  <si>
    <t>AS0635_T01A</t>
  </si>
  <si>
    <t>AS0636_T02A</t>
  </si>
  <si>
    <t>AS0638_T02A</t>
  </si>
  <si>
    <t>AS0639_T02A</t>
  </si>
  <si>
    <t>AS0640_T02A</t>
  </si>
  <si>
    <t>AS0641_D02A</t>
  </si>
  <si>
    <t>AS0643_D02A</t>
  </si>
  <si>
    <t>AS0644_D02A</t>
  </si>
  <si>
    <t>AS0645_T03A</t>
  </si>
  <si>
    <t>AS0647_T03A</t>
  </si>
  <si>
    <t>AS0648_D03A</t>
  </si>
  <si>
    <t>AS0650_D03A</t>
  </si>
  <si>
    <t>AS0651_D03A</t>
  </si>
  <si>
    <t>AS0653_D03A</t>
  </si>
  <si>
    <t>AS0655_D04A</t>
  </si>
  <si>
    <t>AS0656_D04A</t>
  </si>
  <si>
    <t>AS0657_D04A</t>
  </si>
  <si>
    <t>AS0658_D04A</t>
  </si>
  <si>
    <t>AS0659_D04A</t>
  </si>
  <si>
    <t>AS0660_T04A</t>
  </si>
  <si>
    <t>AS0661_D02A</t>
  </si>
  <si>
    <t>AS0662_D02A</t>
  </si>
  <si>
    <t>AS0663_D03A</t>
  </si>
  <si>
    <t>AS0664_D04A</t>
  </si>
  <si>
    <t>AS0665_D04A</t>
  </si>
  <si>
    <t>AS0667_D03A</t>
  </si>
  <si>
    <t>AS0668_D03A</t>
  </si>
  <si>
    <t>AS0669_D03A</t>
  </si>
  <si>
    <t>AS0670_T03A</t>
  </si>
  <si>
    <t>AS0674_T04A</t>
  </si>
  <si>
    <t>AS0675_D05A</t>
  </si>
  <si>
    <t>AS0676_D05A</t>
  </si>
  <si>
    <t>AS0678_D05A</t>
  </si>
  <si>
    <t>AS0679_D05A</t>
  </si>
  <si>
    <t>AS0680_D05A</t>
  </si>
  <si>
    <t>AS0682_T05A</t>
  </si>
  <si>
    <t>AS0683_T05A</t>
  </si>
  <si>
    <t>AS0684_T05A</t>
  </si>
  <si>
    <t>AS0685_T05A</t>
  </si>
  <si>
    <t>AS0686_T06A</t>
  </si>
  <si>
    <t>AS0687_D06A</t>
  </si>
  <si>
    <t>AS0688_D05A</t>
  </si>
  <si>
    <t>AS0689_D05A</t>
  </si>
  <si>
    <t>AS0690_D05A</t>
  </si>
  <si>
    <t>AS0691_T05A</t>
  </si>
  <si>
    <t>AS0692_T05A</t>
  </si>
  <si>
    <t>AS0693_T05A</t>
  </si>
  <si>
    <t>AS0694_T05A</t>
  </si>
  <si>
    <t>AS0700_D07A</t>
  </si>
  <si>
    <t>AS0701_D07A</t>
  </si>
  <si>
    <t>AS0702_D07A</t>
  </si>
  <si>
    <t>AS0703_D07A</t>
  </si>
  <si>
    <t>AS0704_D07A</t>
  </si>
  <si>
    <t>AS0705_D07A</t>
  </si>
  <si>
    <t>AS0707_T07A</t>
  </si>
  <si>
    <t>AS0708_T08A</t>
  </si>
  <si>
    <t>AS0709_T08A</t>
  </si>
  <si>
    <t>AS0710_T08A</t>
  </si>
  <si>
    <t>AS0711_T08A</t>
  </si>
  <si>
    <t>AS0712_T08A</t>
  </si>
  <si>
    <t>AS0713_T08A</t>
  </si>
  <si>
    <t>AS0714_D08A</t>
  </si>
  <si>
    <t>AS0715_D08A</t>
  </si>
  <si>
    <t>AS0716_D08A</t>
  </si>
  <si>
    <t>AS0722_D07A</t>
  </si>
  <si>
    <t>AS0725_T08A</t>
  </si>
  <si>
    <t>AS0729_D02A</t>
  </si>
  <si>
    <t>AS0730_T02A</t>
  </si>
  <si>
    <t>AS0731_T02A</t>
  </si>
  <si>
    <t>AS0732_T02A</t>
  </si>
  <si>
    <t>AS0733_T02A</t>
  </si>
  <si>
    <t>AS0734_D03A</t>
  </si>
  <si>
    <t>AS0735_T03A</t>
  </si>
  <si>
    <t>AS0736_T03A</t>
  </si>
  <si>
    <t>AS0737_D06A</t>
  </si>
  <si>
    <t>AS0738_D06A</t>
  </si>
  <si>
    <t>AS0739_D06A</t>
  </si>
  <si>
    <t>AS0740_D06A</t>
  </si>
  <si>
    <t>AS0741_T05A</t>
  </si>
  <si>
    <t>AS0742_D04A</t>
  </si>
  <si>
    <t>AS0743_D04A</t>
  </si>
  <si>
    <t>AS0744_T04A</t>
  </si>
  <si>
    <t>AS0745_T06A</t>
  </si>
  <si>
    <t>AS0746_T06A</t>
  </si>
  <si>
    <t>AS0747_D01A</t>
  </si>
  <si>
    <t>AS0750_D01A</t>
  </si>
  <si>
    <t>AS0752_D01A</t>
  </si>
  <si>
    <t>AS0753_D01A</t>
  </si>
  <si>
    <t>AS0754_D01A</t>
  </si>
  <si>
    <t>AS0755_D01A</t>
  </si>
  <si>
    <t>AS0756_T01A</t>
  </si>
  <si>
    <t>AS0757_T01A</t>
  </si>
  <si>
    <t>AS0758_T01A</t>
  </si>
  <si>
    <t>AS0759_T01A</t>
  </si>
  <si>
    <t>AS0760_T01A</t>
  </si>
  <si>
    <t>AS0761_D02A</t>
  </si>
  <si>
    <t>AS0762_D02A</t>
  </si>
  <si>
    <t>AS0763_D02A</t>
  </si>
  <si>
    <t>AS0764_D02A</t>
  </si>
  <si>
    <t>AS0765_T02A</t>
  </si>
  <si>
    <t>AS0766_T02A</t>
  </si>
  <si>
    <t>AS0767_D03A</t>
  </si>
  <si>
    <t>AS0769_D03A</t>
  </si>
  <si>
    <t>AS0770_T03A</t>
  </si>
  <si>
    <t>AS0771_D04A</t>
  </si>
  <si>
    <t>AS0772_D04A</t>
  </si>
  <si>
    <t>AS0773_D04A</t>
  </si>
  <si>
    <t>AS0776_T07A</t>
  </si>
  <si>
    <t>AS0777_T08A</t>
  </si>
  <si>
    <t>AS0778_D02A</t>
  </si>
  <si>
    <t>AS0779_T02A</t>
  </si>
  <si>
    <t>AS0780_T03A</t>
  </si>
  <si>
    <t>AS0781_D04A</t>
  </si>
  <si>
    <t>AS0782_T04A</t>
  </si>
  <si>
    <t>AS0783_T04A</t>
  </si>
  <si>
    <t>AS0784_D05A</t>
  </si>
  <si>
    <t>AS0786_D01A</t>
  </si>
  <si>
    <t>AS0787_T01A</t>
  </si>
  <si>
    <t>AS0788_T08A</t>
  </si>
  <si>
    <t>AS0790_D06A</t>
  </si>
  <si>
    <t>AS0791_D06A</t>
  </si>
  <si>
    <t>AS0792_D06A</t>
  </si>
  <si>
    <t>AS0793_D06A</t>
  </si>
  <si>
    <t>AS0794_D07A</t>
  </si>
  <si>
    <t>AS0795_D07A</t>
  </si>
  <si>
    <t>AS0796_D07A</t>
  </si>
  <si>
    <t>AS0797_D07A</t>
  </si>
  <si>
    <t>AS0798_T07A</t>
  </si>
  <si>
    <t>AS0799_T07A</t>
  </si>
  <si>
    <t>AS0800_D08A</t>
  </si>
  <si>
    <t>AS0801_D08A</t>
  </si>
  <si>
    <t>AS0802_D08A</t>
  </si>
  <si>
    <t>AS0803_T08A</t>
  </si>
  <si>
    <t>AS0804_T08A</t>
  </si>
  <si>
    <t>AS0805_T08A</t>
  </si>
  <si>
    <t>AS0806_D03A</t>
  </si>
  <si>
    <t>AS0807_D02A</t>
  </si>
  <si>
    <t>AS0808_D07A</t>
  </si>
  <si>
    <t>AS0809_D03A</t>
  </si>
  <si>
    <t>AS0810_D09A</t>
  </si>
  <si>
    <t>AS0811_D09A</t>
  </si>
  <si>
    <t>AS0812_D09A</t>
  </si>
  <si>
    <t>AS0813_D09A</t>
  </si>
  <si>
    <t>AS0814_D09A</t>
  </si>
  <si>
    <t>AS0815_D09A</t>
  </si>
  <si>
    <t>AS0816_T09A</t>
  </si>
  <si>
    <t>AS0817_T09A</t>
  </si>
  <si>
    <t>AS0818_T09A</t>
  </si>
  <si>
    <t>AS0819_T09A</t>
  </si>
  <si>
    <t>AS0820_D10A</t>
  </si>
  <si>
    <t>AS0821_D10A</t>
  </si>
  <si>
    <t>AS0822_D10A</t>
  </si>
  <si>
    <t>AS0823_D10A</t>
  </si>
  <si>
    <t>AS0824_D10A</t>
  </si>
  <si>
    <t>AS0825_D10A</t>
  </si>
  <si>
    <t>AS0826_D10A</t>
  </si>
  <si>
    <t>AS0827_T10A</t>
  </si>
  <si>
    <t>AS0828_T10A</t>
  </si>
  <si>
    <t>AS0829_T10A</t>
  </si>
  <si>
    <t>AS0830_T10A</t>
  </si>
  <si>
    <t>AS0831_T10A</t>
  </si>
  <si>
    <t>AS0832_T10A</t>
  </si>
  <si>
    <t>AS0833_T10A</t>
  </si>
  <si>
    <t>AS0834_T10A</t>
  </si>
  <si>
    <t>AS0835_T10A</t>
  </si>
  <si>
    <t>AS0836_T10A</t>
  </si>
  <si>
    <t>AS0837_T10A</t>
  </si>
  <si>
    <t>AS0838_D10A</t>
  </si>
  <si>
    <t>AS0839_D11A</t>
  </si>
  <si>
    <t>AS0840_D11A</t>
  </si>
  <si>
    <t>AS0841_D11A</t>
  </si>
  <si>
    <t>AS0842_D11A</t>
  </si>
  <si>
    <t>AS0843_D11A</t>
  </si>
  <si>
    <t>AS0844_D11A</t>
  </si>
  <si>
    <t>AS0845_D11A</t>
  </si>
  <si>
    <t>AS0846_D11A</t>
  </si>
  <si>
    <t>AS0847_D11A</t>
  </si>
  <si>
    <t>AS0848_D11A</t>
  </si>
  <si>
    <t>AS0850_T11A</t>
  </si>
  <si>
    <t>AS0851_T11A</t>
  </si>
  <si>
    <t>AS0852_T11A</t>
  </si>
  <si>
    <t>AS0853_T11A</t>
  </si>
  <si>
    <t>AS0855_T11A</t>
  </si>
  <si>
    <t>AS0856_T11A</t>
  </si>
  <si>
    <t>AS0857_T11A</t>
  </si>
  <si>
    <t>AS0858_D12A</t>
  </si>
  <si>
    <t>AS0859_D12A</t>
  </si>
  <si>
    <t>AS0860_D12A</t>
  </si>
  <si>
    <t>AS0861_T12A</t>
  </si>
  <si>
    <t>AS0862_T12A</t>
  </si>
  <si>
    <t>AS0863_T12A</t>
  </si>
  <si>
    <t>AS0864_T12A</t>
  </si>
  <si>
    <t>AS0865_T12A</t>
  </si>
  <si>
    <t>AS0866_T12A</t>
  </si>
  <si>
    <t>AS0867_D02A</t>
  </si>
  <si>
    <t>AS0868_D07A</t>
  </si>
  <si>
    <t>AS0869_T09A</t>
  </si>
  <si>
    <t>AS0872_D02A</t>
  </si>
  <si>
    <t>AS0873_T03A</t>
  </si>
  <si>
    <t>AS0875_D10A</t>
  </si>
  <si>
    <t>AS0876_D09A</t>
  </si>
  <si>
    <t>AS0877_D09A</t>
  </si>
  <si>
    <t>AS0878_D09A</t>
  </si>
  <si>
    <t>AS0879_D10A</t>
  </si>
  <si>
    <t>AS0880_D11A</t>
  </si>
  <si>
    <t>AS0881_D12A</t>
  </si>
  <si>
    <t>AS0882_D13A</t>
  </si>
  <si>
    <t>AS0883_D13A</t>
  </si>
  <si>
    <t>AS0884_D13A</t>
  </si>
  <si>
    <t>AS0885_D13A</t>
  </si>
  <si>
    <t>AS0886_D13A</t>
  </si>
  <si>
    <t>AS0887_D13A</t>
  </si>
  <si>
    <t>AS0888_D13A</t>
  </si>
  <si>
    <t>AS0889_D13A</t>
  </si>
  <si>
    <t>AS0890_D13A</t>
  </si>
  <si>
    <t>AS0891_D13A</t>
  </si>
  <si>
    <t>AS0892_D13A</t>
  </si>
  <si>
    <t>AS0893_D14A</t>
  </si>
  <si>
    <t>AS0894_D14A</t>
  </si>
  <si>
    <t>AS0895_D14A</t>
  </si>
  <si>
    <t>AS0896_D14A</t>
  </si>
  <si>
    <t>AS0897_D14A</t>
  </si>
  <si>
    <t>AS0898_D14A</t>
  </si>
  <si>
    <t>AS0899_D14A</t>
  </si>
  <si>
    <t>AS0900_D14A</t>
  </si>
  <si>
    <t>AS0901_D14A</t>
  </si>
  <si>
    <t>AS0904_D14A</t>
  </si>
  <si>
    <t>AS0905_D15A</t>
  </si>
  <si>
    <t>AS0907_D15A</t>
  </si>
  <si>
    <t>AS0908_D13A</t>
  </si>
  <si>
    <t>AS0909_D15A</t>
  </si>
  <si>
    <t>AS0910_D15A</t>
  </si>
  <si>
    <t>AS0911_D15A</t>
  </si>
  <si>
    <t>AS0912_D15A</t>
  </si>
  <si>
    <t>AS0913_D15A</t>
  </si>
  <si>
    <t>AS0914_D15A</t>
  </si>
  <si>
    <t>AS0915_D15A</t>
  </si>
  <si>
    <t>AS0916_D15A</t>
  </si>
  <si>
    <t>AS0917_D15A</t>
  </si>
  <si>
    <t>AS0918_D16A</t>
  </si>
  <si>
    <t>AS0919_D16A</t>
  </si>
  <si>
    <t>AS0920_D16A</t>
  </si>
  <si>
    <t>AS0921_D16A</t>
  </si>
  <si>
    <t>AS0922_D16A</t>
  </si>
  <si>
    <t>AS0923_T16A</t>
  </si>
  <si>
    <t>AS0924_D16A</t>
  </si>
  <si>
    <t>AS0925_D16A</t>
  </si>
  <si>
    <t>AS0926_D16A</t>
  </si>
  <si>
    <t>AS0927_T14A</t>
  </si>
  <si>
    <t>AS0928_T14A</t>
  </si>
  <si>
    <t>AS0929_T14A</t>
  </si>
  <si>
    <t>AS0930_T14A</t>
  </si>
  <si>
    <t>AS0931_T14A</t>
  </si>
  <si>
    <t>AS0932_T14A</t>
  </si>
  <si>
    <t>AS0933_T14A</t>
  </si>
  <si>
    <t>AS0934_T14A</t>
  </si>
  <si>
    <t>AS0935_T14A</t>
  </si>
  <si>
    <t>AS0936_T16A</t>
  </si>
  <si>
    <t>AS0937_T16A</t>
  </si>
  <si>
    <t>AS0938_T16A</t>
  </si>
  <si>
    <t>AS0939_T16A</t>
  </si>
  <si>
    <t>AS0940_T16A</t>
  </si>
  <si>
    <t>AS0941_D16A</t>
  </si>
  <si>
    <t>AS0942_T13A</t>
  </si>
  <si>
    <t>AS0943_T13A</t>
  </si>
  <si>
    <t>AS0944_T13A</t>
  </si>
  <si>
    <t>AS0945_T13A</t>
  </si>
  <si>
    <t>AS0946_T13A</t>
  </si>
  <si>
    <t>AS0947_T14A</t>
  </si>
  <si>
    <t>AS0948_T14A</t>
  </si>
  <si>
    <t>AS0949_T14A</t>
  </si>
  <si>
    <t>AS0950_T15A</t>
  </si>
  <si>
    <t>AS0951_T15A</t>
  </si>
  <si>
    <t>AS0952_T15A</t>
  </si>
  <si>
    <t>AS0953_T15A</t>
  </si>
  <si>
    <t>AS0954_T15A</t>
  </si>
  <si>
    <t>AS0955_T16A</t>
  </si>
  <si>
    <t>AS0956_T16A</t>
  </si>
  <si>
    <t>AS0957_D13A</t>
  </si>
  <si>
    <t>AS0958_T13A</t>
  </si>
  <si>
    <t>AS0959_T13A</t>
  </si>
  <si>
    <t>AS0960_T16A</t>
  </si>
  <si>
    <t>AS0961_T16A</t>
  </si>
  <si>
    <t>AS0962_T16A</t>
  </si>
  <si>
    <t>AS0963_T14A</t>
  </si>
  <si>
    <t>AS0964_T15A</t>
  </si>
  <si>
    <t>AS0965_T14A</t>
  </si>
  <si>
    <t>AS0966_T14A</t>
  </si>
  <si>
    <t>AS0967_D15A</t>
  </si>
  <si>
    <t>AS0968_D15A</t>
  </si>
  <si>
    <t>AS0969_T15A</t>
  </si>
  <si>
    <t>AS0970_T15A</t>
  </si>
  <si>
    <t>AS0971_D13A</t>
  </si>
  <si>
    <t>AS0972_T13A</t>
  </si>
  <si>
    <t>AS0973_D14A</t>
  </si>
  <si>
    <t>AS0974_T16A</t>
  </si>
  <si>
    <t>AS0976_D06A</t>
  </si>
  <si>
    <t>AS0977_T07A</t>
  </si>
  <si>
    <t>AS0978_T07A</t>
  </si>
  <si>
    <t>AS0979_T12A</t>
  </si>
  <si>
    <t>AS0980_T12A</t>
  </si>
  <si>
    <t>AS0981_T04A</t>
  </si>
  <si>
    <t>AS0982_T04A</t>
  </si>
  <si>
    <t>AS0983_D01C</t>
  </si>
  <si>
    <t>AS0984_D01C</t>
  </si>
  <si>
    <t>AS0985_D01C</t>
  </si>
  <si>
    <t>AS0986_D01C</t>
  </si>
  <si>
    <t>AS0987_D01C</t>
  </si>
  <si>
    <t>AS0988_D01C</t>
  </si>
  <si>
    <t>AS0989_D01C</t>
  </si>
  <si>
    <t>AS0990_D01C</t>
  </si>
  <si>
    <t>AS0991_D01C</t>
  </si>
  <si>
    <t>AS0992_D01C</t>
  </si>
  <si>
    <t>AS0993_D01C</t>
  </si>
  <si>
    <t>AS0994_T01C</t>
  </si>
  <si>
    <t>AS0995_T01C</t>
  </si>
  <si>
    <t>AS0997_T01C</t>
  </si>
  <si>
    <t>AS0998_T01C</t>
  </si>
  <si>
    <t>AS0999_T01C</t>
  </si>
  <si>
    <t>AS1000_D02C</t>
  </si>
  <si>
    <t>AS1001_D02C</t>
  </si>
  <si>
    <t>AS1002_D02C</t>
  </si>
  <si>
    <t>AS1003_D02C</t>
  </si>
  <si>
    <t>AS1004_D02C</t>
  </si>
  <si>
    <t>AS1005_D02C</t>
  </si>
  <si>
    <t>AS1006_D02C</t>
  </si>
  <si>
    <t>AS1007_D02C</t>
  </si>
  <si>
    <t>AS1008_T02C</t>
  </si>
  <si>
    <t>AS1010_D03C</t>
  </si>
  <si>
    <t>AS1011_D03C</t>
  </si>
  <si>
    <t>AS1012_D03C</t>
  </si>
  <si>
    <t>AS1014_D02C</t>
  </si>
  <si>
    <t>AS1015_D02C</t>
  </si>
  <si>
    <t>AS1017_D03C</t>
  </si>
  <si>
    <t>AS1018_D03C</t>
  </si>
  <si>
    <t>AS1019_D03C</t>
  </si>
  <si>
    <t>AS1020_D03C</t>
  </si>
  <si>
    <t>AS1021_D03C</t>
  </si>
  <si>
    <t>AS1022_D03C</t>
  </si>
  <si>
    <t>AS1023_D03C</t>
  </si>
  <si>
    <t>AS1024_D03C</t>
  </si>
  <si>
    <t>AS1026_T03C</t>
  </si>
  <si>
    <t>AS1027_T03C</t>
  </si>
  <si>
    <t>AS1028_T03C</t>
  </si>
  <si>
    <t>AS1029_T03C</t>
  </si>
  <si>
    <t>AS1030_T03C</t>
  </si>
  <si>
    <t>AS1032_D04C</t>
  </si>
  <si>
    <t>AS1033_D04C</t>
  </si>
  <si>
    <t>AS1035_D04C</t>
  </si>
  <si>
    <t>AS1036_D04C</t>
  </si>
  <si>
    <t>AS1037_D04C</t>
  </si>
  <si>
    <t>AS1038_D04C</t>
  </si>
  <si>
    <t>AS1039_D04C</t>
  </si>
  <si>
    <t>AS1040_D04C</t>
  </si>
  <si>
    <t>AS1041_D04C</t>
  </si>
  <si>
    <t>AS1042_D04C</t>
  </si>
  <si>
    <t>AS1043_T04C</t>
  </si>
  <si>
    <t>AS1044_T04C</t>
  </si>
  <si>
    <t>AS1045_T04C</t>
  </si>
  <si>
    <t>AS1046_T04C</t>
  </si>
  <si>
    <t>AS1047_T04C</t>
  </si>
  <si>
    <t>AS1048_T04C</t>
  </si>
  <si>
    <t>AS1049_T04C</t>
  </si>
  <si>
    <t>AS1050_T04C</t>
  </si>
  <si>
    <t>AS1051_T04C</t>
  </si>
  <si>
    <t>AS1052_T04C</t>
  </si>
  <si>
    <t>AS1053_D05C</t>
  </si>
  <si>
    <t>AS1055_D05C</t>
  </si>
  <si>
    <t>AS1056_D05C</t>
  </si>
  <si>
    <t>AS1057_D05C</t>
  </si>
  <si>
    <t>AS1058_D05C</t>
  </si>
  <si>
    <t>AS1059_D05C</t>
  </si>
  <si>
    <t>AS1060_D05C</t>
  </si>
  <si>
    <t>AS1061_D05C</t>
  </si>
  <si>
    <t>AS1062_D05C</t>
  </si>
  <si>
    <t>AS1063_D05C</t>
  </si>
  <si>
    <t>AS1064_D05C</t>
  </si>
  <si>
    <t>AS1065_D05C</t>
  </si>
  <si>
    <t>AS1066_T05C</t>
  </si>
  <si>
    <t>AS1068_T05C</t>
  </si>
  <si>
    <t>AS1069_T05C</t>
  </si>
  <si>
    <t>AS1070_T05C</t>
  </si>
  <si>
    <t>AS1071_D06C</t>
  </si>
  <si>
    <t>AS1072_D06C</t>
  </si>
  <si>
    <t>AS1074_D06C</t>
  </si>
  <si>
    <t>AS1075_D06C</t>
  </si>
  <si>
    <t>AS1076_D06C</t>
  </si>
  <si>
    <t>AS1077_D06C</t>
  </si>
  <si>
    <t>AS1078_T04C</t>
  </si>
  <si>
    <t>AS1079_T05C</t>
  </si>
  <si>
    <t>AS1080_T05C</t>
  </si>
  <si>
    <t>AS1081_T05C</t>
  </si>
  <si>
    <t>AS1083_D06C</t>
  </si>
  <si>
    <t>AS1084_D06C</t>
  </si>
  <si>
    <t>AS1086_T06C</t>
  </si>
  <si>
    <t>AS1087_T06C</t>
  </si>
  <si>
    <t>AS1088_T06C</t>
  </si>
  <si>
    <t>AS1089_T06C</t>
  </si>
  <si>
    <t>AS1090_T06C</t>
  </si>
  <si>
    <t>AS1091_T06C</t>
  </si>
  <si>
    <t>AS1092_T06C</t>
  </si>
  <si>
    <t>AS1093_T06C</t>
  </si>
  <si>
    <t>AS1094_D07C</t>
  </si>
  <si>
    <t>AS1095_D07C</t>
  </si>
  <si>
    <t>AS1096_D07C</t>
  </si>
  <si>
    <t>AS1097_D07C</t>
  </si>
  <si>
    <t>AS1098_D07C</t>
  </si>
  <si>
    <t>AS1099_D07C</t>
  </si>
  <si>
    <t>AS1100_D07C</t>
  </si>
  <si>
    <t>AS1101_D07C</t>
  </si>
  <si>
    <t>AS1104_D07C</t>
  </si>
  <si>
    <t>AS1105_T07C</t>
  </si>
  <si>
    <t>AS1106_T07C</t>
  </si>
  <si>
    <t>AS1107_T07C</t>
  </si>
  <si>
    <t>AS1108_T07C</t>
  </si>
  <si>
    <t>AS1110_T07C</t>
  </si>
  <si>
    <t>AS1111_T07C</t>
  </si>
  <si>
    <t>AS1112_T07C</t>
  </si>
  <si>
    <t>AS1113_T07C</t>
  </si>
  <si>
    <t>AS1115_T07C</t>
  </si>
  <si>
    <t>AS1116_T06C</t>
  </si>
  <si>
    <t>AS1118_D08A</t>
  </si>
  <si>
    <t>AS1119_D10A</t>
  </si>
  <si>
    <t>AS1120_D10A</t>
  </si>
  <si>
    <t>AS1121_D10A</t>
  </si>
  <si>
    <t>AS1122_T16A</t>
  </si>
  <si>
    <t>AS1123_T10A</t>
  </si>
  <si>
    <t>AS1125_D05A</t>
  </si>
  <si>
    <t>AS1126_D05A</t>
  </si>
  <si>
    <t>AS1128_D15A</t>
  </si>
  <si>
    <t>AS1130_D13A</t>
  </si>
  <si>
    <t>AS1132_T13A</t>
  </si>
  <si>
    <t>AS1133_T13A</t>
  </si>
  <si>
    <t>AS1134_T13A</t>
  </si>
  <si>
    <t>AS1135_D16A</t>
  </si>
  <si>
    <t>AS1136_D16A</t>
  </si>
  <si>
    <t>AS1137_D16A</t>
  </si>
  <si>
    <t>AS1138_D14A</t>
  </si>
  <si>
    <t>AS1139_D14A</t>
  </si>
  <si>
    <t>AS1140_T04A</t>
  </si>
  <si>
    <t>AS1141_T04A</t>
  </si>
  <si>
    <t>AS1142_T04A</t>
  </si>
  <si>
    <t>AS1143_D05A</t>
  </si>
  <si>
    <t>AS1144_D05A</t>
  </si>
  <si>
    <t>AS1145_T08A</t>
  </si>
  <si>
    <t>AS1146_T10A</t>
  </si>
  <si>
    <t>AS1147_T10A</t>
  </si>
  <si>
    <t>AS1148_D11A</t>
  </si>
  <si>
    <t>AS1149_D13A</t>
  </si>
  <si>
    <t>AS1150_D13A</t>
  </si>
  <si>
    <t>AS1151_D14A</t>
  </si>
  <si>
    <t>AS1157_T05C</t>
  </si>
  <si>
    <t>AS1158_D04C</t>
  </si>
  <si>
    <t>AS1159_D04C</t>
  </si>
  <si>
    <t>AS1160_D01C</t>
  </si>
  <si>
    <t>AS1161_D06C</t>
  </si>
  <si>
    <t>AS1162_T05C</t>
  </si>
  <si>
    <t>AS1163_T07C</t>
  </si>
  <si>
    <t>AS1164_T06C</t>
  </si>
  <si>
    <t>AS1165_T04C</t>
  </si>
  <si>
    <t>AS1167_D02C</t>
  </si>
  <si>
    <t>AS1169_T12A</t>
  </si>
  <si>
    <t>AS1170_D03C</t>
  </si>
  <si>
    <t>AS1171_D04C</t>
  </si>
  <si>
    <t>AS1172_T06C</t>
  </si>
  <si>
    <t>AS1174_T01C</t>
  </si>
  <si>
    <t>AS1177_D05C</t>
  </si>
  <si>
    <t>AS1179_T03C</t>
  </si>
  <si>
    <t>SUB14603142</t>
  </si>
  <si>
    <t>PQ031467</t>
  </si>
  <si>
    <t>PQ031468</t>
  </si>
  <si>
    <t>PQ031469</t>
  </si>
  <si>
    <t>PQ031470</t>
  </si>
  <si>
    <t>PQ031471</t>
  </si>
  <si>
    <t>PQ031472</t>
  </si>
  <si>
    <t>PQ031473</t>
  </si>
  <si>
    <t>PQ031474</t>
  </si>
  <si>
    <t>PQ031475</t>
  </si>
  <si>
    <t>PQ031476</t>
  </si>
  <si>
    <t>PQ031477</t>
  </si>
  <si>
    <t>PQ031478</t>
  </si>
  <si>
    <t>PQ031479</t>
  </si>
  <si>
    <t>PQ031480</t>
  </si>
  <si>
    <t>PQ031481</t>
  </si>
  <si>
    <t>PQ031482</t>
  </si>
  <si>
    <t>PQ031483</t>
  </si>
  <si>
    <t>PQ031484</t>
  </si>
  <si>
    <t>PQ031485</t>
  </si>
  <si>
    <t>PQ031486</t>
  </si>
  <si>
    <t>PQ031487</t>
  </si>
  <si>
    <t>PQ031488</t>
  </si>
  <si>
    <t>PQ031489</t>
  </si>
  <si>
    <t>PQ031490</t>
  </si>
  <si>
    <t>PQ031491</t>
  </si>
  <si>
    <t>PQ031492</t>
  </si>
  <si>
    <t>PQ031493</t>
  </si>
  <si>
    <t>PQ031494</t>
  </si>
  <si>
    <t>PQ031495</t>
  </si>
  <si>
    <t>PQ031496</t>
  </si>
  <si>
    <t>PQ031497</t>
  </si>
  <si>
    <t>PQ031498</t>
  </si>
  <si>
    <t>PQ031499</t>
  </si>
  <si>
    <t>PQ031500</t>
  </si>
  <si>
    <t>PQ031501</t>
  </si>
  <si>
    <t>PQ031502</t>
  </si>
  <si>
    <t>PQ031503</t>
  </si>
  <si>
    <t>PQ031504</t>
  </si>
  <si>
    <t>PQ031505</t>
  </si>
  <si>
    <t>PQ031506</t>
  </si>
  <si>
    <t>PQ031507</t>
  </si>
  <si>
    <t>PQ031508</t>
  </si>
  <si>
    <t>PQ031509</t>
  </si>
  <si>
    <t>PQ031510</t>
  </si>
  <si>
    <t>PQ031511</t>
  </si>
  <si>
    <t>PQ031512</t>
  </si>
  <si>
    <t>PQ031513</t>
  </si>
  <si>
    <t>PQ031514</t>
  </si>
  <si>
    <t>PQ031515</t>
  </si>
  <si>
    <t>PQ031516</t>
  </si>
  <si>
    <t>PQ031517</t>
  </si>
  <si>
    <t>PQ031518</t>
  </si>
  <si>
    <t>PQ031519</t>
  </si>
  <si>
    <t>PQ031520</t>
  </si>
  <si>
    <t>PQ031521</t>
  </si>
  <si>
    <t>PQ031522</t>
  </si>
  <si>
    <t>PQ031523</t>
  </si>
  <si>
    <t>PQ031524</t>
  </si>
  <si>
    <t>PQ031525</t>
  </si>
  <si>
    <t>PQ031526</t>
  </si>
  <si>
    <t>PQ031527</t>
  </si>
  <si>
    <t>PQ031528</t>
  </si>
  <si>
    <t>PQ031529</t>
  </si>
  <si>
    <t>PQ031530</t>
  </si>
  <si>
    <t>PQ031531</t>
  </si>
  <si>
    <t>PQ031532</t>
  </si>
  <si>
    <t>PQ031533</t>
  </si>
  <si>
    <t>PQ031534</t>
  </si>
  <si>
    <t>PQ031535</t>
  </si>
  <si>
    <t>PQ031536</t>
  </si>
  <si>
    <t>PQ031537</t>
  </si>
  <si>
    <t>PQ031538</t>
  </si>
  <si>
    <t>PQ031539</t>
  </si>
  <si>
    <t>PQ031540</t>
  </si>
  <si>
    <t>PQ031541</t>
  </si>
  <si>
    <t>PQ031542</t>
  </si>
  <si>
    <t>PQ031543</t>
  </si>
  <si>
    <t>PQ031544</t>
  </si>
  <si>
    <t>PQ031545</t>
  </si>
  <si>
    <t>PQ031546</t>
  </si>
  <si>
    <t>PQ031547</t>
  </si>
  <si>
    <t>PQ031548</t>
  </si>
  <si>
    <t>PQ031549</t>
  </si>
  <si>
    <t>PQ031550</t>
  </si>
  <si>
    <t>PQ031551</t>
  </si>
  <si>
    <t>PQ031552</t>
  </si>
  <si>
    <t>PQ031553</t>
  </si>
  <si>
    <t>PQ031554</t>
  </si>
  <si>
    <t>PQ031555</t>
  </si>
  <si>
    <t>PQ031556</t>
  </si>
  <si>
    <t>PQ031557</t>
  </si>
  <si>
    <t>PQ031558</t>
  </si>
  <si>
    <t>PQ031559</t>
  </si>
  <si>
    <t>PQ031560</t>
  </si>
  <si>
    <t>PQ031561</t>
  </si>
  <si>
    <t>PQ031562</t>
  </si>
  <si>
    <t>PQ031563</t>
  </si>
  <si>
    <t>PQ031564</t>
  </si>
  <si>
    <t>PQ031565</t>
  </si>
  <si>
    <t>PQ031566</t>
  </si>
  <si>
    <t>PQ031567</t>
  </si>
  <si>
    <t>PQ031568</t>
  </si>
  <si>
    <t>PQ031569</t>
  </si>
  <si>
    <t>PQ031570</t>
  </si>
  <si>
    <t>PQ031571</t>
  </si>
  <si>
    <t>PQ031572</t>
  </si>
  <si>
    <t>PQ031573</t>
  </si>
  <si>
    <t>PQ031574</t>
  </si>
  <si>
    <t>PQ031575</t>
  </si>
  <si>
    <t>PQ031576</t>
  </si>
  <si>
    <t>PQ031577</t>
  </si>
  <si>
    <t>PQ031578</t>
  </si>
  <si>
    <t>PQ031579</t>
  </si>
  <si>
    <t>PQ031580</t>
  </si>
  <si>
    <t>PQ031581</t>
  </si>
  <si>
    <t>PQ031582</t>
  </si>
  <si>
    <t>PQ031583</t>
  </si>
  <si>
    <t>PQ031584</t>
  </si>
  <si>
    <t>PQ031585</t>
  </si>
  <si>
    <t>PQ031586</t>
  </si>
  <si>
    <t>PQ031587</t>
  </si>
  <si>
    <t>PQ031588</t>
  </si>
  <si>
    <t>PQ031589</t>
  </si>
  <si>
    <t>PQ031590</t>
  </si>
  <si>
    <t>PQ031591</t>
  </si>
  <si>
    <t>PQ031592</t>
  </si>
  <si>
    <t>PQ031593</t>
  </si>
  <si>
    <t>PQ031594</t>
  </si>
  <si>
    <t>PQ031595</t>
  </si>
  <si>
    <t>PQ031596</t>
  </si>
  <si>
    <t>PQ031597</t>
  </si>
  <si>
    <t>PQ031598</t>
  </si>
  <si>
    <t>PQ031599</t>
  </si>
  <si>
    <t>PQ031600</t>
  </si>
  <si>
    <t>PQ031601</t>
  </si>
  <si>
    <t>PQ031602</t>
  </si>
  <si>
    <t>PQ031603</t>
  </si>
  <si>
    <t>PQ031604</t>
  </si>
  <si>
    <t>PQ031605</t>
  </si>
  <si>
    <t>PQ031606</t>
  </si>
  <si>
    <t>PQ031607</t>
  </si>
  <si>
    <t>PQ031608</t>
  </si>
  <si>
    <t>PQ031609</t>
  </si>
  <si>
    <t>PQ031610</t>
  </si>
  <si>
    <t>PQ031611</t>
  </si>
  <si>
    <t>PQ031612</t>
  </si>
  <si>
    <t>PQ031613</t>
  </si>
  <si>
    <t>PQ031614</t>
  </si>
  <si>
    <t>PQ031615</t>
  </si>
  <si>
    <t>PQ031616</t>
  </si>
  <si>
    <t>PQ031617</t>
  </si>
  <si>
    <t>PQ031618</t>
  </si>
  <si>
    <t>PQ031619</t>
  </si>
  <si>
    <t>PQ031620</t>
  </si>
  <si>
    <t>PQ031621</t>
  </si>
  <si>
    <t>PQ031622</t>
  </si>
  <si>
    <t>PQ031623</t>
  </si>
  <si>
    <t>PQ031624</t>
  </si>
  <si>
    <t>PQ031625</t>
  </si>
  <si>
    <t>PQ031626</t>
  </si>
  <si>
    <t>PQ031627</t>
  </si>
  <si>
    <t>PQ031628</t>
  </si>
  <si>
    <t>PQ031629</t>
  </si>
  <si>
    <t>PQ031630</t>
  </si>
  <si>
    <t>PQ031631</t>
  </si>
  <si>
    <t>PQ031632</t>
  </si>
  <si>
    <t>PQ031633</t>
  </si>
  <si>
    <t>PQ031634</t>
  </si>
  <si>
    <t>PQ031635</t>
  </si>
  <si>
    <t>PQ031636</t>
  </si>
  <si>
    <t>PQ031637</t>
  </si>
  <si>
    <t>PQ031638</t>
  </si>
  <si>
    <t>PQ031639</t>
  </si>
  <si>
    <t>PQ031640</t>
  </si>
  <si>
    <t>PQ031641</t>
  </si>
  <si>
    <t>PQ031642</t>
  </si>
  <si>
    <t>PQ031643</t>
  </si>
  <si>
    <t>PQ031644</t>
  </si>
  <si>
    <t>PQ031645</t>
  </si>
  <si>
    <t>PQ031646</t>
  </si>
  <si>
    <t>PQ031647</t>
  </si>
  <si>
    <t>PQ031648</t>
  </si>
  <si>
    <t>PQ031649</t>
  </si>
  <si>
    <t>PQ031650</t>
  </si>
  <si>
    <t>PQ031651</t>
  </si>
  <si>
    <t>PQ031652</t>
  </si>
  <si>
    <t>PQ031653</t>
  </si>
  <si>
    <t>PQ031654</t>
  </si>
  <si>
    <t>PQ031655</t>
  </si>
  <si>
    <t>PQ031656</t>
  </si>
  <si>
    <t>PQ031657</t>
  </si>
  <si>
    <t>PQ031658</t>
  </si>
  <si>
    <t>PQ031659</t>
  </si>
  <si>
    <t>PQ031660</t>
  </si>
  <si>
    <t>PQ031661</t>
  </si>
  <si>
    <t>PQ031662</t>
  </si>
  <si>
    <t>PQ031663</t>
  </si>
  <si>
    <t>PQ031664</t>
  </si>
  <si>
    <t>PQ031665</t>
  </si>
  <si>
    <t>PQ031666</t>
  </si>
  <si>
    <t>PQ031667</t>
  </si>
  <si>
    <t>PQ031668</t>
  </si>
  <si>
    <t>PQ031669</t>
  </si>
  <si>
    <t>PQ031670</t>
  </si>
  <si>
    <t>PQ031671</t>
  </si>
  <si>
    <t>PQ031672</t>
  </si>
  <si>
    <t>PQ031673</t>
  </si>
  <si>
    <t>PQ031674</t>
  </si>
  <si>
    <t>PQ031675</t>
  </si>
  <si>
    <t>PQ031676</t>
  </si>
  <si>
    <t>PQ031677</t>
  </si>
  <si>
    <t>PQ031678</t>
  </si>
  <si>
    <t>PQ031679</t>
  </si>
  <si>
    <t>PQ031680</t>
  </si>
  <si>
    <t>PQ031681</t>
  </si>
  <si>
    <t>PQ031682</t>
  </si>
  <si>
    <t>PQ031683</t>
  </si>
  <si>
    <t>PQ031684</t>
  </si>
  <si>
    <t>PQ031685</t>
  </si>
  <si>
    <t>PQ031686</t>
  </si>
  <si>
    <t>PQ031687</t>
  </si>
  <si>
    <t>PQ031688</t>
  </si>
  <si>
    <t>PQ031689</t>
  </si>
  <si>
    <t>PQ031690</t>
  </si>
  <si>
    <t>PQ031691</t>
  </si>
  <si>
    <t>PQ031692</t>
  </si>
  <si>
    <t>PQ031693</t>
  </si>
  <si>
    <t>PQ031694</t>
  </si>
  <si>
    <t>PQ031695</t>
  </si>
  <si>
    <t>PQ031696</t>
  </si>
  <si>
    <t>PQ031697</t>
  </si>
  <si>
    <t>PQ031698</t>
  </si>
  <si>
    <t>PQ031699</t>
  </si>
  <si>
    <t>PQ031700</t>
  </si>
  <si>
    <t>PQ031701</t>
  </si>
  <si>
    <t>PQ031702</t>
  </si>
  <si>
    <t>PQ031703</t>
  </si>
  <si>
    <t>PQ031704</t>
  </si>
  <si>
    <t>PQ031705</t>
  </si>
  <si>
    <t>PQ031706</t>
  </si>
  <si>
    <t>PQ031707</t>
  </si>
  <si>
    <t>PQ031708</t>
  </si>
  <si>
    <t>PQ031709</t>
  </si>
  <si>
    <t>PQ031710</t>
  </si>
  <si>
    <t>PQ031711</t>
  </si>
  <si>
    <t>PQ031712</t>
  </si>
  <si>
    <t>PQ031713</t>
  </si>
  <si>
    <t>PQ031714</t>
  </si>
  <si>
    <t>PQ031715</t>
  </si>
  <si>
    <t>PQ031716</t>
  </si>
  <si>
    <t>PQ031717</t>
  </si>
  <si>
    <t>PQ031718</t>
  </si>
  <si>
    <t>PQ031719</t>
  </si>
  <si>
    <t>PQ031720</t>
  </si>
  <si>
    <t>PQ031721</t>
  </si>
  <si>
    <t>PQ031722</t>
  </si>
  <si>
    <t>PQ031723</t>
  </si>
  <si>
    <t>PQ031724</t>
  </si>
  <si>
    <t>PQ031725</t>
  </si>
  <si>
    <t>PQ031726</t>
  </si>
  <si>
    <t>PQ031727</t>
  </si>
  <si>
    <t>PQ031728</t>
  </si>
  <si>
    <t>PQ031729</t>
  </si>
  <si>
    <t>PQ031730</t>
  </si>
  <si>
    <t>PQ031731</t>
  </si>
  <si>
    <t>PQ031732</t>
  </si>
  <si>
    <t>PQ031733</t>
  </si>
  <si>
    <t>PQ031734</t>
  </si>
  <si>
    <t>PQ031735</t>
  </si>
  <si>
    <t>PQ031736</t>
  </si>
  <si>
    <t>PQ031737</t>
  </si>
  <si>
    <t>PQ031738</t>
  </si>
  <si>
    <t>PQ031739</t>
  </si>
  <si>
    <t>PQ031740</t>
  </si>
  <si>
    <t>PQ031741</t>
  </si>
  <si>
    <t>PQ031742</t>
  </si>
  <si>
    <t>PQ031743</t>
  </si>
  <si>
    <t>PQ031744</t>
  </si>
  <si>
    <t>PQ031745</t>
  </si>
  <si>
    <t>PQ031746</t>
  </si>
  <si>
    <t>PQ031747</t>
  </si>
  <si>
    <t>PQ031748</t>
  </si>
  <si>
    <t>PQ031749</t>
  </si>
  <si>
    <t>PQ031750</t>
  </si>
  <si>
    <t>PQ031751</t>
  </si>
  <si>
    <t>PQ031752</t>
  </si>
  <si>
    <t>PQ031753</t>
  </si>
  <si>
    <t>PQ031754</t>
  </si>
  <si>
    <t>PQ031755</t>
  </si>
  <si>
    <t>PQ031756</t>
  </si>
  <si>
    <t>PQ031757</t>
  </si>
  <si>
    <t>PQ031758</t>
  </si>
  <si>
    <t>PQ031759</t>
  </si>
  <si>
    <t>PQ031760</t>
  </si>
  <si>
    <t>PQ031761</t>
  </si>
  <si>
    <t>PQ031762</t>
  </si>
  <si>
    <t>PQ031763</t>
  </si>
  <si>
    <t>PQ031764</t>
  </si>
  <si>
    <t>PQ031765</t>
  </si>
  <si>
    <t>PQ031766</t>
  </si>
  <si>
    <t>PQ031767</t>
  </si>
  <si>
    <t>PQ031768</t>
  </si>
  <si>
    <t>PQ031769</t>
  </si>
  <si>
    <t>PQ031770</t>
  </si>
  <si>
    <t>PQ031771</t>
  </si>
  <si>
    <t>PQ031772</t>
  </si>
  <si>
    <t>PQ031773</t>
  </si>
  <si>
    <t>PQ031774</t>
  </si>
  <si>
    <t>PQ031775</t>
  </si>
  <si>
    <t>PQ031776</t>
  </si>
  <si>
    <t>PQ031777</t>
  </si>
  <si>
    <t>PQ031778</t>
  </si>
  <si>
    <t>PQ031779</t>
  </si>
  <si>
    <t>PQ031780</t>
  </si>
  <si>
    <t>PQ031781</t>
  </si>
  <si>
    <t>PQ031782</t>
  </si>
  <si>
    <t>PQ031783</t>
  </si>
  <si>
    <t>PQ031784</t>
  </si>
  <si>
    <t>PQ031785</t>
  </si>
  <si>
    <t>PQ031786</t>
  </si>
  <si>
    <t>PQ031787</t>
  </si>
  <si>
    <t>PQ031788</t>
  </si>
  <si>
    <t>PQ031789</t>
  </si>
  <si>
    <t>PQ031790</t>
  </si>
  <si>
    <t>PQ031791</t>
  </si>
  <si>
    <t>PQ031792</t>
  </si>
  <si>
    <t>PQ031793</t>
  </si>
  <si>
    <t>PQ031794</t>
  </si>
  <si>
    <t>PQ031795</t>
  </si>
  <si>
    <t>PQ031796</t>
  </si>
  <si>
    <t>PQ031797</t>
  </si>
  <si>
    <t>PQ031798</t>
  </si>
  <si>
    <t>PQ031799</t>
  </si>
  <si>
    <t>PQ031800</t>
  </si>
  <si>
    <t>PQ031801</t>
  </si>
  <si>
    <t>PQ031802</t>
  </si>
  <si>
    <t>PQ031803</t>
  </si>
  <si>
    <t>PQ031804</t>
  </si>
  <si>
    <t>PQ031805</t>
  </si>
  <si>
    <t>PQ031806</t>
  </si>
  <si>
    <t>PQ031807</t>
  </si>
  <si>
    <t>PQ031808</t>
  </si>
  <si>
    <t>PQ031809</t>
  </si>
  <si>
    <t>PQ031810</t>
  </si>
  <si>
    <t>PQ031811</t>
  </si>
  <si>
    <t>PQ031812</t>
  </si>
  <si>
    <t>PQ031813</t>
  </si>
  <si>
    <t>PQ031814</t>
  </si>
  <si>
    <t>PQ031815</t>
  </si>
  <si>
    <t>PQ031816</t>
  </si>
  <si>
    <t>PQ031817</t>
  </si>
  <si>
    <t>PQ031818</t>
  </si>
  <si>
    <t>PQ031819</t>
  </si>
  <si>
    <t>PQ031820</t>
  </si>
  <si>
    <t>PQ031821</t>
  </si>
  <si>
    <t>PQ031822</t>
  </si>
  <si>
    <t>PQ031823</t>
  </si>
  <si>
    <t>PQ031824</t>
  </si>
  <si>
    <t>PQ031825</t>
  </si>
  <si>
    <t>PQ031826</t>
  </si>
  <si>
    <t>PQ031827</t>
  </si>
  <si>
    <t>PQ031828</t>
  </si>
  <si>
    <t>PQ031829</t>
  </si>
  <si>
    <t>PQ031830</t>
  </si>
  <si>
    <t>PQ031831</t>
  </si>
  <si>
    <t>PQ031832</t>
  </si>
  <si>
    <t>PQ031833</t>
  </si>
  <si>
    <t>PQ031834</t>
  </si>
  <si>
    <t>PQ031835</t>
  </si>
  <si>
    <t>PQ031836</t>
  </si>
  <si>
    <t>PQ031837</t>
  </si>
  <si>
    <t>PQ031838</t>
  </si>
  <si>
    <t>PQ031839</t>
  </si>
  <si>
    <t>PQ031840</t>
  </si>
  <si>
    <t>PQ031841</t>
  </si>
  <si>
    <t>PQ031842</t>
  </si>
  <si>
    <t>PQ031843</t>
  </si>
  <si>
    <t>PQ031844</t>
  </si>
  <si>
    <t>PQ031845</t>
  </si>
  <si>
    <t>PQ031846</t>
  </si>
  <si>
    <t>PQ031847</t>
  </si>
  <si>
    <t>PQ031848</t>
  </si>
  <si>
    <t>PQ031849</t>
  </si>
  <si>
    <t>PQ031850</t>
  </si>
  <si>
    <t>PQ031851</t>
  </si>
  <si>
    <t>PQ031852</t>
  </si>
  <si>
    <t>PQ031853</t>
  </si>
  <si>
    <t>PQ031854</t>
  </si>
  <si>
    <t>PQ031855</t>
  </si>
  <si>
    <t>PQ031856</t>
  </si>
  <si>
    <t>PQ031857</t>
  </si>
  <si>
    <t>PQ031858</t>
  </si>
  <si>
    <t>PQ031859</t>
  </si>
  <si>
    <t>PQ031860</t>
  </si>
  <si>
    <t>PQ031861</t>
  </si>
  <si>
    <t>PQ031862</t>
  </si>
  <si>
    <t>PQ031863</t>
  </si>
  <si>
    <t>PQ031864</t>
  </si>
  <si>
    <t>PQ031865</t>
  </si>
  <si>
    <t>PQ031866</t>
  </si>
  <si>
    <t>PQ031867</t>
  </si>
  <si>
    <t>PQ031868</t>
  </si>
  <si>
    <t>PQ031869</t>
  </si>
  <si>
    <t>PQ031870</t>
  </si>
  <si>
    <t>PQ031871</t>
  </si>
  <si>
    <t>PQ031872</t>
  </si>
  <si>
    <t>PQ031873</t>
  </si>
  <si>
    <t>PQ031874</t>
  </si>
  <si>
    <t>PQ031875</t>
  </si>
  <si>
    <t>PQ031876</t>
  </si>
  <si>
    <t>PQ031877</t>
  </si>
  <si>
    <t>PQ031878</t>
  </si>
  <si>
    <t>PQ031879</t>
  </si>
  <si>
    <t>PQ031880</t>
  </si>
  <si>
    <t>PQ031881</t>
  </si>
  <si>
    <t>PQ031882</t>
  </si>
  <si>
    <t>PQ031883</t>
  </si>
  <si>
    <t>PQ031884</t>
  </si>
  <si>
    <t>PQ031885</t>
  </si>
  <si>
    <t>PQ031886</t>
  </si>
  <si>
    <t>PQ031887</t>
  </si>
  <si>
    <t>PQ031888</t>
  </si>
  <si>
    <t>PQ031889</t>
  </si>
  <si>
    <t>PQ031890</t>
  </si>
  <si>
    <t>PQ031891</t>
  </si>
  <si>
    <t>PQ031892</t>
  </si>
  <si>
    <t>PQ031893</t>
  </si>
  <si>
    <t>PQ031894</t>
  </si>
  <si>
    <t>PQ031895</t>
  </si>
  <si>
    <t>PQ031896</t>
  </si>
  <si>
    <t>PQ031897</t>
  </si>
  <si>
    <t>PQ031898</t>
  </si>
  <si>
    <t>PQ031899</t>
  </si>
  <si>
    <t>PQ031900</t>
  </si>
  <si>
    <t>PQ031901</t>
  </si>
  <si>
    <t>PQ031902</t>
  </si>
  <si>
    <t>PQ031903</t>
  </si>
  <si>
    <t>PQ031904</t>
  </si>
  <si>
    <t>PQ031905</t>
  </si>
  <si>
    <t>PQ031906</t>
  </si>
  <si>
    <t>PQ031907</t>
  </si>
  <si>
    <t>PQ031908</t>
  </si>
  <si>
    <t>PQ031909</t>
  </si>
  <si>
    <t>PQ031910</t>
  </si>
  <si>
    <t>PQ031911</t>
  </si>
  <si>
    <t>PQ031912</t>
  </si>
  <si>
    <t>PQ031913</t>
  </si>
  <si>
    <t>PQ031914</t>
  </si>
  <si>
    <t>PQ031915</t>
  </si>
  <si>
    <t>PQ031916</t>
  </si>
  <si>
    <t>PQ031917</t>
  </si>
  <si>
    <t>PQ031918</t>
  </si>
  <si>
    <t>PQ031919</t>
  </si>
  <si>
    <t>PQ031920</t>
  </si>
  <si>
    <t>PQ031921</t>
  </si>
  <si>
    <t>PQ031922</t>
  </si>
  <si>
    <t>PQ031923</t>
  </si>
  <si>
    <t>PQ031924</t>
  </si>
  <si>
    <t>PQ031925</t>
  </si>
  <si>
    <t>PQ031926</t>
  </si>
  <si>
    <t>PQ031927</t>
  </si>
  <si>
    <t>PQ031928</t>
  </si>
  <si>
    <t>PQ031929</t>
  </si>
  <si>
    <t>PQ031930</t>
  </si>
  <si>
    <t>PQ031931</t>
  </si>
  <si>
    <t>PQ031932</t>
  </si>
  <si>
    <t>PQ031933</t>
  </si>
  <si>
    <t>PQ031934</t>
  </si>
  <si>
    <t>PQ031935</t>
  </si>
  <si>
    <t>PQ031936</t>
  </si>
  <si>
    <t>PQ031937</t>
  </si>
  <si>
    <t>PQ031938</t>
  </si>
  <si>
    <t>PQ031939</t>
  </si>
  <si>
    <t>PQ031940</t>
  </si>
  <si>
    <t>PQ031941</t>
  </si>
  <si>
    <t>PQ031942</t>
  </si>
  <si>
    <t>PQ031943</t>
  </si>
  <si>
    <t>PQ031944</t>
  </si>
  <si>
    <t>PQ031945</t>
  </si>
  <si>
    <t>PQ031946</t>
  </si>
  <si>
    <t>Atlantibacter-Escherichia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</si>
</sst>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164" fontId="0" fillId="0" borderId="3" xfId="0" applyNumberFormat="1" applyBorder="1"/>
    <xf numFmtId="2" fontId="2" fillId="2" borderId="2" xfId="0" applyNumberFormat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0" fontId="1" fillId="0" borderId="0" xfId="0" applyFont="1"/>
    <xf numFmtId="16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2" fontId="2" fillId="2" borderId="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2" xfId="0" applyFont="1" applyBorder="1"/>
    <xf numFmtId="2" fontId="2" fillId="3" borderId="2" xfId="0" applyNumberFormat="1" applyFont="1" applyFill="1" applyBorder="1"/>
    <xf numFmtId="0" fontId="1" fillId="0" borderId="2" xfId="0" applyFont="1" applyBorder="1"/>
    <xf numFmtId="2" fontId="1" fillId="2" borderId="2" xfId="0" applyNumberFormat="1" applyFont="1" applyFill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4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FC8E-8FD3-4267-A16F-C9FE7EEF5E01}">
  <dimension ref="A1:N537"/>
  <sheetViews>
    <sheetView tabSelected="1" topLeftCell="B1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2.5703125" bestFit="1" customWidth="1"/>
    <col min="3" max="3" width="17.42578125" bestFit="1" customWidth="1"/>
    <col min="4" max="4" width="23.7109375" bestFit="1" customWidth="1"/>
    <col min="5" max="5" width="9.28515625" bestFit="1" customWidth="1"/>
    <col min="6" max="6" width="13.140625" bestFit="1" customWidth="1"/>
    <col min="8" max="8" width="24.28515625" bestFit="1" customWidth="1"/>
    <col min="10" max="10" width="22.5703125" bestFit="1" customWidth="1"/>
    <col min="11" max="11" width="46.7109375" bestFit="1" customWidth="1"/>
    <col min="12" max="12" width="33.85546875" bestFit="1" customWidth="1"/>
    <col min="13" max="13" width="19.7109375" bestFit="1" customWidth="1"/>
    <col min="14" max="14" width="18.28515625" bestFit="1" customWidth="1"/>
  </cols>
  <sheetData>
    <row r="1" spans="1:14" x14ac:dyDescent="0.25">
      <c r="A1" s="14" t="s">
        <v>733</v>
      </c>
      <c r="B1" s="14" t="s">
        <v>734</v>
      </c>
      <c r="C1" s="14" t="s">
        <v>735</v>
      </c>
      <c r="D1" s="14" t="s">
        <v>736</v>
      </c>
      <c r="E1" s="14" t="s">
        <v>737</v>
      </c>
      <c r="F1" s="14" t="s">
        <v>0</v>
      </c>
      <c r="G1" s="14" t="s">
        <v>738</v>
      </c>
      <c r="H1" s="14" t="s">
        <v>739</v>
      </c>
      <c r="I1" s="14" t="s">
        <v>740</v>
      </c>
      <c r="J1" s="14" t="s">
        <v>741</v>
      </c>
      <c r="K1" s="14" t="s">
        <v>742</v>
      </c>
      <c r="L1" s="14" t="s">
        <v>743</v>
      </c>
      <c r="M1" s="14" t="s">
        <v>854</v>
      </c>
      <c r="N1" s="14" t="s">
        <v>855</v>
      </c>
    </row>
    <row r="2" spans="1:14" x14ac:dyDescent="0.25">
      <c r="A2" t="s">
        <v>895</v>
      </c>
      <c r="B2" t="s">
        <v>575</v>
      </c>
      <c r="C2" t="s">
        <v>2</v>
      </c>
      <c r="D2" t="s">
        <v>745</v>
      </c>
      <c r="E2" t="s">
        <v>746</v>
      </c>
      <c r="F2" t="s">
        <v>684</v>
      </c>
      <c r="G2" t="s">
        <v>876</v>
      </c>
      <c r="H2" t="s">
        <v>876</v>
      </c>
      <c r="I2" t="s">
        <v>749</v>
      </c>
      <c r="J2" t="s">
        <v>750</v>
      </c>
      <c r="K2" t="s">
        <v>751</v>
      </c>
      <c r="L2" t="s">
        <v>775</v>
      </c>
      <c r="M2" t="s">
        <v>1357</v>
      </c>
      <c r="N2" t="s">
        <v>1770</v>
      </c>
    </row>
    <row r="3" spans="1:14" x14ac:dyDescent="0.25">
      <c r="A3" t="s">
        <v>941</v>
      </c>
      <c r="B3" t="s">
        <v>580</v>
      </c>
      <c r="C3" t="s">
        <v>2</v>
      </c>
      <c r="D3" t="s">
        <v>745</v>
      </c>
      <c r="E3" t="s">
        <v>746</v>
      </c>
      <c r="F3" t="s">
        <v>699</v>
      </c>
      <c r="G3" t="s">
        <v>876</v>
      </c>
      <c r="H3" t="s">
        <v>876</v>
      </c>
      <c r="I3" t="s">
        <v>749</v>
      </c>
      <c r="J3" t="s">
        <v>750</v>
      </c>
      <c r="K3" t="s">
        <v>751</v>
      </c>
      <c r="L3" t="s">
        <v>775</v>
      </c>
      <c r="M3" t="s">
        <v>1357</v>
      </c>
      <c r="N3" t="s">
        <v>1531</v>
      </c>
    </row>
    <row r="4" spans="1:14" x14ac:dyDescent="0.25">
      <c r="A4" t="s">
        <v>953</v>
      </c>
      <c r="B4" t="s">
        <v>346</v>
      </c>
      <c r="C4" t="s">
        <v>2</v>
      </c>
      <c r="D4" t="s">
        <v>745</v>
      </c>
      <c r="E4" t="s">
        <v>746</v>
      </c>
      <c r="F4" t="s">
        <v>699</v>
      </c>
      <c r="G4" t="s">
        <v>876</v>
      </c>
      <c r="H4" t="s">
        <v>876</v>
      </c>
      <c r="I4" t="s">
        <v>749</v>
      </c>
      <c r="J4" t="s">
        <v>750</v>
      </c>
      <c r="K4" t="s">
        <v>751</v>
      </c>
      <c r="L4" t="s">
        <v>756</v>
      </c>
      <c r="M4" t="s">
        <v>1357</v>
      </c>
      <c r="N4" t="s">
        <v>1556</v>
      </c>
    </row>
    <row r="5" spans="1:14" x14ac:dyDescent="0.25">
      <c r="A5" t="s">
        <v>967</v>
      </c>
      <c r="B5" t="s">
        <v>679</v>
      </c>
      <c r="C5" t="s">
        <v>2</v>
      </c>
      <c r="D5" t="s">
        <v>745</v>
      </c>
      <c r="E5" t="s">
        <v>746</v>
      </c>
      <c r="F5" t="s">
        <v>686</v>
      </c>
      <c r="G5" t="s">
        <v>876</v>
      </c>
      <c r="H5" t="s">
        <v>876</v>
      </c>
      <c r="I5" t="s">
        <v>749</v>
      </c>
      <c r="J5" t="s">
        <v>750</v>
      </c>
      <c r="K5" t="s">
        <v>763</v>
      </c>
      <c r="L5" t="s">
        <v>752</v>
      </c>
      <c r="M5" t="s">
        <v>1357</v>
      </c>
      <c r="N5" t="s">
        <v>1462</v>
      </c>
    </row>
    <row r="6" spans="1:14" x14ac:dyDescent="0.25">
      <c r="A6" t="s">
        <v>1007</v>
      </c>
      <c r="B6" t="s">
        <v>514</v>
      </c>
      <c r="C6" t="s">
        <v>2</v>
      </c>
      <c r="D6" t="s">
        <v>745</v>
      </c>
      <c r="E6" t="s">
        <v>746</v>
      </c>
      <c r="F6" t="s">
        <v>716</v>
      </c>
      <c r="G6" t="s">
        <v>876</v>
      </c>
      <c r="H6" t="s">
        <v>876</v>
      </c>
      <c r="I6" t="s">
        <v>749</v>
      </c>
      <c r="J6" t="s">
        <v>750</v>
      </c>
      <c r="K6" t="s">
        <v>763</v>
      </c>
      <c r="L6" t="s">
        <v>752</v>
      </c>
      <c r="M6" t="s">
        <v>1357</v>
      </c>
      <c r="N6" t="s">
        <v>1734</v>
      </c>
    </row>
    <row r="7" spans="1:14" x14ac:dyDescent="0.25">
      <c r="A7" t="s">
        <v>1013</v>
      </c>
      <c r="B7" t="s">
        <v>330</v>
      </c>
      <c r="C7" t="s">
        <v>2</v>
      </c>
      <c r="D7" t="s">
        <v>745</v>
      </c>
      <c r="E7" t="s">
        <v>746</v>
      </c>
      <c r="F7" t="s">
        <v>699</v>
      </c>
      <c r="G7" t="s">
        <v>876</v>
      </c>
      <c r="H7" t="s">
        <v>876</v>
      </c>
      <c r="I7" t="s">
        <v>749</v>
      </c>
      <c r="J7" t="s">
        <v>750</v>
      </c>
      <c r="K7" t="s">
        <v>751</v>
      </c>
      <c r="L7" t="s">
        <v>752</v>
      </c>
      <c r="M7" t="s">
        <v>1357</v>
      </c>
      <c r="N7" t="s">
        <v>1604</v>
      </c>
    </row>
    <row r="8" spans="1:14" x14ac:dyDescent="0.25">
      <c r="A8" t="s">
        <v>1014</v>
      </c>
      <c r="B8" t="s">
        <v>672</v>
      </c>
      <c r="C8" t="s">
        <v>2</v>
      </c>
      <c r="D8" t="s">
        <v>745</v>
      </c>
      <c r="E8" t="s">
        <v>746</v>
      </c>
      <c r="F8" t="s">
        <v>699</v>
      </c>
      <c r="G8" t="s">
        <v>876</v>
      </c>
      <c r="H8" t="s">
        <v>876</v>
      </c>
      <c r="I8" t="s">
        <v>749</v>
      </c>
      <c r="J8" t="s">
        <v>750</v>
      </c>
      <c r="K8" t="s">
        <v>751</v>
      </c>
      <c r="L8" t="s">
        <v>752</v>
      </c>
      <c r="M8" t="s">
        <v>1357</v>
      </c>
      <c r="N8" t="s">
        <v>1647</v>
      </c>
    </row>
    <row r="9" spans="1:14" x14ac:dyDescent="0.25">
      <c r="A9" t="s">
        <v>1022</v>
      </c>
      <c r="B9" t="s">
        <v>537</v>
      </c>
      <c r="C9" t="s">
        <v>2</v>
      </c>
      <c r="D9" t="s">
        <v>745</v>
      </c>
      <c r="E9" t="s">
        <v>746</v>
      </c>
      <c r="F9" t="s">
        <v>716</v>
      </c>
      <c r="G9" t="s">
        <v>876</v>
      </c>
      <c r="H9" t="s">
        <v>876</v>
      </c>
      <c r="I9" t="s">
        <v>749</v>
      </c>
      <c r="J9" t="s">
        <v>750</v>
      </c>
      <c r="K9" t="s">
        <v>763</v>
      </c>
      <c r="L9" t="s">
        <v>786</v>
      </c>
      <c r="M9" t="s">
        <v>1357</v>
      </c>
      <c r="N9" t="s">
        <v>1484</v>
      </c>
    </row>
    <row r="10" spans="1:14" x14ac:dyDescent="0.25">
      <c r="A10" t="s">
        <v>1130</v>
      </c>
      <c r="B10" t="s">
        <v>412</v>
      </c>
      <c r="C10" t="s">
        <v>2</v>
      </c>
      <c r="D10" t="s">
        <v>745</v>
      </c>
      <c r="E10" t="s">
        <v>746</v>
      </c>
      <c r="F10" t="s">
        <v>723</v>
      </c>
      <c r="G10" t="s">
        <v>876</v>
      </c>
      <c r="H10" t="s">
        <v>876</v>
      </c>
      <c r="I10" t="s">
        <v>749</v>
      </c>
      <c r="J10" t="s">
        <v>750</v>
      </c>
      <c r="K10" t="s">
        <v>751</v>
      </c>
      <c r="L10" t="s">
        <v>775</v>
      </c>
      <c r="M10" t="s">
        <v>1357</v>
      </c>
      <c r="N10" t="s">
        <v>1646</v>
      </c>
    </row>
    <row r="11" spans="1:14" x14ac:dyDescent="0.25">
      <c r="A11" t="s">
        <v>1135</v>
      </c>
      <c r="B11" t="s">
        <v>643</v>
      </c>
      <c r="C11" t="s">
        <v>2</v>
      </c>
      <c r="D11" t="s">
        <v>745</v>
      </c>
      <c r="E11" t="s">
        <v>746</v>
      </c>
      <c r="F11" t="s">
        <v>723</v>
      </c>
      <c r="G11" t="s">
        <v>876</v>
      </c>
      <c r="H11" t="s">
        <v>876</v>
      </c>
      <c r="I11" t="s">
        <v>749</v>
      </c>
      <c r="J11" t="s">
        <v>750</v>
      </c>
      <c r="K11" t="s">
        <v>751</v>
      </c>
      <c r="L11" t="s">
        <v>786</v>
      </c>
      <c r="M11" t="s">
        <v>1357</v>
      </c>
      <c r="N11" t="s">
        <v>1668</v>
      </c>
    </row>
    <row r="12" spans="1:14" x14ac:dyDescent="0.25">
      <c r="A12" t="s">
        <v>1149</v>
      </c>
      <c r="B12" t="s">
        <v>616</v>
      </c>
      <c r="C12" t="s">
        <v>2</v>
      </c>
      <c r="D12" t="s">
        <v>745</v>
      </c>
      <c r="E12" t="s">
        <v>746</v>
      </c>
      <c r="F12" t="s">
        <v>722</v>
      </c>
      <c r="G12" t="s">
        <v>876</v>
      </c>
      <c r="H12" t="s">
        <v>876</v>
      </c>
      <c r="I12" t="s">
        <v>749</v>
      </c>
      <c r="J12" t="s">
        <v>750</v>
      </c>
      <c r="K12" t="s">
        <v>763</v>
      </c>
      <c r="L12" t="s">
        <v>786</v>
      </c>
      <c r="M12" t="s">
        <v>1357</v>
      </c>
      <c r="N12" t="s">
        <v>1649</v>
      </c>
    </row>
    <row r="13" spans="1:14" x14ac:dyDescent="0.25">
      <c r="A13" t="s">
        <v>1150</v>
      </c>
      <c r="B13" t="s">
        <v>547</v>
      </c>
      <c r="C13" t="s">
        <v>2</v>
      </c>
      <c r="D13" t="s">
        <v>745</v>
      </c>
      <c r="E13" t="s">
        <v>746</v>
      </c>
      <c r="F13" t="s">
        <v>722</v>
      </c>
      <c r="G13" t="s">
        <v>876</v>
      </c>
      <c r="H13" t="s">
        <v>876</v>
      </c>
      <c r="I13" t="s">
        <v>749</v>
      </c>
      <c r="J13" t="s">
        <v>750</v>
      </c>
      <c r="K13" t="s">
        <v>763</v>
      </c>
      <c r="L13" t="s">
        <v>775</v>
      </c>
      <c r="M13" t="s">
        <v>1357</v>
      </c>
      <c r="N13" t="s">
        <v>1566</v>
      </c>
    </row>
    <row r="14" spans="1:14" x14ac:dyDescent="0.25">
      <c r="A14" t="s">
        <v>1151</v>
      </c>
      <c r="B14" t="s">
        <v>381</v>
      </c>
      <c r="C14" t="s">
        <v>2</v>
      </c>
      <c r="D14" t="s">
        <v>745</v>
      </c>
      <c r="E14" t="s">
        <v>746</v>
      </c>
      <c r="F14" t="s">
        <v>723</v>
      </c>
      <c r="G14" t="s">
        <v>876</v>
      </c>
      <c r="H14" t="s">
        <v>876</v>
      </c>
      <c r="I14" t="s">
        <v>749</v>
      </c>
      <c r="J14" t="s">
        <v>750</v>
      </c>
      <c r="K14" t="s">
        <v>751</v>
      </c>
      <c r="L14" t="s">
        <v>786</v>
      </c>
      <c r="M14" t="s">
        <v>1357</v>
      </c>
      <c r="N14" t="s">
        <v>1455</v>
      </c>
    </row>
    <row r="15" spans="1:14" x14ac:dyDescent="0.25">
      <c r="A15" t="s">
        <v>1165</v>
      </c>
      <c r="B15" t="s">
        <v>488</v>
      </c>
      <c r="C15" t="s">
        <v>2</v>
      </c>
      <c r="D15" t="s">
        <v>745</v>
      </c>
      <c r="E15" t="s">
        <v>746</v>
      </c>
      <c r="F15" t="s">
        <v>722</v>
      </c>
      <c r="G15" t="s">
        <v>876</v>
      </c>
      <c r="H15" t="s">
        <v>876</v>
      </c>
      <c r="I15" t="s">
        <v>749</v>
      </c>
      <c r="J15" t="s">
        <v>750</v>
      </c>
      <c r="K15" t="s">
        <v>763</v>
      </c>
      <c r="L15" t="s">
        <v>786</v>
      </c>
      <c r="M15" t="s">
        <v>1357</v>
      </c>
      <c r="N15" t="s">
        <v>1436</v>
      </c>
    </row>
    <row r="16" spans="1:14" x14ac:dyDescent="0.25">
      <c r="A16" t="s">
        <v>1170</v>
      </c>
      <c r="B16" t="s">
        <v>382</v>
      </c>
      <c r="C16" t="s">
        <v>2</v>
      </c>
      <c r="D16" t="s">
        <v>745</v>
      </c>
      <c r="E16" t="s">
        <v>746</v>
      </c>
      <c r="F16" t="s">
        <v>722</v>
      </c>
      <c r="G16" t="s">
        <v>876</v>
      </c>
      <c r="H16" t="s">
        <v>876</v>
      </c>
      <c r="I16" t="s">
        <v>749</v>
      </c>
      <c r="J16" t="s">
        <v>750</v>
      </c>
      <c r="K16" t="s">
        <v>763</v>
      </c>
      <c r="L16" t="s">
        <v>786</v>
      </c>
      <c r="M16" t="s">
        <v>1357</v>
      </c>
      <c r="N16" t="s">
        <v>1627</v>
      </c>
    </row>
    <row r="17" spans="1:14" x14ac:dyDescent="0.25">
      <c r="A17" t="s">
        <v>1171</v>
      </c>
      <c r="B17" t="s">
        <v>261</v>
      </c>
      <c r="C17" t="s">
        <v>2</v>
      </c>
      <c r="D17" t="s">
        <v>745</v>
      </c>
      <c r="E17" t="s">
        <v>746</v>
      </c>
      <c r="F17" t="s">
        <v>722</v>
      </c>
      <c r="G17" t="s">
        <v>876</v>
      </c>
      <c r="H17" t="s">
        <v>876</v>
      </c>
      <c r="I17" t="s">
        <v>749</v>
      </c>
      <c r="J17" t="s">
        <v>750</v>
      </c>
      <c r="K17" t="s">
        <v>763</v>
      </c>
      <c r="L17" t="s">
        <v>752</v>
      </c>
      <c r="M17" t="s">
        <v>1357</v>
      </c>
      <c r="N17" t="s">
        <v>1613</v>
      </c>
    </row>
    <row r="18" spans="1:14" x14ac:dyDescent="0.25">
      <c r="A18" t="s">
        <v>1172</v>
      </c>
      <c r="B18" t="s">
        <v>465</v>
      </c>
      <c r="C18" t="s">
        <v>2</v>
      </c>
      <c r="D18" t="s">
        <v>745</v>
      </c>
      <c r="E18" t="s">
        <v>746</v>
      </c>
      <c r="F18" t="s">
        <v>722</v>
      </c>
      <c r="G18" t="s">
        <v>876</v>
      </c>
      <c r="H18" t="s">
        <v>876</v>
      </c>
      <c r="I18" t="s">
        <v>749</v>
      </c>
      <c r="J18" t="s">
        <v>750</v>
      </c>
      <c r="K18" t="s">
        <v>763</v>
      </c>
      <c r="L18" t="s">
        <v>752</v>
      </c>
      <c r="M18" t="s">
        <v>1357</v>
      </c>
      <c r="N18" t="s">
        <v>1515</v>
      </c>
    </row>
    <row r="19" spans="1:14" x14ac:dyDescent="0.25">
      <c r="A19" t="s">
        <v>1260</v>
      </c>
      <c r="B19" t="s">
        <v>581</v>
      </c>
      <c r="C19" t="s">
        <v>2</v>
      </c>
      <c r="D19" t="s">
        <v>745</v>
      </c>
      <c r="E19" t="s">
        <v>746</v>
      </c>
      <c r="F19" t="s">
        <v>683</v>
      </c>
      <c r="G19" t="s">
        <v>876</v>
      </c>
      <c r="H19" t="s">
        <v>876</v>
      </c>
      <c r="I19" t="s">
        <v>749</v>
      </c>
      <c r="J19" t="s">
        <v>750</v>
      </c>
      <c r="K19" t="s">
        <v>754</v>
      </c>
      <c r="L19" t="s">
        <v>775</v>
      </c>
      <c r="M19" t="s">
        <v>1357</v>
      </c>
      <c r="N19" t="s">
        <v>1601</v>
      </c>
    </row>
    <row r="20" spans="1:14" x14ac:dyDescent="0.25">
      <c r="A20" t="s">
        <v>1264</v>
      </c>
      <c r="B20" t="s">
        <v>642</v>
      </c>
      <c r="C20" t="s">
        <v>2</v>
      </c>
      <c r="D20" t="s">
        <v>745</v>
      </c>
      <c r="E20" t="s">
        <v>746</v>
      </c>
      <c r="F20" t="s">
        <v>683</v>
      </c>
      <c r="G20" t="s">
        <v>876</v>
      </c>
      <c r="H20" t="s">
        <v>876</v>
      </c>
      <c r="I20" t="s">
        <v>749</v>
      </c>
      <c r="J20" t="s">
        <v>750</v>
      </c>
      <c r="K20" t="s">
        <v>754</v>
      </c>
      <c r="L20" t="s">
        <v>752</v>
      </c>
      <c r="M20" t="s">
        <v>1357</v>
      </c>
      <c r="N20" t="s">
        <v>1745</v>
      </c>
    </row>
    <row r="21" spans="1:14" x14ac:dyDescent="0.25">
      <c r="A21" t="s">
        <v>1266</v>
      </c>
      <c r="B21" t="s">
        <v>226</v>
      </c>
      <c r="C21" t="s">
        <v>2</v>
      </c>
      <c r="D21" t="s">
        <v>745</v>
      </c>
      <c r="E21" t="s">
        <v>746</v>
      </c>
      <c r="F21" t="s">
        <v>683</v>
      </c>
      <c r="G21" t="s">
        <v>876</v>
      </c>
      <c r="H21" t="s">
        <v>876</v>
      </c>
      <c r="I21" t="s">
        <v>749</v>
      </c>
      <c r="J21" t="s">
        <v>750</v>
      </c>
      <c r="K21" t="s">
        <v>754</v>
      </c>
      <c r="L21" t="s">
        <v>752</v>
      </c>
      <c r="M21" t="s">
        <v>1357</v>
      </c>
      <c r="N21" t="s">
        <v>1746</v>
      </c>
    </row>
    <row r="22" spans="1:14" x14ac:dyDescent="0.25">
      <c r="A22" t="s">
        <v>1324</v>
      </c>
      <c r="B22" t="s">
        <v>675</v>
      </c>
      <c r="C22" t="s">
        <v>2</v>
      </c>
      <c r="D22" t="s">
        <v>745</v>
      </c>
      <c r="E22" t="s">
        <v>746</v>
      </c>
      <c r="F22" t="s">
        <v>723</v>
      </c>
      <c r="G22" t="s">
        <v>876</v>
      </c>
      <c r="H22" t="s">
        <v>876</v>
      </c>
      <c r="I22" t="s">
        <v>749</v>
      </c>
      <c r="J22" t="s">
        <v>750</v>
      </c>
      <c r="K22" t="s">
        <v>751</v>
      </c>
      <c r="L22" t="s">
        <v>786</v>
      </c>
      <c r="M22" t="s">
        <v>1357</v>
      </c>
      <c r="N22" t="s">
        <v>1533</v>
      </c>
    </row>
    <row r="23" spans="1:14" x14ac:dyDescent="0.25">
      <c r="A23" t="s">
        <v>1325</v>
      </c>
      <c r="B23" t="s">
        <v>489</v>
      </c>
      <c r="C23" t="s">
        <v>2</v>
      </c>
      <c r="D23" t="s">
        <v>745</v>
      </c>
      <c r="E23" t="s">
        <v>746</v>
      </c>
      <c r="F23" t="s">
        <v>723</v>
      </c>
      <c r="G23" t="s">
        <v>876</v>
      </c>
      <c r="H23" t="s">
        <v>876</v>
      </c>
      <c r="I23" t="s">
        <v>749</v>
      </c>
      <c r="J23" t="s">
        <v>750</v>
      </c>
      <c r="K23" t="s">
        <v>751</v>
      </c>
      <c r="L23" t="s">
        <v>786</v>
      </c>
      <c r="M23" t="s">
        <v>1357</v>
      </c>
      <c r="N23" t="s">
        <v>1510</v>
      </c>
    </row>
    <row r="24" spans="1:14" x14ac:dyDescent="0.25">
      <c r="A24" t="s">
        <v>1339</v>
      </c>
      <c r="B24" t="s">
        <v>268</v>
      </c>
      <c r="C24" t="s">
        <v>2</v>
      </c>
      <c r="D24" t="s">
        <v>745</v>
      </c>
      <c r="E24" t="s">
        <v>746</v>
      </c>
      <c r="F24" t="s">
        <v>704</v>
      </c>
      <c r="G24" t="s">
        <v>876</v>
      </c>
      <c r="H24" t="s">
        <v>876</v>
      </c>
      <c r="I24" t="s">
        <v>749</v>
      </c>
      <c r="J24" t="s">
        <v>750</v>
      </c>
      <c r="K24" t="s">
        <v>751</v>
      </c>
      <c r="L24" t="s">
        <v>805</v>
      </c>
      <c r="M24" t="s">
        <v>1357</v>
      </c>
      <c r="N24" t="s">
        <v>1634</v>
      </c>
    </row>
    <row r="25" spans="1:14" x14ac:dyDescent="0.25">
      <c r="A25" t="s">
        <v>1133</v>
      </c>
      <c r="B25" t="s">
        <v>182</v>
      </c>
      <c r="C25" t="s">
        <v>4</v>
      </c>
      <c r="D25" t="s">
        <v>745</v>
      </c>
      <c r="E25" t="s">
        <v>746</v>
      </c>
      <c r="F25" t="s">
        <v>722</v>
      </c>
      <c r="G25" t="s">
        <v>876</v>
      </c>
      <c r="H25" t="s">
        <v>876</v>
      </c>
      <c r="I25" t="s">
        <v>749</v>
      </c>
      <c r="J25" t="s">
        <v>750</v>
      </c>
      <c r="K25" t="s">
        <v>763</v>
      </c>
      <c r="L25" t="s">
        <v>752</v>
      </c>
      <c r="M25" t="s">
        <v>1357</v>
      </c>
      <c r="N25" t="s">
        <v>1466</v>
      </c>
    </row>
    <row r="26" spans="1:14" x14ac:dyDescent="0.25">
      <c r="A26" t="s">
        <v>1153</v>
      </c>
      <c r="B26" t="s">
        <v>579</v>
      </c>
      <c r="C26" t="s">
        <v>5</v>
      </c>
      <c r="D26" t="s">
        <v>745</v>
      </c>
      <c r="E26" t="s">
        <v>746</v>
      </c>
      <c r="F26" t="s">
        <v>721</v>
      </c>
      <c r="G26" t="s">
        <v>876</v>
      </c>
      <c r="H26" t="s">
        <v>876</v>
      </c>
      <c r="I26" t="s">
        <v>749</v>
      </c>
      <c r="J26" t="s">
        <v>750</v>
      </c>
      <c r="K26" t="s">
        <v>763</v>
      </c>
      <c r="L26" t="s">
        <v>786</v>
      </c>
      <c r="M26" t="s">
        <v>1357</v>
      </c>
      <c r="N26" t="s">
        <v>1509</v>
      </c>
    </row>
    <row r="27" spans="1:14" x14ac:dyDescent="0.25">
      <c r="A27" t="s">
        <v>1154</v>
      </c>
      <c r="B27" t="s">
        <v>202</v>
      </c>
      <c r="C27" t="s">
        <v>5</v>
      </c>
      <c r="D27" t="s">
        <v>745</v>
      </c>
      <c r="E27" t="s">
        <v>746</v>
      </c>
      <c r="F27" t="s">
        <v>721</v>
      </c>
      <c r="G27" t="s">
        <v>876</v>
      </c>
      <c r="H27" t="s">
        <v>876</v>
      </c>
      <c r="I27" t="s">
        <v>749</v>
      </c>
      <c r="J27" t="s">
        <v>750</v>
      </c>
      <c r="K27" t="s">
        <v>763</v>
      </c>
      <c r="L27" t="s">
        <v>752</v>
      </c>
      <c r="M27" t="s">
        <v>1357</v>
      </c>
      <c r="N27" t="s">
        <v>1754</v>
      </c>
    </row>
    <row r="28" spans="1:14" x14ac:dyDescent="0.25">
      <c r="A28" t="s">
        <v>1155</v>
      </c>
      <c r="B28" t="s">
        <v>306</v>
      </c>
      <c r="C28" t="s">
        <v>5</v>
      </c>
      <c r="D28" t="s">
        <v>745</v>
      </c>
      <c r="E28" t="s">
        <v>746</v>
      </c>
      <c r="F28" t="s">
        <v>721</v>
      </c>
      <c r="G28" t="s">
        <v>876</v>
      </c>
      <c r="H28" t="s">
        <v>876</v>
      </c>
      <c r="I28" t="s">
        <v>749</v>
      </c>
      <c r="J28" t="s">
        <v>750</v>
      </c>
      <c r="K28" t="s">
        <v>763</v>
      </c>
      <c r="L28" t="s">
        <v>775</v>
      </c>
      <c r="M28" t="s">
        <v>1357</v>
      </c>
      <c r="N28" t="s">
        <v>1654</v>
      </c>
    </row>
    <row r="29" spans="1:14" x14ac:dyDescent="0.25">
      <c r="A29" t="s">
        <v>1156</v>
      </c>
      <c r="B29" t="s">
        <v>540</v>
      </c>
      <c r="C29" t="s">
        <v>5</v>
      </c>
      <c r="D29" t="s">
        <v>745</v>
      </c>
      <c r="E29" t="s">
        <v>746</v>
      </c>
      <c r="F29" t="s">
        <v>721</v>
      </c>
      <c r="G29" t="s">
        <v>876</v>
      </c>
      <c r="H29" t="s">
        <v>876</v>
      </c>
      <c r="I29" t="s">
        <v>749</v>
      </c>
      <c r="J29" t="s">
        <v>750</v>
      </c>
      <c r="K29" t="s">
        <v>763</v>
      </c>
      <c r="L29" t="s">
        <v>775</v>
      </c>
      <c r="M29" t="s">
        <v>1357</v>
      </c>
      <c r="N29" t="s">
        <v>1643</v>
      </c>
    </row>
    <row r="30" spans="1:14" x14ac:dyDescent="0.25">
      <c r="A30" t="s">
        <v>1168</v>
      </c>
      <c r="B30" t="s">
        <v>487</v>
      </c>
      <c r="C30" t="s">
        <v>5</v>
      </c>
      <c r="D30" t="s">
        <v>745</v>
      </c>
      <c r="E30" t="s">
        <v>746</v>
      </c>
      <c r="F30" t="s">
        <v>721</v>
      </c>
      <c r="G30" t="s">
        <v>876</v>
      </c>
      <c r="H30" t="s">
        <v>876</v>
      </c>
      <c r="I30" t="s">
        <v>749</v>
      </c>
      <c r="J30" t="s">
        <v>750</v>
      </c>
      <c r="K30" t="s">
        <v>763</v>
      </c>
      <c r="L30" t="s">
        <v>786</v>
      </c>
      <c r="M30" t="s">
        <v>1357</v>
      </c>
      <c r="N30" t="s">
        <v>1810</v>
      </c>
    </row>
    <row r="31" spans="1:14" x14ac:dyDescent="0.25">
      <c r="A31" t="s">
        <v>1169</v>
      </c>
      <c r="B31" t="s">
        <v>517</v>
      </c>
      <c r="C31" t="s">
        <v>5</v>
      </c>
      <c r="D31" t="s">
        <v>745</v>
      </c>
      <c r="E31" t="s">
        <v>746</v>
      </c>
      <c r="F31" t="s">
        <v>721</v>
      </c>
      <c r="G31" t="s">
        <v>876</v>
      </c>
      <c r="H31" t="s">
        <v>876</v>
      </c>
      <c r="I31" t="s">
        <v>749</v>
      </c>
      <c r="J31" t="s">
        <v>750</v>
      </c>
      <c r="K31" t="s">
        <v>763</v>
      </c>
      <c r="L31" t="s">
        <v>752</v>
      </c>
      <c r="M31" t="s">
        <v>1357</v>
      </c>
      <c r="N31" t="s">
        <v>1623</v>
      </c>
    </row>
    <row r="32" spans="1:14" x14ac:dyDescent="0.25">
      <c r="A32" t="s">
        <v>1320</v>
      </c>
      <c r="B32" t="s">
        <v>601</v>
      </c>
      <c r="C32" t="s">
        <v>5</v>
      </c>
      <c r="D32" t="s">
        <v>745</v>
      </c>
      <c r="E32" t="s">
        <v>746</v>
      </c>
      <c r="F32" t="s">
        <v>721</v>
      </c>
      <c r="G32" t="s">
        <v>876</v>
      </c>
      <c r="H32" t="s">
        <v>876</v>
      </c>
      <c r="I32" t="s">
        <v>749</v>
      </c>
      <c r="J32" t="s">
        <v>750</v>
      </c>
      <c r="K32" t="s">
        <v>763</v>
      </c>
      <c r="L32" t="s">
        <v>752</v>
      </c>
      <c r="M32" t="s">
        <v>1357</v>
      </c>
      <c r="N32" t="s">
        <v>1585</v>
      </c>
    </row>
    <row r="33" spans="1:14" x14ac:dyDescent="0.25">
      <c r="A33" t="s">
        <v>1321</v>
      </c>
      <c r="B33" t="s">
        <v>267</v>
      </c>
      <c r="C33" t="s">
        <v>5</v>
      </c>
      <c r="D33" t="s">
        <v>745</v>
      </c>
      <c r="E33" t="s">
        <v>746</v>
      </c>
      <c r="F33" t="s">
        <v>721</v>
      </c>
      <c r="G33" t="s">
        <v>876</v>
      </c>
      <c r="H33" t="s">
        <v>876</v>
      </c>
      <c r="I33" t="s">
        <v>749</v>
      </c>
      <c r="J33" t="s">
        <v>750</v>
      </c>
      <c r="K33" t="s">
        <v>763</v>
      </c>
      <c r="L33" t="s">
        <v>786</v>
      </c>
      <c r="M33" t="s">
        <v>1357</v>
      </c>
      <c r="N33" t="s">
        <v>1428</v>
      </c>
    </row>
    <row r="34" spans="1:14" x14ac:dyDescent="0.25">
      <c r="A34" t="s">
        <v>1322</v>
      </c>
      <c r="B34" t="s">
        <v>345</v>
      </c>
      <c r="C34" t="s">
        <v>5</v>
      </c>
      <c r="D34" t="s">
        <v>745</v>
      </c>
      <c r="E34" t="s">
        <v>746</v>
      </c>
      <c r="F34" t="s">
        <v>721</v>
      </c>
      <c r="G34" t="s">
        <v>876</v>
      </c>
      <c r="H34" t="s">
        <v>876</v>
      </c>
      <c r="I34" t="s">
        <v>749</v>
      </c>
      <c r="J34" t="s">
        <v>750</v>
      </c>
      <c r="K34" t="s">
        <v>763</v>
      </c>
      <c r="L34" t="s">
        <v>786</v>
      </c>
      <c r="M34" t="s">
        <v>1357</v>
      </c>
      <c r="N34" t="s">
        <v>1691</v>
      </c>
    </row>
    <row r="35" spans="1:14" x14ac:dyDescent="0.25">
      <c r="A35" t="s">
        <v>970</v>
      </c>
      <c r="B35" t="s">
        <v>389</v>
      </c>
      <c r="C35" t="s">
        <v>152</v>
      </c>
      <c r="D35" t="s">
        <v>745</v>
      </c>
      <c r="E35" t="s">
        <v>746</v>
      </c>
      <c r="F35" t="s">
        <v>687</v>
      </c>
      <c r="G35" t="s">
        <v>876</v>
      </c>
      <c r="H35" t="s">
        <v>876</v>
      </c>
      <c r="I35" t="s">
        <v>749</v>
      </c>
      <c r="J35" t="s">
        <v>750</v>
      </c>
      <c r="K35" t="s">
        <v>763</v>
      </c>
      <c r="L35" t="s">
        <v>870</v>
      </c>
      <c r="M35" t="s">
        <v>1357</v>
      </c>
      <c r="N35" t="s">
        <v>1795</v>
      </c>
    </row>
    <row r="36" spans="1:14" x14ac:dyDescent="0.25">
      <c r="A36" t="s">
        <v>980</v>
      </c>
      <c r="B36" t="s">
        <v>156</v>
      </c>
      <c r="C36" t="s">
        <v>152</v>
      </c>
      <c r="D36" t="s">
        <v>745</v>
      </c>
      <c r="E36" t="s">
        <v>746</v>
      </c>
      <c r="F36" t="s">
        <v>693</v>
      </c>
      <c r="G36" t="s">
        <v>876</v>
      </c>
      <c r="H36" t="s">
        <v>876</v>
      </c>
      <c r="I36" t="s">
        <v>749</v>
      </c>
      <c r="J36" t="s">
        <v>750</v>
      </c>
      <c r="K36" t="s">
        <v>763</v>
      </c>
      <c r="L36" t="s">
        <v>752</v>
      </c>
      <c r="M36" t="s">
        <v>1357</v>
      </c>
      <c r="N36" t="s">
        <v>1390</v>
      </c>
    </row>
    <row r="37" spans="1:14" x14ac:dyDescent="0.25">
      <c r="A37" t="s">
        <v>983</v>
      </c>
      <c r="B37" t="s">
        <v>428</v>
      </c>
      <c r="C37" t="s">
        <v>152</v>
      </c>
      <c r="D37" t="s">
        <v>745</v>
      </c>
      <c r="E37" t="s">
        <v>746</v>
      </c>
      <c r="F37" t="s">
        <v>693</v>
      </c>
      <c r="G37" t="s">
        <v>876</v>
      </c>
      <c r="H37" t="s">
        <v>876</v>
      </c>
      <c r="I37" t="s">
        <v>749</v>
      </c>
      <c r="J37" t="s">
        <v>750</v>
      </c>
      <c r="K37" t="s">
        <v>763</v>
      </c>
      <c r="L37" t="s">
        <v>870</v>
      </c>
      <c r="M37" t="s">
        <v>1357</v>
      </c>
      <c r="N37" t="s">
        <v>1641</v>
      </c>
    </row>
    <row r="38" spans="1:14" x14ac:dyDescent="0.25">
      <c r="A38" t="s">
        <v>1085</v>
      </c>
      <c r="B38" t="s">
        <v>321</v>
      </c>
      <c r="C38" t="s">
        <v>152</v>
      </c>
      <c r="D38" t="s">
        <v>745</v>
      </c>
      <c r="E38" t="s">
        <v>746</v>
      </c>
      <c r="F38" t="s">
        <v>724</v>
      </c>
      <c r="G38" t="s">
        <v>876</v>
      </c>
      <c r="H38" t="s">
        <v>876</v>
      </c>
      <c r="I38" t="s">
        <v>749</v>
      </c>
      <c r="J38" t="s">
        <v>750</v>
      </c>
      <c r="K38" t="s">
        <v>763</v>
      </c>
      <c r="L38" t="s">
        <v>870</v>
      </c>
      <c r="M38" t="s">
        <v>1357</v>
      </c>
      <c r="N38" t="s">
        <v>1631</v>
      </c>
    </row>
    <row r="39" spans="1:14" x14ac:dyDescent="0.25">
      <c r="A39" t="s">
        <v>1090</v>
      </c>
      <c r="B39" t="s">
        <v>386</v>
      </c>
      <c r="C39" t="s">
        <v>152</v>
      </c>
      <c r="D39" t="s">
        <v>745</v>
      </c>
      <c r="E39" t="s">
        <v>746</v>
      </c>
      <c r="F39" t="s">
        <v>709</v>
      </c>
      <c r="G39" t="s">
        <v>876</v>
      </c>
      <c r="H39" t="s">
        <v>876</v>
      </c>
      <c r="I39" t="s">
        <v>749</v>
      </c>
      <c r="J39" t="s">
        <v>750</v>
      </c>
      <c r="K39" t="s">
        <v>751</v>
      </c>
      <c r="L39" t="s">
        <v>870</v>
      </c>
      <c r="M39" t="s">
        <v>1357</v>
      </c>
      <c r="N39" t="s">
        <v>1742</v>
      </c>
    </row>
    <row r="40" spans="1:14" x14ac:dyDescent="0.25">
      <c r="A40" t="s">
        <v>1271</v>
      </c>
      <c r="B40" t="s">
        <v>429</v>
      </c>
      <c r="C40" t="s">
        <v>152</v>
      </c>
      <c r="D40" t="s">
        <v>745</v>
      </c>
      <c r="E40" t="s">
        <v>746</v>
      </c>
      <c r="F40" t="s">
        <v>718</v>
      </c>
      <c r="G40" t="s">
        <v>876</v>
      </c>
      <c r="H40" t="s">
        <v>876</v>
      </c>
      <c r="I40" t="s">
        <v>749</v>
      </c>
      <c r="J40" t="s">
        <v>750</v>
      </c>
      <c r="K40" t="s">
        <v>754</v>
      </c>
      <c r="L40" t="s">
        <v>870</v>
      </c>
      <c r="M40" t="s">
        <v>1357</v>
      </c>
      <c r="N40" t="s">
        <v>1518</v>
      </c>
    </row>
    <row r="41" spans="1:14" x14ac:dyDescent="0.25">
      <c r="A41" t="s">
        <v>867</v>
      </c>
      <c r="B41" t="s">
        <v>867</v>
      </c>
      <c r="C41" t="s">
        <v>1838</v>
      </c>
      <c r="D41" t="s">
        <v>745</v>
      </c>
      <c r="E41" t="s">
        <v>746</v>
      </c>
      <c r="F41" t="s">
        <v>712</v>
      </c>
      <c r="G41" t="s">
        <v>747</v>
      </c>
      <c r="H41" t="s">
        <v>748</v>
      </c>
      <c r="I41" t="s">
        <v>876</v>
      </c>
      <c r="J41" t="s">
        <v>876</v>
      </c>
      <c r="K41" t="s">
        <v>763</v>
      </c>
      <c r="L41" t="s">
        <v>786</v>
      </c>
      <c r="M41" s="34" t="s">
        <v>856</v>
      </c>
      <c r="N41" t="s">
        <v>868</v>
      </c>
    </row>
    <row r="42" spans="1:14" x14ac:dyDescent="0.25">
      <c r="A42" t="s">
        <v>1137</v>
      </c>
      <c r="B42" t="s">
        <v>587</v>
      </c>
      <c r="C42" t="s">
        <v>1838</v>
      </c>
      <c r="D42" t="s">
        <v>745</v>
      </c>
      <c r="E42" t="s">
        <v>746</v>
      </c>
      <c r="F42" t="s">
        <v>712</v>
      </c>
      <c r="G42" t="s">
        <v>876</v>
      </c>
      <c r="H42" t="s">
        <v>876</v>
      </c>
      <c r="I42" t="s">
        <v>749</v>
      </c>
      <c r="J42" t="s">
        <v>750</v>
      </c>
      <c r="K42" t="s">
        <v>763</v>
      </c>
      <c r="L42" t="s">
        <v>786</v>
      </c>
      <c r="M42" t="s">
        <v>1357</v>
      </c>
      <c r="N42" t="s">
        <v>1607</v>
      </c>
    </row>
    <row r="43" spans="1:14" x14ac:dyDescent="0.25">
      <c r="A43" t="s">
        <v>1178</v>
      </c>
      <c r="B43" t="s">
        <v>367</v>
      </c>
      <c r="C43" t="s">
        <v>1838</v>
      </c>
      <c r="D43" t="s">
        <v>745</v>
      </c>
      <c r="E43" t="s">
        <v>746</v>
      </c>
      <c r="F43" t="s">
        <v>705</v>
      </c>
      <c r="G43" t="s">
        <v>876</v>
      </c>
      <c r="H43" t="s">
        <v>876</v>
      </c>
      <c r="I43" t="s">
        <v>749</v>
      </c>
      <c r="J43" t="s">
        <v>750</v>
      </c>
      <c r="K43" t="s">
        <v>751</v>
      </c>
      <c r="L43" t="s">
        <v>756</v>
      </c>
      <c r="M43" t="s">
        <v>1357</v>
      </c>
      <c r="N43" t="s">
        <v>1705</v>
      </c>
    </row>
    <row r="44" spans="1:14" x14ac:dyDescent="0.25">
      <c r="A44" t="s">
        <v>877</v>
      </c>
      <c r="B44" t="s">
        <v>484</v>
      </c>
      <c r="C44" t="s">
        <v>7</v>
      </c>
      <c r="D44" t="s">
        <v>745</v>
      </c>
      <c r="E44" t="s">
        <v>746</v>
      </c>
      <c r="F44" t="s">
        <v>692</v>
      </c>
      <c r="G44" t="s">
        <v>876</v>
      </c>
      <c r="H44" t="s">
        <v>876</v>
      </c>
      <c r="I44" t="s">
        <v>749</v>
      </c>
      <c r="J44" t="s">
        <v>750</v>
      </c>
      <c r="K44" t="s">
        <v>751</v>
      </c>
      <c r="L44" t="s">
        <v>752</v>
      </c>
      <c r="M44" t="s">
        <v>1357</v>
      </c>
      <c r="N44" t="s">
        <v>1816</v>
      </c>
    </row>
    <row r="45" spans="1:14" x14ac:dyDescent="0.25">
      <c r="A45" t="s">
        <v>878</v>
      </c>
      <c r="B45" t="s">
        <v>638</v>
      </c>
      <c r="C45" t="s">
        <v>7</v>
      </c>
      <c r="D45" t="s">
        <v>745</v>
      </c>
      <c r="E45" t="s">
        <v>746</v>
      </c>
      <c r="F45" t="s">
        <v>692</v>
      </c>
      <c r="G45" t="s">
        <v>876</v>
      </c>
      <c r="H45" t="s">
        <v>876</v>
      </c>
      <c r="I45" t="s">
        <v>749</v>
      </c>
      <c r="J45" t="s">
        <v>750</v>
      </c>
      <c r="K45" t="s">
        <v>751</v>
      </c>
      <c r="L45" t="s">
        <v>752</v>
      </c>
      <c r="M45" t="s">
        <v>1357</v>
      </c>
      <c r="N45" t="s">
        <v>1589</v>
      </c>
    </row>
    <row r="46" spans="1:14" x14ac:dyDescent="0.25">
      <c r="A46" t="s">
        <v>881</v>
      </c>
      <c r="B46" t="s">
        <v>344</v>
      </c>
      <c r="C46" t="s">
        <v>7</v>
      </c>
      <c r="D46" t="s">
        <v>745</v>
      </c>
      <c r="E46" t="s">
        <v>746</v>
      </c>
      <c r="F46" t="s">
        <v>692</v>
      </c>
      <c r="G46" t="s">
        <v>876</v>
      </c>
      <c r="H46" t="s">
        <v>876</v>
      </c>
      <c r="I46" t="s">
        <v>749</v>
      </c>
      <c r="J46" t="s">
        <v>750</v>
      </c>
      <c r="K46" t="s">
        <v>751</v>
      </c>
      <c r="L46" t="s">
        <v>870</v>
      </c>
      <c r="M46" t="s">
        <v>1357</v>
      </c>
      <c r="N46" t="s">
        <v>1813</v>
      </c>
    </row>
    <row r="47" spans="1:14" x14ac:dyDescent="0.25">
      <c r="A47" t="s">
        <v>887</v>
      </c>
      <c r="B47" t="s">
        <v>314</v>
      </c>
      <c r="C47" t="s">
        <v>7</v>
      </c>
      <c r="D47" t="s">
        <v>745</v>
      </c>
      <c r="E47" t="s">
        <v>746</v>
      </c>
      <c r="F47" t="s">
        <v>693</v>
      </c>
      <c r="G47" t="s">
        <v>876</v>
      </c>
      <c r="H47" t="s">
        <v>876</v>
      </c>
      <c r="I47" t="s">
        <v>749</v>
      </c>
      <c r="J47" t="s">
        <v>750</v>
      </c>
      <c r="K47" t="s">
        <v>763</v>
      </c>
      <c r="L47" t="s">
        <v>870</v>
      </c>
      <c r="M47" t="s">
        <v>1357</v>
      </c>
      <c r="N47" t="s">
        <v>1557</v>
      </c>
    </row>
    <row r="48" spans="1:14" x14ac:dyDescent="0.25">
      <c r="A48" t="s">
        <v>891</v>
      </c>
      <c r="B48" t="s">
        <v>200</v>
      </c>
      <c r="C48" t="s">
        <v>7</v>
      </c>
      <c r="D48" t="s">
        <v>745</v>
      </c>
      <c r="E48" t="s">
        <v>746</v>
      </c>
      <c r="F48" t="s">
        <v>720</v>
      </c>
      <c r="G48" t="s">
        <v>876</v>
      </c>
      <c r="H48" t="s">
        <v>876</v>
      </c>
      <c r="I48" t="s">
        <v>749</v>
      </c>
      <c r="J48" t="s">
        <v>750</v>
      </c>
      <c r="K48" t="s">
        <v>763</v>
      </c>
      <c r="L48" t="s">
        <v>870</v>
      </c>
      <c r="M48" t="s">
        <v>1357</v>
      </c>
      <c r="N48" t="s">
        <v>1429</v>
      </c>
    </row>
    <row r="49" spans="1:14" x14ac:dyDescent="0.25">
      <c r="A49" t="s">
        <v>896</v>
      </c>
      <c r="B49" t="s">
        <v>407</v>
      </c>
      <c r="C49" t="s">
        <v>7</v>
      </c>
      <c r="D49" t="s">
        <v>745</v>
      </c>
      <c r="E49" t="s">
        <v>746</v>
      </c>
      <c r="F49" t="s">
        <v>684</v>
      </c>
      <c r="G49" t="s">
        <v>876</v>
      </c>
      <c r="H49" t="s">
        <v>876</v>
      </c>
      <c r="I49" t="s">
        <v>749</v>
      </c>
      <c r="J49" t="s">
        <v>750</v>
      </c>
      <c r="K49" t="s">
        <v>751</v>
      </c>
      <c r="L49" t="s">
        <v>752</v>
      </c>
      <c r="M49" t="s">
        <v>1357</v>
      </c>
      <c r="N49" t="s">
        <v>1573</v>
      </c>
    </row>
    <row r="50" spans="1:14" x14ac:dyDescent="0.25">
      <c r="A50" t="s">
        <v>906</v>
      </c>
      <c r="B50" t="s">
        <v>621</v>
      </c>
      <c r="C50" t="s">
        <v>7</v>
      </c>
      <c r="D50" t="s">
        <v>745</v>
      </c>
      <c r="E50" t="s">
        <v>746</v>
      </c>
      <c r="F50" t="s">
        <v>727</v>
      </c>
      <c r="G50" t="s">
        <v>876</v>
      </c>
      <c r="H50" t="s">
        <v>876</v>
      </c>
      <c r="I50" t="s">
        <v>749</v>
      </c>
      <c r="J50" t="s">
        <v>750</v>
      </c>
      <c r="K50" t="s">
        <v>751</v>
      </c>
      <c r="L50" t="s">
        <v>870</v>
      </c>
      <c r="M50" t="s">
        <v>1357</v>
      </c>
      <c r="N50" t="s">
        <v>1560</v>
      </c>
    </row>
    <row r="51" spans="1:14" x14ac:dyDescent="0.25">
      <c r="A51" t="s">
        <v>910</v>
      </c>
      <c r="B51" t="s">
        <v>532</v>
      </c>
      <c r="C51" t="s">
        <v>7</v>
      </c>
      <c r="D51" t="s">
        <v>745</v>
      </c>
      <c r="E51" t="s">
        <v>746</v>
      </c>
      <c r="F51" t="s">
        <v>684</v>
      </c>
      <c r="G51" t="s">
        <v>876</v>
      </c>
      <c r="H51" t="s">
        <v>876</v>
      </c>
      <c r="I51" t="s">
        <v>749</v>
      </c>
      <c r="J51" t="s">
        <v>750</v>
      </c>
      <c r="K51" t="s">
        <v>751</v>
      </c>
      <c r="L51" t="s">
        <v>870</v>
      </c>
      <c r="M51" t="s">
        <v>1357</v>
      </c>
      <c r="N51" t="s">
        <v>1667</v>
      </c>
    </row>
    <row r="52" spans="1:14" x14ac:dyDescent="0.25">
      <c r="A52" t="s">
        <v>925</v>
      </c>
      <c r="B52" t="s">
        <v>491</v>
      </c>
      <c r="C52" t="s">
        <v>7</v>
      </c>
      <c r="D52" t="s">
        <v>745</v>
      </c>
      <c r="E52" t="s">
        <v>746</v>
      </c>
      <c r="F52" t="s">
        <v>686</v>
      </c>
      <c r="G52" t="s">
        <v>876</v>
      </c>
      <c r="H52" t="s">
        <v>876</v>
      </c>
      <c r="I52" t="s">
        <v>749</v>
      </c>
      <c r="J52" t="s">
        <v>750</v>
      </c>
      <c r="K52" t="s">
        <v>763</v>
      </c>
      <c r="L52" t="s">
        <v>870</v>
      </c>
      <c r="M52" t="s">
        <v>1357</v>
      </c>
      <c r="N52" t="s">
        <v>1809</v>
      </c>
    </row>
    <row r="53" spans="1:14" x14ac:dyDescent="0.25">
      <c r="A53" t="s">
        <v>928</v>
      </c>
      <c r="B53" t="s">
        <v>431</v>
      </c>
      <c r="C53" t="s">
        <v>7</v>
      </c>
      <c r="D53" t="s">
        <v>745</v>
      </c>
      <c r="E53" t="s">
        <v>746</v>
      </c>
      <c r="F53" t="s">
        <v>729</v>
      </c>
      <c r="G53" t="s">
        <v>876</v>
      </c>
      <c r="H53" t="s">
        <v>876</v>
      </c>
      <c r="I53" t="s">
        <v>749</v>
      </c>
      <c r="J53" t="s">
        <v>750</v>
      </c>
      <c r="K53" t="s">
        <v>763</v>
      </c>
      <c r="L53" t="s">
        <v>752</v>
      </c>
      <c r="M53" t="s">
        <v>1357</v>
      </c>
      <c r="N53" t="s">
        <v>1828</v>
      </c>
    </row>
    <row r="54" spans="1:14" x14ac:dyDescent="0.25">
      <c r="A54" t="s">
        <v>933</v>
      </c>
      <c r="B54" t="s">
        <v>300</v>
      </c>
      <c r="C54" t="s">
        <v>7</v>
      </c>
      <c r="D54" t="s">
        <v>745</v>
      </c>
      <c r="E54" t="s">
        <v>746</v>
      </c>
      <c r="F54" t="s">
        <v>686</v>
      </c>
      <c r="G54" t="s">
        <v>876</v>
      </c>
      <c r="H54" t="s">
        <v>876</v>
      </c>
      <c r="I54" t="s">
        <v>749</v>
      </c>
      <c r="J54" t="s">
        <v>750</v>
      </c>
      <c r="K54" t="s">
        <v>763</v>
      </c>
      <c r="L54" t="s">
        <v>786</v>
      </c>
      <c r="M54" t="s">
        <v>1357</v>
      </c>
      <c r="N54" t="s">
        <v>1729</v>
      </c>
    </row>
    <row r="55" spans="1:14" x14ac:dyDescent="0.25">
      <c r="A55" t="s">
        <v>940</v>
      </c>
      <c r="B55" t="s">
        <v>310</v>
      </c>
      <c r="C55" t="s">
        <v>7</v>
      </c>
      <c r="D55" t="s">
        <v>745</v>
      </c>
      <c r="E55" t="s">
        <v>746</v>
      </c>
      <c r="F55" t="s">
        <v>699</v>
      </c>
      <c r="G55" t="s">
        <v>876</v>
      </c>
      <c r="H55" t="s">
        <v>876</v>
      </c>
      <c r="I55" t="s">
        <v>749</v>
      </c>
      <c r="J55" t="s">
        <v>750</v>
      </c>
      <c r="K55" t="s">
        <v>751</v>
      </c>
      <c r="L55" t="s">
        <v>775</v>
      </c>
      <c r="M55" t="s">
        <v>1357</v>
      </c>
      <c r="N55" t="s">
        <v>1385</v>
      </c>
    </row>
    <row r="56" spans="1:14" x14ac:dyDescent="0.25">
      <c r="A56" t="s">
        <v>945</v>
      </c>
      <c r="B56" t="s">
        <v>273</v>
      </c>
      <c r="C56" t="s">
        <v>7</v>
      </c>
      <c r="D56" t="s">
        <v>745</v>
      </c>
      <c r="E56" t="s">
        <v>746</v>
      </c>
      <c r="F56" t="s">
        <v>716</v>
      </c>
      <c r="G56" t="s">
        <v>876</v>
      </c>
      <c r="H56" t="s">
        <v>876</v>
      </c>
      <c r="I56" t="s">
        <v>749</v>
      </c>
      <c r="J56" t="s">
        <v>750</v>
      </c>
      <c r="K56" t="s">
        <v>763</v>
      </c>
      <c r="L56" t="s">
        <v>870</v>
      </c>
      <c r="M56" t="s">
        <v>1357</v>
      </c>
      <c r="N56" t="s">
        <v>1405</v>
      </c>
    </row>
    <row r="57" spans="1:14" x14ac:dyDescent="0.25">
      <c r="A57" t="s">
        <v>960</v>
      </c>
      <c r="B57" t="s">
        <v>299</v>
      </c>
      <c r="C57" t="s">
        <v>7</v>
      </c>
      <c r="D57" t="s">
        <v>745</v>
      </c>
      <c r="E57" t="s">
        <v>746</v>
      </c>
      <c r="F57" t="s">
        <v>688</v>
      </c>
      <c r="G57" t="s">
        <v>876</v>
      </c>
      <c r="H57" t="s">
        <v>876</v>
      </c>
      <c r="I57" t="s">
        <v>749</v>
      </c>
      <c r="J57" t="s">
        <v>750</v>
      </c>
      <c r="K57" t="s">
        <v>751</v>
      </c>
      <c r="L57" t="s">
        <v>752</v>
      </c>
      <c r="M57" t="s">
        <v>1357</v>
      </c>
      <c r="N57" t="s">
        <v>1460</v>
      </c>
    </row>
    <row r="58" spans="1:14" x14ac:dyDescent="0.25">
      <c r="A58" t="s">
        <v>962</v>
      </c>
      <c r="B58" t="s">
        <v>599</v>
      </c>
      <c r="C58" t="s">
        <v>7</v>
      </c>
      <c r="D58" t="s">
        <v>745</v>
      </c>
      <c r="E58" t="s">
        <v>746</v>
      </c>
      <c r="F58" t="s">
        <v>696</v>
      </c>
      <c r="G58" t="s">
        <v>876</v>
      </c>
      <c r="H58" t="s">
        <v>876</v>
      </c>
      <c r="I58" t="s">
        <v>749</v>
      </c>
      <c r="J58" t="s">
        <v>750</v>
      </c>
      <c r="K58" t="s">
        <v>763</v>
      </c>
      <c r="L58" t="s">
        <v>752</v>
      </c>
      <c r="M58" t="s">
        <v>1357</v>
      </c>
      <c r="N58" t="s">
        <v>1780</v>
      </c>
    </row>
    <row r="59" spans="1:14" x14ac:dyDescent="0.25">
      <c r="A59" t="s">
        <v>964</v>
      </c>
      <c r="B59" t="s">
        <v>495</v>
      </c>
      <c r="C59" t="s">
        <v>7</v>
      </c>
      <c r="D59" t="s">
        <v>745</v>
      </c>
      <c r="E59" t="s">
        <v>746</v>
      </c>
      <c r="F59" t="s">
        <v>726</v>
      </c>
      <c r="G59" t="s">
        <v>876</v>
      </c>
      <c r="H59" t="s">
        <v>876</v>
      </c>
      <c r="I59" t="s">
        <v>749</v>
      </c>
      <c r="J59" t="s">
        <v>750</v>
      </c>
      <c r="K59" t="s">
        <v>751</v>
      </c>
      <c r="L59" t="s">
        <v>752</v>
      </c>
      <c r="M59" t="s">
        <v>1357</v>
      </c>
      <c r="N59" t="s">
        <v>1692</v>
      </c>
    </row>
    <row r="60" spans="1:14" x14ac:dyDescent="0.25">
      <c r="A60" t="s">
        <v>966</v>
      </c>
      <c r="B60" t="s">
        <v>557</v>
      </c>
      <c r="C60" t="s">
        <v>7</v>
      </c>
      <c r="D60" t="s">
        <v>745</v>
      </c>
      <c r="E60" t="s">
        <v>746</v>
      </c>
      <c r="F60" t="s">
        <v>726</v>
      </c>
      <c r="G60" t="s">
        <v>876</v>
      </c>
      <c r="H60" t="s">
        <v>876</v>
      </c>
      <c r="I60" t="s">
        <v>749</v>
      </c>
      <c r="J60" t="s">
        <v>750</v>
      </c>
      <c r="K60" t="s">
        <v>751</v>
      </c>
      <c r="L60" t="s">
        <v>752</v>
      </c>
      <c r="M60" t="s">
        <v>1357</v>
      </c>
      <c r="N60" t="s">
        <v>1479</v>
      </c>
    </row>
    <row r="61" spans="1:14" x14ac:dyDescent="0.25">
      <c r="A61" t="s">
        <v>996</v>
      </c>
      <c r="B61" t="s">
        <v>661</v>
      </c>
      <c r="C61" t="s">
        <v>7</v>
      </c>
      <c r="D61" t="s">
        <v>745</v>
      </c>
      <c r="E61" t="s">
        <v>746</v>
      </c>
      <c r="F61" t="s">
        <v>685</v>
      </c>
      <c r="G61" t="s">
        <v>876</v>
      </c>
      <c r="H61" t="s">
        <v>876</v>
      </c>
      <c r="I61" t="s">
        <v>749</v>
      </c>
      <c r="J61" t="s">
        <v>750</v>
      </c>
      <c r="K61" t="s">
        <v>763</v>
      </c>
      <c r="L61" t="s">
        <v>752</v>
      </c>
      <c r="M61" t="s">
        <v>1357</v>
      </c>
      <c r="N61" t="s">
        <v>1512</v>
      </c>
    </row>
    <row r="62" spans="1:14" x14ac:dyDescent="0.25">
      <c r="A62" t="s">
        <v>997</v>
      </c>
      <c r="B62" t="s">
        <v>198</v>
      </c>
      <c r="C62" t="s">
        <v>7</v>
      </c>
      <c r="D62" t="s">
        <v>745</v>
      </c>
      <c r="E62" t="s">
        <v>746</v>
      </c>
      <c r="F62" t="s">
        <v>716</v>
      </c>
      <c r="G62" t="s">
        <v>876</v>
      </c>
      <c r="H62" t="s">
        <v>876</v>
      </c>
      <c r="I62" t="s">
        <v>749</v>
      </c>
      <c r="J62" t="s">
        <v>750</v>
      </c>
      <c r="K62" t="s">
        <v>763</v>
      </c>
      <c r="L62" t="s">
        <v>752</v>
      </c>
      <c r="M62" t="s">
        <v>1357</v>
      </c>
      <c r="N62" t="s">
        <v>1388</v>
      </c>
    </row>
    <row r="63" spans="1:14" x14ac:dyDescent="0.25">
      <c r="A63" t="s">
        <v>1028</v>
      </c>
      <c r="B63" t="s">
        <v>552</v>
      </c>
      <c r="C63" t="s">
        <v>7</v>
      </c>
      <c r="D63" t="s">
        <v>745</v>
      </c>
      <c r="E63" t="s">
        <v>746</v>
      </c>
      <c r="F63" t="s">
        <v>709</v>
      </c>
      <c r="G63" t="s">
        <v>876</v>
      </c>
      <c r="H63" t="s">
        <v>876</v>
      </c>
      <c r="I63" t="s">
        <v>749</v>
      </c>
      <c r="J63" t="s">
        <v>750</v>
      </c>
      <c r="K63" t="s">
        <v>751</v>
      </c>
      <c r="L63" t="s">
        <v>870</v>
      </c>
      <c r="M63" t="s">
        <v>1357</v>
      </c>
      <c r="N63" t="s">
        <v>1586</v>
      </c>
    </row>
    <row r="64" spans="1:14" x14ac:dyDescent="0.25">
      <c r="A64" t="s">
        <v>1030</v>
      </c>
      <c r="B64" t="s">
        <v>215</v>
      </c>
      <c r="C64" t="s">
        <v>7</v>
      </c>
      <c r="D64" t="s">
        <v>745</v>
      </c>
      <c r="E64" t="s">
        <v>746</v>
      </c>
      <c r="F64" t="s">
        <v>709</v>
      </c>
      <c r="G64" t="s">
        <v>876</v>
      </c>
      <c r="H64" t="s">
        <v>876</v>
      </c>
      <c r="I64" t="s">
        <v>749</v>
      </c>
      <c r="J64" t="s">
        <v>750</v>
      </c>
      <c r="K64" t="s">
        <v>751</v>
      </c>
      <c r="L64" t="s">
        <v>870</v>
      </c>
      <c r="M64" t="s">
        <v>1357</v>
      </c>
      <c r="N64" t="s">
        <v>1441</v>
      </c>
    </row>
    <row r="65" spans="1:14" x14ac:dyDescent="0.25">
      <c r="A65" t="s">
        <v>1031</v>
      </c>
      <c r="B65" t="s">
        <v>323</v>
      </c>
      <c r="C65" t="s">
        <v>7</v>
      </c>
      <c r="D65" t="s">
        <v>745</v>
      </c>
      <c r="E65" t="s">
        <v>746</v>
      </c>
      <c r="F65" t="s">
        <v>709</v>
      </c>
      <c r="G65" t="s">
        <v>876</v>
      </c>
      <c r="H65" t="s">
        <v>876</v>
      </c>
      <c r="I65" t="s">
        <v>749</v>
      </c>
      <c r="J65" t="s">
        <v>750</v>
      </c>
      <c r="K65" t="s">
        <v>751</v>
      </c>
      <c r="L65" t="s">
        <v>752</v>
      </c>
      <c r="M65" t="s">
        <v>1357</v>
      </c>
      <c r="N65" t="s">
        <v>1503</v>
      </c>
    </row>
    <row r="66" spans="1:14" x14ac:dyDescent="0.25">
      <c r="A66" t="s">
        <v>1032</v>
      </c>
      <c r="B66" t="s">
        <v>298</v>
      </c>
      <c r="C66" t="s">
        <v>7</v>
      </c>
      <c r="D66" t="s">
        <v>745</v>
      </c>
      <c r="E66" t="s">
        <v>746</v>
      </c>
      <c r="F66" t="s">
        <v>709</v>
      </c>
      <c r="G66" t="s">
        <v>876</v>
      </c>
      <c r="H66" t="s">
        <v>876</v>
      </c>
      <c r="I66" t="s">
        <v>749</v>
      </c>
      <c r="J66" t="s">
        <v>750</v>
      </c>
      <c r="K66" t="s">
        <v>751</v>
      </c>
      <c r="L66" t="s">
        <v>752</v>
      </c>
      <c r="M66" t="s">
        <v>1357</v>
      </c>
      <c r="N66" t="s">
        <v>1749</v>
      </c>
    </row>
    <row r="67" spans="1:14" x14ac:dyDescent="0.25">
      <c r="A67" t="s">
        <v>1033</v>
      </c>
      <c r="B67" t="s">
        <v>295</v>
      </c>
      <c r="C67" t="s">
        <v>7</v>
      </c>
      <c r="D67" t="s">
        <v>745</v>
      </c>
      <c r="E67" t="s">
        <v>746</v>
      </c>
      <c r="F67" t="s">
        <v>709</v>
      </c>
      <c r="G67" t="s">
        <v>876</v>
      </c>
      <c r="H67" t="s">
        <v>876</v>
      </c>
      <c r="I67" t="s">
        <v>749</v>
      </c>
      <c r="J67" t="s">
        <v>750</v>
      </c>
      <c r="K67" t="s">
        <v>751</v>
      </c>
      <c r="L67" t="s">
        <v>775</v>
      </c>
      <c r="M67" t="s">
        <v>1357</v>
      </c>
      <c r="N67" t="s">
        <v>1635</v>
      </c>
    </row>
    <row r="68" spans="1:14" x14ac:dyDescent="0.25">
      <c r="A68" t="s">
        <v>1034</v>
      </c>
      <c r="B68" t="s">
        <v>216</v>
      </c>
      <c r="C68" t="s">
        <v>7</v>
      </c>
      <c r="D68" t="s">
        <v>745</v>
      </c>
      <c r="E68" t="s">
        <v>746</v>
      </c>
      <c r="F68" t="s">
        <v>724</v>
      </c>
      <c r="G68" t="s">
        <v>876</v>
      </c>
      <c r="H68" t="s">
        <v>876</v>
      </c>
      <c r="I68" t="s">
        <v>749</v>
      </c>
      <c r="J68" t="s">
        <v>750</v>
      </c>
      <c r="K68" t="s">
        <v>763</v>
      </c>
      <c r="L68" t="s">
        <v>775</v>
      </c>
      <c r="M68" t="s">
        <v>1357</v>
      </c>
      <c r="N68" t="s">
        <v>1576</v>
      </c>
    </row>
    <row r="69" spans="1:14" x14ac:dyDescent="0.25">
      <c r="A69" t="s">
        <v>1035</v>
      </c>
      <c r="B69" t="s">
        <v>663</v>
      </c>
      <c r="C69" t="s">
        <v>7</v>
      </c>
      <c r="D69" t="s">
        <v>745</v>
      </c>
      <c r="E69" t="s">
        <v>746</v>
      </c>
      <c r="F69" t="s">
        <v>724</v>
      </c>
      <c r="G69" t="s">
        <v>876</v>
      </c>
      <c r="H69" t="s">
        <v>876</v>
      </c>
      <c r="I69" t="s">
        <v>749</v>
      </c>
      <c r="J69" t="s">
        <v>750</v>
      </c>
      <c r="K69" t="s">
        <v>763</v>
      </c>
      <c r="L69" t="s">
        <v>870</v>
      </c>
      <c r="M69" t="s">
        <v>1357</v>
      </c>
      <c r="N69" t="s">
        <v>1464</v>
      </c>
    </row>
    <row r="70" spans="1:14" x14ac:dyDescent="0.25">
      <c r="A70" t="s">
        <v>1036</v>
      </c>
      <c r="B70" t="s">
        <v>324</v>
      </c>
      <c r="C70" t="s">
        <v>7</v>
      </c>
      <c r="D70" t="s">
        <v>745</v>
      </c>
      <c r="E70" t="s">
        <v>746</v>
      </c>
      <c r="F70" t="s">
        <v>724</v>
      </c>
      <c r="G70" t="s">
        <v>876</v>
      </c>
      <c r="H70" t="s">
        <v>876</v>
      </c>
      <c r="I70" t="s">
        <v>749</v>
      </c>
      <c r="J70" t="s">
        <v>750</v>
      </c>
      <c r="K70" t="s">
        <v>763</v>
      </c>
      <c r="L70" t="s">
        <v>752</v>
      </c>
      <c r="M70" t="s">
        <v>1357</v>
      </c>
      <c r="N70" t="s">
        <v>1504</v>
      </c>
    </row>
    <row r="71" spans="1:14" x14ac:dyDescent="0.25">
      <c r="A71" t="s">
        <v>1038</v>
      </c>
      <c r="B71" t="s">
        <v>325</v>
      </c>
      <c r="C71" t="s">
        <v>7</v>
      </c>
      <c r="D71" t="s">
        <v>745</v>
      </c>
      <c r="E71" t="s">
        <v>746</v>
      </c>
      <c r="F71" t="s">
        <v>706</v>
      </c>
      <c r="G71" t="s">
        <v>876</v>
      </c>
      <c r="H71" t="s">
        <v>876</v>
      </c>
      <c r="I71" t="s">
        <v>749</v>
      </c>
      <c r="J71" t="s">
        <v>750</v>
      </c>
      <c r="K71" t="s">
        <v>751</v>
      </c>
      <c r="L71" t="s">
        <v>752</v>
      </c>
      <c r="M71" t="s">
        <v>1357</v>
      </c>
      <c r="N71" t="s">
        <v>1714</v>
      </c>
    </row>
    <row r="72" spans="1:14" x14ac:dyDescent="0.25">
      <c r="A72" t="s">
        <v>1039</v>
      </c>
      <c r="B72" t="s">
        <v>293</v>
      </c>
      <c r="C72" t="s">
        <v>7</v>
      </c>
      <c r="D72" t="s">
        <v>745</v>
      </c>
      <c r="E72" t="s">
        <v>746</v>
      </c>
      <c r="F72" t="s">
        <v>706</v>
      </c>
      <c r="G72" t="s">
        <v>876</v>
      </c>
      <c r="H72" t="s">
        <v>876</v>
      </c>
      <c r="I72" t="s">
        <v>749</v>
      </c>
      <c r="J72" t="s">
        <v>750</v>
      </c>
      <c r="K72" t="s">
        <v>751</v>
      </c>
      <c r="L72" t="s">
        <v>752</v>
      </c>
      <c r="M72" t="s">
        <v>1357</v>
      </c>
      <c r="N72" t="s">
        <v>1514</v>
      </c>
    </row>
    <row r="73" spans="1:14" x14ac:dyDescent="0.25">
      <c r="A73" t="s">
        <v>1040</v>
      </c>
      <c r="B73" t="s">
        <v>620</v>
      </c>
      <c r="C73" t="s">
        <v>7</v>
      </c>
      <c r="D73" t="s">
        <v>745</v>
      </c>
      <c r="E73" t="s">
        <v>746</v>
      </c>
      <c r="F73" t="s">
        <v>706</v>
      </c>
      <c r="G73" t="s">
        <v>876</v>
      </c>
      <c r="H73" t="s">
        <v>876</v>
      </c>
      <c r="I73" t="s">
        <v>749</v>
      </c>
      <c r="J73" t="s">
        <v>750</v>
      </c>
      <c r="K73" t="s">
        <v>751</v>
      </c>
      <c r="L73" t="s">
        <v>752</v>
      </c>
      <c r="M73" t="s">
        <v>1357</v>
      </c>
      <c r="N73" t="s">
        <v>1642</v>
      </c>
    </row>
    <row r="74" spans="1:14" x14ac:dyDescent="0.25">
      <c r="A74" t="s">
        <v>1042</v>
      </c>
      <c r="B74" t="s">
        <v>387</v>
      </c>
      <c r="C74" t="s">
        <v>7</v>
      </c>
      <c r="D74" t="s">
        <v>745</v>
      </c>
      <c r="E74" t="s">
        <v>746</v>
      </c>
      <c r="F74" t="s">
        <v>706</v>
      </c>
      <c r="G74" t="s">
        <v>876</v>
      </c>
      <c r="H74" t="s">
        <v>876</v>
      </c>
      <c r="I74" t="s">
        <v>749</v>
      </c>
      <c r="J74" t="s">
        <v>750</v>
      </c>
      <c r="K74" t="s">
        <v>751</v>
      </c>
      <c r="L74" t="s">
        <v>870</v>
      </c>
      <c r="M74" t="s">
        <v>1357</v>
      </c>
      <c r="N74" t="s">
        <v>1547</v>
      </c>
    </row>
    <row r="75" spans="1:14" x14ac:dyDescent="0.25">
      <c r="A75" t="s">
        <v>1045</v>
      </c>
      <c r="B75" t="s">
        <v>507</v>
      </c>
      <c r="C75" t="s">
        <v>7</v>
      </c>
      <c r="D75" t="s">
        <v>745</v>
      </c>
      <c r="E75" t="s">
        <v>746</v>
      </c>
      <c r="F75" t="s">
        <v>690</v>
      </c>
      <c r="G75" t="s">
        <v>876</v>
      </c>
      <c r="H75" t="s">
        <v>876</v>
      </c>
      <c r="I75" t="s">
        <v>749</v>
      </c>
      <c r="J75" t="s">
        <v>750</v>
      </c>
      <c r="K75" t="s">
        <v>763</v>
      </c>
      <c r="L75" t="s">
        <v>752</v>
      </c>
      <c r="M75" t="s">
        <v>1357</v>
      </c>
      <c r="N75" t="s">
        <v>1676</v>
      </c>
    </row>
    <row r="76" spans="1:14" x14ac:dyDescent="0.25">
      <c r="A76" t="s">
        <v>1057</v>
      </c>
      <c r="B76" t="s">
        <v>576</v>
      </c>
      <c r="C76" t="s">
        <v>7</v>
      </c>
      <c r="D76" t="s">
        <v>745</v>
      </c>
      <c r="E76" t="s">
        <v>746</v>
      </c>
      <c r="F76" t="s">
        <v>697</v>
      </c>
      <c r="G76" t="s">
        <v>876</v>
      </c>
      <c r="H76" t="s">
        <v>876</v>
      </c>
      <c r="I76" t="s">
        <v>749</v>
      </c>
      <c r="J76" t="s">
        <v>750</v>
      </c>
      <c r="K76" t="s">
        <v>751</v>
      </c>
      <c r="L76" t="s">
        <v>752</v>
      </c>
      <c r="M76" t="s">
        <v>1357</v>
      </c>
      <c r="N76" t="s">
        <v>1386</v>
      </c>
    </row>
    <row r="77" spans="1:14" x14ac:dyDescent="0.25">
      <c r="A77" t="s">
        <v>1071</v>
      </c>
      <c r="B77" t="s">
        <v>161</v>
      </c>
      <c r="C77" t="s">
        <v>7</v>
      </c>
      <c r="D77" t="s">
        <v>745</v>
      </c>
      <c r="E77" t="s">
        <v>746</v>
      </c>
      <c r="F77" t="s">
        <v>713</v>
      </c>
      <c r="G77" t="s">
        <v>876</v>
      </c>
      <c r="H77" t="s">
        <v>876</v>
      </c>
      <c r="I77" t="s">
        <v>749</v>
      </c>
      <c r="J77" t="s">
        <v>750</v>
      </c>
      <c r="K77" t="s">
        <v>763</v>
      </c>
      <c r="L77" t="s">
        <v>752</v>
      </c>
      <c r="M77" t="s">
        <v>1357</v>
      </c>
      <c r="N77" t="s">
        <v>1741</v>
      </c>
    </row>
    <row r="78" spans="1:14" x14ac:dyDescent="0.25">
      <c r="A78" t="s">
        <v>1089</v>
      </c>
      <c r="B78" t="s">
        <v>506</v>
      </c>
      <c r="C78" t="s">
        <v>7</v>
      </c>
      <c r="D78" t="s">
        <v>745</v>
      </c>
      <c r="E78" t="s">
        <v>746</v>
      </c>
      <c r="F78" t="s">
        <v>709</v>
      </c>
      <c r="G78" t="s">
        <v>876</v>
      </c>
      <c r="H78" t="s">
        <v>876</v>
      </c>
      <c r="I78" t="s">
        <v>749</v>
      </c>
      <c r="J78" t="s">
        <v>750</v>
      </c>
      <c r="K78" t="s">
        <v>751</v>
      </c>
      <c r="L78" t="s">
        <v>870</v>
      </c>
      <c r="M78" t="s">
        <v>1357</v>
      </c>
      <c r="N78" t="s">
        <v>1362</v>
      </c>
    </row>
    <row r="79" spans="1:14" x14ac:dyDescent="0.25">
      <c r="A79" t="s">
        <v>1091</v>
      </c>
      <c r="B79" t="s">
        <v>196</v>
      </c>
      <c r="C79" t="s">
        <v>7</v>
      </c>
      <c r="D79" t="s">
        <v>745</v>
      </c>
      <c r="E79" t="s">
        <v>746</v>
      </c>
      <c r="F79" t="s">
        <v>709</v>
      </c>
      <c r="G79" t="s">
        <v>876</v>
      </c>
      <c r="H79" t="s">
        <v>876</v>
      </c>
      <c r="I79" t="s">
        <v>749</v>
      </c>
      <c r="J79" t="s">
        <v>750</v>
      </c>
      <c r="K79" t="s">
        <v>751</v>
      </c>
      <c r="L79" t="s">
        <v>775</v>
      </c>
      <c r="M79" t="s">
        <v>1357</v>
      </c>
      <c r="N79" t="s">
        <v>1389</v>
      </c>
    </row>
    <row r="80" spans="1:14" x14ac:dyDescent="0.25">
      <c r="A80" t="s">
        <v>1112</v>
      </c>
      <c r="B80" t="s">
        <v>271</v>
      </c>
      <c r="C80" t="s">
        <v>7</v>
      </c>
      <c r="D80" t="s">
        <v>745</v>
      </c>
      <c r="E80" t="s">
        <v>746</v>
      </c>
      <c r="F80" t="s">
        <v>704</v>
      </c>
      <c r="G80" t="s">
        <v>876</v>
      </c>
      <c r="H80" t="s">
        <v>876</v>
      </c>
      <c r="I80" t="s">
        <v>749</v>
      </c>
      <c r="J80" t="s">
        <v>750</v>
      </c>
      <c r="K80" t="s">
        <v>751</v>
      </c>
      <c r="L80" t="s">
        <v>870</v>
      </c>
      <c r="M80" t="s">
        <v>1357</v>
      </c>
      <c r="N80" t="s">
        <v>1473</v>
      </c>
    </row>
    <row r="81" spans="1:14" x14ac:dyDescent="0.25">
      <c r="A81" t="s">
        <v>1115</v>
      </c>
      <c r="B81" t="s">
        <v>555</v>
      </c>
      <c r="C81" t="s">
        <v>7</v>
      </c>
      <c r="D81" t="s">
        <v>745</v>
      </c>
      <c r="E81" t="s">
        <v>746</v>
      </c>
      <c r="F81" t="s">
        <v>704</v>
      </c>
      <c r="G81" t="s">
        <v>876</v>
      </c>
      <c r="H81" t="s">
        <v>876</v>
      </c>
      <c r="I81" t="s">
        <v>749</v>
      </c>
      <c r="J81" t="s">
        <v>750</v>
      </c>
      <c r="K81" t="s">
        <v>751</v>
      </c>
      <c r="L81" t="s">
        <v>752</v>
      </c>
      <c r="M81" t="s">
        <v>1357</v>
      </c>
      <c r="N81" t="s">
        <v>1419</v>
      </c>
    </row>
    <row r="82" spans="1:14" x14ac:dyDescent="0.25">
      <c r="A82" t="s">
        <v>1116</v>
      </c>
      <c r="B82" t="s">
        <v>664</v>
      </c>
      <c r="C82" t="s">
        <v>7</v>
      </c>
      <c r="D82" t="s">
        <v>745</v>
      </c>
      <c r="E82" t="s">
        <v>746</v>
      </c>
      <c r="F82" t="s">
        <v>705</v>
      </c>
      <c r="G82" t="s">
        <v>876</v>
      </c>
      <c r="H82" t="s">
        <v>876</v>
      </c>
      <c r="I82" t="s">
        <v>749</v>
      </c>
      <c r="J82" t="s">
        <v>750</v>
      </c>
      <c r="K82" t="s">
        <v>751</v>
      </c>
      <c r="L82" t="s">
        <v>752</v>
      </c>
      <c r="M82" t="s">
        <v>1357</v>
      </c>
      <c r="N82" t="s">
        <v>1382</v>
      </c>
    </row>
    <row r="83" spans="1:14" x14ac:dyDescent="0.25">
      <c r="A83" t="s">
        <v>1131</v>
      </c>
      <c r="B83" t="s">
        <v>296</v>
      </c>
      <c r="C83" t="s">
        <v>7</v>
      </c>
      <c r="D83" t="s">
        <v>745</v>
      </c>
      <c r="E83" t="s">
        <v>746</v>
      </c>
      <c r="F83" t="s">
        <v>723</v>
      </c>
      <c r="G83" t="s">
        <v>876</v>
      </c>
      <c r="H83" t="s">
        <v>876</v>
      </c>
      <c r="I83" t="s">
        <v>749</v>
      </c>
      <c r="J83" t="s">
        <v>750</v>
      </c>
      <c r="K83" t="s">
        <v>751</v>
      </c>
      <c r="L83" t="s">
        <v>752</v>
      </c>
      <c r="M83" t="s">
        <v>1357</v>
      </c>
      <c r="N83" t="s">
        <v>1522</v>
      </c>
    </row>
    <row r="84" spans="1:14" x14ac:dyDescent="0.25">
      <c r="A84" t="s">
        <v>1160</v>
      </c>
      <c r="B84" t="s">
        <v>328</v>
      </c>
      <c r="C84" t="s">
        <v>7</v>
      </c>
      <c r="D84" t="s">
        <v>745</v>
      </c>
      <c r="E84" t="s">
        <v>746</v>
      </c>
      <c r="F84" t="s">
        <v>725</v>
      </c>
      <c r="G84" t="s">
        <v>876</v>
      </c>
      <c r="H84" t="s">
        <v>876</v>
      </c>
      <c r="I84" t="s">
        <v>749</v>
      </c>
      <c r="J84" t="s">
        <v>750</v>
      </c>
      <c r="K84" t="s">
        <v>763</v>
      </c>
      <c r="L84" t="s">
        <v>752</v>
      </c>
      <c r="M84" t="s">
        <v>1357</v>
      </c>
      <c r="N84" t="s">
        <v>1467</v>
      </c>
    </row>
    <row r="85" spans="1:14" x14ac:dyDescent="0.25">
      <c r="A85" t="s">
        <v>1161</v>
      </c>
      <c r="B85" t="s">
        <v>327</v>
      </c>
      <c r="C85" t="s">
        <v>7</v>
      </c>
      <c r="D85" t="s">
        <v>745</v>
      </c>
      <c r="E85" t="s">
        <v>746</v>
      </c>
      <c r="F85" t="s">
        <v>725</v>
      </c>
      <c r="G85" t="s">
        <v>876</v>
      </c>
      <c r="H85" t="s">
        <v>876</v>
      </c>
      <c r="I85" t="s">
        <v>749</v>
      </c>
      <c r="J85" t="s">
        <v>750</v>
      </c>
      <c r="K85" t="s">
        <v>763</v>
      </c>
      <c r="L85" t="s">
        <v>870</v>
      </c>
      <c r="M85" t="s">
        <v>1357</v>
      </c>
      <c r="N85" t="s">
        <v>1570</v>
      </c>
    </row>
    <row r="86" spans="1:14" x14ac:dyDescent="0.25">
      <c r="A86" t="s">
        <v>1195</v>
      </c>
      <c r="B86" t="s">
        <v>348</v>
      </c>
      <c r="C86" t="s">
        <v>7</v>
      </c>
      <c r="D86" t="s">
        <v>745</v>
      </c>
      <c r="E86" t="s">
        <v>746</v>
      </c>
      <c r="F86" t="s">
        <v>714</v>
      </c>
      <c r="G86" t="s">
        <v>876</v>
      </c>
      <c r="H86" t="s">
        <v>876</v>
      </c>
      <c r="I86" t="s">
        <v>749</v>
      </c>
      <c r="J86" t="s">
        <v>750</v>
      </c>
      <c r="K86" t="s">
        <v>754</v>
      </c>
      <c r="L86" t="s">
        <v>752</v>
      </c>
      <c r="M86" t="s">
        <v>1357</v>
      </c>
      <c r="N86" t="s">
        <v>1474</v>
      </c>
    </row>
    <row r="87" spans="1:14" x14ac:dyDescent="0.25">
      <c r="A87" t="s">
        <v>1198</v>
      </c>
      <c r="B87" t="s">
        <v>160</v>
      </c>
      <c r="C87" t="s">
        <v>7</v>
      </c>
      <c r="D87" t="s">
        <v>745</v>
      </c>
      <c r="E87" t="s">
        <v>746</v>
      </c>
      <c r="F87" t="s">
        <v>714</v>
      </c>
      <c r="G87" t="s">
        <v>876</v>
      </c>
      <c r="H87" t="s">
        <v>876</v>
      </c>
      <c r="I87" t="s">
        <v>749</v>
      </c>
      <c r="J87" t="s">
        <v>750</v>
      </c>
      <c r="K87" t="s">
        <v>754</v>
      </c>
      <c r="L87" t="s">
        <v>870</v>
      </c>
      <c r="M87" t="s">
        <v>1357</v>
      </c>
      <c r="N87" t="s">
        <v>1756</v>
      </c>
    </row>
    <row r="88" spans="1:14" x14ac:dyDescent="0.25">
      <c r="A88" t="s">
        <v>1199</v>
      </c>
      <c r="B88" t="s">
        <v>272</v>
      </c>
      <c r="C88" t="s">
        <v>7</v>
      </c>
      <c r="D88" t="s">
        <v>745</v>
      </c>
      <c r="E88" t="s">
        <v>746</v>
      </c>
      <c r="F88" t="s">
        <v>714</v>
      </c>
      <c r="G88" t="s">
        <v>876</v>
      </c>
      <c r="H88" t="s">
        <v>876</v>
      </c>
      <c r="I88" t="s">
        <v>749</v>
      </c>
      <c r="J88" t="s">
        <v>750</v>
      </c>
      <c r="K88" t="s">
        <v>754</v>
      </c>
      <c r="L88" t="s">
        <v>870</v>
      </c>
      <c r="M88" t="s">
        <v>1357</v>
      </c>
      <c r="N88" t="s">
        <v>1593</v>
      </c>
    </row>
    <row r="89" spans="1:14" x14ac:dyDescent="0.25">
      <c r="A89" t="s">
        <v>1200</v>
      </c>
      <c r="B89" t="s">
        <v>157</v>
      </c>
      <c r="C89" t="s">
        <v>7</v>
      </c>
      <c r="D89" t="s">
        <v>745</v>
      </c>
      <c r="E89" t="s">
        <v>746</v>
      </c>
      <c r="F89" t="s">
        <v>714</v>
      </c>
      <c r="G89" t="s">
        <v>876</v>
      </c>
      <c r="H89" t="s">
        <v>876</v>
      </c>
      <c r="I89" t="s">
        <v>749</v>
      </c>
      <c r="J89" t="s">
        <v>750</v>
      </c>
      <c r="K89" t="s">
        <v>754</v>
      </c>
      <c r="L89" t="s">
        <v>870</v>
      </c>
      <c r="M89" t="s">
        <v>1357</v>
      </c>
      <c r="N89" t="s">
        <v>1581</v>
      </c>
    </row>
    <row r="90" spans="1:14" x14ac:dyDescent="0.25">
      <c r="A90" t="s">
        <v>1206</v>
      </c>
      <c r="B90" t="s">
        <v>508</v>
      </c>
      <c r="C90" t="s">
        <v>7</v>
      </c>
      <c r="D90" t="s">
        <v>745</v>
      </c>
      <c r="E90" t="s">
        <v>746</v>
      </c>
      <c r="F90" t="s">
        <v>702</v>
      </c>
      <c r="G90" t="s">
        <v>876</v>
      </c>
      <c r="H90" t="s">
        <v>876</v>
      </c>
      <c r="I90" t="s">
        <v>749</v>
      </c>
      <c r="J90" t="s">
        <v>750</v>
      </c>
      <c r="K90" t="s">
        <v>773</v>
      </c>
      <c r="L90" t="s">
        <v>786</v>
      </c>
      <c r="M90" t="s">
        <v>1357</v>
      </c>
      <c r="N90" t="s">
        <v>1620</v>
      </c>
    </row>
    <row r="91" spans="1:14" x14ac:dyDescent="0.25">
      <c r="A91" t="s">
        <v>1207</v>
      </c>
      <c r="B91" t="s">
        <v>183</v>
      </c>
      <c r="C91" t="s">
        <v>7</v>
      </c>
      <c r="D91" t="s">
        <v>745</v>
      </c>
      <c r="E91" t="s">
        <v>746</v>
      </c>
      <c r="F91" t="s">
        <v>702</v>
      </c>
      <c r="G91" t="s">
        <v>876</v>
      </c>
      <c r="H91" t="s">
        <v>876</v>
      </c>
      <c r="I91" t="s">
        <v>749</v>
      </c>
      <c r="J91" t="s">
        <v>750</v>
      </c>
      <c r="K91" t="s">
        <v>773</v>
      </c>
      <c r="L91" t="s">
        <v>786</v>
      </c>
      <c r="M91" t="s">
        <v>1357</v>
      </c>
      <c r="N91" t="s">
        <v>1690</v>
      </c>
    </row>
    <row r="92" spans="1:14" x14ac:dyDescent="0.25">
      <c r="A92" t="s">
        <v>1212</v>
      </c>
      <c r="B92" t="s">
        <v>277</v>
      </c>
      <c r="C92" t="s">
        <v>7</v>
      </c>
      <c r="D92" t="s">
        <v>745</v>
      </c>
      <c r="E92" t="s">
        <v>746</v>
      </c>
      <c r="F92" t="s">
        <v>695</v>
      </c>
      <c r="G92" t="s">
        <v>876</v>
      </c>
      <c r="H92" t="s">
        <v>876</v>
      </c>
      <c r="I92" t="s">
        <v>749</v>
      </c>
      <c r="J92" t="s">
        <v>750</v>
      </c>
      <c r="K92" t="s">
        <v>754</v>
      </c>
      <c r="L92" t="s">
        <v>752</v>
      </c>
      <c r="M92" t="s">
        <v>1357</v>
      </c>
      <c r="N92" t="s">
        <v>1426</v>
      </c>
    </row>
    <row r="93" spans="1:14" x14ac:dyDescent="0.25">
      <c r="A93" t="s">
        <v>1215</v>
      </c>
      <c r="B93" t="s">
        <v>289</v>
      </c>
      <c r="C93" t="s">
        <v>7</v>
      </c>
      <c r="D93" t="s">
        <v>745</v>
      </c>
      <c r="E93" t="s">
        <v>746</v>
      </c>
      <c r="F93" t="s">
        <v>695</v>
      </c>
      <c r="G93" t="s">
        <v>876</v>
      </c>
      <c r="H93" t="s">
        <v>876</v>
      </c>
      <c r="I93" t="s">
        <v>749</v>
      </c>
      <c r="J93" t="s">
        <v>750</v>
      </c>
      <c r="K93" t="s">
        <v>754</v>
      </c>
      <c r="L93" t="s">
        <v>870</v>
      </c>
      <c r="M93" t="s">
        <v>1357</v>
      </c>
      <c r="N93" t="s">
        <v>1453</v>
      </c>
    </row>
    <row r="94" spans="1:14" x14ac:dyDescent="0.25">
      <c r="A94" t="s">
        <v>1217</v>
      </c>
      <c r="B94" t="s">
        <v>551</v>
      </c>
      <c r="C94" t="s">
        <v>7</v>
      </c>
      <c r="D94" t="s">
        <v>745</v>
      </c>
      <c r="E94" t="s">
        <v>746</v>
      </c>
      <c r="F94" t="s">
        <v>701</v>
      </c>
      <c r="G94" t="s">
        <v>876</v>
      </c>
      <c r="H94" t="s">
        <v>876</v>
      </c>
      <c r="I94" t="s">
        <v>749</v>
      </c>
      <c r="J94" t="s">
        <v>750</v>
      </c>
      <c r="K94" t="s">
        <v>754</v>
      </c>
      <c r="L94" t="s">
        <v>870</v>
      </c>
      <c r="M94" t="s">
        <v>1357</v>
      </c>
      <c r="N94" t="s">
        <v>1611</v>
      </c>
    </row>
    <row r="95" spans="1:14" x14ac:dyDescent="0.25">
      <c r="A95" t="s">
        <v>1220</v>
      </c>
      <c r="B95" t="s">
        <v>199</v>
      </c>
      <c r="C95" t="s">
        <v>7</v>
      </c>
      <c r="D95" t="s">
        <v>745</v>
      </c>
      <c r="E95" t="s">
        <v>746</v>
      </c>
      <c r="F95" t="s">
        <v>695</v>
      </c>
      <c r="G95" t="s">
        <v>876</v>
      </c>
      <c r="H95" t="s">
        <v>876</v>
      </c>
      <c r="I95" t="s">
        <v>749</v>
      </c>
      <c r="J95" t="s">
        <v>750</v>
      </c>
      <c r="K95" t="s">
        <v>754</v>
      </c>
      <c r="L95" t="s">
        <v>870</v>
      </c>
      <c r="M95" t="s">
        <v>1357</v>
      </c>
      <c r="N95" t="s">
        <v>1836</v>
      </c>
    </row>
    <row r="96" spans="1:14" x14ac:dyDescent="0.25">
      <c r="A96" t="s">
        <v>1221</v>
      </c>
      <c r="B96" t="s">
        <v>322</v>
      </c>
      <c r="C96" t="s">
        <v>7</v>
      </c>
      <c r="D96" t="s">
        <v>745</v>
      </c>
      <c r="E96" t="s">
        <v>746</v>
      </c>
      <c r="F96" t="s">
        <v>695</v>
      </c>
      <c r="G96" t="s">
        <v>876</v>
      </c>
      <c r="H96" t="s">
        <v>876</v>
      </c>
      <c r="I96" t="s">
        <v>749</v>
      </c>
      <c r="J96" t="s">
        <v>750</v>
      </c>
      <c r="K96" t="s">
        <v>754</v>
      </c>
      <c r="L96" t="s">
        <v>870</v>
      </c>
      <c r="M96" t="s">
        <v>1357</v>
      </c>
      <c r="N96" t="s">
        <v>1751</v>
      </c>
    </row>
    <row r="97" spans="1:14" x14ac:dyDescent="0.25">
      <c r="A97" t="s">
        <v>1222</v>
      </c>
      <c r="B97" t="s">
        <v>618</v>
      </c>
      <c r="C97" t="s">
        <v>7</v>
      </c>
      <c r="D97" t="s">
        <v>745</v>
      </c>
      <c r="E97" t="s">
        <v>746</v>
      </c>
      <c r="F97" t="s">
        <v>701</v>
      </c>
      <c r="G97" t="s">
        <v>876</v>
      </c>
      <c r="H97" t="s">
        <v>876</v>
      </c>
      <c r="I97" t="s">
        <v>749</v>
      </c>
      <c r="J97" t="s">
        <v>750</v>
      </c>
      <c r="K97" t="s">
        <v>754</v>
      </c>
      <c r="L97" t="s">
        <v>786</v>
      </c>
      <c r="M97" t="s">
        <v>1357</v>
      </c>
      <c r="N97" t="s">
        <v>1475</v>
      </c>
    </row>
    <row r="98" spans="1:14" x14ac:dyDescent="0.25">
      <c r="A98" t="s">
        <v>1229</v>
      </c>
      <c r="B98" t="s">
        <v>546</v>
      </c>
      <c r="C98" t="s">
        <v>7</v>
      </c>
      <c r="D98" t="s">
        <v>745</v>
      </c>
      <c r="E98" t="s">
        <v>746</v>
      </c>
      <c r="F98" t="s">
        <v>701</v>
      </c>
      <c r="G98" t="s">
        <v>876</v>
      </c>
      <c r="H98" t="s">
        <v>876</v>
      </c>
      <c r="I98" t="s">
        <v>749</v>
      </c>
      <c r="J98" t="s">
        <v>750</v>
      </c>
      <c r="K98" t="s">
        <v>754</v>
      </c>
      <c r="L98" t="s">
        <v>752</v>
      </c>
      <c r="M98" t="s">
        <v>1357</v>
      </c>
      <c r="N98" t="s">
        <v>1615</v>
      </c>
    </row>
    <row r="99" spans="1:14" x14ac:dyDescent="0.25">
      <c r="A99" t="s">
        <v>1235</v>
      </c>
      <c r="B99" t="s">
        <v>197</v>
      </c>
      <c r="C99" t="s">
        <v>7</v>
      </c>
      <c r="D99" t="s">
        <v>745</v>
      </c>
      <c r="E99" t="s">
        <v>746</v>
      </c>
      <c r="F99" t="s">
        <v>698</v>
      </c>
      <c r="G99" t="s">
        <v>876</v>
      </c>
      <c r="H99" t="s">
        <v>876</v>
      </c>
      <c r="I99" t="s">
        <v>749</v>
      </c>
      <c r="J99" t="s">
        <v>750</v>
      </c>
      <c r="K99" t="s">
        <v>754</v>
      </c>
      <c r="L99" t="s">
        <v>752</v>
      </c>
      <c r="M99" t="s">
        <v>1357</v>
      </c>
      <c r="N99" t="s">
        <v>1572</v>
      </c>
    </row>
    <row r="100" spans="1:14" x14ac:dyDescent="0.25">
      <c r="A100" t="s">
        <v>1236</v>
      </c>
      <c r="B100" t="s">
        <v>505</v>
      </c>
      <c r="C100" t="s">
        <v>7</v>
      </c>
      <c r="D100" t="s">
        <v>745</v>
      </c>
      <c r="E100" t="s">
        <v>746</v>
      </c>
      <c r="F100" t="s">
        <v>698</v>
      </c>
      <c r="G100" t="s">
        <v>876</v>
      </c>
      <c r="H100" t="s">
        <v>876</v>
      </c>
      <c r="I100" t="s">
        <v>749</v>
      </c>
      <c r="J100" t="s">
        <v>750</v>
      </c>
      <c r="K100" t="s">
        <v>754</v>
      </c>
      <c r="L100" t="s">
        <v>775</v>
      </c>
      <c r="M100" t="s">
        <v>1357</v>
      </c>
      <c r="N100" t="s">
        <v>1536</v>
      </c>
    </row>
    <row r="101" spans="1:14" x14ac:dyDescent="0.25">
      <c r="A101" t="s">
        <v>1251</v>
      </c>
      <c r="B101" t="s">
        <v>519</v>
      </c>
      <c r="C101" t="s">
        <v>7</v>
      </c>
      <c r="D101" t="s">
        <v>745</v>
      </c>
      <c r="E101" t="s">
        <v>746</v>
      </c>
      <c r="F101" t="s">
        <v>715</v>
      </c>
      <c r="G101" t="s">
        <v>876</v>
      </c>
      <c r="H101" t="s">
        <v>876</v>
      </c>
      <c r="I101" t="s">
        <v>749</v>
      </c>
      <c r="J101" t="s">
        <v>750</v>
      </c>
      <c r="K101" t="s">
        <v>773</v>
      </c>
      <c r="L101" t="s">
        <v>870</v>
      </c>
      <c r="M101" t="s">
        <v>1357</v>
      </c>
      <c r="N101" t="s">
        <v>1538</v>
      </c>
    </row>
    <row r="102" spans="1:14" x14ac:dyDescent="0.25">
      <c r="A102" t="s">
        <v>1254</v>
      </c>
      <c r="B102" t="s">
        <v>504</v>
      </c>
      <c r="C102" t="s">
        <v>7</v>
      </c>
      <c r="D102" t="s">
        <v>745</v>
      </c>
      <c r="E102" t="s">
        <v>746</v>
      </c>
      <c r="F102" t="s">
        <v>715</v>
      </c>
      <c r="G102" t="s">
        <v>876</v>
      </c>
      <c r="H102" t="s">
        <v>876</v>
      </c>
      <c r="I102" t="s">
        <v>749</v>
      </c>
      <c r="J102" t="s">
        <v>750</v>
      </c>
      <c r="K102" t="s">
        <v>773</v>
      </c>
      <c r="L102" t="s">
        <v>752</v>
      </c>
      <c r="M102" t="s">
        <v>1357</v>
      </c>
      <c r="N102" t="s">
        <v>1612</v>
      </c>
    </row>
    <row r="103" spans="1:14" x14ac:dyDescent="0.25">
      <c r="A103" t="s">
        <v>1259</v>
      </c>
      <c r="B103" t="s">
        <v>184</v>
      </c>
      <c r="C103" t="s">
        <v>7</v>
      </c>
      <c r="D103" t="s">
        <v>745</v>
      </c>
      <c r="E103" t="s">
        <v>746</v>
      </c>
      <c r="F103" t="s">
        <v>683</v>
      </c>
      <c r="G103" t="s">
        <v>876</v>
      </c>
      <c r="H103" t="s">
        <v>876</v>
      </c>
      <c r="I103" t="s">
        <v>749</v>
      </c>
      <c r="J103" t="s">
        <v>750</v>
      </c>
      <c r="K103" t="s">
        <v>754</v>
      </c>
      <c r="L103" t="s">
        <v>870</v>
      </c>
      <c r="M103" t="s">
        <v>1357</v>
      </c>
      <c r="N103" t="s">
        <v>1499</v>
      </c>
    </row>
    <row r="104" spans="1:14" x14ac:dyDescent="0.25">
      <c r="A104" t="s">
        <v>1265</v>
      </c>
      <c r="B104" t="s">
        <v>662</v>
      </c>
      <c r="C104" t="s">
        <v>7</v>
      </c>
      <c r="D104" t="s">
        <v>745</v>
      </c>
      <c r="E104" t="s">
        <v>746</v>
      </c>
      <c r="F104" t="s">
        <v>683</v>
      </c>
      <c r="G104" t="s">
        <v>876</v>
      </c>
      <c r="H104" t="s">
        <v>876</v>
      </c>
      <c r="I104" t="s">
        <v>749</v>
      </c>
      <c r="J104" t="s">
        <v>750</v>
      </c>
      <c r="K104" t="s">
        <v>754</v>
      </c>
      <c r="L104" t="s">
        <v>752</v>
      </c>
      <c r="M104" t="s">
        <v>1357</v>
      </c>
      <c r="N104" t="s">
        <v>1469</v>
      </c>
    </row>
    <row r="105" spans="1:14" x14ac:dyDescent="0.25">
      <c r="A105" t="s">
        <v>1267</v>
      </c>
      <c r="B105" t="s">
        <v>617</v>
      </c>
      <c r="C105" t="s">
        <v>7</v>
      </c>
      <c r="D105" t="s">
        <v>745</v>
      </c>
      <c r="E105" t="s">
        <v>746</v>
      </c>
      <c r="F105" t="s">
        <v>691</v>
      </c>
      <c r="G105" t="s">
        <v>876</v>
      </c>
      <c r="H105" t="s">
        <v>876</v>
      </c>
      <c r="I105" t="s">
        <v>749</v>
      </c>
      <c r="J105" t="s">
        <v>750</v>
      </c>
      <c r="K105" t="s">
        <v>773</v>
      </c>
      <c r="L105" t="s">
        <v>870</v>
      </c>
      <c r="M105" t="s">
        <v>1357</v>
      </c>
      <c r="N105" t="s">
        <v>1616</v>
      </c>
    </row>
    <row r="106" spans="1:14" x14ac:dyDescent="0.25">
      <c r="A106" t="s">
        <v>1281</v>
      </c>
      <c r="B106" t="s">
        <v>274</v>
      </c>
      <c r="C106" t="s">
        <v>7</v>
      </c>
      <c r="D106" t="s">
        <v>745</v>
      </c>
      <c r="E106" t="s">
        <v>746</v>
      </c>
      <c r="F106" t="s">
        <v>718</v>
      </c>
      <c r="G106" t="s">
        <v>876</v>
      </c>
      <c r="H106" t="s">
        <v>876</v>
      </c>
      <c r="I106" t="s">
        <v>749</v>
      </c>
      <c r="J106" t="s">
        <v>750</v>
      </c>
      <c r="K106" t="s">
        <v>754</v>
      </c>
      <c r="L106" t="s">
        <v>870</v>
      </c>
      <c r="M106" t="s">
        <v>1357</v>
      </c>
      <c r="N106" t="s">
        <v>1675</v>
      </c>
    </row>
    <row r="107" spans="1:14" x14ac:dyDescent="0.25">
      <c r="A107" t="s">
        <v>1283</v>
      </c>
      <c r="B107" t="s">
        <v>326</v>
      </c>
      <c r="C107" t="s">
        <v>7</v>
      </c>
      <c r="D107" t="s">
        <v>745</v>
      </c>
      <c r="E107" t="s">
        <v>746</v>
      </c>
      <c r="F107" t="s">
        <v>708</v>
      </c>
      <c r="G107" t="s">
        <v>876</v>
      </c>
      <c r="H107" t="s">
        <v>876</v>
      </c>
      <c r="I107" t="s">
        <v>749</v>
      </c>
      <c r="J107" t="s">
        <v>750</v>
      </c>
      <c r="K107" t="s">
        <v>773</v>
      </c>
      <c r="L107" t="s">
        <v>870</v>
      </c>
      <c r="M107" t="s">
        <v>1357</v>
      </c>
      <c r="N107" t="s">
        <v>1361</v>
      </c>
    </row>
    <row r="108" spans="1:14" x14ac:dyDescent="0.25">
      <c r="A108" t="s">
        <v>1289</v>
      </c>
      <c r="B108" t="s">
        <v>278</v>
      </c>
      <c r="C108" t="s">
        <v>7</v>
      </c>
      <c r="D108" t="s">
        <v>745</v>
      </c>
      <c r="E108" t="s">
        <v>746</v>
      </c>
      <c r="F108" t="s">
        <v>708</v>
      </c>
      <c r="G108" t="s">
        <v>876</v>
      </c>
      <c r="H108" t="s">
        <v>876</v>
      </c>
      <c r="I108" t="s">
        <v>749</v>
      </c>
      <c r="J108" t="s">
        <v>750</v>
      </c>
      <c r="K108" t="s">
        <v>773</v>
      </c>
      <c r="L108" t="s">
        <v>752</v>
      </c>
      <c r="M108" t="s">
        <v>1357</v>
      </c>
      <c r="N108" t="s">
        <v>1373</v>
      </c>
    </row>
    <row r="109" spans="1:14" x14ac:dyDescent="0.25">
      <c r="A109" t="s">
        <v>1299</v>
      </c>
      <c r="B109" t="s">
        <v>311</v>
      </c>
      <c r="C109" t="s">
        <v>7</v>
      </c>
      <c r="D109" t="s">
        <v>745</v>
      </c>
      <c r="E109" t="s">
        <v>746</v>
      </c>
      <c r="F109" t="s">
        <v>711</v>
      </c>
      <c r="G109" t="s">
        <v>876</v>
      </c>
      <c r="H109" t="s">
        <v>876</v>
      </c>
      <c r="I109" t="s">
        <v>749</v>
      </c>
      <c r="J109" t="s">
        <v>750</v>
      </c>
      <c r="K109" t="s">
        <v>754</v>
      </c>
      <c r="L109" t="s">
        <v>870</v>
      </c>
      <c r="M109" t="s">
        <v>1357</v>
      </c>
      <c r="N109" t="s">
        <v>1665</v>
      </c>
    </row>
    <row r="110" spans="1:14" x14ac:dyDescent="0.25">
      <c r="A110" t="s">
        <v>1305</v>
      </c>
      <c r="B110" t="s">
        <v>288</v>
      </c>
      <c r="C110" t="s">
        <v>7</v>
      </c>
      <c r="D110" t="s">
        <v>745</v>
      </c>
      <c r="E110" t="s">
        <v>746</v>
      </c>
      <c r="F110" t="s">
        <v>707</v>
      </c>
      <c r="G110" t="s">
        <v>876</v>
      </c>
      <c r="H110" t="s">
        <v>876</v>
      </c>
      <c r="I110" t="s">
        <v>749</v>
      </c>
      <c r="J110" t="s">
        <v>750</v>
      </c>
      <c r="K110" t="s">
        <v>773</v>
      </c>
      <c r="L110" t="s">
        <v>752</v>
      </c>
      <c r="M110" t="s">
        <v>1357</v>
      </c>
      <c r="N110" t="s">
        <v>1687</v>
      </c>
    </row>
    <row r="111" spans="1:14" x14ac:dyDescent="0.25">
      <c r="A111" t="s">
        <v>1306</v>
      </c>
      <c r="B111" t="s">
        <v>219</v>
      </c>
      <c r="C111" t="s">
        <v>7</v>
      </c>
      <c r="D111" t="s">
        <v>745</v>
      </c>
      <c r="E111" t="s">
        <v>746</v>
      </c>
      <c r="F111" t="s">
        <v>707</v>
      </c>
      <c r="G111" t="s">
        <v>876</v>
      </c>
      <c r="H111" t="s">
        <v>876</v>
      </c>
      <c r="I111" t="s">
        <v>749</v>
      </c>
      <c r="J111" t="s">
        <v>750</v>
      </c>
      <c r="K111" t="s">
        <v>773</v>
      </c>
      <c r="L111" t="s">
        <v>752</v>
      </c>
      <c r="M111" t="s">
        <v>1357</v>
      </c>
      <c r="N111" t="s">
        <v>1437</v>
      </c>
    </row>
    <row r="112" spans="1:14" x14ac:dyDescent="0.25">
      <c r="A112" t="s">
        <v>1354</v>
      </c>
      <c r="B112" t="s">
        <v>290</v>
      </c>
      <c r="C112" t="s">
        <v>7</v>
      </c>
      <c r="D112" t="s">
        <v>745</v>
      </c>
      <c r="E112" t="s">
        <v>746</v>
      </c>
      <c r="F112" t="s">
        <v>702</v>
      </c>
      <c r="G112" t="s">
        <v>876</v>
      </c>
      <c r="H112" t="s">
        <v>876</v>
      </c>
      <c r="I112" t="s">
        <v>749</v>
      </c>
      <c r="J112" t="s">
        <v>750</v>
      </c>
      <c r="K112" t="s">
        <v>773</v>
      </c>
      <c r="L112" t="s">
        <v>870</v>
      </c>
      <c r="M112" t="s">
        <v>1357</v>
      </c>
      <c r="N112" t="s">
        <v>1629</v>
      </c>
    </row>
    <row r="113" spans="1:14" x14ac:dyDescent="0.25">
      <c r="A113" t="s">
        <v>1074</v>
      </c>
      <c r="B113" t="s">
        <v>531</v>
      </c>
      <c r="C113" t="s">
        <v>8</v>
      </c>
      <c r="D113" t="s">
        <v>745</v>
      </c>
      <c r="E113" t="s">
        <v>746</v>
      </c>
      <c r="F113" t="s">
        <v>717</v>
      </c>
      <c r="G113" t="s">
        <v>876</v>
      </c>
      <c r="H113" t="s">
        <v>876</v>
      </c>
      <c r="I113" t="s">
        <v>749</v>
      </c>
      <c r="J113" t="s">
        <v>750</v>
      </c>
      <c r="K113" t="s">
        <v>751</v>
      </c>
      <c r="L113" t="s">
        <v>870</v>
      </c>
      <c r="M113" t="s">
        <v>1357</v>
      </c>
      <c r="N113" t="s">
        <v>1414</v>
      </c>
    </row>
    <row r="114" spans="1:14" x14ac:dyDescent="0.25">
      <c r="A114" t="s">
        <v>1092</v>
      </c>
      <c r="B114" t="s">
        <v>266</v>
      </c>
      <c r="C114" t="s">
        <v>11</v>
      </c>
      <c r="D114" t="s">
        <v>745</v>
      </c>
      <c r="E114" t="s">
        <v>746</v>
      </c>
      <c r="F114" t="s">
        <v>706</v>
      </c>
      <c r="G114" t="s">
        <v>876</v>
      </c>
      <c r="H114" t="s">
        <v>876</v>
      </c>
      <c r="I114" t="s">
        <v>749</v>
      </c>
      <c r="J114" t="s">
        <v>750</v>
      </c>
      <c r="K114" t="s">
        <v>751</v>
      </c>
      <c r="L114" t="s">
        <v>752</v>
      </c>
      <c r="M114" t="s">
        <v>1357</v>
      </c>
      <c r="N114" t="s">
        <v>1652</v>
      </c>
    </row>
    <row r="115" spans="1:14" x14ac:dyDescent="0.25">
      <c r="A115" t="s">
        <v>789</v>
      </c>
      <c r="B115" t="s">
        <v>485</v>
      </c>
      <c r="C115" t="s">
        <v>32</v>
      </c>
      <c r="D115" t="s">
        <v>745</v>
      </c>
      <c r="E115" t="s">
        <v>746</v>
      </c>
      <c r="F115" t="s">
        <v>697</v>
      </c>
      <c r="G115" t="s">
        <v>747</v>
      </c>
      <c r="H115" t="s">
        <v>748</v>
      </c>
      <c r="I115" t="s">
        <v>749</v>
      </c>
      <c r="J115" t="s">
        <v>750</v>
      </c>
      <c r="K115" t="s">
        <v>751</v>
      </c>
      <c r="L115" t="s">
        <v>786</v>
      </c>
      <c r="M115" s="34" t="s">
        <v>806</v>
      </c>
      <c r="N115" t="s">
        <v>834</v>
      </c>
    </row>
    <row r="116" spans="1:14" x14ac:dyDescent="0.25">
      <c r="A116" t="s">
        <v>1088</v>
      </c>
      <c r="B116" t="s">
        <v>430</v>
      </c>
      <c r="C116" t="s">
        <v>32</v>
      </c>
      <c r="D116" t="s">
        <v>745</v>
      </c>
      <c r="E116" t="s">
        <v>746</v>
      </c>
      <c r="F116" t="s">
        <v>706</v>
      </c>
      <c r="G116" t="s">
        <v>876</v>
      </c>
      <c r="H116" t="s">
        <v>876</v>
      </c>
      <c r="I116" t="s">
        <v>749</v>
      </c>
      <c r="J116" t="s">
        <v>750</v>
      </c>
      <c r="K116" t="s">
        <v>751</v>
      </c>
      <c r="L116" t="s">
        <v>786</v>
      </c>
      <c r="M116" t="s">
        <v>1357</v>
      </c>
      <c r="N116" t="s">
        <v>1434</v>
      </c>
    </row>
    <row r="117" spans="1:14" x14ac:dyDescent="0.25">
      <c r="A117" t="s">
        <v>1093</v>
      </c>
      <c r="B117" t="s">
        <v>611</v>
      </c>
      <c r="C117" t="s">
        <v>32</v>
      </c>
      <c r="D117" t="s">
        <v>745</v>
      </c>
      <c r="E117" t="s">
        <v>746</v>
      </c>
      <c r="F117" t="s">
        <v>697</v>
      </c>
      <c r="G117" t="s">
        <v>876</v>
      </c>
      <c r="H117" t="s">
        <v>876</v>
      </c>
      <c r="I117" t="s">
        <v>749</v>
      </c>
      <c r="J117" t="s">
        <v>750</v>
      </c>
      <c r="K117" t="s">
        <v>751</v>
      </c>
      <c r="L117" t="s">
        <v>756</v>
      </c>
      <c r="M117" t="s">
        <v>1357</v>
      </c>
      <c r="N117" t="s">
        <v>1597</v>
      </c>
    </row>
    <row r="118" spans="1:14" x14ac:dyDescent="0.25">
      <c r="A118" t="s">
        <v>1312</v>
      </c>
      <c r="B118" t="s">
        <v>650</v>
      </c>
      <c r="C118" t="s">
        <v>32</v>
      </c>
      <c r="D118" t="s">
        <v>745</v>
      </c>
      <c r="E118" t="s">
        <v>746</v>
      </c>
      <c r="F118" t="s">
        <v>706</v>
      </c>
      <c r="G118" t="s">
        <v>876</v>
      </c>
      <c r="H118" t="s">
        <v>876</v>
      </c>
      <c r="I118" t="s">
        <v>749</v>
      </c>
      <c r="J118" t="s">
        <v>750</v>
      </c>
      <c r="K118" t="s">
        <v>751</v>
      </c>
      <c r="L118" t="s">
        <v>786</v>
      </c>
      <c r="M118" t="s">
        <v>1357</v>
      </c>
      <c r="N118" t="s">
        <v>1423</v>
      </c>
    </row>
    <row r="119" spans="1:14" x14ac:dyDescent="0.25">
      <c r="A119" t="s">
        <v>992</v>
      </c>
      <c r="B119" t="s">
        <v>442</v>
      </c>
      <c r="C119" t="s">
        <v>12</v>
      </c>
      <c r="D119" t="s">
        <v>745</v>
      </c>
      <c r="E119" t="s">
        <v>746</v>
      </c>
      <c r="F119" t="s">
        <v>696</v>
      </c>
      <c r="G119" t="s">
        <v>876</v>
      </c>
      <c r="H119" t="s">
        <v>876</v>
      </c>
      <c r="I119" t="s">
        <v>749</v>
      </c>
      <c r="J119" t="s">
        <v>750</v>
      </c>
      <c r="K119" t="s">
        <v>763</v>
      </c>
      <c r="L119" t="s">
        <v>752</v>
      </c>
      <c r="M119" t="s">
        <v>1357</v>
      </c>
      <c r="N119" t="s">
        <v>1701</v>
      </c>
    </row>
    <row r="120" spans="1:14" x14ac:dyDescent="0.25">
      <c r="A120" t="s">
        <v>1094</v>
      </c>
      <c r="B120" t="s">
        <v>541</v>
      </c>
      <c r="C120" t="s">
        <v>14</v>
      </c>
      <c r="D120" t="s">
        <v>745</v>
      </c>
      <c r="E120" t="s">
        <v>746</v>
      </c>
      <c r="F120" t="s">
        <v>717</v>
      </c>
      <c r="G120" t="s">
        <v>876</v>
      </c>
      <c r="H120" t="s">
        <v>876</v>
      </c>
      <c r="I120" t="s">
        <v>749</v>
      </c>
      <c r="J120" t="s">
        <v>750</v>
      </c>
      <c r="K120" t="s">
        <v>751</v>
      </c>
      <c r="L120" t="s">
        <v>752</v>
      </c>
      <c r="M120" t="s">
        <v>1357</v>
      </c>
      <c r="N120" t="s">
        <v>1750</v>
      </c>
    </row>
    <row r="121" spans="1:14" x14ac:dyDescent="0.25">
      <c r="A121" t="s">
        <v>904</v>
      </c>
      <c r="B121" t="s">
        <v>414</v>
      </c>
      <c r="C121" t="s">
        <v>15</v>
      </c>
      <c r="D121" t="s">
        <v>745</v>
      </c>
      <c r="E121" t="s">
        <v>746</v>
      </c>
      <c r="F121" t="s">
        <v>727</v>
      </c>
      <c r="G121" t="s">
        <v>876</v>
      </c>
      <c r="H121" t="s">
        <v>876</v>
      </c>
      <c r="I121" t="s">
        <v>749</v>
      </c>
      <c r="J121" t="s">
        <v>750</v>
      </c>
      <c r="K121" t="s">
        <v>751</v>
      </c>
      <c r="L121" t="s">
        <v>786</v>
      </c>
      <c r="M121" t="s">
        <v>1357</v>
      </c>
      <c r="N121" t="s">
        <v>1630</v>
      </c>
    </row>
    <row r="122" spans="1:14" x14ac:dyDescent="0.25">
      <c r="A122" t="s">
        <v>905</v>
      </c>
      <c r="B122" t="s">
        <v>593</v>
      </c>
      <c r="C122" t="s">
        <v>15</v>
      </c>
      <c r="D122" t="s">
        <v>745</v>
      </c>
      <c r="E122" t="s">
        <v>746</v>
      </c>
      <c r="F122" t="s">
        <v>727</v>
      </c>
      <c r="G122" t="s">
        <v>876</v>
      </c>
      <c r="H122" t="s">
        <v>876</v>
      </c>
      <c r="I122" t="s">
        <v>749</v>
      </c>
      <c r="J122" t="s">
        <v>750</v>
      </c>
      <c r="K122" t="s">
        <v>751</v>
      </c>
      <c r="L122" t="s">
        <v>775</v>
      </c>
      <c r="M122" t="s">
        <v>1357</v>
      </c>
      <c r="N122" t="s">
        <v>1492</v>
      </c>
    </row>
    <row r="123" spans="1:14" x14ac:dyDescent="0.25">
      <c r="A123" t="s">
        <v>1102</v>
      </c>
      <c r="B123" t="s">
        <v>353</v>
      </c>
      <c r="C123" t="s">
        <v>15</v>
      </c>
      <c r="D123" t="s">
        <v>745</v>
      </c>
      <c r="E123" t="s">
        <v>746</v>
      </c>
      <c r="F123" t="s">
        <v>719</v>
      </c>
      <c r="G123" t="s">
        <v>876</v>
      </c>
      <c r="H123" t="s">
        <v>876</v>
      </c>
      <c r="I123" t="s">
        <v>749</v>
      </c>
      <c r="J123" t="s">
        <v>750</v>
      </c>
      <c r="K123" t="s">
        <v>751</v>
      </c>
      <c r="L123" t="s">
        <v>786</v>
      </c>
      <c r="M123" t="s">
        <v>1357</v>
      </c>
      <c r="N123" t="s">
        <v>1719</v>
      </c>
    </row>
    <row r="124" spans="1:14" x14ac:dyDescent="0.25">
      <c r="A124" t="s">
        <v>1043</v>
      </c>
      <c r="B124" t="s">
        <v>297</v>
      </c>
      <c r="C124" t="s">
        <v>9</v>
      </c>
      <c r="D124" t="s">
        <v>745</v>
      </c>
      <c r="E124" t="s">
        <v>746</v>
      </c>
      <c r="F124" t="s">
        <v>706</v>
      </c>
      <c r="G124" t="s">
        <v>876</v>
      </c>
      <c r="H124" t="s">
        <v>876</v>
      </c>
      <c r="I124" t="s">
        <v>749</v>
      </c>
      <c r="J124" t="s">
        <v>750</v>
      </c>
      <c r="K124" t="s">
        <v>751</v>
      </c>
      <c r="L124" t="s">
        <v>870</v>
      </c>
      <c r="M124" t="s">
        <v>1357</v>
      </c>
      <c r="N124" t="s">
        <v>1505</v>
      </c>
    </row>
    <row r="125" spans="1:14" x14ac:dyDescent="0.25">
      <c r="A125" t="s">
        <v>1075</v>
      </c>
      <c r="B125" t="s">
        <v>490</v>
      </c>
      <c r="C125" t="s">
        <v>9</v>
      </c>
      <c r="D125" t="s">
        <v>745</v>
      </c>
      <c r="E125" t="s">
        <v>746</v>
      </c>
      <c r="F125" t="s">
        <v>717</v>
      </c>
      <c r="G125" t="s">
        <v>876</v>
      </c>
      <c r="H125" t="s">
        <v>876</v>
      </c>
      <c r="I125" t="s">
        <v>749</v>
      </c>
      <c r="J125" t="s">
        <v>750</v>
      </c>
      <c r="K125" t="s">
        <v>751</v>
      </c>
      <c r="L125" t="s">
        <v>870</v>
      </c>
      <c r="M125" t="s">
        <v>1357</v>
      </c>
      <c r="N125" t="s">
        <v>1445</v>
      </c>
    </row>
    <row r="126" spans="1:14" x14ac:dyDescent="0.25">
      <c r="A126" t="s">
        <v>1162</v>
      </c>
      <c r="B126" t="s">
        <v>341</v>
      </c>
      <c r="C126" t="s">
        <v>9</v>
      </c>
      <c r="D126" t="s">
        <v>745</v>
      </c>
      <c r="E126" t="s">
        <v>746</v>
      </c>
      <c r="F126" t="s">
        <v>725</v>
      </c>
      <c r="G126" t="s">
        <v>876</v>
      </c>
      <c r="H126" t="s">
        <v>876</v>
      </c>
      <c r="I126" t="s">
        <v>749</v>
      </c>
      <c r="J126" t="s">
        <v>750</v>
      </c>
      <c r="K126" t="s">
        <v>763</v>
      </c>
      <c r="L126" t="s">
        <v>870</v>
      </c>
      <c r="M126" t="s">
        <v>1357</v>
      </c>
      <c r="N126" t="s">
        <v>1785</v>
      </c>
    </row>
    <row r="127" spans="1:14" x14ac:dyDescent="0.25">
      <c r="A127" t="s">
        <v>1163</v>
      </c>
      <c r="B127" t="s">
        <v>577</v>
      </c>
      <c r="C127" t="s">
        <v>9</v>
      </c>
      <c r="D127" t="s">
        <v>745</v>
      </c>
      <c r="E127" t="s">
        <v>746</v>
      </c>
      <c r="F127" t="s">
        <v>725</v>
      </c>
      <c r="G127" t="s">
        <v>876</v>
      </c>
      <c r="H127" t="s">
        <v>876</v>
      </c>
      <c r="I127" t="s">
        <v>749</v>
      </c>
      <c r="J127" t="s">
        <v>750</v>
      </c>
      <c r="K127" t="s">
        <v>763</v>
      </c>
      <c r="L127" t="s">
        <v>870</v>
      </c>
      <c r="M127" t="s">
        <v>1357</v>
      </c>
      <c r="N127" t="s">
        <v>1683</v>
      </c>
    </row>
    <row r="128" spans="1:14" x14ac:dyDescent="0.25">
      <c r="A128" t="s">
        <v>1292</v>
      </c>
      <c r="B128" t="s">
        <v>331</v>
      </c>
      <c r="C128" t="s">
        <v>17</v>
      </c>
      <c r="D128" t="s">
        <v>745</v>
      </c>
      <c r="E128" t="s">
        <v>746</v>
      </c>
      <c r="F128" t="s">
        <v>711</v>
      </c>
      <c r="G128" t="s">
        <v>876</v>
      </c>
      <c r="H128" t="s">
        <v>876</v>
      </c>
      <c r="I128" t="s">
        <v>749</v>
      </c>
      <c r="J128" t="s">
        <v>750</v>
      </c>
      <c r="K128" t="s">
        <v>754</v>
      </c>
      <c r="L128" t="s">
        <v>786</v>
      </c>
      <c r="M128" t="s">
        <v>1357</v>
      </c>
      <c r="N128" t="s">
        <v>1421</v>
      </c>
    </row>
    <row r="129" spans="1:14" x14ac:dyDescent="0.25">
      <c r="A129" t="s">
        <v>913</v>
      </c>
      <c r="B129" t="s">
        <v>413</v>
      </c>
      <c r="C129" t="s">
        <v>18</v>
      </c>
      <c r="D129" t="s">
        <v>745</v>
      </c>
      <c r="E129" t="s">
        <v>746</v>
      </c>
      <c r="F129" t="s">
        <v>727</v>
      </c>
      <c r="G129" t="s">
        <v>876</v>
      </c>
      <c r="H129" t="s">
        <v>876</v>
      </c>
      <c r="I129" t="s">
        <v>749</v>
      </c>
      <c r="J129" t="s">
        <v>750</v>
      </c>
      <c r="K129" t="s">
        <v>751</v>
      </c>
      <c r="L129" t="s">
        <v>752</v>
      </c>
      <c r="M129" t="s">
        <v>1357</v>
      </c>
      <c r="N129" t="s">
        <v>1787</v>
      </c>
    </row>
    <row r="130" spans="1:14" x14ac:dyDescent="0.25">
      <c r="A130" t="s">
        <v>784</v>
      </c>
      <c r="B130" t="s">
        <v>578</v>
      </c>
      <c r="C130" t="s">
        <v>13</v>
      </c>
      <c r="D130" t="s">
        <v>745</v>
      </c>
      <c r="E130" t="s">
        <v>746</v>
      </c>
      <c r="F130" t="s">
        <v>702</v>
      </c>
      <c r="G130" t="s">
        <v>747</v>
      </c>
      <c r="H130" t="s">
        <v>748</v>
      </c>
      <c r="I130" t="s">
        <v>749</v>
      </c>
      <c r="J130" t="s">
        <v>750</v>
      </c>
      <c r="K130" t="s">
        <v>773</v>
      </c>
      <c r="L130" t="s">
        <v>775</v>
      </c>
      <c r="M130" s="34" t="s">
        <v>806</v>
      </c>
      <c r="N130" t="s">
        <v>849</v>
      </c>
    </row>
    <row r="131" spans="1:14" x14ac:dyDescent="0.25">
      <c r="A131" t="s">
        <v>794</v>
      </c>
      <c r="B131" t="s">
        <v>636</v>
      </c>
      <c r="C131" t="s">
        <v>13</v>
      </c>
      <c r="D131" t="s">
        <v>745</v>
      </c>
      <c r="E131" t="s">
        <v>746</v>
      </c>
      <c r="F131" t="s">
        <v>691</v>
      </c>
      <c r="G131" t="s">
        <v>747</v>
      </c>
      <c r="H131" t="s">
        <v>748</v>
      </c>
      <c r="I131" t="s">
        <v>749</v>
      </c>
      <c r="J131" t="s">
        <v>750</v>
      </c>
      <c r="K131" t="s">
        <v>773</v>
      </c>
      <c r="L131" t="s">
        <v>786</v>
      </c>
      <c r="M131" s="34" t="s">
        <v>806</v>
      </c>
      <c r="N131" t="s">
        <v>817</v>
      </c>
    </row>
    <row r="132" spans="1:14" x14ac:dyDescent="0.25">
      <c r="A132" t="s">
        <v>857</v>
      </c>
      <c r="B132" t="s">
        <v>243</v>
      </c>
      <c r="C132" t="s">
        <v>13</v>
      </c>
      <c r="D132" t="s">
        <v>745</v>
      </c>
      <c r="E132" t="s">
        <v>746</v>
      </c>
      <c r="F132" t="s">
        <v>705</v>
      </c>
      <c r="G132" t="s">
        <v>747</v>
      </c>
      <c r="H132" t="s">
        <v>748</v>
      </c>
      <c r="I132" t="s">
        <v>876</v>
      </c>
      <c r="J132" t="s">
        <v>876</v>
      </c>
      <c r="K132" t="s">
        <v>751</v>
      </c>
      <c r="L132" t="s">
        <v>786</v>
      </c>
      <c r="M132" s="34" t="s">
        <v>856</v>
      </c>
      <c r="N132" t="s">
        <v>858</v>
      </c>
    </row>
    <row r="133" spans="1:14" x14ac:dyDescent="0.25">
      <c r="A133" t="s">
        <v>879</v>
      </c>
      <c r="B133" t="s">
        <v>284</v>
      </c>
      <c r="C133" t="s">
        <v>13</v>
      </c>
      <c r="D133" t="s">
        <v>745</v>
      </c>
      <c r="E133" t="s">
        <v>746</v>
      </c>
      <c r="F133" t="s">
        <v>692</v>
      </c>
      <c r="G133" t="s">
        <v>876</v>
      </c>
      <c r="H133" t="s">
        <v>876</v>
      </c>
      <c r="I133" t="s">
        <v>749</v>
      </c>
      <c r="J133" t="s">
        <v>750</v>
      </c>
      <c r="K133" t="s">
        <v>751</v>
      </c>
      <c r="L133" t="s">
        <v>786</v>
      </c>
      <c r="M133" t="s">
        <v>1357</v>
      </c>
      <c r="N133" t="s">
        <v>1779</v>
      </c>
    </row>
    <row r="134" spans="1:14" x14ac:dyDescent="0.25">
      <c r="A134" t="s">
        <v>889</v>
      </c>
      <c r="B134" t="s">
        <v>285</v>
      </c>
      <c r="C134" t="s">
        <v>13</v>
      </c>
      <c r="D134" t="s">
        <v>745</v>
      </c>
      <c r="E134" t="s">
        <v>746</v>
      </c>
      <c r="F134" t="s">
        <v>693</v>
      </c>
      <c r="G134" t="s">
        <v>876</v>
      </c>
      <c r="H134" t="s">
        <v>876</v>
      </c>
      <c r="I134" t="s">
        <v>749</v>
      </c>
      <c r="J134" t="s">
        <v>750</v>
      </c>
      <c r="K134" t="s">
        <v>763</v>
      </c>
      <c r="L134" t="s">
        <v>775</v>
      </c>
      <c r="M134" t="s">
        <v>1357</v>
      </c>
      <c r="N134" t="s">
        <v>1819</v>
      </c>
    </row>
    <row r="135" spans="1:14" x14ac:dyDescent="0.25">
      <c r="A135" t="s">
        <v>912</v>
      </c>
      <c r="B135" t="s">
        <v>682</v>
      </c>
      <c r="C135" t="s">
        <v>13</v>
      </c>
      <c r="D135" t="s">
        <v>745</v>
      </c>
      <c r="E135" t="s">
        <v>746</v>
      </c>
      <c r="F135" t="s">
        <v>727</v>
      </c>
      <c r="G135" t="s">
        <v>876</v>
      </c>
      <c r="H135" t="s">
        <v>876</v>
      </c>
      <c r="I135" t="s">
        <v>749</v>
      </c>
      <c r="J135" t="s">
        <v>750</v>
      </c>
      <c r="K135" t="s">
        <v>751</v>
      </c>
      <c r="L135" t="s">
        <v>752</v>
      </c>
      <c r="M135" t="s">
        <v>1357</v>
      </c>
      <c r="N135" t="s">
        <v>1788</v>
      </c>
    </row>
    <row r="136" spans="1:14" x14ac:dyDescent="0.25">
      <c r="A136" t="s">
        <v>924</v>
      </c>
      <c r="B136" t="s">
        <v>591</v>
      </c>
      <c r="C136" t="s">
        <v>13</v>
      </c>
      <c r="D136" t="s">
        <v>745</v>
      </c>
      <c r="E136" t="s">
        <v>746</v>
      </c>
      <c r="F136" t="s">
        <v>686</v>
      </c>
      <c r="G136" t="s">
        <v>876</v>
      </c>
      <c r="H136" t="s">
        <v>876</v>
      </c>
      <c r="I136" t="s">
        <v>749</v>
      </c>
      <c r="J136" t="s">
        <v>750</v>
      </c>
      <c r="K136" t="s">
        <v>763</v>
      </c>
      <c r="L136" t="s">
        <v>786</v>
      </c>
      <c r="M136" t="s">
        <v>1357</v>
      </c>
      <c r="N136" t="s">
        <v>1803</v>
      </c>
    </row>
    <row r="137" spans="1:14" x14ac:dyDescent="0.25">
      <c r="A137" t="s">
        <v>930</v>
      </c>
      <c r="B137" t="s">
        <v>178</v>
      </c>
      <c r="C137" t="s">
        <v>13</v>
      </c>
      <c r="D137" t="s">
        <v>745</v>
      </c>
      <c r="E137" t="s">
        <v>746</v>
      </c>
      <c r="F137" t="s">
        <v>694</v>
      </c>
      <c r="G137" t="s">
        <v>876</v>
      </c>
      <c r="H137" t="s">
        <v>876</v>
      </c>
      <c r="I137" t="s">
        <v>749</v>
      </c>
      <c r="J137" t="s">
        <v>750</v>
      </c>
      <c r="K137" t="s">
        <v>751</v>
      </c>
      <c r="L137" t="s">
        <v>786</v>
      </c>
      <c r="M137" t="s">
        <v>1357</v>
      </c>
      <c r="N137" t="s">
        <v>1824</v>
      </c>
    </row>
    <row r="138" spans="1:14" x14ac:dyDescent="0.25">
      <c r="A138" t="s">
        <v>934</v>
      </c>
      <c r="B138" t="s">
        <v>450</v>
      </c>
      <c r="C138" t="s">
        <v>13</v>
      </c>
      <c r="D138" t="s">
        <v>745</v>
      </c>
      <c r="E138" t="s">
        <v>746</v>
      </c>
      <c r="F138" t="s">
        <v>686</v>
      </c>
      <c r="G138" t="s">
        <v>876</v>
      </c>
      <c r="H138" t="s">
        <v>876</v>
      </c>
      <c r="I138" t="s">
        <v>749</v>
      </c>
      <c r="J138" t="s">
        <v>750</v>
      </c>
      <c r="K138" t="s">
        <v>763</v>
      </c>
      <c r="L138" t="s">
        <v>786</v>
      </c>
      <c r="M138" t="s">
        <v>1357</v>
      </c>
      <c r="N138" t="s">
        <v>1776</v>
      </c>
    </row>
    <row r="139" spans="1:14" x14ac:dyDescent="0.25">
      <c r="A139" t="s">
        <v>936</v>
      </c>
      <c r="B139" t="s">
        <v>207</v>
      </c>
      <c r="C139" t="s">
        <v>13</v>
      </c>
      <c r="D139" t="s">
        <v>745</v>
      </c>
      <c r="E139" t="s">
        <v>746</v>
      </c>
      <c r="F139" t="s">
        <v>686</v>
      </c>
      <c r="G139" t="s">
        <v>876</v>
      </c>
      <c r="H139" t="s">
        <v>876</v>
      </c>
      <c r="I139" t="s">
        <v>749</v>
      </c>
      <c r="J139" t="s">
        <v>750</v>
      </c>
      <c r="K139" t="s">
        <v>763</v>
      </c>
      <c r="L139" t="s">
        <v>775</v>
      </c>
      <c r="M139" t="s">
        <v>1357</v>
      </c>
      <c r="N139" t="s">
        <v>1721</v>
      </c>
    </row>
    <row r="140" spans="1:14" x14ac:dyDescent="0.25">
      <c r="A140" t="s">
        <v>995</v>
      </c>
      <c r="B140" t="s">
        <v>360</v>
      </c>
      <c r="C140" t="s">
        <v>13</v>
      </c>
      <c r="D140" t="s">
        <v>745</v>
      </c>
      <c r="E140" t="s">
        <v>746</v>
      </c>
      <c r="F140" t="s">
        <v>727</v>
      </c>
      <c r="G140" t="s">
        <v>876</v>
      </c>
      <c r="H140" t="s">
        <v>876</v>
      </c>
      <c r="I140" t="s">
        <v>749</v>
      </c>
      <c r="J140" t="s">
        <v>750</v>
      </c>
      <c r="K140" t="s">
        <v>751</v>
      </c>
      <c r="L140" t="s">
        <v>775</v>
      </c>
      <c r="M140" t="s">
        <v>1357</v>
      </c>
      <c r="N140" t="s">
        <v>1532</v>
      </c>
    </row>
    <row r="141" spans="1:14" x14ac:dyDescent="0.25">
      <c r="A141" t="s">
        <v>1107</v>
      </c>
      <c r="B141" t="s">
        <v>566</v>
      </c>
      <c r="C141" t="s">
        <v>13</v>
      </c>
      <c r="D141" t="s">
        <v>745</v>
      </c>
      <c r="E141" t="s">
        <v>746</v>
      </c>
      <c r="F141" t="s">
        <v>704</v>
      </c>
      <c r="G141" t="s">
        <v>876</v>
      </c>
      <c r="H141" t="s">
        <v>876</v>
      </c>
      <c r="I141" t="s">
        <v>749</v>
      </c>
      <c r="J141" t="s">
        <v>750</v>
      </c>
      <c r="K141" t="s">
        <v>751</v>
      </c>
      <c r="L141" t="s">
        <v>786</v>
      </c>
      <c r="M141" t="s">
        <v>1357</v>
      </c>
      <c r="N141" t="s">
        <v>1674</v>
      </c>
    </row>
    <row r="142" spans="1:14" x14ac:dyDescent="0.25">
      <c r="A142" t="s">
        <v>1109</v>
      </c>
      <c r="B142" t="s">
        <v>175</v>
      </c>
      <c r="C142" t="s">
        <v>13</v>
      </c>
      <c r="D142" t="s">
        <v>745</v>
      </c>
      <c r="E142" t="s">
        <v>746</v>
      </c>
      <c r="F142" t="s">
        <v>704</v>
      </c>
      <c r="G142" t="s">
        <v>876</v>
      </c>
      <c r="H142" t="s">
        <v>876</v>
      </c>
      <c r="I142" t="s">
        <v>749</v>
      </c>
      <c r="J142" t="s">
        <v>750</v>
      </c>
      <c r="K142" t="s">
        <v>751</v>
      </c>
      <c r="L142" t="s">
        <v>786</v>
      </c>
      <c r="M142" t="s">
        <v>1357</v>
      </c>
      <c r="N142" t="s">
        <v>1472</v>
      </c>
    </row>
    <row r="143" spans="1:14" x14ac:dyDescent="0.25">
      <c r="A143" t="s">
        <v>1120</v>
      </c>
      <c r="B143" t="s">
        <v>250</v>
      </c>
      <c r="C143" t="s">
        <v>13</v>
      </c>
      <c r="D143" t="s">
        <v>745</v>
      </c>
      <c r="E143" t="s">
        <v>746</v>
      </c>
      <c r="F143" t="s">
        <v>705</v>
      </c>
      <c r="G143" t="s">
        <v>876</v>
      </c>
      <c r="H143" t="s">
        <v>876</v>
      </c>
      <c r="I143" t="s">
        <v>749</v>
      </c>
      <c r="J143" t="s">
        <v>750</v>
      </c>
      <c r="K143" t="s">
        <v>751</v>
      </c>
      <c r="L143" t="s">
        <v>786</v>
      </c>
      <c r="M143" t="s">
        <v>1357</v>
      </c>
      <c r="N143" t="s">
        <v>1580</v>
      </c>
    </row>
    <row r="144" spans="1:14" x14ac:dyDescent="0.25">
      <c r="A144" t="s">
        <v>1122</v>
      </c>
      <c r="B144" t="s">
        <v>462</v>
      </c>
      <c r="C144" t="s">
        <v>13</v>
      </c>
      <c r="D144" t="s">
        <v>745</v>
      </c>
      <c r="E144" t="s">
        <v>746</v>
      </c>
      <c r="F144" t="s">
        <v>705</v>
      </c>
      <c r="G144" t="s">
        <v>876</v>
      </c>
      <c r="H144" t="s">
        <v>876</v>
      </c>
      <c r="I144" t="s">
        <v>749</v>
      </c>
      <c r="J144" t="s">
        <v>750</v>
      </c>
      <c r="K144" t="s">
        <v>751</v>
      </c>
      <c r="L144" t="s">
        <v>786</v>
      </c>
      <c r="M144" t="s">
        <v>1357</v>
      </c>
      <c r="N144" t="s">
        <v>1715</v>
      </c>
    </row>
    <row r="145" spans="1:14" x14ac:dyDescent="0.25">
      <c r="A145" t="s">
        <v>1201</v>
      </c>
      <c r="B145" t="s">
        <v>275</v>
      </c>
      <c r="C145" t="s">
        <v>13</v>
      </c>
      <c r="D145" t="s">
        <v>745</v>
      </c>
      <c r="E145" t="s">
        <v>746</v>
      </c>
      <c r="F145" t="s">
        <v>714</v>
      </c>
      <c r="G145" t="s">
        <v>876</v>
      </c>
      <c r="H145" t="s">
        <v>876</v>
      </c>
      <c r="I145" t="s">
        <v>749</v>
      </c>
      <c r="J145" t="s">
        <v>750</v>
      </c>
      <c r="K145" t="s">
        <v>754</v>
      </c>
      <c r="L145" t="s">
        <v>786</v>
      </c>
      <c r="M145" t="s">
        <v>1357</v>
      </c>
      <c r="N145" t="s">
        <v>1681</v>
      </c>
    </row>
    <row r="146" spans="1:14" x14ac:dyDescent="0.25">
      <c r="A146" t="s">
        <v>1203</v>
      </c>
      <c r="B146" t="s">
        <v>361</v>
      </c>
      <c r="C146" t="s">
        <v>13</v>
      </c>
      <c r="D146" t="s">
        <v>745</v>
      </c>
      <c r="E146" t="s">
        <v>746</v>
      </c>
      <c r="F146" t="s">
        <v>702</v>
      </c>
      <c r="G146" t="s">
        <v>876</v>
      </c>
      <c r="H146" t="s">
        <v>876</v>
      </c>
      <c r="I146" t="s">
        <v>749</v>
      </c>
      <c r="J146" t="s">
        <v>750</v>
      </c>
      <c r="K146" t="s">
        <v>773</v>
      </c>
      <c r="L146" t="s">
        <v>752</v>
      </c>
      <c r="M146" t="s">
        <v>1357</v>
      </c>
      <c r="N146" t="s">
        <v>1530</v>
      </c>
    </row>
    <row r="147" spans="1:14" x14ac:dyDescent="0.25">
      <c r="A147" t="s">
        <v>1205</v>
      </c>
      <c r="B147" t="s">
        <v>438</v>
      </c>
      <c r="C147" t="s">
        <v>13</v>
      </c>
      <c r="D147" t="s">
        <v>745</v>
      </c>
      <c r="E147" t="s">
        <v>746</v>
      </c>
      <c r="F147" t="s">
        <v>702</v>
      </c>
      <c r="G147" t="s">
        <v>876</v>
      </c>
      <c r="H147" t="s">
        <v>876</v>
      </c>
      <c r="I147" t="s">
        <v>749</v>
      </c>
      <c r="J147" t="s">
        <v>750</v>
      </c>
      <c r="K147" t="s">
        <v>773</v>
      </c>
      <c r="L147" t="s">
        <v>786</v>
      </c>
      <c r="M147" t="s">
        <v>1357</v>
      </c>
      <c r="N147" t="s">
        <v>1587</v>
      </c>
    </row>
    <row r="148" spans="1:14" x14ac:dyDescent="0.25">
      <c r="A148" t="s">
        <v>1245</v>
      </c>
      <c r="B148" t="s">
        <v>417</v>
      </c>
      <c r="C148" t="s">
        <v>13</v>
      </c>
      <c r="D148" t="s">
        <v>745</v>
      </c>
      <c r="E148" t="s">
        <v>746</v>
      </c>
      <c r="F148" t="s">
        <v>715</v>
      </c>
      <c r="G148" t="s">
        <v>876</v>
      </c>
      <c r="H148" t="s">
        <v>876</v>
      </c>
      <c r="I148" t="s">
        <v>749</v>
      </c>
      <c r="J148" t="s">
        <v>750</v>
      </c>
      <c r="K148" t="s">
        <v>773</v>
      </c>
      <c r="L148" t="s">
        <v>786</v>
      </c>
      <c r="M148" t="s">
        <v>1357</v>
      </c>
      <c r="N148" t="s">
        <v>1454</v>
      </c>
    </row>
    <row r="149" spans="1:14" x14ac:dyDescent="0.25">
      <c r="A149" t="s">
        <v>1247</v>
      </c>
      <c r="B149" t="s">
        <v>444</v>
      </c>
      <c r="C149" t="s">
        <v>13</v>
      </c>
      <c r="D149" t="s">
        <v>745</v>
      </c>
      <c r="E149" t="s">
        <v>746</v>
      </c>
      <c r="F149" t="s">
        <v>715</v>
      </c>
      <c r="G149" t="s">
        <v>876</v>
      </c>
      <c r="H149" t="s">
        <v>876</v>
      </c>
      <c r="I149" t="s">
        <v>749</v>
      </c>
      <c r="J149" t="s">
        <v>750</v>
      </c>
      <c r="K149" t="s">
        <v>773</v>
      </c>
      <c r="L149" t="s">
        <v>786</v>
      </c>
      <c r="M149" t="s">
        <v>1357</v>
      </c>
      <c r="N149" t="s">
        <v>1727</v>
      </c>
    </row>
    <row r="150" spans="1:14" x14ac:dyDescent="0.25">
      <c r="A150" t="s">
        <v>1255</v>
      </c>
      <c r="B150" t="s">
        <v>333</v>
      </c>
      <c r="C150" t="s">
        <v>13</v>
      </c>
      <c r="D150" t="s">
        <v>745</v>
      </c>
      <c r="E150" t="s">
        <v>746</v>
      </c>
      <c r="F150" t="s">
        <v>683</v>
      </c>
      <c r="G150" t="s">
        <v>876</v>
      </c>
      <c r="H150" t="s">
        <v>876</v>
      </c>
      <c r="I150" t="s">
        <v>749</v>
      </c>
      <c r="J150" t="s">
        <v>750</v>
      </c>
      <c r="K150" t="s">
        <v>754</v>
      </c>
      <c r="L150" t="s">
        <v>786</v>
      </c>
      <c r="M150" t="s">
        <v>1357</v>
      </c>
      <c r="N150" t="s">
        <v>1563</v>
      </c>
    </row>
    <row r="151" spans="1:14" x14ac:dyDescent="0.25">
      <c r="A151" t="s">
        <v>1263</v>
      </c>
      <c r="B151" t="s">
        <v>459</v>
      </c>
      <c r="C151" t="s">
        <v>13</v>
      </c>
      <c r="D151" t="s">
        <v>745</v>
      </c>
      <c r="E151" t="s">
        <v>746</v>
      </c>
      <c r="F151" t="s">
        <v>683</v>
      </c>
      <c r="G151" t="s">
        <v>876</v>
      </c>
      <c r="H151" t="s">
        <v>876</v>
      </c>
      <c r="I151" t="s">
        <v>749</v>
      </c>
      <c r="J151" t="s">
        <v>750</v>
      </c>
      <c r="K151" t="s">
        <v>754</v>
      </c>
      <c r="L151" t="s">
        <v>786</v>
      </c>
      <c r="M151" t="s">
        <v>1357</v>
      </c>
      <c r="N151" t="s">
        <v>1567</v>
      </c>
    </row>
    <row r="152" spans="1:14" x14ac:dyDescent="0.25">
      <c r="A152" t="s">
        <v>1268</v>
      </c>
      <c r="B152" t="s">
        <v>249</v>
      </c>
      <c r="C152" t="s">
        <v>13</v>
      </c>
      <c r="D152" t="s">
        <v>745</v>
      </c>
      <c r="E152" t="s">
        <v>746</v>
      </c>
      <c r="F152" t="s">
        <v>691</v>
      </c>
      <c r="G152" t="s">
        <v>876</v>
      </c>
      <c r="H152" t="s">
        <v>876</v>
      </c>
      <c r="I152" t="s">
        <v>749</v>
      </c>
      <c r="J152" t="s">
        <v>750</v>
      </c>
      <c r="K152" t="s">
        <v>773</v>
      </c>
      <c r="L152" t="s">
        <v>786</v>
      </c>
      <c r="M152" t="s">
        <v>1357</v>
      </c>
      <c r="N152" t="s">
        <v>1552</v>
      </c>
    </row>
    <row r="153" spans="1:14" x14ac:dyDescent="0.25">
      <c r="A153" t="s">
        <v>1270</v>
      </c>
      <c r="B153" t="s">
        <v>301</v>
      </c>
      <c r="C153" t="s">
        <v>13</v>
      </c>
      <c r="D153" t="s">
        <v>745</v>
      </c>
      <c r="E153" t="s">
        <v>746</v>
      </c>
      <c r="F153" t="s">
        <v>691</v>
      </c>
      <c r="G153" t="s">
        <v>876</v>
      </c>
      <c r="H153" t="s">
        <v>876</v>
      </c>
      <c r="I153" t="s">
        <v>749</v>
      </c>
      <c r="J153" t="s">
        <v>750</v>
      </c>
      <c r="K153" t="s">
        <v>773</v>
      </c>
      <c r="L153" t="s">
        <v>752</v>
      </c>
      <c r="M153" t="s">
        <v>1357</v>
      </c>
      <c r="N153" t="s">
        <v>1752</v>
      </c>
    </row>
    <row r="154" spans="1:14" x14ac:dyDescent="0.25">
      <c r="A154" t="s">
        <v>1273</v>
      </c>
      <c r="B154" t="s">
        <v>503</v>
      </c>
      <c r="C154" t="s">
        <v>13</v>
      </c>
      <c r="D154" t="s">
        <v>745</v>
      </c>
      <c r="E154" t="s">
        <v>746</v>
      </c>
      <c r="F154" t="s">
        <v>718</v>
      </c>
      <c r="G154" t="s">
        <v>876</v>
      </c>
      <c r="H154" t="s">
        <v>876</v>
      </c>
      <c r="I154" t="s">
        <v>749</v>
      </c>
      <c r="J154" t="s">
        <v>750</v>
      </c>
      <c r="K154" t="s">
        <v>754</v>
      </c>
      <c r="L154" t="s">
        <v>786</v>
      </c>
      <c r="M154" t="s">
        <v>1357</v>
      </c>
      <c r="N154" t="s">
        <v>1764</v>
      </c>
    </row>
    <row r="155" spans="1:14" x14ac:dyDescent="0.25">
      <c r="A155" t="s">
        <v>1274</v>
      </c>
      <c r="B155" t="s">
        <v>170</v>
      </c>
      <c r="C155" t="s">
        <v>13</v>
      </c>
      <c r="D155" t="s">
        <v>745</v>
      </c>
      <c r="E155" t="s">
        <v>746</v>
      </c>
      <c r="F155" t="s">
        <v>718</v>
      </c>
      <c r="G155" t="s">
        <v>876</v>
      </c>
      <c r="H155" t="s">
        <v>876</v>
      </c>
      <c r="I155" t="s">
        <v>749</v>
      </c>
      <c r="J155" t="s">
        <v>750</v>
      </c>
      <c r="K155" t="s">
        <v>754</v>
      </c>
      <c r="L155" t="s">
        <v>786</v>
      </c>
      <c r="M155" t="s">
        <v>1357</v>
      </c>
      <c r="N155" t="s">
        <v>1728</v>
      </c>
    </row>
    <row r="156" spans="1:14" x14ac:dyDescent="0.25">
      <c r="A156" t="s">
        <v>1275</v>
      </c>
      <c r="B156" t="s">
        <v>455</v>
      </c>
      <c r="C156" t="s">
        <v>13</v>
      </c>
      <c r="D156" t="s">
        <v>745</v>
      </c>
      <c r="E156" t="s">
        <v>746</v>
      </c>
      <c r="F156" t="s">
        <v>718</v>
      </c>
      <c r="G156" t="s">
        <v>876</v>
      </c>
      <c r="H156" t="s">
        <v>876</v>
      </c>
      <c r="I156" t="s">
        <v>749</v>
      </c>
      <c r="J156" t="s">
        <v>750</v>
      </c>
      <c r="K156" t="s">
        <v>754</v>
      </c>
      <c r="L156" t="s">
        <v>775</v>
      </c>
      <c r="M156" t="s">
        <v>1357</v>
      </c>
      <c r="N156" t="s">
        <v>1482</v>
      </c>
    </row>
    <row r="157" spans="1:14" x14ac:dyDescent="0.25">
      <c r="A157" t="s">
        <v>1276</v>
      </c>
      <c r="B157" t="s">
        <v>432</v>
      </c>
      <c r="C157" t="s">
        <v>13</v>
      </c>
      <c r="D157" t="s">
        <v>745</v>
      </c>
      <c r="E157" t="s">
        <v>746</v>
      </c>
      <c r="F157" t="s">
        <v>718</v>
      </c>
      <c r="G157" t="s">
        <v>876</v>
      </c>
      <c r="H157" t="s">
        <v>876</v>
      </c>
      <c r="I157" t="s">
        <v>749</v>
      </c>
      <c r="J157" t="s">
        <v>750</v>
      </c>
      <c r="K157" t="s">
        <v>754</v>
      </c>
      <c r="L157" t="s">
        <v>752</v>
      </c>
      <c r="M157" t="s">
        <v>1357</v>
      </c>
      <c r="N157" t="s">
        <v>1542</v>
      </c>
    </row>
    <row r="158" spans="1:14" x14ac:dyDescent="0.25">
      <c r="A158" t="s">
        <v>1280</v>
      </c>
      <c r="B158" t="s">
        <v>305</v>
      </c>
      <c r="C158" t="s">
        <v>13</v>
      </c>
      <c r="D158" t="s">
        <v>745</v>
      </c>
      <c r="E158" t="s">
        <v>746</v>
      </c>
      <c r="F158" t="s">
        <v>691</v>
      </c>
      <c r="G158" t="s">
        <v>876</v>
      </c>
      <c r="H158" t="s">
        <v>876</v>
      </c>
      <c r="I158" t="s">
        <v>749</v>
      </c>
      <c r="J158" t="s">
        <v>750</v>
      </c>
      <c r="K158" t="s">
        <v>773</v>
      </c>
      <c r="L158" t="s">
        <v>786</v>
      </c>
      <c r="M158" t="s">
        <v>1357</v>
      </c>
      <c r="N158" t="s">
        <v>1458</v>
      </c>
    </row>
    <row r="159" spans="1:14" x14ac:dyDescent="0.25">
      <c r="A159" t="s">
        <v>1282</v>
      </c>
      <c r="B159" t="s">
        <v>625</v>
      </c>
      <c r="C159" t="s">
        <v>13</v>
      </c>
      <c r="D159" t="s">
        <v>745</v>
      </c>
      <c r="E159" t="s">
        <v>746</v>
      </c>
      <c r="F159" t="s">
        <v>718</v>
      </c>
      <c r="G159" t="s">
        <v>876</v>
      </c>
      <c r="H159" t="s">
        <v>876</v>
      </c>
      <c r="I159" t="s">
        <v>749</v>
      </c>
      <c r="J159" t="s">
        <v>750</v>
      </c>
      <c r="K159" t="s">
        <v>754</v>
      </c>
      <c r="L159" t="s">
        <v>786</v>
      </c>
      <c r="M159" t="s">
        <v>1357</v>
      </c>
      <c r="N159" t="s">
        <v>1491</v>
      </c>
    </row>
    <row r="160" spans="1:14" x14ac:dyDescent="0.25">
      <c r="A160" t="s">
        <v>1286</v>
      </c>
      <c r="B160" t="s">
        <v>562</v>
      </c>
      <c r="C160" t="s">
        <v>13</v>
      </c>
      <c r="D160" t="s">
        <v>745</v>
      </c>
      <c r="E160" t="s">
        <v>746</v>
      </c>
      <c r="F160" t="s">
        <v>708</v>
      </c>
      <c r="G160" t="s">
        <v>876</v>
      </c>
      <c r="H160" t="s">
        <v>876</v>
      </c>
      <c r="I160" t="s">
        <v>749</v>
      </c>
      <c r="J160" t="s">
        <v>750</v>
      </c>
      <c r="K160" t="s">
        <v>773</v>
      </c>
      <c r="L160" t="s">
        <v>786</v>
      </c>
      <c r="M160" t="s">
        <v>1357</v>
      </c>
      <c r="N160" t="s">
        <v>1488</v>
      </c>
    </row>
    <row r="161" spans="1:14" x14ac:dyDescent="0.25">
      <c r="A161" t="s">
        <v>1287</v>
      </c>
      <c r="B161" t="s">
        <v>582</v>
      </c>
      <c r="C161" t="s">
        <v>13</v>
      </c>
      <c r="D161" t="s">
        <v>745</v>
      </c>
      <c r="E161" t="s">
        <v>746</v>
      </c>
      <c r="F161" t="s">
        <v>708</v>
      </c>
      <c r="G161" t="s">
        <v>876</v>
      </c>
      <c r="H161" t="s">
        <v>876</v>
      </c>
      <c r="I161" t="s">
        <v>749</v>
      </c>
      <c r="J161" t="s">
        <v>750</v>
      </c>
      <c r="K161" t="s">
        <v>773</v>
      </c>
      <c r="L161" t="s">
        <v>786</v>
      </c>
      <c r="M161" t="s">
        <v>1357</v>
      </c>
      <c r="N161" t="s">
        <v>1561</v>
      </c>
    </row>
    <row r="162" spans="1:14" x14ac:dyDescent="0.25">
      <c r="A162" t="s">
        <v>1288</v>
      </c>
      <c r="B162" t="s">
        <v>351</v>
      </c>
      <c r="C162" t="s">
        <v>13</v>
      </c>
      <c r="D162" t="s">
        <v>745</v>
      </c>
      <c r="E162" t="s">
        <v>746</v>
      </c>
      <c r="F162" t="s">
        <v>708</v>
      </c>
      <c r="G162" t="s">
        <v>876</v>
      </c>
      <c r="H162" t="s">
        <v>876</v>
      </c>
      <c r="I162" t="s">
        <v>749</v>
      </c>
      <c r="J162" t="s">
        <v>750</v>
      </c>
      <c r="K162" t="s">
        <v>773</v>
      </c>
      <c r="L162" t="s">
        <v>775</v>
      </c>
      <c r="M162" t="s">
        <v>1357</v>
      </c>
      <c r="N162" t="s">
        <v>1450</v>
      </c>
    </row>
    <row r="163" spans="1:14" x14ac:dyDescent="0.25">
      <c r="A163" t="s">
        <v>1317</v>
      </c>
      <c r="B163" t="s">
        <v>523</v>
      </c>
      <c r="C163" t="s">
        <v>13</v>
      </c>
      <c r="D163" t="s">
        <v>745</v>
      </c>
      <c r="E163" t="s">
        <v>746</v>
      </c>
      <c r="F163" t="s">
        <v>694</v>
      </c>
      <c r="G163" t="s">
        <v>876</v>
      </c>
      <c r="H163" t="s">
        <v>876</v>
      </c>
      <c r="I163" t="s">
        <v>749</v>
      </c>
      <c r="J163" t="s">
        <v>750</v>
      </c>
      <c r="K163" t="s">
        <v>751</v>
      </c>
      <c r="L163" t="s">
        <v>775</v>
      </c>
      <c r="M163" t="s">
        <v>1357</v>
      </c>
      <c r="N163" t="s">
        <v>1796</v>
      </c>
    </row>
    <row r="164" spans="1:14" x14ac:dyDescent="0.25">
      <c r="A164" t="s">
        <v>1326</v>
      </c>
      <c r="B164" t="s">
        <v>380</v>
      </c>
      <c r="C164" t="s">
        <v>13</v>
      </c>
      <c r="D164" t="s">
        <v>745</v>
      </c>
      <c r="E164" t="s">
        <v>746</v>
      </c>
      <c r="F164" t="s">
        <v>704</v>
      </c>
      <c r="G164" t="s">
        <v>876</v>
      </c>
      <c r="H164" t="s">
        <v>876</v>
      </c>
      <c r="I164" t="s">
        <v>749</v>
      </c>
      <c r="J164" t="s">
        <v>750</v>
      </c>
      <c r="K164" t="s">
        <v>751</v>
      </c>
      <c r="L164" t="s">
        <v>786</v>
      </c>
      <c r="M164" t="s">
        <v>1357</v>
      </c>
      <c r="N164" t="s">
        <v>1511</v>
      </c>
    </row>
    <row r="165" spans="1:14" x14ac:dyDescent="0.25">
      <c r="A165" t="s">
        <v>1328</v>
      </c>
      <c r="B165" t="s">
        <v>530</v>
      </c>
      <c r="C165" t="s">
        <v>13</v>
      </c>
      <c r="D165" t="s">
        <v>745</v>
      </c>
      <c r="E165" t="s">
        <v>746</v>
      </c>
      <c r="F165" t="s">
        <v>687</v>
      </c>
      <c r="G165" t="s">
        <v>876</v>
      </c>
      <c r="H165" t="s">
        <v>876</v>
      </c>
      <c r="I165" t="s">
        <v>749</v>
      </c>
      <c r="J165" t="s">
        <v>750</v>
      </c>
      <c r="K165" t="s">
        <v>763</v>
      </c>
      <c r="L165" t="s">
        <v>786</v>
      </c>
      <c r="M165" t="s">
        <v>1357</v>
      </c>
      <c r="N165" t="s">
        <v>1368</v>
      </c>
    </row>
    <row r="166" spans="1:14" x14ac:dyDescent="0.25">
      <c r="A166" t="s">
        <v>1329</v>
      </c>
      <c r="B166" t="s">
        <v>208</v>
      </c>
      <c r="C166" t="s">
        <v>13</v>
      </c>
      <c r="D166" t="s">
        <v>745</v>
      </c>
      <c r="E166" t="s">
        <v>746</v>
      </c>
      <c r="F166" t="s">
        <v>687</v>
      </c>
      <c r="G166" t="s">
        <v>876</v>
      </c>
      <c r="H166" t="s">
        <v>876</v>
      </c>
      <c r="I166" t="s">
        <v>749</v>
      </c>
      <c r="J166" t="s">
        <v>750</v>
      </c>
      <c r="K166" t="s">
        <v>763</v>
      </c>
      <c r="L166" t="s">
        <v>786</v>
      </c>
      <c r="M166" t="s">
        <v>1357</v>
      </c>
      <c r="N166" t="s">
        <v>1396</v>
      </c>
    </row>
    <row r="167" spans="1:14" x14ac:dyDescent="0.25">
      <c r="A167" t="s">
        <v>1330</v>
      </c>
      <c r="B167" t="s">
        <v>247</v>
      </c>
      <c r="C167" t="s">
        <v>13</v>
      </c>
      <c r="D167" t="s">
        <v>745</v>
      </c>
      <c r="E167" t="s">
        <v>746</v>
      </c>
      <c r="F167" t="s">
        <v>687</v>
      </c>
      <c r="G167" t="s">
        <v>876</v>
      </c>
      <c r="H167" t="s">
        <v>876</v>
      </c>
      <c r="I167" t="s">
        <v>749</v>
      </c>
      <c r="J167" t="s">
        <v>750</v>
      </c>
      <c r="K167" t="s">
        <v>763</v>
      </c>
      <c r="L167" t="s">
        <v>786</v>
      </c>
      <c r="M167" t="s">
        <v>1357</v>
      </c>
      <c r="N167" t="s">
        <v>1666</v>
      </c>
    </row>
    <row r="168" spans="1:14" x14ac:dyDescent="0.25">
      <c r="A168" t="s">
        <v>1332</v>
      </c>
      <c r="B168" t="s">
        <v>206</v>
      </c>
      <c r="C168" t="s">
        <v>13</v>
      </c>
      <c r="D168" t="s">
        <v>745</v>
      </c>
      <c r="E168" t="s">
        <v>746</v>
      </c>
      <c r="F168" t="s">
        <v>694</v>
      </c>
      <c r="G168" t="s">
        <v>876</v>
      </c>
      <c r="H168" t="s">
        <v>876</v>
      </c>
      <c r="I168" t="s">
        <v>749</v>
      </c>
      <c r="J168" t="s">
        <v>750</v>
      </c>
      <c r="K168" t="s">
        <v>751</v>
      </c>
      <c r="L168" t="s">
        <v>786</v>
      </c>
      <c r="M168" t="s">
        <v>1357</v>
      </c>
      <c r="N168" t="s">
        <v>1399</v>
      </c>
    </row>
    <row r="169" spans="1:14" x14ac:dyDescent="0.25">
      <c r="A169" t="s">
        <v>1340</v>
      </c>
      <c r="B169" t="s">
        <v>588</v>
      </c>
      <c r="C169" t="s">
        <v>13</v>
      </c>
      <c r="D169" t="s">
        <v>745</v>
      </c>
      <c r="E169" t="s">
        <v>746</v>
      </c>
      <c r="F169" t="s">
        <v>691</v>
      </c>
      <c r="G169" t="s">
        <v>876</v>
      </c>
      <c r="H169" t="s">
        <v>876</v>
      </c>
      <c r="I169" t="s">
        <v>749</v>
      </c>
      <c r="J169" t="s">
        <v>750</v>
      </c>
      <c r="K169" t="s">
        <v>773</v>
      </c>
      <c r="L169" t="s">
        <v>786</v>
      </c>
      <c r="M169" t="s">
        <v>1357</v>
      </c>
      <c r="N169" t="s">
        <v>1412</v>
      </c>
    </row>
    <row r="170" spans="1:14" x14ac:dyDescent="0.25">
      <c r="A170" t="s">
        <v>1343</v>
      </c>
      <c r="B170" t="s">
        <v>374</v>
      </c>
      <c r="C170" t="s">
        <v>13</v>
      </c>
      <c r="D170" t="s">
        <v>745</v>
      </c>
      <c r="E170" t="s">
        <v>746</v>
      </c>
      <c r="F170" t="s">
        <v>714</v>
      </c>
      <c r="G170" t="s">
        <v>876</v>
      </c>
      <c r="H170" t="s">
        <v>876</v>
      </c>
      <c r="I170" t="s">
        <v>749</v>
      </c>
      <c r="J170" t="s">
        <v>750</v>
      </c>
      <c r="K170" t="s">
        <v>754</v>
      </c>
      <c r="L170" t="s">
        <v>805</v>
      </c>
      <c r="M170" t="s">
        <v>1357</v>
      </c>
      <c r="N170" t="s">
        <v>1639</v>
      </c>
    </row>
    <row r="171" spans="1:14" x14ac:dyDescent="0.25">
      <c r="A171" t="s">
        <v>1344</v>
      </c>
      <c r="B171" t="s">
        <v>203</v>
      </c>
      <c r="C171" t="s">
        <v>13</v>
      </c>
      <c r="D171" t="s">
        <v>745</v>
      </c>
      <c r="E171" t="s">
        <v>746</v>
      </c>
      <c r="F171" t="s">
        <v>718</v>
      </c>
      <c r="G171" t="s">
        <v>876</v>
      </c>
      <c r="H171" t="s">
        <v>876</v>
      </c>
      <c r="I171" t="s">
        <v>749</v>
      </c>
      <c r="J171" t="s">
        <v>750</v>
      </c>
      <c r="K171" t="s">
        <v>754</v>
      </c>
      <c r="L171" t="s">
        <v>805</v>
      </c>
      <c r="M171" t="s">
        <v>1357</v>
      </c>
      <c r="N171" t="s">
        <v>1617</v>
      </c>
    </row>
    <row r="172" spans="1:14" x14ac:dyDescent="0.25">
      <c r="A172" t="s">
        <v>1345</v>
      </c>
      <c r="B172" t="s">
        <v>366</v>
      </c>
      <c r="C172" t="s">
        <v>13</v>
      </c>
      <c r="D172" t="s">
        <v>745</v>
      </c>
      <c r="E172" t="s">
        <v>746</v>
      </c>
      <c r="F172" t="s">
        <v>691</v>
      </c>
      <c r="G172" t="s">
        <v>876</v>
      </c>
      <c r="H172" t="s">
        <v>876</v>
      </c>
      <c r="I172" t="s">
        <v>749</v>
      </c>
      <c r="J172" t="s">
        <v>750</v>
      </c>
      <c r="K172" t="s">
        <v>773</v>
      </c>
      <c r="L172" t="s">
        <v>805</v>
      </c>
      <c r="M172" t="s">
        <v>1357</v>
      </c>
      <c r="N172" t="s">
        <v>1372</v>
      </c>
    </row>
    <row r="173" spans="1:14" x14ac:dyDescent="0.25">
      <c r="A173" t="s">
        <v>1347</v>
      </c>
      <c r="B173" t="s">
        <v>352</v>
      </c>
      <c r="C173" t="s">
        <v>13</v>
      </c>
      <c r="D173" t="s">
        <v>745</v>
      </c>
      <c r="E173" t="s">
        <v>746</v>
      </c>
      <c r="F173" t="s">
        <v>708</v>
      </c>
      <c r="G173" t="s">
        <v>876</v>
      </c>
      <c r="H173" t="s">
        <v>876</v>
      </c>
      <c r="I173" t="s">
        <v>749</v>
      </c>
      <c r="J173" t="s">
        <v>750</v>
      </c>
      <c r="K173" t="s">
        <v>773</v>
      </c>
      <c r="L173" t="s">
        <v>805</v>
      </c>
      <c r="M173" t="s">
        <v>1357</v>
      </c>
      <c r="N173" t="s">
        <v>1650</v>
      </c>
    </row>
    <row r="174" spans="1:14" x14ac:dyDescent="0.25">
      <c r="A174" t="s">
        <v>1353</v>
      </c>
      <c r="B174" t="s">
        <v>493</v>
      </c>
      <c r="C174" t="s">
        <v>13</v>
      </c>
      <c r="D174" t="s">
        <v>745</v>
      </c>
      <c r="E174" t="s">
        <v>746</v>
      </c>
      <c r="F174" t="s">
        <v>708</v>
      </c>
      <c r="G174" t="s">
        <v>876</v>
      </c>
      <c r="H174" t="s">
        <v>876</v>
      </c>
      <c r="I174" t="s">
        <v>749</v>
      </c>
      <c r="J174" t="s">
        <v>750</v>
      </c>
      <c r="K174" t="s">
        <v>773</v>
      </c>
      <c r="L174" t="s">
        <v>805</v>
      </c>
      <c r="M174" t="s">
        <v>1357</v>
      </c>
      <c r="N174" t="s">
        <v>1377</v>
      </c>
    </row>
    <row r="175" spans="1:14" x14ac:dyDescent="0.25">
      <c r="A175" t="s">
        <v>1355</v>
      </c>
      <c r="B175" t="s">
        <v>594</v>
      </c>
      <c r="C175" t="s">
        <v>13</v>
      </c>
      <c r="D175" t="s">
        <v>745</v>
      </c>
      <c r="E175" t="s">
        <v>746</v>
      </c>
      <c r="F175" t="s">
        <v>683</v>
      </c>
      <c r="G175" t="s">
        <v>876</v>
      </c>
      <c r="H175" t="s">
        <v>876</v>
      </c>
      <c r="I175" t="s">
        <v>749</v>
      </c>
      <c r="J175" t="s">
        <v>750</v>
      </c>
      <c r="K175" t="s">
        <v>754</v>
      </c>
      <c r="L175" t="s">
        <v>870</v>
      </c>
      <c r="M175" t="s">
        <v>1357</v>
      </c>
      <c r="N175" t="s">
        <v>1812</v>
      </c>
    </row>
    <row r="176" spans="1:14" x14ac:dyDescent="0.25">
      <c r="A176" t="s">
        <v>871</v>
      </c>
      <c r="B176" t="s">
        <v>871</v>
      </c>
      <c r="C176" t="s">
        <v>21</v>
      </c>
      <c r="D176" t="s">
        <v>745</v>
      </c>
      <c r="E176" t="s">
        <v>746</v>
      </c>
      <c r="F176" t="s">
        <v>685</v>
      </c>
      <c r="G176" t="s">
        <v>747</v>
      </c>
      <c r="H176" t="s">
        <v>748</v>
      </c>
      <c r="I176" t="s">
        <v>876</v>
      </c>
      <c r="J176" t="s">
        <v>876</v>
      </c>
      <c r="K176" t="s">
        <v>763</v>
      </c>
      <c r="L176" t="s">
        <v>870</v>
      </c>
      <c r="M176" s="34" t="s">
        <v>856</v>
      </c>
      <c r="N176" t="s">
        <v>869</v>
      </c>
    </row>
    <row r="177" spans="1:14" x14ac:dyDescent="0.25">
      <c r="A177" t="s">
        <v>961</v>
      </c>
      <c r="B177" t="s">
        <v>217</v>
      </c>
      <c r="C177" t="s">
        <v>21</v>
      </c>
      <c r="D177" t="s">
        <v>745</v>
      </c>
      <c r="E177" t="s">
        <v>746</v>
      </c>
      <c r="F177" t="s">
        <v>696</v>
      </c>
      <c r="G177" t="s">
        <v>876</v>
      </c>
      <c r="H177" t="s">
        <v>876</v>
      </c>
      <c r="I177" t="s">
        <v>749</v>
      </c>
      <c r="J177" t="s">
        <v>750</v>
      </c>
      <c r="K177" t="s">
        <v>763</v>
      </c>
      <c r="L177" t="s">
        <v>870</v>
      </c>
      <c r="M177" t="s">
        <v>1357</v>
      </c>
      <c r="N177" t="s">
        <v>1733</v>
      </c>
    </row>
    <row r="178" spans="1:14" x14ac:dyDescent="0.25">
      <c r="A178" t="s">
        <v>971</v>
      </c>
      <c r="B178" t="s">
        <v>597</v>
      </c>
      <c r="C178" t="s">
        <v>21</v>
      </c>
      <c r="D178" t="s">
        <v>745</v>
      </c>
      <c r="E178" t="s">
        <v>746</v>
      </c>
      <c r="F178" t="s">
        <v>729</v>
      </c>
      <c r="G178" t="s">
        <v>876</v>
      </c>
      <c r="H178" t="s">
        <v>876</v>
      </c>
      <c r="I178" t="s">
        <v>749</v>
      </c>
      <c r="J178" t="s">
        <v>750</v>
      </c>
      <c r="K178" t="s">
        <v>763</v>
      </c>
      <c r="L178" t="s">
        <v>752</v>
      </c>
      <c r="M178" t="s">
        <v>1357</v>
      </c>
      <c r="N178" t="s">
        <v>1656</v>
      </c>
    </row>
    <row r="179" spans="1:14" x14ac:dyDescent="0.25">
      <c r="A179" t="s">
        <v>1016</v>
      </c>
      <c r="B179" t="s">
        <v>619</v>
      </c>
      <c r="C179" t="s">
        <v>21</v>
      </c>
      <c r="D179" t="s">
        <v>745</v>
      </c>
      <c r="E179" t="s">
        <v>746</v>
      </c>
      <c r="F179" t="s">
        <v>685</v>
      </c>
      <c r="G179" t="s">
        <v>876</v>
      </c>
      <c r="H179" t="s">
        <v>876</v>
      </c>
      <c r="I179" t="s">
        <v>749</v>
      </c>
      <c r="J179" t="s">
        <v>750</v>
      </c>
      <c r="K179" t="s">
        <v>763</v>
      </c>
      <c r="L179" t="s">
        <v>752</v>
      </c>
      <c r="M179" t="s">
        <v>1357</v>
      </c>
      <c r="N179" t="s">
        <v>1444</v>
      </c>
    </row>
    <row r="180" spans="1:14" x14ac:dyDescent="0.25">
      <c r="A180" t="s">
        <v>1097</v>
      </c>
      <c r="B180" t="s">
        <v>315</v>
      </c>
      <c r="C180" t="s">
        <v>21</v>
      </c>
      <c r="D180" t="s">
        <v>745</v>
      </c>
      <c r="E180" t="s">
        <v>746</v>
      </c>
      <c r="F180" t="s">
        <v>719</v>
      </c>
      <c r="G180" t="s">
        <v>876</v>
      </c>
      <c r="H180" t="s">
        <v>876</v>
      </c>
      <c r="I180" t="s">
        <v>749</v>
      </c>
      <c r="J180" t="s">
        <v>750</v>
      </c>
      <c r="K180" t="s">
        <v>751</v>
      </c>
      <c r="L180" t="s">
        <v>870</v>
      </c>
      <c r="M180" t="s">
        <v>1357</v>
      </c>
      <c r="N180" t="s">
        <v>1583</v>
      </c>
    </row>
    <row r="181" spans="1:14" x14ac:dyDescent="0.25">
      <c r="A181" t="s">
        <v>1196</v>
      </c>
      <c r="B181" t="s">
        <v>596</v>
      </c>
      <c r="C181" t="s">
        <v>21</v>
      </c>
      <c r="D181" t="s">
        <v>745</v>
      </c>
      <c r="E181" t="s">
        <v>746</v>
      </c>
      <c r="F181" t="s">
        <v>714</v>
      </c>
      <c r="G181" t="s">
        <v>876</v>
      </c>
      <c r="H181" t="s">
        <v>876</v>
      </c>
      <c r="I181" t="s">
        <v>749</v>
      </c>
      <c r="J181" t="s">
        <v>750</v>
      </c>
      <c r="K181" t="s">
        <v>754</v>
      </c>
      <c r="L181" t="s">
        <v>752</v>
      </c>
      <c r="M181" t="s">
        <v>1357</v>
      </c>
      <c r="N181" t="s">
        <v>1592</v>
      </c>
    </row>
    <row r="182" spans="1:14" x14ac:dyDescent="0.25">
      <c r="A182" t="s">
        <v>1197</v>
      </c>
      <c r="B182" t="s">
        <v>201</v>
      </c>
      <c r="C182" t="s">
        <v>21</v>
      </c>
      <c r="D182" t="s">
        <v>745</v>
      </c>
      <c r="E182" t="s">
        <v>746</v>
      </c>
      <c r="F182" t="s">
        <v>714</v>
      </c>
      <c r="G182" t="s">
        <v>876</v>
      </c>
      <c r="H182" t="s">
        <v>876</v>
      </c>
      <c r="I182" t="s">
        <v>749</v>
      </c>
      <c r="J182" t="s">
        <v>750</v>
      </c>
      <c r="K182" t="s">
        <v>754</v>
      </c>
      <c r="L182" t="s">
        <v>752</v>
      </c>
      <c r="M182" t="s">
        <v>1357</v>
      </c>
      <c r="N182" t="s">
        <v>1837</v>
      </c>
    </row>
    <row r="183" spans="1:14" x14ac:dyDescent="0.25">
      <c r="A183" t="s">
        <v>1204</v>
      </c>
      <c r="B183" t="s">
        <v>270</v>
      </c>
      <c r="C183" t="s">
        <v>21</v>
      </c>
      <c r="D183" t="s">
        <v>745</v>
      </c>
      <c r="E183" t="s">
        <v>746</v>
      </c>
      <c r="F183" t="s">
        <v>702</v>
      </c>
      <c r="G183" t="s">
        <v>876</v>
      </c>
      <c r="H183" t="s">
        <v>876</v>
      </c>
      <c r="I183" t="s">
        <v>749</v>
      </c>
      <c r="J183" t="s">
        <v>750</v>
      </c>
      <c r="K183" t="s">
        <v>773</v>
      </c>
      <c r="L183" t="s">
        <v>775</v>
      </c>
      <c r="M183" t="s">
        <v>1357</v>
      </c>
      <c r="N183" t="s">
        <v>1417</v>
      </c>
    </row>
    <row r="184" spans="1:14" x14ac:dyDescent="0.25">
      <c r="A184" t="s">
        <v>778</v>
      </c>
      <c r="B184" t="s">
        <v>542</v>
      </c>
      <c r="C184" t="s">
        <v>22</v>
      </c>
      <c r="D184" t="s">
        <v>745</v>
      </c>
      <c r="E184" t="s">
        <v>746</v>
      </c>
      <c r="F184" t="s">
        <v>687</v>
      </c>
      <c r="G184" t="s">
        <v>747</v>
      </c>
      <c r="H184" t="s">
        <v>748</v>
      </c>
      <c r="I184" t="s">
        <v>749</v>
      </c>
      <c r="J184" t="s">
        <v>750</v>
      </c>
      <c r="K184" t="s">
        <v>763</v>
      </c>
      <c r="L184" t="s">
        <v>775</v>
      </c>
      <c r="M184" s="34" t="s">
        <v>806</v>
      </c>
      <c r="N184" t="s">
        <v>823</v>
      </c>
    </row>
    <row r="185" spans="1:14" x14ac:dyDescent="0.25">
      <c r="A185" t="s">
        <v>780</v>
      </c>
      <c r="B185" t="s">
        <v>433</v>
      </c>
      <c r="C185" t="s">
        <v>22</v>
      </c>
      <c r="D185" t="s">
        <v>745</v>
      </c>
      <c r="E185" t="s">
        <v>746</v>
      </c>
      <c r="F185" t="s">
        <v>687</v>
      </c>
      <c r="G185" t="s">
        <v>747</v>
      </c>
      <c r="H185" t="s">
        <v>748</v>
      </c>
      <c r="I185" t="s">
        <v>749</v>
      </c>
      <c r="J185" t="s">
        <v>750</v>
      </c>
      <c r="K185" t="s">
        <v>763</v>
      </c>
      <c r="L185" t="s">
        <v>775</v>
      </c>
      <c r="M185" s="34" t="s">
        <v>806</v>
      </c>
      <c r="N185" t="s">
        <v>833</v>
      </c>
    </row>
    <row r="186" spans="1:14" x14ac:dyDescent="0.25">
      <c r="A186" t="s">
        <v>888</v>
      </c>
      <c r="B186" t="s">
        <v>319</v>
      </c>
      <c r="C186" t="s">
        <v>22</v>
      </c>
      <c r="D186" t="s">
        <v>745</v>
      </c>
      <c r="E186" t="s">
        <v>746</v>
      </c>
      <c r="F186" t="s">
        <v>692</v>
      </c>
      <c r="G186" t="s">
        <v>876</v>
      </c>
      <c r="H186" t="s">
        <v>876</v>
      </c>
      <c r="I186" t="s">
        <v>749</v>
      </c>
      <c r="J186" t="s">
        <v>750</v>
      </c>
      <c r="K186" t="s">
        <v>751</v>
      </c>
      <c r="L186" t="s">
        <v>756</v>
      </c>
      <c r="M186" t="s">
        <v>1357</v>
      </c>
      <c r="N186" t="s">
        <v>1404</v>
      </c>
    </row>
    <row r="187" spans="1:14" x14ac:dyDescent="0.25">
      <c r="A187" t="s">
        <v>897</v>
      </c>
      <c r="B187" t="s">
        <v>666</v>
      </c>
      <c r="C187" t="s">
        <v>22</v>
      </c>
      <c r="D187" t="s">
        <v>745</v>
      </c>
      <c r="E187" t="s">
        <v>746</v>
      </c>
      <c r="F187" t="s">
        <v>696</v>
      </c>
      <c r="G187" t="s">
        <v>876</v>
      </c>
      <c r="H187" t="s">
        <v>876</v>
      </c>
      <c r="I187" t="s">
        <v>749</v>
      </c>
      <c r="J187" t="s">
        <v>750</v>
      </c>
      <c r="K187" t="s">
        <v>763</v>
      </c>
      <c r="L187" t="s">
        <v>775</v>
      </c>
      <c r="M187" t="s">
        <v>1357</v>
      </c>
      <c r="N187" t="s">
        <v>1822</v>
      </c>
    </row>
    <row r="188" spans="1:14" x14ac:dyDescent="0.25">
      <c r="A188" t="s">
        <v>898</v>
      </c>
      <c r="B188" t="s">
        <v>635</v>
      </c>
      <c r="C188" t="s">
        <v>22</v>
      </c>
      <c r="D188" t="s">
        <v>745</v>
      </c>
      <c r="E188" t="s">
        <v>746</v>
      </c>
      <c r="F188" t="s">
        <v>696</v>
      </c>
      <c r="G188" t="s">
        <v>876</v>
      </c>
      <c r="H188" t="s">
        <v>876</v>
      </c>
      <c r="I188" t="s">
        <v>749</v>
      </c>
      <c r="J188" t="s">
        <v>750</v>
      </c>
      <c r="K188" t="s">
        <v>763</v>
      </c>
      <c r="L188" t="s">
        <v>786</v>
      </c>
      <c r="M188" t="s">
        <v>1357</v>
      </c>
      <c r="N188" t="s">
        <v>1782</v>
      </c>
    </row>
    <row r="189" spans="1:14" x14ac:dyDescent="0.25">
      <c r="A189" t="s">
        <v>902</v>
      </c>
      <c r="B189" t="s">
        <v>287</v>
      </c>
      <c r="C189" t="s">
        <v>22</v>
      </c>
      <c r="D189" t="s">
        <v>745</v>
      </c>
      <c r="E189" t="s">
        <v>746</v>
      </c>
      <c r="F189" t="s">
        <v>688</v>
      </c>
      <c r="G189" t="s">
        <v>876</v>
      </c>
      <c r="H189" t="s">
        <v>876</v>
      </c>
      <c r="I189" t="s">
        <v>749</v>
      </c>
      <c r="J189" t="s">
        <v>750</v>
      </c>
      <c r="K189" t="s">
        <v>751</v>
      </c>
      <c r="L189" t="s">
        <v>786</v>
      </c>
      <c r="M189" t="s">
        <v>1357</v>
      </c>
      <c r="N189" t="s">
        <v>1774</v>
      </c>
    </row>
    <row r="190" spans="1:14" x14ac:dyDescent="0.25">
      <c r="A190" t="s">
        <v>948</v>
      </c>
      <c r="B190" t="s">
        <v>445</v>
      </c>
      <c r="C190" t="s">
        <v>22</v>
      </c>
      <c r="D190" t="s">
        <v>745</v>
      </c>
      <c r="E190" t="s">
        <v>746</v>
      </c>
      <c r="F190" t="s">
        <v>716</v>
      </c>
      <c r="G190" t="s">
        <v>876</v>
      </c>
      <c r="H190" t="s">
        <v>876</v>
      </c>
      <c r="I190" t="s">
        <v>749</v>
      </c>
      <c r="J190" t="s">
        <v>750</v>
      </c>
      <c r="K190" t="s">
        <v>763</v>
      </c>
      <c r="L190" t="s">
        <v>775</v>
      </c>
      <c r="M190" t="s">
        <v>1357</v>
      </c>
      <c r="N190" t="s">
        <v>1743</v>
      </c>
    </row>
    <row r="191" spans="1:14" x14ac:dyDescent="0.25">
      <c r="A191" t="s">
        <v>890</v>
      </c>
      <c r="B191" t="s">
        <v>448</v>
      </c>
      <c r="C191" t="s">
        <v>24</v>
      </c>
      <c r="D191" t="s">
        <v>745</v>
      </c>
      <c r="E191" t="s">
        <v>746</v>
      </c>
      <c r="F191" t="s">
        <v>720</v>
      </c>
      <c r="G191" t="s">
        <v>876</v>
      </c>
      <c r="H191" t="s">
        <v>876</v>
      </c>
      <c r="I191" t="s">
        <v>749</v>
      </c>
      <c r="J191" t="s">
        <v>750</v>
      </c>
      <c r="K191" t="s">
        <v>763</v>
      </c>
      <c r="L191" t="s">
        <v>775</v>
      </c>
      <c r="M191" t="s">
        <v>1357</v>
      </c>
      <c r="N191" t="s">
        <v>1786</v>
      </c>
    </row>
    <row r="192" spans="1:14" x14ac:dyDescent="0.25">
      <c r="A192" t="s">
        <v>892</v>
      </c>
      <c r="B192" t="s">
        <v>210</v>
      </c>
      <c r="C192" t="s">
        <v>24</v>
      </c>
      <c r="D192" t="s">
        <v>745</v>
      </c>
      <c r="E192" t="s">
        <v>746</v>
      </c>
      <c r="F192" t="s">
        <v>720</v>
      </c>
      <c r="G192" t="s">
        <v>876</v>
      </c>
      <c r="H192" t="s">
        <v>876</v>
      </c>
      <c r="I192" t="s">
        <v>749</v>
      </c>
      <c r="J192" t="s">
        <v>750</v>
      </c>
      <c r="K192" t="s">
        <v>763</v>
      </c>
      <c r="L192" t="s">
        <v>786</v>
      </c>
      <c r="M192" t="s">
        <v>1357</v>
      </c>
      <c r="N192" t="s">
        <v>1821</v>
      </c>
    </row>
    <row r="193" spans="1:14" x14ac:dyDescent="0.25">
      <c r="A193" t="s">
        <v>893</v>
      </c>
      <c r="B193" t="s">
        <v>320</v>
      </c>
      <c r="C193" t="s">
        <v>24</v>
      </c>
      <c r="D193" t="s">
        <v>745</v>
      </c>
      <c r="E193" t="s">
        <v>746</v>
      </c>
      <c r="F193" t="s">
        <v>720</v>
      </c>
      <c r="G193" t="s">
        <v>876</v>
      </c>
      <c r="H193" t="s">
        <v>876</v>
      </c>
      <c r="I193" t="s">
        <v>749</v>
      </c>
      <c r="J193" t="s">
        <v>750</v>
      </c>
      <c r="K193" t="s">
        <v>763</v>
      </c>
      <c r="L193" t="s">
        <v>752</v>
      </c>
      <c r="M193" t="s">
        <v>1357</v>
      </c>
      <c r="N193" t="s">
        <v>1826</v>
      </c>
    </row>
    <row r="194" spans="1:14" x14ac:dyDescent="0.25">
      <c r="A194" t="s">
        <v>938</v>
      </c>
      <c r="B194" t="s">
        <v>659</v>
      </c>
      <c r="C194" t="s">
        <v>24</v>
      </c>
      <c r="D194" t="s">
        <v>745</v>
      </c>
      <c r="E194" t="s">
        <v>746</v>
      </c>
      <c r="F194" t="s">
        <v>699</v>
      </c>
      <c r="G194" t="s">
        <v>876</v>
      </c>
      <c r="H194" t="s">
        <v>876</v>
      </c>
      <c r="I194" t="s">
        <v>749</v>
      </c>
      <c r="J194" t="s">
        <v>750</v>
      </c>
      <c r="K194" t="s">
        <v>751</v>
      </c>
      <c r="L194" t="s">
        <v>786</v>
      </c>
      <c r="M194" t="s">
        <v>1357</v>
      </c>
      <c r="N194" t="s">
        <v>1595</v>
      </c>
    </row>
    <row r="195" spans="1:14" x14ac:dyDescent="0.25">
      <c r="A195" t="s">
        <v>942</v>
      </c>
      <c r="B195" t="s">
        <v>409</v>
      </c>
      <c r="C195" t="s">
        <v>24</v>
      </c>
      <c r="D195" t="s">
        <v>745</v>
      </c>
      <c r="E195" t="s">
        <v>746</v>
      </c>
      <c r="F195" t="s">
        <v>699</v>
      </c>
      <c r="G195" t="s">
        <v>876</v>
      </c>
      <c r="H195" t="s">
        <v>876</v>
      </c>
      <c r="I195" t="s">
        <v>749</v>
      </c>
      <c r="J195" t="s">
        <v>750</v>
      </c>
      <c r="K195" t="s">
        <v>751</v>
      </c>
      <c r="L195" t="s">
        <v>775</v>
      </c>
      <c r="M195" t="s">
        <v>1357</v>
      </c>
      <c r="N195" t="s">
        <v>1409</v>
      </c>
    </row>
    <row r="196" spans="1:14" x14ac:dyDescent="0.25">
      <c r="A196" t="s">
        <v>956</v>
      </c>
      <c r="B196" t="s">
        <v>255</v>
      </c>
      <c r="C196" t="s">
        <v>24</v>
      </c>
      <c r="D196" t="s">
        <v>745</v>
      </c>
      <c r="E196" t="s">
        <v>746</v>
      </c>
      <c r="F196" t="s">
        <v>720</v>
      </c>
      <c r="G196" t="s">
        <v>876</v>
      </c>
      <c r="H196" t="s">
        <v>876</v>
      </c>
      <c r="I196" t="s">
        <v>749</v>
      </c>
      <c r="J196" t="s">
        <v>750</v>
      </c>
      <c r="K196" t="s">
        <v>763</v>
      </c>
      <c r="L196" t="s">
        <v>752</v>
      </c>
      <c r="M196" t="s">
        <v>1357</v>
      </c>
      <c r="N196" t="s">
        <v>1815</v>
      </c>
    </row>
    <row r="197" spans="1:14" x14ac:dyDescent="0.25">
      <c r="A197" t="s">
        <v>957</v>
      </c>
      <c r="B197" t="s">
        <v>583</v>
      </c>
      <c r="C197" t="s">
        <v>24</v>
      </c>
      <c r="D197" t="s">
        <v>745</v>
      </c>
      <c r="E197" t="s">
        <v>746</v>
      </c>
      <c r="F197" t="s">
        <v>720</v>
      </c>
      <c r="G197" t="s">
        <v>876</v>
      </c>
      <c r="H197" t="s">
        <v>876</v>
      </c>
      <c r="I197" t="s">
        <v>749</v>
      </c>
      <c r="J197" t="s">
        <v>750</v>
      </c>
      <c r="K197" t="s">
        <v>763</v>
      </c>
      <c r="L197" t="s">
        <v>775</v>
      </c>
      <c r="M197" t="s">
        <v>1357</v>
      </c>
      <c r="N197" t="s">
        <v>1790</v>
      </c>
    </row>
    <row r="198" spans="1:14" x14ac:dyDescent="0.25">
      <c r="A198" t="s">
        <v>958</v>
      </c>
      <c r="B198" t="s">
        <v>589</v>
      </c>
      <c r="C198" t="s">
        <v>24</v>
      </c>
      <c r="D198" t="s">
        <v>745</v>
      </c>
      <c r="E198" t="s">
        <v>746</v>
      </c>
      <c r="F198" t="s">
        <v>720</v>
      </c>
      <c r="G198" t="s">
        <v>876</v>
      </c>
      <c r="H198" t="s">
        <v>876</v>
      </c>
      <c r="I198" t="s">
        <v>749</v>
      </c>
      <c r="J198" t="s">
        <v>750</v>
      </c>
      <c r="K198" t="s">
        <v>763</v>
      </c>
      <c r="L198" t="s">
        <v>756</v>
      </c>
      <c r="M198" t="s">
        <v>1357</v>
      </c>
      <c r="N198" t="s">
        <v>1543</v>
      </c>
    </row>
    <row r="199" spans="1:14" x14ac:dyDescent="0.25">
      <c r="A199" t="s">
        <v>959</v>
      </c>
      <c r="B199" t="s">
        <v>457</v>
      </c>
      <c r="C199" t="s">
        <v>24</v>
      </c>
      <c r="D199" t="s">
        <v>745</v>
      </c>
      <c r="E199" t="s">
        <v>746</v>
      </c>
      <c r="F199" t="s">
        <v>720</v>
      </c>
      <c r="G199" t="s">
        <v>876</v>
      </c>
      <c r="H199" t="s">
        <v>876</v>
      </c>
      <c r="I199" t="s">
        <v>749</v>
      </c>
      <c r="J199" t="s">
        <v>750</v>
      </c>
      <c r="K199" t="s">
        <v>763</v>
      </c>
      <c r="L199" t="s">
        <v>786</v>
      </c>
      <c r="M199" t="s">
        <v>1357</v>
      </c>
      <c r="N199" t="s">
        <v>1789</v>
      </c>
    </row>
    <row r="200" spans="1:14" x14ac:dyDescent="0.25">
      <c r="A200" t="s">
        <v>989</v>
      </c>
      <c r="B200" t="s">
        <v>653</v>
      </c>
      <c r="C200" t="s">
        <v>24</v>
      </c>
      <c r="D200" t="s">
        <v>745</v>
      </c>
      <c r="E200" t="s">
        <v>746</v>
      </c>
      <c r="F200" t="s">
        <v>720</v>
      </c>
      <c r="G200" t="s">
        <v>876</v>
      </c>
      <c r="H200" t="s">
        <v>876</v>
      </c>
      <c r="I200" t="s">
        <v>749</v>
      </c>
      <c r="J200" t="s">
        <v>750</v>
      </c>
      <c r="K200" t="s">
        <v>763</v>
      </c>
      <c r="L200" t="s">
        <v>752</v>
      </c>
      <c r="M200" t="s">
        <v>1357</v>
      </c>
      <c r="N200" t="s">
        <v>1710</v>
      </c>
    </row>
    <row r="201" spans="1:14" x14ac:dyDescent="0.25">
      <c r="A201" t="s">
        <v>1015</v>
      </c>
      <c r="B201" t="s">
        <v>251</v>
      </c>
      <c r="C201" t="s">
        <v>24</v>
      </c>
      <c r="D201" t="s">
        <v>745</v>
      </c>
      <c r="E201" t="s">
        <v>746</v>
      </c>
      <c r="F201" t="s">
        <v>699</v>
      </c>
      <c r="G201" t="s">
        <v>876</v>
      </c>
      <c r="H201" t="s">
        <v>876</v>
      </c>
      <c r="I201" t="s">
        <v>749</v>
      </c>
      <c r="J201" t="s">
        <v>750</v>
      </c>
      <c r="K201" t="s">
        <v>751</v>
      </c>
      <c r="L201" t="s">
        <v>752</v>
      </c>
      <c r="M201" t="s">
        <v>1357</v>
      </c>
      <c r="N201" t="s">
        <v>1477</v>
      </c>
    </row>
    <row r="202" spans="1:14" x14ac:dyDescent="0.25">
      <c r="A202" t="s">
        <v>1077</v>
      </c>
      <c r="B202" t="s">
        <v>180</v>
      </c>
      <c r="C202" t="s">
        <v>24</v>
      </c>
      <c r="D202" t="s">
        <v>745</v>
      </c>
      <c r="E202" t="s">
        <v>746</v>
      </c>
      <c r="F202" t="s">
        <v>710</v>
      </c>
      <c r="G202" t="s">
        <v>876</v>
      </c>
      <c r="H202" t="s">
        <v>876</v>
      </c>
      <c r="I202" t="s">
        <v>749</v>
      </c>
      <c r="J202" t="s">
        <v>750</v>
      </c>
      <c r="K202" t="s">
        <v>763</v>
      </c>
      <c r="L202" t="s">
        <v>786</v>
      </c>
      <c r="M202" t="s">
        <v>1357</v>
      </c>
      <c r="N202" t="s">
        <v>1814</v>
      </c>
    </row>
    <row r="203" spans="1:14" x14ac:dyDescent="0.25">
      <c r="A203" t="s">
        <v>1081</v>
      </c>
      <c r="B203" t="s">
        <v>244</v>
      </c>
      <c r="C203" t="s">
        <v>24</v>
      </c>
      <c r="D203" t="s">
        <v>745</v>
      </c>
      <c r="E203" t="s">
        <v>746</v>
      </c>
      <c r="F203" t="s">
        <v>710</v>
      </c>
      <c r="G203" t="s">
        <v>876</v>
      </c>
      <c r="H203" t="s">
        <v>876</v>
      </c>
      <c r="I203" t="s">
        <v>749</v>
      </c>
      <c r="J203" t="s">
        <v>750</v>
      </c>
      <c r="K203" t="s">
        <v>763</v>
      </c>
      <c r="L203" t="s">
        <v>752</v>
      </c>
      <c r="M203" t="s">
        <v>1357</v>
      </c>
      <c r="N203" t="s">
        <v>1391</v>
      </c>
    </row>
    <row r="204" spans="1:14" x14ac:dyDescent="0.25">
      <c r="A204" t="s">
        <v>1082</v>
      </c>
      <c r="B204" t="s">
        <v>501</v>
      </c>
      <c r="C204" t="s">
        <v>24</v>
      </c>
      <c r="D204" t="s">
        <v>745</v>
      </c>
      <c r="E204" t="s">
        <v>746</v>
      </c>
      <c r="F204" t="s">
        <v>710</v>
      </c>
      <c r="G204" t="s">
        <v>876</v>
      </c>
      <c r="H204" t="s">
        <v>876</v>
      </c>
      <c r="I204" t="s">
        <v>749</v>
      </c>
      <c r="J204" t="s">
        <v>750</v>
      </c>
      <c r="K204" t="s">
        <v>763</v>
      </c>
      <c r="L204" t="s">
        <v>752</v>
      </c>
      <c r="M204" t="s">
        <v>1357</v>
      </c>
      <c r="N204" t="s">
        <v>1446</v>
      </c>
    </row>
    <row r="205" spans="1:14" x14ac:dyDescent="0.25">
      <c r="A205" t="s">
        <v>1083</v>
      </c>
      <c r="B205" t="s">
        <v>586</v>
      </c>
      <c r="C205" t="s">
        <v>24</v>
      </c>
      <c r="D205" t="s">
        <v>745</v>
      </c>
      <c r="E205" t="s">
        <v>746</v>
      </c>
      <c r="F205" t="s">
        <v>684</v>
      </c>
      <c r="G205" t="s">
        <v>876</v>
      </c>
      <c r="H205" t="s">
        <v>876</v>
      </c>
      <c r="I205" t="s">
        <v>749</v>
      </c>
      <c r="J205" t="s">
        <v>750</v>
      </c>
      <c r="K205" t="s">
        <v>751</v>
      </c>
      <c r="L205" t="s">
        <v>786</v>
      </c>
      <c r="M205" t="s">
        <v>1357</v>
      </c>
      <c r="N205" t="s">
        <v>1545</v>
      </c>
    </row>
    <row r="206" spans="1:14" x14ac:dyDescent="0.25">
      <c r="A206" t="s">
        <v>1084</v>
      </c>
      <c r="B206" t="s">
        <v>252</v>
      </c>
      <c r="C206" t="s">
        <v>24</v>
      </c>
      <c r="D206" t="s">
        <v>745</v>
      </c>
      <c r="E206" t="s">
        <v>746</v>
      </c>
      <c r="F206" t="s">
        <v>699</v>
      </c>
      <c r="G206" t="s">
        <v>876</v>
      </c>
      <c r="H206" t="s">
        <v>876</v>
      </c>
      <c r="I206" t="s">
        <v>749</v>
      </c>
      <c r="J206" t="s">
        <v>750</v>
      </c>
      <c r="K206" t="s">
        <v>751</v>
      </c>
      <c r="L206" t="s">
        <v>786</v>
      </c>
      <c r="M206" t="s">
        <v>1357</v>
      </c>
      <c r="N206" t="s">
        <v>1459</v>
      </c>
    </row>
    <row r="207" spans="1:14" x14ac:dyDescent="0.25">
      <c r="A207" t="s">
        <v>1086</v>
      </c>
      <c r="B207" t="s">
        <v>395</v>
      </c>
      <c r="C207" t="s">
        <v>24</v>
      </c>
      <c r="D207" t="s">
        <v>745</v>
      </c>
      <c r="E207" t="s">
        <v>746</v>
      </c>
      <c r="F207" t="s">
        <v>684</v>
      </c>
      <c r="G207" t="s">
        <v>876</v>
      </c>
      <c r="H207" t="s">
        <v>876</v>
      </c>
      <c r="I207" t="s">
        <v>749</v>
      </c>
      <c r="J207" t="s">
        <v>750</v>
      </c>
      <c r="K207" t="s">
        <v>751</v>
      </c>
      <c r="L207" t="s">
        <v>786</v>
      </c>
      <c r="M207" t="s">
        <v>1357</v>
      </c>
      <c r="N207" t="s">
        <v>1554</v>
      </c>
    </row>
    <row r="208" spans="1:14" x14ac:dyDescent="0.25">
      <c r="A208" t="s">
        <v>1100</v>
      </c>
      <c r="B208" t="s">
        <v>191</v>
      </c>
      <c r="C208" t="s">
        <v>24</v>
      </c>
      <c r="D208" t="s">
        <v>745</v>
      </c>
      <c r="E208" t="s">
        <v>746</v>
      </c>
      <c r="F208" t="s">
        <v>719</v>
      </c>
      <c r="G208" t="s">
        <v>876</v>
      </c>
      <c r="H208" t="s">
        <v>876</v>
      </c>
      <c r="I208" t="s">
        <v>749</v>
      </c>
      <c r="J208" t="s">
        <v>750</v>
      </c>
      <c r="K208" t="s">
        <v>751</v>
      </c>
      <c r="L208" t="s">
        <v>786</v>
      </c>
      <c r="M208" t="s">
        <v>1357</v>
      </c>
      <c r="N208" t="s">
        <v>1562</v>
      </c>
    </row>
    <row r="209" spans="1:14" x14ac:dyDescent="0.25">
      <c r="A209" t="s">
        <v>1103</v>
      </c>
      <c r="B209" t="s">
        <v>187</v>
      </c>
      <c r="C209" t="s">
        <v>24</v>
      </c>
      <c r="D209" t="s">
        <v>745</v>
      </c>
      <c r="E209" t="s">
        <v>746</v>
      </c>
      <c r="F209" t="s">
        <v>719</v>
      </c>
      <c r="G209" t="s">
        <v>876</v>
      </c>
      <c r="H209" t="s">
        <v>876</v>
      </c>
      <c r="I209" t="s">
        <v>749</v>
      </c>
      <c r="J209" t="s">
        <v>750</v>
      </c>
      <c r="K209" t="s">
        <v>751</v>
      </c>
      <c r="L209" t="s">
        <v>786</v>
      </c>
      <c r="M209" t="s">
        <v>1357</v>
      </c>
      <c r="N209" t="s">
        <v>1679</v>
      </c>
    </row>
    <row r="210" spans="1:14" x14ac:dyDescent="0.25">
      <c r="A210" t="s">
        <v>1118</v>
      </c>
      <c r="B210" t="s">
        <v>456</v>
      </c>
      <c r="C210" t="s">
        <v>24</v>
      </c>
      <c r="D210" t="s">
        <v>745</v>
      </c>
      <c r="E210" t="s">
        <v>746</v>
      </c>
      <c r="F210" t="s">
        <v>719</v>
      </c>
      <c r="G210" t="s">
        <v>876</v>
      </c>
      <c r="H210" t="s">
        <v>876</v>
      </c>
      <c r="I210" t="s">
        <v>749</v>
      </c>
      <c r="J210" t="s">
        <v>750</v>
      </c>
      <c r="K210" t="s">
        <v>751</v>
      </c>
      <c r="L210" t="s">
        <v>775</v>
      </c>
      <c r="M210" t="s">
        <v>1357</v>
      </c>
      <c r="N210" t="s">
        <v>1624</v>
      </c>
    </row>
    <row r="211" spans="1:14" x14ac:dyDescent="0.25">
      <c r="A211" t="s">
        <v>1119</v>
      </c>
      <c r="B211" t="s">
        <v>378</v>
      </c>
      <c r="C211" t="s">
        <v>24</v>
      </c>
      <c r="D211" t="s">
        <v>745</v>
      </c>
      <c r="E211" t="s">
        <v>746</v>
      </c>
      <c r="F211" t="s">
        <v>705</v>
      </c>
      <c r="G211" t="s">
        <v>876</v>
      </c>
      <c r="H211" t="s">
        <v>876</v>
      </c>
      <c r="I211" t="s">
        <v>749</v>
      </c>
      <c r="J211" t="s">
        <v>750</v>
      </c>
      <c r="K211" t="s">
        <v>751</v>
      </c>
      <c r="L211" t="s">
        <v>786</v>
      </c>
      <c r="M211" t="s">
        <v>1357</v>
      </c>
      <c r="N211" t="s">
        <v>1653</v>
      </c>
    </row>
    <row r="212" spans="1:14" x14ac:dyDescent="0.25">
      <c r="A212" t="s">
        <v>1127</v>
      </c>
      <c r="B212" t="s">
        <v>254</v>
      </c>
      <c r="C212" t="s">
        <v>24</v>
      </c>
      <c r="D212" t="s">
        <v>745</v>
      </c>
      <c r="E212" t="s">
        <v>746</v>
      </c>
      <c r="F212" t="s">
        <v>705</v>
      </c>
      <c r="G212" t="s">
        <v>876</v>
      </c>
      <c r="H212" t="s">
        <v>876</v>
      </c>
      <c r="I212" t="s">
        <v>749</v>
      </c>
      <c r="J212" t="s">
        <v>750</v>
      </c>
      <c r="K212" t="s">
        <v>751</v>
      </c>
      <c r="L212" t="s">
        <v>775</v>
      </c>
      <c r="M212" t="s">
        <v>1357</v>
      </c>
      <c r="N212" t="s">
        <v>1622</v>
      </c>
    </row>
    <row r="213" spans="1:14" x14ac:dyDescent="0.25">
      <c r="A213" t="s">
        <v>1139</v>
      </c>
      <c r="B213" t="s">
        <v>176</v>
      </c>
      <c r="C213" t="s">
        <v>24</v>
      </c>
      <c r="D213" t="s">
        <v>745</v>
      </c>
      <c r="E213" t="s">
        <v>746</v>
      </c>
      <c r="F213" t="s">
        <v>712</v>
      </c>
      <c r="G213" t="s">
        <v>876</v>
      </c>
      <c r="H213" t="s">
        <v>876</v>
      </c>
      <c r="I213" t="s">
        <v>749</v>
      </c>
      <c r="J213" t="s">
        <v>750</v>
      </c>
      <c r="K213" t="s">
        <v>763</v>
      </c>
      <c r="L213" t="s">
        <v>752</v>
      </c>
      <c r="M213" t="s">
        <v>1357</v>
      </c>
      <c r="N213" t="s">
        <v>1697</v>
      </c>
    </row>
    <row r="214" spans="1:14" x14ac:dyDescent="0.25">
      <c r="A214" t="s">
        <v>1145</v>
      </c>
      <c r="B214" t="s">
        <v>368</v>
      </c>
      <c r="C214" t="s">
        <v>24</v>
      </c>
      <c r="D214" t="s">
        <v>745</v>
      </c>
      <c r="E214" t="s">
        <v>746</v>
      </c>
      <c r="F214" t="s">
        <v>712</v>
      </c>
      <c r="G214" t="s">
        <v>876</v>
      </c>
      <c r="H214" t="s">
        <v>876</v>
      </c>
      <c r="I214" t="s">
        <v>749</v>
      </c>
      <c r="J214" t="s">
        <v>750</v>
      </c>
      <c r="K214" t="s">
        <v>763</v>
      </c>
      <c r="L214" t="s">
        <v>775</v>
      </c>
      <c r="M214" t="s">
        <v>1357</v>
      </c>
      <c r="N214" t="s">
        <v>1660</v>
      </c>
    </row>
    <row r="215" spans="1:14" x14ac:dyDescent="0.25">
      <c r="A215" t="s">
        <v>1159</v>
      </c>
      <c r="B215" t="s">
        <v>246</v>
      </c>
      <c r="C215" t="s">
        <v>24</v>
      </c>
      <c r="D215" t="s">
        <v>745</v>
      </c>
      <c r="E215" t="s">
        <v>746</v>
      </c>
      <c r="F215" t="s">
        <v>712</v>
      </c>
      <c r="G215" t="s">
        <v>876</v>
      </c>
      <c r="H215" t="s">
        <v>876</v>
      </c>
      <c r="I215" t="s">
        <v>749</v>
      </c>
      <c r="J215" t="s">
        <v>750</v>
      </c>
      <c r="K215" t="s">
        <v>763</v>
      </c>
      <c r="L215" t="s">
        <v>752</v>
      </c>
      <c r="M215" t="s">
        <v>1357</v>
      </c>
      <c r="N215" t="s">
        <v>1609</v>
      </c>
    </row>
    <row r="216" spans="1:14" x14ac:dyDescent="0.25">
      <c r="A216" t="s">
        <v>1164</v>
      </c>
      <c r="B216" t="s">
        <v>211</v>
      </c>
      <c r="C216" t="s">
        <v>24</v>
      </c>
      <c r="D216" t="s">
        <v>745</v>
      </c>
      <c r="E216" t="s">
        <v>746</v>
      </c>
      <c r="F216" t="s">
        <v>725</v>
      </c>
      <c r="G216" t="s">
        <v>876</v>
      </c>
      <c r="H216" t="s">
        <v>876</v>
      </c>
      <c r="I216" t="s">
        <v>749</v>
      </c>
      <c r="J216" t="s">
        <v>750</v>
      </c>
      <c r="K216" t="s">
        <v>763</v>
      </c>
      <c r="L216" t="s">
        <v>786</v>
      </c>
      <c r="M216" t="s">
        <v>1357</v>
      </c>
      <c r="N216" t="s">
        <v>1637</v>
      </c>
    </row>
    <row r="217" spans="1:14" x14ac:dyDescent="0.25">
      <c r="A217" t="s">
        <v>1167</v>
      </c>
      <c r="B217" t="s">
        <v>253</v>
      </c>
      <c r="C217" t="s">
        <v>24</v>
      </c>
      <c r="D217" t="s">
        <v>745</v>
      </c>
      <c r="E217" t="s">
        <v>746</v>
      </c>
      <c r="F217" t="s">
        <v>719</v>
      </c>
      <c r="G217" t="s">
        <v>876</v>
      </c>
      <c r="H217" t="s">
        <v>876</v>
      </c>
      <c r="I217" t="s">
        <v>749</v>
      </c>
      <c r="J217" t="s">
        <v>750</v>
      </c>
      <c r="K217" t="s">
        <v>751</v>
      </c>
      <c r="L217" t="s">
        <v>775</v>
      </c>
      <c r="M217" t="s">
        <v>1357</v>
      </c>
      <c r="N217" t="s">
        <v>1540</v>
      </c>
    </row>
    <row r="218" spans="1:14" x14ac:dyDescent="0.25">
      <c r="A218" t="s">
        <v>1175</v>
      </c>
      <c r="B218" t="s">
        <v>460</v>
      </c>
      <c r="C218" t="s">
        <v>24</v>
      </c>
      <c r="D218" t="s">
        <v>745</v>
      </c>
      <c r="E218" t="s">
        <v>746</v>
      </c>
      <c r="F218" t="s">
        <v>712</v>
      </c>
      <c r="G218" t="s">
        <v>876</v>
      </c>
      <c r="H218" t="s">
        <v>876</v>
      </c>
      <c r="I218" t="s">
        <v>749</v>
      </c>
      <c r="J218" t="s">
        <v>750</v>
      </c>
      <c r="K218" t="s">
        <v>763</v>
      </c>
      <c r="L218" t="s">
        <v>756</v>
      </c>
      <c r="M218" t="s">
        <v>1357</v>
      </c>
      <c r="N218" t="s">
        <v>1541</v>
      </c>
    </row>
    <row r="219" spans="1:14" x14ac:dyDescent="0.25">
      <c r="A219" t="s">
        <v>1176</v>
      </c>
      <c r="B219" t="s">
        <v>245</v>
      </c>
      <c r="C219" t="s">
        <v>24</v>
      </c>
      <c r="D219" t="s">
        <v>745</v>
      </c>
      <c r="E219" t="s">
        <v>746</v>
      </c>
      <c r="F219" t="s">
        <v>712</v>
      </c>
      <c r="G219" t="s">
        <v>876</v>
      </c>
      <c r="H219" t="s">
        <v>876</v>
      </c>
      <c r="I219" t="s">
        <v>749</v>
      </c>
      <c r="J219" t="s">
        <v>750</v>
      </c>
      <c r="K219" t="s">
        <v>763</v>
      </c>
      <c r="L219" t="s">
        <v>756</v>
      </c>
      <c r="M219" t="s">
        <v>1357</v>
      </c>
      <c r="N219" t="s">
        <v>1802</v>
      </c>
    </row>
    <row r="220" spans="1:14" x14ac:dyDescent="0.25">
      <c r="A220" t="s">
        <v>1177</v>
      </c>
      <c r="B220" t="s">
        <v>313</v>
      </c>
      <c r="C220" t="s">
        <v>24</v>
      </c>
      <c r="D220" t="s">
        <v>745</v>
      </c>
      <c r="E220" t="s">
        <v>746</v>
      </c>
      <c r="F220" t="s">
        <v>705</v>
      </c>
      <c r="G220" t="s">
        <v>876</v>
      </c>
      <c r="H220" t="s">
        <v>876</v>
      </c>
      <c r="I220" t="s">
        <v>749</v>
      </c>
      <c r="J220" t="s">
        <v>750</v>
      </c>
      <c r="K220" t="s">
        <v>751</v>
      </c>
      <c r="L220" t="s">
        <v>756</v>
      </c>
      <c r="M220" t="s">
        <v>1357</v>
      </c>
      <c r="N220" t="s">
        <v>1517</v>
      </c>
    </row>
    <row r="221" spans="1:14" x14ac:dyDescent="0.25">
      <c r="A221" t="s">
        <v>1179</v>
      </c>
      <c r="B221" t="s">
        <v>371</v>
      </c>
      <c r="C221" t="s">
        <v>24</v>
      </c>
      <c r="D221" t="s">
        <v>745</v>
      </c>
      <c r="E221" t="s">
        <v>746</v>
      </c>
      <c r="F221" t="s">
        <v>725</v>
      </c>
      <c r="G221" t="s">
        <v>876</v>
      </c>
      <c r="H221" t="s">
        <v>876</v>
      </c>
      <c r="I221" t="s">
        <v>749</v>
      </c>
      <c r="J221" t="s">
        <v>750</v>
      </c>
      <c r="K221" t="s">
        <v>763</v>
      </c>
      <c r="L221" t="s">
        <v>756</v>
      </c>
      <c r="M221" t="s">
        <v>1357</v>
      </c>
      <c r="N221" t="s">
        <v>1527</v>
      </c>
    </row>
    <row r="222" spans="1:14" x14ac:dyDescent="0.25">
      <c r="A222" t="s">
        <v>1180</v>
      </c>
      <c r="B222" t="s">
        <v>657</v>
      </c>
      <c r="C222" t="s">
        <v>24</v>
      </c>
      <c r="D222" t="s">
        <v>745</v>
      </c>
      <c r="E222" t="s">
        <v>746</v>
      </c>
      <c r="F222" t="s">
        <v>725</v>
      </c>
      <c r="G222" t="s">
        <v>876</v>
      </c>
      <c r="H222" t="s">
        <v>876</v>
      </c>
      <c r="I222" t="s">
        <v>749</v>
      </c>
      <c r="J222" t="s">
        <v>750</v>
      </c>
      <c r="K222" t="s">
        <v>763</v>
      </c>
      <c r="L222" t="s">
        <v>756</v>
      </c>
      <c r="M222" t="s">
        <v>1357</v>
      </c>
      <c r="N222" t="s">
        <v>1498</v>
      </c>
    </row>
    <row r="223" spans="1:14" x14ac:dyDescent="0.25">
      <c r="A223" t="s">
        <v>1184</v>
      </c>
      <c r="B223" t="s">
        <v>212</v>
      </c>
      <c r="C223" t="s">
        <v>24</v>
      </c>
      <c r="D223" t="s">
        <v>745</v>
      </c>
      <c r="E223" t="s">
        <v>746</v>
      </c>
      <c r="F223" t="s">
        <v>722</v>
      </c>
      <c r="G223" t="s">
        <v>876</v>
      </c>
      <c r="H223" t="s">
        <v>876</v>
      </c>
      <c r="I223" t="s">
        <v>749</v>
      </c>
      <c r="J223" t="s">
        <v>750</v>
      </c>
      <c r="K223" t="s">
        <v>763</v>
      </c>
      <c r="L223" t="s">
        <v>756</v>
      </c>
      <c r="M223" t="s">
        <v>1357</v>
      </c>
      <c r="N223" t="s">
        <v>1614</v>
      </c>
    </row>
    <row r="224" spans="1:14" x14ac:dyDescent="0.25">
      <c r="A224" t="s">
        <v>1188</v>
      </c>
      <c r="B224" t="s">
        <v>458</v>
      </c>
      <c r="C224" t="s">
        <v>24</v>
      </c>
      <c r="D224" t="s">
        <v>745</v>
      </c>
      <c r="E224" t="s">
        <v>746</v>
      </c>
      <c r="F224" t="s">
        <v>710</v>
      </c>
      <c r="G224" t="s">
        <v>876</v>
      </c>
      <c r="H224" t="s">
        <v>876</v>
      </c>
      <c r="I224" t="s">
        <v>749</v>
      </c>
      <c r="J224" t="s">
        <v>750</v>
      </c>
      <c r="K224" t="s">
        <v>763</v>
      </c>
      <c r="L224" t="s">
        <v>786</v>
      </c>
      <c r="M224" t="s">
        <v>1357</v>
      </c>
      <c r="N224" t="s">
        <v>1644</v>
      </c>
    </row>
    <row r="225" spans="1:14" x14ac:dyDescent="0.25">
      <c r="A225" t="s">
        <v>1189</v>
      </c>
      <c r="B225" t="s">
        <v>307</v>
      </c>
      <c r="C225" t="s">
        <v>24</v>
      </c>
      <c r="D225" t="s">
        <v>745</v>
      </c>
      <c r="E225" t="s">
        <v>746</v>
      </c>
      <c r="F225" t="s">
        <v>710</v>
      </c>
      <c r="G225" t="s">
        <v>876</v>
      </c>
      <c r="H225" t="s">
        <v>876</v>
      </c>
      <c r="I225" t="s">
        <v>749</v>
      </c>
      <c r="J225" t="s">
        <v>750</v>
      </c>
      <c r="K225" t="s">
        <v>763</v>
      </c>
      <c r="L225" t="s">
        <v>786</v>
      </c>
      <c r="M225" t="s">
        <v>1357</v>
      </c>
      <c r="N225" t="s">
        <v>1468</v>
      </c>
    </row>
    <row r="226" spans="1:14" x14ac:dyDescent="0.25">
      <c r="A226" t="s">
        <v>1246</v>
      </c>
      <c r="B226" t="s">
        <v>259</v>
      </c>
      <c r="C226" t="s">
        <v>24</v>
      </c>
      <c r="D226" t="s">
        <v>745</v>
      </c>
      <c r="E226" t="s">
        <v>746</v>
      </c>
      <c r="F226" t="s">
        <v>715</v>
      </c>
      <c r="G226" t="s">
        <v>876</v>
      </c>
      <c r="H226" t="s">
        <v>876</v>
      </c>
      <c r="I226" t="s">
        <v>749</v>
      </c>
      <c r="J226" t="s">
        <v>750</v>
      </c>
      <c r="K226" t="s">
        <v>773</v>
      </c>
      <c r="L226" t="s">
        <v>786</v>
      </c>
      <c r="M226" t="s">
        <v>1357</v>
      </c>
      <c r="N226" t="s">
        <v>1664</v>
      </c>
    </row>
    <row r="227" spans="1:14" x14ac:dyDescent="0.25">
      <c r="A227" t="s">
        <v>1248</v>
      </c>
      <c r="B227" t="s">
        <v>213</v>
      </c>
      <c r="C227" t="s">
        <v>24</v>
      </c>
      <c r="D227" t="s">
        <v>745</v>
      </c>
      <c r="E227" t="s">
        <v>746</v>
      </c>
      <c r="F227" t="s">
        <v>715</v>
      </c>
      <c r="G227" t="s">
        <v>876</v>
      </c>
      <c r="H227" t="s">
        <v>876</v>
      </c>
      <c r="I227" t="s">
        <v>749</v>
      </c>
      <c r="J227" t="s">
        <v>750</v>
      </c>
      <c r="K227" t="s">
        <v>773</v>
      </c>
      <c r="L227" t="s">
        <v>786</v>
      </c>
      <c r="M227" t="s">
        <v>1357</v>
      </c>
      <c r="N227" t="s">
        <v>1696</v>
      </c>
    </row>
    <row r="228" spans="1:14" x14ac:dyDescent="0.25">
      <c r="A228" t="s">
        <v>1252</v>
      </c>
      <c r="B228" t="s">
        <v>658</v>
      </c>
      <c r="C228" t="s">
        <v>24</v>
      </c>
      <c r="D228" t="s">
        <v>745</v>
      </c>
      <c r="E228" t="s">
        <v>746</v>
      </c>
      <c r="F228" t="s">
        <v>715</v>
      </c>
      <c r="G228" t="s">
        <v>876</v>
      </c>
      <c r="H228" t="s">
        <v>876</v>
      </c>
      <c r="I228" t="s">
        <v>749</v>
      </c>
      <c r="J228" t="s">
        <v>750</v>
      </c>
      <c r="K228" t="s">
        <v>773</v>
      </c>
      <c r="L228" t="s">
        <v>775</v>
      </c>
      <c r="M228" t="s">
        <v>1357</v>
      </c>
      <c r="N228" t="s">
        <v>1712</v>
      </c>
    </row>
    <row r="229" spans="1:14" x14ac:dyDescent="0.25">
      <c r="A229" t="s">
        <v>1253</v>
      </c>
      <c r="B229" t="s">
        <v>463</v>
      </c>
      <c r="C229" t="s">
        <v>24</v>
      </c>
      <c r="D229" t="s">
        <v>745</v>
      </c>
      <c r="E229" t="s">
        <v>746</v>
      </c>
      <c r="F229" t="s">
        <v>715</v>
      </c>
      <c r="G229" t="s">
        <v>876</v>
      </c>
      <c r="H229" t="s">
        <v>876</v>
      </c>
      <c r="I229" t="s">
        <v>749</v>
      </c>
      <c r="J229" t="s">
        <v>750</v>
      </c>
      <c r="K229" t="s">
        <v>773</v>
      </c>
      <c r="L229" t="s">
        <v>775</v>
      </c>
      <c r="M229" t="s">
        <v>1357</v>
      </c>
      <c r="N229" t="s">
        <v>1384</v>
      </c>
    </row>
    <row r="230" spans="1:14" x14ac:dyDescent="0.25">
      <c r="A230" t="s">
        <v>1261</v>
      </c>
      <c r="B230" t="s">
        <v>494</v>
      </c>
      <c r="C230" t="s">
        <v>24</v>
      </c>
      <c r="D230" t="s">
        <v>745</v>
      </c>
      <c r="E230" t="s">
        <v>746</v>
      </c>
      <c r="F230" t="s">
        <v>683</v>
      </c>
      <c r="G230" t="s">
        <v>876</v>
      </c>
      <c r="H230" t="s">
        <v>876</v>
      </c>
      <c r="I230" t="s">
        <v>749</v>
      </c>
      <c r="J230" t="s">
        <v>750</v>
      </c>
      <c r="K230" t="s">
        <v>754</v>
      </c>
      <c r="L230" t="s">
        <v>786</v>
      </c>
      <c r="M230" t="s">
        <v>1357</v>
      </c>
      <c r="N230" t="s">
        <v>1397</v>
      </c>
    </row>
    <row r="231" spans="1:14" x14ac:dyDescent="0.25">
      <c r="A231" t="s">
        <v>1319</v>
      </c>
      <c r="B231" t="s">
        <v>258</v>
      </c>
      <c r="C231" t="s">
        <v>24</v>
      </c>
      <c r="D231" t="s">
        <v>745</v>
      </c>
      <c r="E231" t="s">
        <v>746</v>
      </c>
      <c r="F231" t="s">
        <v>719</v>
      </c>
      <c r="G231" t="s">
        <v>876</v>
      </c>
      <c r="H231" t="s">
        <v>876</v>
      </c>
      <c r="I231" t="s">
        <v>749</v>
      </c>
      <c r="J231" t="s">
        <v>750</v>
      </c>
      <c r="K231" t="s">
        <v>751</v>
      </c>
      <c r="L231" t="s">
        <v>786</v>
      </c>
      <c r="M231" t="s">
        <v>1357</v>
      </c>
      <c r="N231" t="s">
        <v>1525</v>
      </c>
    </row>
    <row r="232" spans="1:14" x14ac:dyDescent="0.25">
      <c r="A232" t="s">
        <v>1337</v>
      </c>
      <c r="B232" t="s">
        <v>204</v>
      </c>
      <c r="C232" t="s">
        <v>24</v>
      </c>
      <c r="D232" t="s">
        <v>745</v>
      </c>
      <c r="E232" t="s">
        <v>746</v>
      </c>
      <c r="F232" t="s">
        <v>719</v>
      </c>
      <c r="G232" t="s">
        <v>876</v>
      </c>
      <c r="H232" t="s">
        <v>876</v>
      </c>
      <c r="I232" t="s">
        <v>749</v>
      </c>
      <c r="J232" t="s">
        <v>750</v>
      </c>
      <c r="K232" t="s">
        <v>751</v>
      </c>
      <c r="L232" t="s">
        <v>805</v>
      </c>
      <c r="M232" t="s">
        <v>1357</v>
      </c>
      <c r="N232" t="s">
        <v>1798</v>
      </c>
    </row>
    <row r="233" spans="1:14" x14ac:dyDescent="0.25">
      <c r="A233" t="s">
        <v>1348</v>
      </c>
      <c r="B233" t="s">
        <v>357</v>
      </c>
      <c r="C233" t="s">
        <v>24</v>
      </c>
      <c r="D233" t="s">
        <v>745</v>
      </c>
      <c r="E233" t="s">
        <v>746</v>
      </c>
      <c r="F233" t="s">
        <v>715</v>
      </c>
      <c r="G233" t="s">
        <v>876</v>
      </c>
      <c r="H233" t="s">
        <v>876</v>
      </c>
      <c r="I233" t="s">
        <v>749</v>
      </c>
      <c r="J233" t="s">
        <v>750</v>
      </c>
      <c r="K233" t="s">
        <v>773</v>
      </c>
      <c r="L233" t="s">
        <v>805</v>
      </c>
      <c r="M233" t="s">
        <v>1357</v>
      </c>
      <c r="N233" t="s">
        <v>1483</v>
      </c>
    </row>
    <row r="234" spans="1:14" x14ac:dyDescent="0.25">
      <c r="A234" t="s">
        <v>1350</v>
      </c>
      <c r="B234" t="s">
        <v>256</v>
      </c>
      <c r="C234" t="s">
        <v>24</v>
      </c>
      <c r="D234" t="s">
        <v>745</v>
      </c>
      <c r="E234" t="s">
        <v>746</v>
      </c>
      <c r="F234" t="s">
        <v>710</v>
      </c>
      <c r="G234" t="s">
        <v>876</v>
      </c>
      <c r="H234" t="s">
        <v>876</v>
      </c>
      <c r="I234" t="s">
        <v>749</v>
      </c>
      <c r="J234" t="s">
        <v>750</v>
      </c>
      <c r="K234" t="s">
        <v>763</v>
      </c>
      <c r="L234" t="s">
        <v>805</v>
      </c>
      <c r="M234" t="s">
        <v>1357</v>
      </c>
      <c r="N234" t="s">
        <v>1521</v>
      </c>
    </row>
    <row r="235" spans="1:14" x14ac:dyDescent="0.25">
      <c r="A235" t="s">
        <v>901</v>
      </c>
      <c r="B235" t="s">
        <v>343</v>
      </c>
      <c r="C235" t="s">
        <v>25</v>
      </c>
      <c r="D235" t="s">
        <v>745</v>
      </c>
      <c r="E235" t="s">
        <v>746</v>
      </c>
      <c r="F235" t="s">
        <v>688</v>
      </c>
      <c r="G235" t="s">
        <v>876</v>
      </c>
      <c r="H235" t="s">
        <v>876</v>
      </c>
      <c r="I235" t="s">
        <v>749</v>
      </c>
      <c r="J235" t="s">
        <v>750</v>
      </c>
      <c r="K235" t="s">
        <v>751</v>
      </c>
      <c r="L235" t="s">
        <v>870</v>
      </c>
      <c r="M235" t="s">
        <v>1357</v>
      </c>
      <c r="N235" t="s">
        <v>1740</v>
      </c>
    </row>
    <row r="236" spans="1:14" x14ac:dyDescent="0.25">
      <c r="A236" t="s">
        <v>990</v>
      </c>
      <c r="B236" t="s">
        <v>533</v>
      </c>
      <c r="C236" t="s">
        <v>25</v>
      </c>
      <c r="D236" t="s">
        <v>745</v>
      </c>
      <c r="E236" t="s">
        <v>746</v>
      </c>
      <c r="F236" t="s">
        <v>688</v>
      </c>
      <c r="G236" t="s">
        <v>876</v>
      </c>
      <c r="H236" t="s">
        <v>876</v>
      </c>
      <c r="I236" t="s">
        <v>749</v>
      </c>
      <c r="J236" t="s">
        <v>750</v>
      </c>
      <c r="K236" t="s">
        <v>751</v>
      </c>
      <c r="L236" t="s">
        <v>752</v>
      </c>
      <c r="M236" t="s">
        <v>1357</v>
      </c>
      <c r="N236" t="s">
        <v>1717</v>
      </c>
    </row>
    <row r="237" spans="1:14" x14ac:dyDescent="0.25">
      <c r="A237" t="s">
        <v>991</v>
      </c>
      <c r="B237" t="s">
        <v>665</v>
      </c>
      <c r="C237" t="s">
        <v>25</v>
      </c>
      <c r="D237" t="s">
        <v>745</v>
      </c>
      <c r="E237" t="s">
        <v>746</v>
      </c>
      <c r="F237" t="s">
        <v>688</v>
      </c>
      <c r="G237" t="s">
        <v>876</v>
      </c>
      <c r="H237" t="s">
        <v>876</v>
      </c>
      <c r="I237" t="s">
        <v>749</v>
      </c>
      <c r="J237" t="s">
        <v>750</v>
      </c>
      <c r="K237" t="s">
        <v>751</v>
      </c>
      <c r="L237" t="s">
        <v>775</v>
      </c>
      <c r="M237" t="s">
        <v>1357</v>
      </c>
      <c r="N237" t="s">
        <v>1677</v>
      </c>
    </row>
    <row r="238" spans="1:14" x14ac:dyDescent="0.25">
      <c r="A238" t="s">
        <v>963</v>
      </c>
      <c r="B238" t="s">
        <v>486</v>
      </c>
      <c r="C238" t="s">
        <v>6</v>
      </c>
      <c r="D238" t="s">
        <v>745</v>
      </c>
      <c r="E238" t="s">
        <v>746</v>
      </c>
      <c r="F238" t="s">
        <v>726</v>
      </c>
      <c r="G238" t="s">
        <v>876</v>
      </c>
      <c r="H238" t="s">
        <v>876</v>
      </c>
      <c r="I238" t="s">
        <v>749</v>
      </c>
      <c r="J238" t="s">
        <v>750</v>
      </c>
      <c r="K238" t="s">
        <v>751</v>
      </c>
      <c r="L238" t="s">
        <v>752</v>
      </c>
      <c r="M238" t="s">
        <v>1357</v>
      </c>
      <c r="N238" t="s">
        <v>1700</v>
      </c>
    </row>
    <row r="239" spans="1:14" x14ac:dyDescent="0.25">
      <c r="A239" t="s">
        <v>1228</v>
      </c>
      <c r="B239" t="s">
        <v>185</v>
      </c>
      <c r="C239" t="s">
        <v>6</v>
      </c>
      <c r="D239" t="s">
        <v>745</v>
      </c>
      <c r="E239" t="s">
        <v>746</v>
      </c>
      <c r="F239" t="s">
        <v>701</v>
      </c>
      <c r="G239" t="s">
        <v>876</v>
      </c>
      <c r="H239" t="s">
        <v>876</v>
      </c>
      <c r="I239" t="s">
        <v>749</v>
      </c>
      <c r="J239" t="s">
        <v>750</v>
      </c>
      <c r="K239" t="s">
        <v>754</v>
      </c>
      <c r="L239" t="s">
        <v>752</v>
      </c>
      <c r="M239" t="s">
        <v>1357</v>
      </c>
      <c r="N239" t="s">
        <v>1487</v>
      </c>
    </row>
    <row r="240" spans="1:14" x14ac:dyDescent="0.25">
      <c r="A240" t="s">
        <v>744</v>
      </c>
      <c r="B240" t="s">
        <v>411</v>
      </c>
      <c r="C240" t="s">
        <v>26</v>
      </c>
      <c r="D240" t="s">
        <v>745</v>
      </c>
      <c r="E240" t="s">
        <v>746</v>
      </c>
      <c r="F240" t="s">
        <v>704</v>
      </c>
      <c r="G240" t="s">
        <v>747</v>
      </c>
      <c r="H240" t="s">
        <v>748</v>
      </c>
      <c r="I240" t="s">
        <v>749</v>
      </c>
      <c r="J240" t="s">
        <v>750</v>
      </c>
      <c r="K240" t="s">
        <v>751</v>
      </c>
      <c r="L240" t="s">
        <v>752</v>
      </c>
      <c r="M240" s="34" t="s">
        <v>806</v>
      </c>
      <c r="N240" t="s">
        <v>852</v>
      </c>
    </row>
    <row r="241" spans="1:14" x14ac:dyDescent="0.25">
      <c r="A241" t="s">
        <v>1099</v>
      </c>
      <c r="B241" t="s">
        <v>276</v>
      </c>
      <c r="C241" t="s">
        <v>26</v>
      </c>
      <c r="D241" t="s">
        <v>745</v>
      </c>
      <c r="E241" t="s">
        <v>746</v>
      </c>
      <c r="F241" t="s">
        <v>719</v>
      </c>
      <c r="G241" t="s">
        <v>876</v>
      </c>
      <c r="H241" t="s">
        <v>876</v>
      </c>
      <c r="I241" t="s">
        <v>749</v>
      </c>
      <c r="J241" t="s">
        <v>750</v>
      </c>
      <c r="K241" t="s">
        <v>751</v>
      </c>
      <c r="L241" t="s">
        <v>752</v>
      </c>
      <c r="M241" t="s">
        <v>1357</v>
      </c>
      <c r="N241" t="s">
        <v>1606</v>
      </c>
    </row>
    <row r="242" spans="1:14" x14ac:dyDescent="0.25">
      <c r="A242" t="s">
        <v>1101</v>
      </c>
      <c r="B242" t="s">
        <v>656</v>
      </c>
      <c r="C242" t="s">
        <v>26</v>
      </c>
      <c r="D242" t="s">
        <v>745</v>
      </c>
      <c r="E242" t="s">
        <v>746</v>
      </c>
      <c r="F242" t="s">
        <v>719</v>
      </c>
      <c r="G242" t="s">
        <v>876</v>
      </c>
      <c r="H242" t="s">
        <v>876</v>
      </c>
      <c r="I242" t="s">
        <v>749</v>
      </c>
      <c r="J242" t="s">
        <v>750</v>
      </c>
      <c r="K242" t="s">
        <v>751</v>
      </c>
      <c r="L242" t="s">
        <v>786</v>
      </c>
      <c r="M242" t="s">
        <v>1357</v>
      </c>
      <c r="N242" t="s">
        <v>1424</v>
      </c>
    </row>
    <row r="243" spans="1:14" x14ac:dyDescent="0.25">
      <c r="A243" t="s">
        <v>1104</v>
      </c>
      <c r="B243" t="s">
        <v>188</v>
      </c>
      <c r="C243" t="s">
        <v>26</v>
      </c>
      <c r="D243" t="s">
        <v>745</v>
      </c>
      <c r="E243" t="s">
        <v>746</v>
      </c>
      <c r="F243" t="s">
        <v>719</v>
      </c>
      <c r="G243" t="s">
        <v>876</v>
      </c>
      <c r="H243" t="s">
        <v>876</v>
      </c>
      <c r="I243" t="s">
        <v>749</v>
      </c>
      <c r="J243" t="s">
        <v>750</v>
      </c>
      <c r="K243" t="s">
        <v>751</v>
      </c>
      <c r="L243" t="s">
        <v>786</v>
      </c>
      <c r="M243" t="s">
        <v>1357</v>
      </c>
      <c r="N243" t="s">
        <v>1632</v>
      </c>
    </row>
    <row r="244" spans="1:14" x14ac:dyDescent="0.25">
      <c r="A244" t="s">
        <v>1106</v>
      </c>
      <c r="B244" t="s">
        <v>634</v>
      </c>
      <c r="C244" t="s">
        <v>26</v>
      </c>
      <c r="D244" t="s">
        <v>745</v>
      </c>
      <c r="E244" t="s">
        <v>746</v>
      </c>
      <c r="F244" t="s">
        <v>704</v>
      </c>
      <c r="G244" t="s">
        <v>876</v>
      </c>
      <c r="H244" t="s">
        <v>876</v>
      </c>
      <c r="I244" t="s">
        <v>749</v>
      </c>
      <c r="J244" t="s">
        <v>750</v>
      </c>
      <c r="K244" t="s">
        <v>751</v>
      </c>
      <c r="L244" t="s">
        <v>786</v>
      </c>
      <c r="M244" t="s">
        <v>1357</v>
      </c>
      <c r="N244" t="s">
        <v>1358</v>
      </c>
    </row>
    <row r="245" spans="1:14" x14ac:dyDescent="0.25">
      <c r="A245" t="s">
        <v>1108</v>
      </c>
      <c r="B245" t="s">
        <v>592</v>
      </c>
      <c r="C245" t="s">
        <v>26</v>
      </c>
      <c r="D245" t="s">
        <v>745</v>
      </c>
      <c r="E245" t="s">
        <v>746</v>
      </c>
      <c r="F245" t="s">
        <v>704</v>
      </c>
      <c r="G245" t="s">
        <v>876</v>
      </c>
      <c r="H245" t="s">
        <v>876</v>
      </c>
      <c r="I245" t="s">
        <v>749</v>
      </c>
      <c r="J245" t="s">
        <v>750</v>
      </c>
      <c r="K245" t="s">
        <v>751</v>
      </c>
      <c r="L245" t="s">
        <v>786</v>
      </c>
      <c r="M245" t="s">
        <v>1357</v>
      </c>
      <c r="N245" t="s">
        <v>1497</v>
      </c>
    </row>
    <row r="246" spans="1:14" x14ac:dyDescent="0.25">
      <c r="A246" t="s">
        <v>1110</v>
      </c>
      <c r="B246" t="s">
        <v>595</v>
      </c>
      <c r="C246" t="s">
        <v>26</v>
      </c>
      <c r="D246" t="s">
        <v>745</v>
      </c>
      <c r="E246" t="s">
        <v>746</v>
      </c>
      <c r="F246" t="s">
        <v>704</v>
      </c>
      <c r="G246" t="s">
        <v>876</v>
      </c>
      <c r="H246" t="s">
        <v>876</v>
      </c>
      <c r="I246" t="s">
        <v>749</v>
      </c>
      <c r="J246" t="s">
        <v>750</v>
      </c>
      <c r="K246" t="s">
        <v>751</v>
      </c>
      <c r="L246" t="s">
        <v>786</v>
      </c>
      <c r="M246" t="s">
        <v>1357</v>
      </c>
      <c r="N246" t="s">
        <v>1771</v>
      </c>
    </row>
    <row r="247" spans="1:14" x14ac:dyDescent="0.25">
      <c r="A247" t="s">
        <v>1173</v>
      </c>
      <c r="B247" t="s">
        <v>564</v>
      </c>
      <c r="C247" t="s">
        <v>26</v>
      </c>
      <c r="D247" t="s">
        <v>745</v>
      </c>
      <c r="E247" t="s">
        <v>746</v>
      </c>
      <c r="F247" t="s">
        <v>712</v>
      </c>
      <c r="G247" t="s">
        <v>876</v>
      </c>
      <c r="H247" t="s">
        <v>876</v>
      </c>
      <c r="I247" t="s">
        <v>749</v>
      </c>
      <c r="J247" t="s">
        <v>750</v>
      </c>
      <c r="K247" t="s">
        <v>763</v>
      </c>
      <c r="L247" t="s">
        <v>756</v>
      </c>
      <c r="M247" t="s">
        <v>1357</v>
      </c>
      <c r="N247" t="s">
        <v>1549</v>
      </c>
    </row>
    <row r="248" spans="1:14" x14ac:dyDescent="0.25">
      <c r="A248" t="s">
        <v>1174</v>
      </c>
      <c r="B248" t="s">
        <v>168</v>
      </c>
      <c r="C248" t="s">
        <v>26</v>
      </c>
      <c r="D248" t="s">
        <v>745</v>
      </c>
      <c r="E248" t="s">
        <v>746</v>
      </c>
      <c r="F248" t="s">
        <v>725</v>
      </c>
      <c r="G248" t="s">
        <v>876</v>
      </c>
      <c r="H248" t="s">
        <v>876</v>
      </c>
      <c r="I248" t="s">
        <v>749</v>
      </c>
      <c r="J248" t="s">
        <v>750</v>
      </c>
      <c r="K248" t="s">
        <v>763</v>
      </c>
      <c r="L248" t="s">
        <v>756</v>
      </c>
      <c r="M248" t="s">
        <v>1357</v>
      </c>
      <c r="N248" t="s">
        <v>1724</v>
      </c>
    </row>
    <row r="249" spans="1:14" x14ac:dyDescent="0.25">
      <c r="A249" t="s">
        <v>1181</v>
      </c>
      <c r="B249" t="s">
        <v>358</v>
      </c>
      <c r="C249" t="s">
        <v>26</v>
      </c>
      <c r="D249" t="s">
        <v>745</v>
      </c>
      <c r="E249" t="s">
        <v>746</v>
      </c>
      <c r="F249" t="s">
        <v>719</v>
      </c>
      <c r="G249" t="s">
        <v>876</v>
      </c>
      <c r="H249" t="s">
        <v>876</v>
      </c>
      <c r="I249" t="s">
        <v>749</v>
      </c>
      <c r="J249" t="s">
        <v>750</v>
      </c>
      <c r="K249" t="s">
        <v>751</v>
      </c>
      <c r="L249" t="s">
        <v>756</v>
      </c>
      <c r="M249" t="s">
        <v>1357</v>
      </c>
      <c r="N249" t="s">
        <v>1610</v>
      </c>
    </row>
    <row r="250" spans="1:14" x14ac:dyDescent="0.25">
      <c r="A250" t="s">
        <v>1182</v>
      </c>
      <c r="B250" t="s">
        <v>561</v>
      </c>
      <c r="C250" t="s">
        <v>26</v>
      </c>
      <c r="D250" t="s">
        <v>745</v>
      </c>
      <c r="E250" t="s">
        <v>746</v>
      </c>
      <c r="F250" t="s">
        <v>721</v>
      </c>
      <c r="G250" t="s">
        <v>876</v>
      </c>
      <c r="H250" t="s">
        <v>876</v>
      </c>
      <c r="I250" t="s">
        <v>749</v>
      </c>
      <c r="J250" t="s">
        <v>750</v>
      </c>
      <c r="K250" t="s">
        <v>763</v>
      </c>
      <c r="L250" t="s">
        <v>756</v>
      </c>
      <c r="M250" t="s">
        <v>1357</v>
      </c>
      <c r="N250" t="s">
        <v>1698</v>
      </c>
    </row>
    <row r="251" spans="1:14" x14ac:dyDescent="0.25">
      <c r="A251" t="s">
        <v>1183</v>
      </c>
      <c r="B251" t="s">
        <v>248</v>
      </c>
      <c r="C251" t="s">
        <v>26</v>
      </c>
      <c r="D251" t="s">
        <v>745</v>
      </c>
      <c r="E251" t="s">
        <v>746</v>
      </c>
      <c r="F251" t="s">
        <v>704</v>
      </c>
      <c r="G251" t="s">
        <v>876</v>
      </c>
      <c r="H251" t="s">
        <v>876</v>
      </c>
      <c r="I251" t="s">
        <v>749</v>
      </c>
      <c r="J251" t="s">
        <v>750</v>
      </c>
      <c r="K251" t="s">
        <v>751</v>
      </c>
      <c r="L251" t="s">
        <v>756</v>
      </c>
      <c r="M251" t="s">
        <v>1357</v>
      </c>
      <c r="N251" t="s">
        <v>1599</v>
      </c>
    </row>
    <row r="252" spans="1:14" x14ac:dyDescent="0.25">
      <c r="A252" t="s">
        <v>1243</v>
      </c>
      <c r="B252" t="s">
        <v>257</v>
      </c>
      <c r="C252" t="s">
        <v>26</v>
      </c>
      <c r="D252" t="s">
        <v>745</v>
      </c>
      <c r="E252" t="s">
        <v>746</v>
      </c>
      <c r="F252" t="s">
        <v>698</v>
      </c>
      <c r="G252" t="s">
        <v>876</v>
      </c>
      <c r="H252" t="s">
        <v>876</v>
      </c>
      <c r="I252" t="s">
        <v>749</v>
      </c>
      <c r="J252" t="s">
        <v>750</v>
      </c>
      <c r="K252" t="s">
        <v>754</v>
      </c>
      <c r="L252" t="s">
        <v>786</v>
      </c>
      <c r="M252" t="s">
        <v>1357</v>
      </c>
      <c r="N252" t="s">
        <v>1582</v>
      </c>
    </row>
    <row r="253" spans="1:14" x14ac:dyDescent="0.25">
      <c r="A253" t="s">
        <v>1300</v>
      </c>
      <c r="B253" t="s">
        <v>205</v>
      </c>
      <c r="C253" t="s">
        <v>26</v>
      </c>
      <c r="D253" t="s">
        <v>745</v>
      </c>
      <c r="E253" t="s">
        <v>746</v>
      </c>
      <c r="F253" t="s">
        <v>707</v>
      </c>
      <c r="G253" t="s">
        <v>876</v>
      </c>
      <c r="H253" t="s">
        <v>876</v>
      </c>
      <c r="I253" t="s">
        <v>749</v>
      </c>
      <c r="J253" t="s">
        <v>750</v>
      </c>
      <c r="K253" t="s">
        <v>773</v>
      </c>
      <c r="L253" t="s">
        <v>786</v>
      </c>
      <c r="M253" t="s">
        <v>1357</v>
      </c>
      <c r="N253" t="s">
        <v>1408</v>
      </c>
    </row>
    <row r="254" spans="1:14" x14ac:dyDescent="0.25">
      <c r="A254" t="s">
        <v>1301</v>
      </c>
      <c r="B254" t="s">
        <v>359</v>
      </c>
      <c r="C254" t="s">
        <v>26</v>
      </c>
      <c r="D254" t="s">
        <v>745</v>
      </c>
      <c r="E254" t="s">
        <v>746</v>
      </c>
      <c r="F254" t="s">
        <v>707</v>
      </c>
      <c r="G254" t="s">
        <v>876</v>
      </c>
      <c r="H254" t="s">
        <v>876</v>
      </c>
      <c r="I254" t="s">
        <v>749</v>
      </c>
      <c r="J254" t="s">
        <v>750</v>
      </c>
      <c r="K254" t="s">
        <v>773</v>
      </c>
      <c r="L254" t="s">
        <v>786</v>
      </c>
      <c r="M254" t="s">
        <v>1357</v>
      </c>
      <c r="N254" t="s">
        <v>1403</v>
      </c>
    </row>
    <row r="255" spans="1:14" x14ac:dyDescent="0.25">
      <c r="A255" t="s">
        <v>1338</v>
      </c>
      <c r="B255" t="s">
        <v>356</v>
      </c>
      <c r="C255" t="s">
        <v>26</v>
      </c>
      <c r="D255" t="s">
        <v>745</v>
      </c>
      <c r="E255" t="s">
        <v>746</v>
      </c>
      <c r="F255" t="s">
        <v>719</v>
      </c>
      <c r="G255" t="s">
        <v>876</v>
      </c>
      <c r="H255" t="s">
        <v>876</v>
      </c>
      <c r="I255" t="s">
        <v>749</v>
      </c>
      <c r="J255" t="s">
        <v>750</v>
      </c>
      <c r="K255" t="s">
        <v>751</v>
      </c>
      <c r="L255" t="s">
        <v>805</v>
      </c>
      <c r="M255" t="s">
        <v>1357</v>
      </c>
      <c r="N255" t="s">
        <v>1806</v>
      </c>
    </row>
    <row r="256" spans="1:14" x14ac:dyDescent="0.25">
      <c r="A256" t="s">
        <v>1341</v>
      </c>
      <c r="B256" t="s">
        <v>446</v>
      </c>
      <c r="C256" t="s">
        <v>26</v>
      </c>
      <c r="D256" t="s">
        <v>745</v>
      </c>
      <c r="E256" t="s">
        <v>746</v>
      </c>
      <c r="F256" t="s">
        <v>698</v>
      </c>
      <c r="G256" t="s">
        <v>876</v>
      </c>
      <c r="H256" t="s">
        <v>876</v>
      </c>
      <c r="I256" t="s">
        <v>749</v>
      </c>
      <c r="J256" t="s">
        <v>750</v>
      </c>
      <c r="K256" t="s">
        <v>754</v>
      </c>
      <c r="L256" t="s">
        <v>786</v>
      </c>
      <c r="M256" t="s">
        <v>1357</v>
      </c>
      <c r="N256" t="s">
        <v>1439</v>
      </c>
    </row>
    <row r="257" spans="1:14" x14ac:dyDescent="0.25">
      <c r="A257" t="s">
        <v>1342</v>
      </c>
      <c r="B257" t="s">
        <v>309</v>
      </c>
      <c r="C257" t="s">
        <v>26</v>
      </c>
      <c r="D257" t="s">
        <v>745</v>
      </c>
      <c r="E257" t="s">
        <v>746</v>
      </c>
      <c r="F257" t="s">
        <v>698</v>
      </c>
      <c r="G257" t="s">
        <v>876</v>
      </c>
      <c r="H257" t="s">
        <v>876</v>
      </c>
      <c r="I257" t="s">
        <v>749</v>
      </c>
      <c r="J257" t="s">
        <v>750</v>
      </c>
      <c r="K257" t="s">
        <v>754</v>
      </c>
      <c r="L257" t="s">
        <v>786</v>
      </c>
      <c r="M257" t="s">
        <v>1357</v>
      </c>
      <c r="N257" t="s">
        <v>1380</v>
      </c>
    </row>
    <row r="258" spans="1:14" x14ac:dyDescent="0.25">
      <c r="A258" t="s">
        <v>1346</v>
      </c>
      <c r="B258" t="s">
        <v>667</v>
      </c>
      <c r="C258" t="s">
        <v>26</v>
      </c>
      <c r="D258" t="s">
        <v>745</v>
      </c>
      <c r="E258" t="s">
        <v>746</v>
      </c>
      <c r="F258" t="s">
        <v>707</v>
      </c>
      <c r="G258" t="s">
        <v>876</v>
      </c>
      <c r="H258" t="s">
        <v>876</v>
      </c>
      <c r="I258" t="s">
        <v>749</v>
      </c>
      <c r="J258" t="s">
        <v>750</v>
      </c>
      <c r="K258" t="s">
        <v>773</v>
      </c>
      <c r="L258" t="s">
        <v>805</v>
      </c>
      <c r="M258" t="s">
        <v>1357</v>
      </c>
      <c r="N258" t="s">
        <v>1818</v>
      </c>
    </row>
    <row r="259" spans="1:14" x14ac:dyDescent="0.25">
      <c r="A259" t="s">
        <v>1352</v>
      </c>
      <c r="B259" t="s">
        <v>550</v>
      </c>
      <c r="C259" t="s">
        <v>26</v>
      </c>
      <c r="D259" t="s">
        <v>745</v>
      </c>
      <c r="E259" t="s">
        <v>746</v>
      </c>
      <c r="F259" t="s">
        <v>728</v>
      </c>
      <c r="G259" t="s">
        <v>876</v>
      </c>
      <c r="H259" t="s">
        <v>876</v>
      </c>
      <c r="I259" t="s">
        <v>749</v>
      </c>
      <c r="J259" t="s">
        <v>750</v>
      </c>
      <c r="K259" t="s">
        <v>754</v>
      </c>
      <c r="L259" t="s">
        <v>805</v>
      </c>
      <c r="M259" t="s">
        <v>1357</v>
      </c>
      <c r="N259" t="s">
        <v>1501</v>
      </c>
    </row>
    <row r="260" spans="1:14" x14ac:dyDescent="0.25">
      <c r="A260" t="s">
        <v>987</v>
      </c>
      <c r="B260" t="s">
        <v>516</v>
      </c>
      <c r="C260" t="s">
        <v>151</v>
      </c>
      <c r="D260" t="s">
        <v>745</v>
      </c>
      <c r="E260" t="s">
        <v>746</v>
      </c>
      <c r="F260" t="s">
        <v>684</v>
      </c>
      <c r="G260" t="s">
        <v>876</v>
      </c>
      <c r="H260" t="s">
        <v>876</v>
      </c>
      <c r="I260" t="s">
        <v>749</v>
      </c>
      <c r="J260" t="s">
        <v>750</v>
      </c>
      <c r="K260" t="s">
        <v>751</v>
      </c>
      <c r="L260" t="s">
        <v>752</v>
      </c>
      <c r="M260" t="s">
        <v>1357</v>
      </c>
      <c r="N260" t="s">
        <v>1608</v>
      </c>
    </row>
    <row r="261" spans="1:14" x14ac:dyDescent="0.25">
      <c r="A261" t="s">
        <v>1023</v>
      </c>
      <c r="B261" t="s">
        <v>556</v>
      </c>
      <c r="C261" t="s">
        <v>151</v>
      </c>
      <c r="D261" t="s">
        <v>745</v>
      </c>
      <c r="E261" t="s">
        <v>746</v>
      </c>
      <c r="F261" t="s">
        <v>716</v>
      </c>
      <c r="G261" t="s">
        <v>876</v>
      </c>
      <c r="H261" t="s">
        <v>876</v>
      </c>
      <c r="I261" t="s">
        <v>749</v>
      </c>
      <c r="J261" t="s">
        <v>750</v>
      </c>
      <c r="K261" t="s">
        <v>763</v>
      </c>
      <c r="L261" t="s">
        <v>752</v>
      </c>
      <c r="M261" t="s">
        <v>1357</v>
      </c>
      <c r="N261" t="s">
        <v>1485</v>
      </c>
    </row>
    <row r="262" spans="1:14" x14ac:dyDescent="0.25">
      <c r="A262" t="s">
        <v>757</v>
      </c>
      <c r="B262" t="s">
        <v>497</v>
      </c>
      <c r="C262" t="s">
        <v>19</v>
      </c>
      <c r="D262" t="s">
        <v>745</v>
      </c>
      <c r="E262" t="s">
        <v>746</v>
      </c>
      <c r="F262" t="s">
        <v>684</v>
      </c>
      <c r="G262" t="s">
        <v>747</v>
      </c>
      <c r="H262" t="s">
        <v>748</v>
      </c>
      <c r="I262" t="s">
        <v>749</v>
      </c>
      <c r="J262" t="s">
        <v>750</v>
      </c>
      <c r="K262" t="s">
        <v>751</v>
      </c>
      <c r="L262" t="s">
        <v>756</v>
      </c>
      <c r="M262" s="34" t="s">
        <v>806</v>
      </c>
      <c r="N262" t="s">
        <v>808</v>
      </c>
    </row>
    <row r="263" spans="1:14" x14ac:dyDescent="0.25">
      <c r="A263" t="s">
        <v>768</v>
      </c>
      <c r="B263" t="s">
        <v>425</v>
      </c>
      <c r="C263" t="s">
        <v>19</v>
      </c>
      <c r="D263" t="s">
        <v>745</v>
      </c>
      <c r="E263" t="s">
        <v>746</v>
      </c>
      <c r="F263" t="s">
        <v>687</v>
      </c>
      <c r="G263" t="s">
        <v>747</v>
      </c>
      <c r="H263" t="s">
        <v>748</v>
      </c>
      <c r="I263" t="s">
        <v>749</v>
      </c>
      <c r="J263" t="s">
        <v>750</v>
      </c>
      <c r="K263" t="s">
        <v>763</v>
      </c>
      <c r="L263" t="s">
        <v>756</v>
      </c>
      <c r="M263" s="34" t="s">
        <v>806</v>
      </c>
      <c r="N263" t="s">
        <v>811</v>
      </c>
    </row>
    <row r="264" spans="1:14" x14ac:dyDescent="0.25">
      <c r="A264" t="s">
        <v>758</v>
      </c>
      <c r="B264" t="s">
        <v>242</v>
      </c>
      <c r="C264" t="s">
        <v>19</v>
      </c>
      <c r="D264" t="s">
        <v>745</v>
      </c>
      <c r="E264" t="s">
        <v>746</v>
      </c>
      <c r="F264" t="s">
        <v>694</v>
      </c>
      <c r="G264" t="s">
        <v>747</v>
      </c>
      <c r="H264" t="s">
        <v>748</v>
      </c>
      <c r="I264" t="s">
        <v>749</v>
      </c>
      <c r="J264" t="s">
        <v>750</v>
      </c>
      <c r="K264" t="s">
        <v>751</v>
      </c>
      <c r="L264" t="s">
        <v>756</v>
      </c>
      <c r="M264" s="34" t="s">
        <v>806</v>
      </c>
      <c r="N264" t="s">
        <v>824</v>
      </c>
    </row>
    <row r="265" spans="1:14" x14ac:dyDescent="0.25">
      <c r="A265" t="s">
        <v>769</v>
      </c>
      <c r="B265" t="s">
        <v>646</v>
      </c>
      <c r="C265" t="s">
        <v>19</v>
      </c>
      <c r="D265" t="s">
        <v>745</v>
      </c>
      <c r="E265" t="s">
        <v>746</v>
      </c>
      <c r="F265" t="s">
        <v>686</v>
      </c>
      <c r="G265" t="s">
        <v>747</v>
      </c>
      <c r="H265" t="s">
        <v>748</v>
      </c>
      <c r="I265" t="s">
        <v>749</v>
      </c>
      <c r="J265" t="s">
        <v>750</v>
      </c>
      <c r="K265" t="s">
        <v>763</v>
      </c>
      <c r="L265" t="s">
        <v>756</v>
      </c>
      <c r="M265" s="34" t="s">
        <v>806</v>
      </c>
      <c r="N265" t="s">
        <v>828</v>
      </c>
    </row>
    <row r="266" spans="1:14" x14ac:dyDescent="0.25">
      <c r="A266" t="s">
        <v>759</v>
      </c>
      <c r="B266" t="s">
        <v>479</v>
      </c>
      <c r="C266" t="s">
        <v>19</v>
      </c>
      <c r="D266" t="s">
        <v>745</v>
      </c>
      <c r="E266" t="s">
        <v>746</v>
      </c>
      <c r="F266" t="s">
        <v>699</v>
      </c>
      <c r="G266" t="s">
        <v>747</v>
      </c>
      <c r="H266" t="s">
        <v>748</v>
      </c>
      <c r="I266" t="s">
        <v>749</v>
      </c>
      <c r="J266" t="s">
        <v>750</v>
      </c>
      <c r="K266" t="s">
        <v>751</v>
      </c>
      <c r="L266" t="s">
        <v>756</v>
      </c>
      <c r="M266" s="34" t="s">
        <v>806</v>
      </c>
      <c r="N266" t="s">
        <v>841</v>
      </c>
    </row>
    <row r="267" spans="1:14" x14ac:dyDescent="0.25">
      <c r="A267" t="s">
        <v>770</v>
      </c>
      <c r="B267" t="s">
        <v>342</v>
      </c>
      <c r="C267" t="s">
        <v>19</v>
      </c>
      <c r="D267" t="s">
        <v>745</v>
      </c>
      <c r="E267" t="s">
        <v>746</v>
      </c>
      <c r="F267" t="s">
        <v>685</v>
      </c>
      <c r="G267" t="s">
        <v>747</v>
      </c>
      <c r="H267" t="s">
        <v>748</v>
      </c>
      <c r="I267" t="s">
        <v>749</v>
      </c>
      <c r="J267" t="s">
        <v>750</v>
      </c>
      <c r="K267" t="s">
        <v>763</v>
      </c>
      <c r="L267" t="s">
        <v>756</v>
      </c>
      <c r="M267" s="34" t="s">
        <v>806</v>
      </c>
      <c r="N267" t="s">
        <v>818</v>
      </c>
    </row>
    <row r="268" spans="1:14" x14ac:dyDescent="0.25">
      <c r="A268" t="s">
        <v>760</v>
      </c>
      <c r="B268" t="s">
        <v>680</v>
      </c>
      <c r="C268" t="s">
        <v>19</v>
      </c>
      <c r="D268" t="s">
        <v>745</v>
      </c>
      <c r="E268" t="s">
        <v>746</v>
      </c>
      <c r="F268" t="s">
        <v>689</v>
      </c>
      <c r="G268" t="s">
        <v>747</v>
      </c>
      <c r="H268" t="s">
        <v>748</v>
      </c>
      <c r="I268" t="s">
        <v>749</v>
      </c>
      <c r="J268" t="s">
        <v>750</v>
      </c>
      <c r="K268" t="s">
        <v>751</v>
      </c>
      <c r="L268" t="s">
        <v>756</v>
      </c>
      <c r="M268" s="34" t="s">
        <v>806</v>
      </c>
      <c r="N268" t="s">
        <v>815</v>
      </c>
    </row>
    <row r="269" spans="1:14" x14ac:dyDescent="0.25">
      <c r="A269" t="s">
        <v>798</v>
      </c>
      <c r="B269" t="s">
        <v>522</v>
      </c>
      <c r="C269" t="s">
        <v>19</v>
      </c>
      <c r="D269" t="s">
        <v>745</v>
      </c>
      <c r="E269" t="s">
        <v>746</v>
      </c>
      <c r="F269" t="s">
        <v>685</v>
      </c>
      <c r="G269" t="s">
        <v>747</v>
      </c>
      <c r="H269" t="s">
        <v>748</v>
      </c>
      <c r="I269" t="s">
        <v>749</v>
      </c>
      <c r="J269" t="s">
        <v>750</v>
      </c>
      <c r="K269" t="s">
        <v>763</v>
      </c>
      <c r="L269" t="s">
        <v>786</v>
      </c>
      <c r="M269" s="34" t="s">
        <v>806</v>
      </c>
      <c r="N269" t="s">
        <v>837</v>
      </c>
    </row>
    <row r="270" spans="1:14" x14ac:dyDescent="0.25">
      <c r="A270" t="s">
        <v>801</v>
      </c>
      <c r="B270" t="s">
        <v>480</v>
      </c>
      <c r="C270" t="s">
        <v>19</v>
      </c>
      <c r="D270" t="s">
        <v>745</v>
      </c>
      <c r="E270" t="s">
        <v>746</v>
      </c>
      <c r="F270" t="s">
        <v>703</v>
      </c>
      <c r="G270" t="s">
        <v>747</v>
      </c>
      <c r="H270" t="s">
        <v>748</v>
      </c>
      <c r="I270" t="s">
        <v>749</v>
      </c>
      <c r="J270" t="s">
        <v>750</v>
      </c>
      <c r="K270" t="s">
        <v>773</v>
      </c>
      <c r="L270" t="s">
        <v>786</v>
      </c>
      <c r="M270" s="34" t="s">
        <v>806</v>
      </c>
      <c r="N270" t="s">
        <v>850</v>
      </c>
    </row>
    <row r="271" spans="1:14" x14ac:dyDescent="0.25">
      <c r="A271" t="s">
        <v>771</v>
      </c>
      <c r="B271" t="s">
        <v>292</v>
      </c>
      <c r="C271" t="s">
        <v>19</v>
      </c>
      <c r="D271" t="s">
        <v>745</v>
      </c>
      <c r="E271" t="s">
        <v>746</v>
      </c>
      <c r="F271" t="s">
        <v>701</v>
      </c>
      <c r="G271" t="s">
        <v>747</v>
      </c>
      <c r="H271" t="s">
        <v>748</v>
      </c>
      <c r="I271" t="s">
        <v>749</v>
      </c>
      <c r="J271" t="s">
        <v>750</v>
      </c>
      <c r="K271" t="s">
        <v>754</v>
      </c>
      <c r="L271" t="s">
        <v>756</v>
      </c>
      <c r="M271" s="34" t="s">
        <v>806</v>
      </c>
      <c r="N271" t="s">
        <v>846</v>
      </c>
    </row>
    <row r="272" spans="1:14" x14ac:dyDescent="0.25">
      <c r="A272" t="s">
        <v>800</v>
      </c>
      <c r="B272" t="s">
        <v>405</v>
      </c>
      <c r="C272" t="s">
        <v>19</v>
      </c>
      <c r="D272" t="s">
        <v>745</v>
      </c>
      <c r="E272" t="s">
        <v>746</v>
      </c>
      <c r="F272" t="s">
        <v>701</v>
      </c>
      <c r="G272" t="s">
        <v>747</v>
      </c>
      <c r="H272" t="s">
        <v>748</v>
      </c>
      <c r="I272" t="s">
        <v>749</v>
      </c>
      <c r="J272" t="s">
        <v>750</v>
      </c>
      <c r="K272" t="s">
        <v>754</v>
      </c>
      <c r="L272" t="s">
        <v>786</v>
      </c>
      <c r="M272" s="34" t="s">
        <v>806</v>
      </c>
      <c r="N272" t="s">
        <v>844</v>
      </c>
    </row>
    <row r="273" spans="1:14" x14ac:dyDescent="0.25">
      <c r="A273" t="s">
        <v>772</v>
      </c>
      <c r="B273" t="s">
        <v>404</v>
      </c>
      <c r="C273" t="s">
        <v>19</v>
      </c>
      <c r="D273" t="s">
        <v>745</v>
      </c>
      <c r="E273" t="s">
        <v>746</v>
      </c>
      <c r="F273" t="s">
        <v>700</v>
      </c>
      <c r="G273" t="s">
        <v>747</v>
      </c>
      <c r="H273" t="s">
        <v>748</v>
      </c>
      <c r="I273" t="s">
        <v>749</v>
      </c>
      <c r="J273" t="s">
        <v>750</v>
      </c>
      <c r="K273" t="s">
        <v>773</v>
      </c>
      <c r="L273" t="s">
        <v>756</v>
      </c>
      <c r="M273" s="34" t="s">
        <v>806</v>
      </c>
      <c r="N273" t="s">
        <v>843</v>
      </c>
    </row>
    <row r="274" spans="1:14" x14ac:dyDescent="0.25">
      <c r="A274" t="s">
        <v>783</v>
      </c>
      <c r="B274" t="s">
        <v>544</v>
      </c>
      <c r="C274" t="s">
        <v>19</v>
      </c>
      <c r="D274" t="s">
        <v>745</v>
      </c>
      <c r="E274" t="s">
        <v>746</v>
      </c>
      <c r="F274" t="s">
        <v>698</v>
      </c>
      <c r="G274" t="s">
        <v>747</v>
      </c>
      <c r="H274" t="s">
        <v>748</v>
      </c>
      <c r="I274" t="s">
        <v>749</v>
      </c>
      <c r="J274" t="s">
        <v>750</v>
      </c>
      <c r="K274" t="s">
        <v>754</v>
      </c>
      <c r="L274" t="s">
        <v>775</v>
      </c>
      <c r="M274" s="34" t="s">
        <v>806</v>
      </c>
      <c r="N274" t="s">
        <v>835</v>
      </c>
    </row>
    <row r="275" spans="1:14" x14ac:dyDescent="0.25">
      <c r="A275" t="s">
        <v>799</v>
      </c>
      <c r="B275" t="s">
        <v>418</v>
      </c>
      <c r="C275" t="s">
        <v>19</v>
      </c>
      <c r="D275" t="s">
        <v>745</v>
      </c>
      <c r="E275" t="s">
        <v>746</v>
      </c>
      <c r="F275" t="s">
        <v>690</v>
      </c>
      <c r="G275" t="s">
        <v>747</v>
      </c>
      <c r="H275" t="s">
        <v>748</v>
      </c>
      <c r="I275" t="s">
        <v>749</v>
      </c>
      <c r="J275" t="s">
        <v>750</v>
      </c>
      <c r="K275" t="s">
        <v>763</v>
      </c>
      <c r="L275" t="s">
        <v>786</v>
      </c>
      <c r="M275" s="34" t="s">
        <v>806</v>
      </c>
      <c r="N275" t="s">
        <v>816</v>
      </c>
    </row>
    <row r="276" spans="1:14" x14ac:dyDescent="0.25">
      <c r="A276" t="s">
        <v>796</v>
      </c>
      <c r="B276" t="s">
        <v>644</v>
      </c>
      <c r="C276" t="s">
        <v>19</v>
      </c>
      <c r="D276" t="s">
        <v>745</v>
      </c>
      <c r="E276" t="s">
        <v>746</v>
      </c>
      <c r="F276" t="s">
        <v>695</v>
      </c>
      <c r="G276" t="s">
        <v>747</v>
      </c>
      <c r="H276" t="s">
        <v>748</v>
      </c>
      <c r="I276" t="s">
        <v>749</v>
      </c>
      <c r="J276" t="s">
        <v>750</v>
      </c>
      <c r="K276" t="s">
        <v>754</v>
      </c>
      <c r="L276" t="s">
        <v>786</v>
      </c>
      <c r="M276" s="34" t="s">
        <v>806</v>
      </c>
      <c r="N276" t="s">
        <v>845</v>
      </c>
    </row>
    <row r="277" spans="1:14" x14ac:dyDescent="0.25">
      <c r="A277" t="s">
        <v>804</v>
      </c>
      <c r="B277" t="s">
        <v>483</v>
      </c>
      <c r="C277" t="s">
        <v>19</v>
      </c>
      <c r="D277" t="s">
        <v>745</v>
      </c>
      <c r="E277" t="s">
        <v>746</v>
      </c>
      <c r="F277" t="s">
        <v>695</v>
      </c>
      <c r="G277" t="s">
        <v>747</v>
      </c>
      <c r="H277" t="s">
        <v>748</v>
      </c>
      <c r="I277" t="s">
        <v>749</v>
      </c>
      <c r="J277" t="s">
        <v>750</v>
      </c>
      <c r="K277" t="s">
        <v>754</v>
      </c>
      <c r="L277" t="s">
        <v>805</v>
      </c>
      <c r="M277" s="34" t="s">
        <v>806</v>
      </c>
      <c r="N277" t="s">
        <v>829</v>
      </c>
    </row>
    <row r="278" spans="1:14" x14ac:dyDescent="0.25">
      <c r="A278" t="s">
        <v>803</v>
      </c>
      <c r="B278" t="s">
        <v>645</v>
      </c>
      <c r="C278" t="s">
        <v>19</v>
      </c>
      <c r="D278" t="s">
        <v>745</v>
      </c>
      <c r="E278" t="s">
        <v>746</v>
      </c>
      <c r="F278" t="s">
        <v>683</v>
      </c>
      <c r="G278" t="s">
        <v>747</v>
      </c>
      <c r="H278" t="s">
        <v>748</v>
      </c>
      <c r="I278" t="s">
        <v>749</v>
      </c>
      <c r="J278" t="s">
        <v>750</v>
      </c>
      <c r="K278" t="s">
        <v>754</v>
      </c>
      <c r="L278" t="s">
        <v>786</v>
      </c>
      <c r="M278" s="34" t="s">
        <v>806</v>
      </c>
      <c r="N278" t="s">
        <v>832</v>
      </c>
    </row>
    <row r="279" spans="1:14" x14ac:dyDescent="0.25">
      <c r="A279" t="s">
        <v>863</v>
      </c>
      <c r="B279" t="s">
        <v>863</v>
      </c>
      <c r="C279" t="s">
        <v>19</v>
      </c>
      <c r="D279" t="s">
        <v>745</v>
      </c>
      <c r="E279" t="s">
        <v>746</v>
      </c>
      <c r="F279" t="s">
        <v>695</v>
      </c>
      <c r="G279" t="s">
        <v>747</v>
      </c>
      <c r="H279" t="s">
        <v>748</v>
      </c>
      <c r="I279" t="s">
        <v>876</v>
      </c>
      <c r="J279" t="s">
        <v>876</v>
      </c>
      <c r="K279" t="s">
        <v>754</v>
      </c>
      <c r="L279" t="s">
        <v>786</v>
      </c>
      <c r="M279" s="34" t="s">
        <v>856</v>
      </c>
      <c r="N279" t="s">
        <v>864</v>
      </c>
    </row>
    <row r="280" spans="1:14" x14ac:dyDescent="0.25">
      <c r="A280" t="s">
        <v>873</v>
      </c>
      <c r="B280" t="s">
        <v>873</v>
      </c>
      <c r="C280" t="s">
        <v>19</v>
      </c>
      <c r="D280" t="s">
        <v>745</v>
      </c>
      <c r="E280" t="s">
        <v>746</v>
      </c>
      <c r="F280" t="s">
        <v>698</v>
      </c>
      <c r="G280" t="s">
        <v>747</v>
      </c>
      <c r="H280" t="s">
        <v>748</v>
      </c>
      <c r="I280" t="s">
        <v>876</v>
      </c>
      <c r="J280" t="s">
        <v>876</v>
      </c>
      <c r="K280" t="s">
        <v>754</v>
      </c>
      <c r="L280" t="s">
        <v>786</v>
      </c>
      <c r="M280" s="34" t="s">
        <v>856</v>
      </c>
      <c r="N280" t="s">
        <v>865</v>
      </c>
    </row>
    <row r="281" spans="1:14" x14ac:dyDescent="0.25">
      <c r="A281" t="s">
        <v>914</v>
      </c>
      <c r="B281" t="s">
        <v>440</v>
      </c>
      <c r="C281" t="s">
        <v>19</v>
      </c>
      <c r="D281" t="s">
        <v>745</v>
      </c>
      <c r="E281" t="s">
        <v>746</v>
      </c>
      <c r="F281" t="s">
        <v>688</v>
      </c>
      <c r="G281" t="s">
        <v>876</v>
      </c>
      <c r="H281" t="s">
        <v>876</v>
      </c>
      <c r="I281" t="s">
        <v>749</v>
      </c>
      <c r="J281" t="s">
        <v>750</v>
      </c>
      <c r="K281" t="s">
        <v>751</v>
      </c>
      <c r="L281" t="s">
        <v>756</v>
      </c>
      <c r="M281" t="s">
        <v>1357</v>
      </c>
      <c r="N281" t="s">
        <v>1827</v>
      </c>
    </row>
    <row r="282" spans="1:14" x14ac:dyDescent="0.25">
      <c r="A282" t="s">
        <v>917</v>
      </c>
      <c r="B282" t="s">
        <v>173</v>
      </c>
      <c r="C282" t="s">
        <v>19</v>
      </c>
      <c r="D282" t="s">
        <v>745</v>
      </c>
      <c r="E282" t="s">
        <v>746</v>
      </c>
      <c r="F282" t="s">
        <v>696</v>
      </c>
      <c r="G282" t="s">
        <v>876</v>
      </c>
      <c r="H282" t="s">
        <v>876</v>
      </c>
      <c r="I282" t="s">
        <v>749</v>
      </c>
      <c r="J282" t="s">
        <v>750</v>
      </c>
      <c r="K282" t="s">
        <v>763</v>
      </c>
      <c r="L282" t="s">
        <v>756</v>
      </c>
      <c r="M282" t="s">
        <v>1357</v>
      </c>
      <c r="N282" t="s">
        <v>1440</v>
      </c>
    </row>
    <row r="283" spans="1:14" x14ac:dyDescent="0.25">
      <c r="A283" t="s">
        <v>918</v>
      </c>
      <c r="B283" t="s">
        <v>410</v>
      </c>
      <c r="C283" t="s">
        <v>19</v>
      </c>
      <c r="D283" t="s">
        <v>745</v>
      </c>
      <c r="E283" t="s">
        <v>746</v>
      </c>
      <c r="F283" t="s">
        <v>687</v>
      </c>
      <c r="G283" t="s">
        <v>876</v>
      </c>
      <c r="H283" t="s">
        <v>876</v>
      </c>
      <c r="I283" t="s">
        <v>749</v>
      </c>
      <c r="J283" t="s">
        <v>750</v>
      </c>
      <c r="K283" t="s">
        <v>763</v>
      </c>
      <c r="L283" t="s">
        <v>756</v>
      </c>
      <c r="M283" t="s">
        <v>1357</v>
      </c>
      <c r="N283" t="s">
        <v>1793</v>
      </c>
    </row>
    <row r="284" spans="1:14" x14ac:dyDescent="0.25">
      <c r="A284" t="s">
        <v>954</v>
      </c>
      <c r="B284" t="s">
        <v>169</v>
      </c>
      <c r="C284" t="s">
        <v>19</v>
      </c>
      <c r="D284" t="s">
        <v>745</v>
      </c>
      <c r="E284" t="s">
        <v>746</v>
      </c>
      <c r="F284" t="s">
        <v>716</v>
      </c>
      <c r="G284" t="s">
        <v>876</v>
      </c>
      <c r="H284" t="s">
        <v>876</v>
      </c>
      <c r="I284" t="s">
        <v>749</v>
      </c>
      <c r="J284" t="s">
        <v>750</v>
      </c>
      <c r="K284" t="s">
        <v>763</v>
      </c>
      <c r="L284" t="s">
        <v>756</v>
      </c>
      <c r="M284" t="s">
        <v>1357</v>
      </c>
      <c r="N284" t="s">
        <v>1713</v>
      </c>
    </row>
    <row r="285" spans="1:14" x14ac:dyDescent="0.25">
      <c r="A285" t="s">
        <v>1202</v>
      </c>
      <c r="B285" t="s">
        <v>543</v>
      </c>
      <c r="C285" t="s">
        <v>19</v>
      </c>
      <c r="D285" t="s">
        <v>745</v>
      </c>
      <c r="E285" t="s">
        <v>746</v>
      </c>
      <c r="F285" t="s">
        <v>714</v>
      </c>
      <c r="G285" t="s">
        <v>876</v>
      </c>
      <c r="H285" t="s">
        <v>876</v>
      </c>
      <c r="I285" t="s">
        <v>749</v>
      </c>
      <c r="J285" t="s">
        <v>750</v>
      </c>
      <c r="K285" t="s">
        <v>754</v>
      </c>
      <c r="L285" t="s">
        <v>756</v>
      </c>
      <c r="M285" t="s">
        <v>1357</v>
      </c>
      <c r="N285" t="s">
        <v>1486</v>
      </c>
    </row>
    <row r="286" spans="1:14" x14ac:dyDescent="0.25">
      <c r="A286" t="s">
        <v>1208</v>
      </c>
      <c r="B286" t="s">
        <v>451</v>
      </c>
      <c r="C286" t="s">
        <v>19</v>
      </c>
      <c r="D286" t="s">
        <v>745</v>
      </c>
      <c r="E286" t="s">
        <v>746</v>
      </c>
      <c r="F286" t="s">
        <v>695</v>
      </c>
      <c r="G286" t="s">
        <v>876</v>
      </c>
      <c r="H286" t="s">
        <v>876</v>
      </c>
      <c r="I286" t="s">
        <v>749</v>
      </c>
      <c r="J286" t="s">
        <v>750</v>
      </c>
      <c r="K286" t="s">
        <v>754</v>
      </c>
      <c r="L286" t="s">
        <v>775</v>
      </c>
      <c r="M286" t="s">
        <v>1357</v>
      </c>
      <c r="N286" t="s">
        <v>1550</v>
      </c>
    </row>
    <row r="287" spans="1:14" x14ac:dyDescent="0.25">
      <c r="A287" t="s">
        <v>1209</v>
      </c>
      <c r="B287" t="s">
        <v>171</v>
      </c>
      <c r="C287" t="s">
        <v>19</v>
      </c>
      <c r="D287" t="s">
        <v>745</v>
      </c>
      <c r="E287" t="s">
        <v>746</v>
      </c>
      <c r="F287" t="s">
        <v>695</v>
      </c>
      <c r="G287" t="s">
        <v>876</v>
      </c>
      <c r="H287" t="s">
        <v>876</v>
      </c>
      <c r="I287" t="s">
        <v>749</v>
      </c>
      <c r="J287" t="s">
        <v>750</v>
      </c>
      <c r="K287" t="s">
        <v>754</v>
      </c>
      <c r="L287" t="s">
        <v>786</v>
      </c>
      <c r="M287" t="s">
        <v>1357</v>
      </c>
      <c r="N287" t="s">
        <v>1600</v>
      </c>
    </row>
    <row r="288" spans="1:14" x14ac:dyDescent="0.25">
      <c r="A288" t="s">
        <v>1210</v>
      </c>
      <c r="B288" t="s">
        <v>571</v>
      </c>
      <c r="C288" t="s">
        <v>19</v>
      </c>
      <c r="D288" t="s">
        <v>745</v>
      </c>
      <c r="E288" t="s">
        <v>746</v>
      </c>
      <c r="F288" t="s">
        <v>695</v>
      </c>
      <c r="G288" t="s">
        <v>876</v>
      </c>
      <c r="H288" t="s">
        <v>876</v>
      </c>
      <c r="I288" t="s">
        <v>749</v>
      </c>
      <c r="J288" t="s">
        <v>750</v>
      </c>
      <c r="K288" t="s">
        <v>754</v>
      </c>
      <c r="L288" t="s">
        <v>752</v>
      </c>
      <c r="M288" t="s">
        <v>1357</v>
      </c>
      <c r="N288" t="s">
        <v>1720</v>
      </c>
    </row>
    <row r="289" spans="1:14" x14ac:dyDescent="0.25">
      <c r="A289" t="s">
        <v>1211</v>
      </c>
      <c r="B289" t="s">
        <v>172</v>
      </c>
      <c r="C289" t="s">
        <v>19</v>
      </c>
      <c r="D289" t="s">
        <v>745</v>
      </c>
      <c r="E289" t="s">
        <v>746</v>
      </c>
      <c r="F289" t="s">
        <v>695</v>
      </c>
      <c r="G289" t="s">
        <v>876</v>
      </c>
      <c r="H289" t="s">
        <v>876</v>
      </c>
      <c r="I289" t="s">
        <v>749</v>
      </c>
      <c r="J289" t="s">
        <v>750</v>
      </c>
      <c r="K289" t="s">
        <v>754</v>
      </c>
      <c r="L289" t="s">
        <v>752</v>
      </c>
      <c r="M289" t="s">
        <v>1357</v>
      </c>
      <c r="N289" t="s">
        <v>1684</v>
      </c>
    </row>
    <row r="290" spans="1:14" x14ac:dyDescent="0.25">
      <c r="A290" t="s">
        <v>1213</v>
      </c>
      <c r="B290" t="s">
        <v>570</v>
      </c>
      <c r="C290" t="s">
        <v>19</v>
      </c>
      <c r="D290" t="s">
        <v>745</v>
      </c>
      <c r="E290" t="s">
        <v>746</v>
      </c>
      <c r="F290" t="s">
        <v>695</v>
      </c>
      <c r="G290" t="s">
        <v>876</v>
      </c>
      <c r="H290" t="s">
        <v>876</v>
      </c>
      <c r="I290" t="s">
        <v>749</v>
      </c>
      <c r="J290" t="s">
        <v>750</v>
      </c>
      <c r="K290" t="s">
        <v>754</v>
      </c>
      <c r="L290" t="s">
        <v>756</v>
      </c>
      <c r="M290" t="s">
        <v>1357</v>
      </c>
      <c r="N290" t="s">
        <v>1535</v>
      </c>
    </row>
    <row r="291" spans="1:14" x14ac:dyDescent="0.25">
      <c r="A291" t="s">
        <v>1214</v>
      </c>
      <c r="B291" t="s">
        <v>318</v>
      </c>
      <c r="C291" t="s">
        <v>19</v>
      </c>
      <c r="D291" t="s">
        <v>745</v>
      </c>
      <c r="E291" t="s">
        <v>746</v>
      </c>
      <c r="F291" t="s">
        <v>695</v>
      </c>
      <c r="G291" t="s">
        <v>876</v>
      </c>
      <c r="H291" t="s">
        <v>876</v>
      </c>
      <c r="I291" t="s">
        <v>749</v>
      </c>
      <c r="J291" t="s">
        <v>750</v>
      </c>
      <c r="K291" t="s">
        <v>754</v>
      </c>
      <c r="L291" t="s">
        <v>786</v>
      </c>
      <c r="M291" t="s">
        <v>1357</v>
      </c>
      <c r="N291" t="s">
        <v>1559</v>
      </c>
    </row>
    <row r="292" spans="1:14" x14ac:dyDescent="0.25">
      <c r="A292" t="s">
        <v>1219</v>
      </c>
      <c r="B292" t="s">
        <v>528</v>
      </c>
      <c r="C292" t="s">
        <v>19</v>
      </c>
      <c r="D292" t="s">
        <v>745</v>
      </c>
      <c r="E292" t="s">
        <v>746</v>
      </c>
      <c r="F292" t="s">
        <v>701</v>
      </c>
      <c r="G292" t="s">
        <v>876</v>
      </c>
      <c r="H292" t="s">
        <v>876</v>
      </c>
      <c r="I292" t="s">
        <v>749</v>
      </c>
      <c r="J292" t="s">
        <v>750</v>
      </c>
      <c r="K292" t="s">
        <v>754</v>
      </c>
      <c r="L292" t="s">
        <v>775</v>
      </c>
      <c r="M292" t="s">
        <v>1357</v>
      </c>
      <c r="N292" t="s">
        <v>1456</v>
      </c>
    </row>
    <row r="293" spans="1:14" x14ac:dyDescent="0.25">
      <c r="A293" t="s">
        <v>1224</v>
      </c>
      <c r="B293" t="s">
        <v>189</v>
      </c>
      <c r="C293" t="s">
        <v>19</v>
      </c>
      <c r="D293" t="s">
        <v>745</v>
      </c>
      <c r="E293" t="s">
        <v>746</v>
      </c>
      <c r="F293" t="s">
        <v>701</v>
      </c>
      <c r="G293" t="s">
        <v>876</v>
      </c>
      <c r="H293" t="s">
        <v>876</v>
      </c>
      <c r="I293" t="s">
        <v>749</v>
      </c>
      <c r="J293" t="s">
        <v>750</v>
      </c>
      <c r="K293" t="s">
        <v>754</v>
      </c>
      <c r="L293" t="s">
        <v>786</v>
      </c>
      <c r="M293" t="s">
        <v>1357</v>
      </c>
      <c r="N293" t="s">
        <v>1588</v>
      </c>
    </row>
    <row r="294" spans="1:14" x14ac:dyDescent="0.25">
      <c r="A294" t="s">
        <v>1225</v>
      </c>
      <c r="B294" t="s">
        <v>443</v>
      </c>
      <c r="C294" t="s">
        <v>19</v>
      </c>
      <c r="D294" t="s">
        <v>745</v>
      </c>
      <c r="E294" t="s">
        <v>746</v>
      </c>
      <c r="F294" t="s">
        <v>701</v>
      </c>
      <c r="G294" t="s">
        <v>876</v>
      </c>
      <c r="H294" t="s">
        <v>876</v>
      </c>
      <c r="I294" t="s">
        <v>749</v>
      </c>
      <c r="J294" t="s">
        <v>750</v>
      </c>
      <c r="K294" t="s">
        <v>754</v>
      </c>
      <c r="L294" t="s">
        <v>786</v>
      </c>
      <c r="M294" t="s">
        <v>1357</v>
      </c>
      <c r="N294" t="s">
        <v>1766</v>
      </c>
    </row>
    <row r="295" spans="1:14" x14ac:dyDescent="0.25">
      <c r="A295" t="s">
        <v>1230</v>
      </c>
      <c r="B295" t="s">
        <v>370</v>
      </c>
      <c r="C295" t="s">
        <v>19</v>
      </c>
      <c r="D295" t="s">
        <v>745</v>
      </c>
      <c r="E295" t="s">
        <v>746</v>
      </c>
      <c r="F295" t="s">
        <v>700</v>
      </c>
      <c r="G295" t="s">
        <v>876</v>
      </c>
      <c r="H295" t="s">
        <v>876</v>
      </c>
      <c r="I295" t="s">
        <v>749</v>
      </c>
      <c r="J295" t="s">
        <v>750</v>
      </c>
      <c r="K295" t="s">
        <v>773</v>
      </c>
      <c r="L295" t="s">
        <v>775</v>
      </c>
      <c r="M295" t="s">
        <v>1357</v>
      </c>
      <c r="N295" t="s">
        <v>1571</v>
      </c>
    </row>
    <row r="296" spans="1:14" x14ac:dyDescent="0.25">
      <c r="A296" t="s">
        <v>1231</v>
      </c>
      <c r="B296" t="s">
        <v>362</v>
      </c>
      <c r="C296" t="s">
        <v>19</v>
      </c>
      <c r="D296" t="s">
        <v>745</v>
      </c>
      <c r="E296" t="s">
        <v>746</v>
      </c>
      <c r="F296" t="s">
        <v>700</v>
      </c>
      <c r="G296" t="s">
        <v>876</v>
      </c>
      <c r="H296" t="s">
        <v>876</v>
      </c>
      <c r="I296" t="s">
        <v>749</v>
      </c>
      <c r="J296" t="s">
        <v>750</v>
      </c>
      <c r="K296" t="s">
        <v>773</v>
      </c>
      <c r="L296" t="s">
        <v>752</v>
      </c>
      <c r="M296" t="s">
        <v>1357</v>
      </c>
      <c r="N296" t="s">
        <v>1463</v>
      </c>
    </row>
    <row r="297" spans="1:14" x14ac:dyDescent="0.25">
      <c r="A297" t="s">
        <v>1232</v>
      </c>
      <c r="B297" t="s">
        <v>452</v>
      </c>
      <c r="C297" t="s">
        <v>19</v>
      </c>
      <c r="D297" t="s">
        <v>745</v>
      </c>
      <c r="E297" t="s">
        <v>746</v>
      </c>
      <c r="F297" t="s">
        <v>700</v>
      </c>
      <c r="G297" t="s">
        <v>876</v>
      </c>
      <c r="H297" t="s">
        <v>876</v>
      </c>
      <c r="I297" t="s">
        <v>749</v>
      </c>
      <c r="J297" t="s">
        <v>750</v>
      </c>
      <c r="K297" t="s">
        <v>773</v>
      </c>
      <c r="L297" t="s">
        <v>786</v>
      </c>
      <c r="M297" t="s">
        <v>1357</v>
      </c>
      <c r="N297" t="s">
        <v>1671</v>
      </c>
    </row>
    <row r="298" spans="1:14" x14ac:dyDescent="0.25">
      <c r="A298" t="s">
        <v>1233</v>
      </c>
      <c r="B298" t="s">
        <v>363</v>
      </c>
      <c r="C298" t="s">
        <v>19</v>
      </c>
      <c r="D298" t="s">
        <v>745</v>
      </c>
      <c r="E298" t="s">
        <v>746</v>
      </c>
      <c r="F298" t="s">
        <v>700</v>
      </c>
      <c r="G298" t="s">
        <v>876</v>
      </c>
      <c r="H298" t="s">
        <v>876</v>
      </c>
      <c r="I298" t="s">
        <v>749</v>
      </c>
      <c r="J298" t="s">
        <v>750</v>
      </c>
      <c r="K298" t="s">
        <v>773</v>
      </c>
      <c r="L298" t="s">
        <v>752</v>
      </c>
      <c r="M298" t="s">
        <v>1357</v>
      </c>
      <c r="N298" t="s">
        <v>1524</v>
      </c>
    </row>
    <row r="299" spans="1:14" x14ac:dyDescent="0.25">
      <c r="A299" t="s">
        <v>1234</v>
      </c>
      <c r="B299" t="s">
        <v>436</v>
      </c>
      <c r="C299" t="s">
        <v>19</v>
      </c>
      <c r="D299" t="s">
        <v>745</v>
      </c>
      <c r="E299" t="s">
        <v>746</v>
      </c>
      <c r="F299" t="s">
        <v>700</v>
      </c>
      <c r="G299" t="s">
        <v>876</v>
      </c>
      <c r="H299" t="s">
        <v>876</v>
      </c>
      <c r="I299" t="s">
        <v>749</v>
      </c>
      <c r="J299" t="s">
        <v>750</v>
      </c>
      <c r="K299" t="s">
        <v>773</v>
      </c>
      <c r="L299" t="s">
        <v>786</v>
      </c>
      <c r="M299" t="s">
        <v>1357</v>
      </c>
      <c r="N299" t="s">
        <v>1657</v>
      </c>
    </row>
    <row r="300" spans="1:14" x14ac:dyDescent="0.25">
      <c r="A300" t="s">
        <v>1238</v>
      </c>
      <c r="B300" t="s">
        <v>584</v>
      </c>
      <c r="C300" t="s">
        <v>19</v>
      </c>
      <c r="D300" t="s">
        <v>745</v>
      </c>
      <c r="E300" t="s">
        <v>746</v>
      </c>
      <c r="F300" t="s">
        <v>698</v>
      </c>
      <c r="G300" t="s">
        <v>876</v>
      </c>
      <c r="H300" t="s">
        <v>876</v>
      </c>
      <c r="I300" t="s">
        <v>749</v>
      </c>
      <c r="J300" t="s">
        <v>750</v>
      </c>
      <c r="K300" t="s">
        <v>754</v>
      </c>
      <c r="L300" t="s">
        <v>786</v>
      </c>
      <c r="M300" t="s">
        <v>1357</v>
      </c>
      <c r="N300" t="s">
        <v>1769</v>
      </c>
    </row>
    <row r="301" spans="1:14" x14ac:dyDescent="0.25">
      <c r="A301" t="s">
        <v>1244</v>
      </c>
      <c r="B301" t="s">
        <v>373</v>
      </c>
      <c r="C301" t="s">
        <v>19</v>
      </c>
      <c r="D301" t="s">
        <v>745</v>
      </c>
      <c r="E301" t="s">
        <v>746</v>
      </c>
      <c r="F301" t="s">
        <v>698</v>
      </c>
      <c r="G301" t="s">
        <v>876</v>
      </c>
      <c r="H301" t="s">
        <v>876</v>
      </c>
      <c r="I301" t="s">
        <v>749</v>
      </c>
      <c r="J301" t="s">
        <v>750</v>
      </c>
      <c r="K301" t="s">
        <v>754</v>
      </c>
      <c r="L301" t="s">
        <v>756</v>
      </c>
      <c r="M301" t="s">
        <v>1357</v>
      </c>
      <c r="N301" t="s">
        <v>1759</v>
      </c>
    </row>
    <row r="302" spans="1:14" x14ac:dyDescent="0.25">
      <c r="A302" t="s">
        <v>1310</v>
      </c>
      <c r="B302" t="s">
        <v>177</v>
      </c>
      <c r="C302" t="s">
        <v>19</v>
      </c>
      <c r="D302" t="s">
        <v>745</v>
      </c>
      <c r="E302" t="s">
        <v>746</v>
      </c>
      <c r="F302" t="s">
        <v>689</v>
      </c>
      <c r="G302" t="s">
        <v>876</v>
      </c>
      <c r="H302" t="s">
        <v>876</v>
      </c>
      <c r="I302" t="s">
        <v>749</v>
      </c>
      <c r="J302" t="s">
        <v>750</v>
      </c>
      <c r="K302" t="s">
        <v>751</v>
      </c>
      <c r="L302" t="s">
        <v>805</v>
      </c>
      <c r="M302" t="s">
        <v>1357</v>
      </c>
      <c r="N302" t="s">
        <v>1628</v>
      </c>
    </row>
    <row r="303" spans="1:14" x14ac:dyDescent="0.25">
      <c r="A303" t="s">
        <v>1349</v>
      </c>
      <c r="B303" t="s">
        <v>499</v>
      </c>
      <c r="C303" t="s">
        <v>19</v>
      </c>
      <c r="D303" t="s">
        <v>745</v>
      </c>
      <c r="E303" t="s">
        <v>746</v>
      </c>
      <c r="F303" t="s">
        <v>695</v>
      </c>
      <c r="G303" t="s">
        <v>876</v>
      </c>
      <c r="H303" t="s">
        <v>876</v>
      </c>
      <c r="I303" t="s">
        <v>749</v>
      </c>
      <c r="J303" t="s">
        <v>750</v>
      </c>
      <c r="K303" t="s">
        <v>754</v>
      </c>
      <c r="L303" t="s">
        <v>805</v>
      </c>
      <c r="M303" t="s">
        <v>1357</v>
      </c>
      <c r="N303" t="s">
        <v>1381</v>
      </c>
    </row>
    <row r="304" spans="1:14" x14ac:dyDescent="0.25">
      <c r="A304" t="s">
        <v>1351</v>
      </c>
      <c r="B304" t="s">
        <v>518</v>
      </c>
      <c r="C304" t="s">
        <v>19</v>
      </c>
      <c r="D304" t="s">
        <v>745</v>
      </c>
      <c r="E304" t="s">
        <v>746</v>
      </c>
      <c r="F304" t="s">
        <v>701</v>
      </c>
      <c r="G304" t="s">
        <v>876</v>
      </c>
      <c r="H304" t="s">
        <v>876</v>
      </c>
      <c r="I304" t="s">
        <v>749</v>
      </c>
      <c r="J304" t="s">
        <v>750</v>
      </c>
      <c r="K304" t="s">
        <v>754</v>
      </c>
      <c r="L304" t="s">
        <v>805</v>
      </c>
      <c r="M304" t="s">
        <v>1357</v>
      </c>
      <c r="N304" t="s">
        <v>1500</v>
      </c>
    </row>
    <row r="305" spans="1:14" x14ac:dyDescent="0.25">
      <c r="A305" t="s">
        <v>1356</v>
      </c>
      <c r="B305" t="s">
        <v>364</v>
      </c>
      <c r="C305" t="s">
        <v>19</v>
      </c>
      <c r="D305" t="s">
        <v>745</v>
      </c>
      <c r="E305" t="s">
        <v>746</v>
      </c>
      <c r="F305" t="s">
        <v>700</v>
      </c>
      <c r="G305" t="s">
        <v>876</v>
      </c>
      <c r="H305" t="s">
        <v>876</v>
      </c>
      <c r="I305" t="s">
        <v>749</v>
      </c>
      <c r="J305" t="s">
        <v>750</v>
      </c>
      <c r="K305" t="s">
        <v>773</v>
      </c>
      <c r="L305" t="s">
        <v>870</v>
      </c>
      <c r="M305" t="s">
        <v>1357</v>
      </c>
      <c r="N305" t="s">
        <v>1402</v>
      </c>
    </row>
    <row r="306" spans="1:14" x14ac:dyDescent="0.25">
      <c r="A306" t="s">
        <v>988</v>
      </c>
      <c r="B306" t="s">
        <v>337</v>
      </c>
      <c r="C306" t="s">
        <v>27</v>
      </c>
      <c r="D306" t="s">
        <v>745</v>
      </c>
      <c r="E306" t="s">
        <v>746</v>
      </c>
      <c r="F306" t="s">
        <v>720</v>
      </c>
      <c r="G306" t="s">
        <v>876</v>
      </c>
      <c r="H306" t="s">
        <v>876</v>
      </c>
      <c r="I306" t="s">
        <v>749</v>
      </c>
      <c r="J306" t="s">
        <v>750</v>
      </c>
      <c r="K306" t="s">
        <v>763</v>
      </c>
      <c r="L306" t="s">
        <v>752</v>
      </c>
      <c r="M306" t="s">
        <v>1357</v>
      </c>
      <c r="N306" t="s">
        <v>1805</v>
      </c>
    </row>
    <row r="307" spans="1:14" x14ac:dyDescent="0.25">
      <c r="A307" t="s">
        <v>998</v>
      </c>
      <c r="B307" t="s">
        <v>435</v>
      </c>
      <c r="C307" t="s">
        <v>27</v>
      </c>
      <c r="D307" t="s">
        <v>745</v>
      </c>
      <c r="E307" t="s">
        <v>746</v>
      </c>
      <c r="F307" t="s">
        <v>684</v>
      </c>
      <c r="G307" t="s">
        <v>876</v>
      </c>
      <c r="H307" t="s">
        <v>876</v>
      </c>
      <c r="I307" t="s">
        <v>749</v>
      </c>
      <c r="J307" t="s">
        <v>750</v>
      </c>
      <c r="K307" t="s">
        <v>751</v>
      </c>
      <c r="L307" t="s">
        <v>752</v>
      </c>
      <c r="M307" t="s">
        <v>1357</v>
      </c>
      <c r="N307" t="s">
        <v>1493</v>
      </c>
    </row>
    <row r="308" spans="1:14" x14ac:dyDescent="0.25">
      <c r="A308" t="s">
        <v>785</v>
      </c>
      <c r="B308" t="s">
        <v>639</v>
      </c>
      <c r="C308" t="s">
        <v>20</v>
      </c>
      <c r="D308" t="s">
        <v>745</v>
      </c>
      <c r="E308" t="s">
        <v>746</v>
      </c>
      <c r="F308" t="s">
        <v>692</v>
      </c>
      <c r="G308" t="s">
        <v>747</v>
      </c>
      <c r="H308" t="s">
        <v>748</v>
      </c>
      <c r="I308" t="s">
        <v>749</v>
      </c>
      <c r="J308" t="s">
        <v>750</v>
      </c>
      <c r="K308" t="s">
        <v>751</v>
      </c>
      <c r="L308" t="s">
        <v>786</v>
      </c>
      <c r="M308" s="34" t="s">
        <v>806</v>
      </c>
      <c r="N308" t="s">
        <v>820</v>
      </c>
    </row>
    <row r="309" spans="1:14" x14ac:dyDescent="0.25">
      <c r="A309" t="s">
        <v>790</v>
      </c>
      <c r="B309" t="s">
        <v>640</v>
      </c>
      <c r="C309" t="s">
        <v>20</v>
      </c>
      <c r="D309" t="s">
        <v>745</v>
      </c>
      <c r="E309" t="s">
        <v>746</v>
      </c>
      <c r="F309" t="s">
        <v>693</v>
      </c>
      <c r="G309" t="s">
        <v>747</v>
      </c>
      <c r="H309" t="s">
        <v>748</v>
      </c>
      <c r="I309" t="s">
        <v>749</v>
      </c>
      <c r="J309" t="s">
        <v>750</v>
      </c>
      <c r="K309" t="s">
        <v>763</v>
      </c>
      <c r="L309" t="s">
        <v>786</v>
      </c>
      <c r="M309" s="34" t="s">
        <v>806</v>
      </c>
      <c r="N309" t="s">
        <v>821</v>
      </c>
    </row>
    <row r="310" spans="1:14" x14ac:dyDescent="0.25">
      <c r="A310" t="s">
        <v>880</v>
      </c>
      <c r="B310" t="s">
        <v>225</v>
      </c>
      <c r="C310" t="s">
        <v>20</v>
      </c>
      <c r="D310" t="s">
        <v>745</v>
      </c>
      <c r="E310" t="s">
        <v>746</v>
      </c>
      <c r="F310" t="s">
        <v>692</v>
      </c>
      <c r="G310" t="s">
        <v>876</v>
      </c>
      <c r="H310" t="s">
        <v>876</v>
      </c>
      <c r="I310" t="s">
        <v>749</v>
      </c>
      <c r="J310" t="s">
        <v>750</v>
      </c>
      <c r="K310" t="s">
        <v>751</v>
      </c>
      <c r="L310" t="s">
        <v>786</v>
      </c>
      <c r="M310" t="s">
        <v>1357</v>
      </c>
      <c r="N310" t="s">
        <v>1784</v>
      </c>
    </row>
    <row r="311" spans="1:14" x14ac:dyDescent="0.25">
      <c r="A311" t="s">
        <v>1087</v>
      </c>
      <c r="B311" t="s">
        <v>447</v>
      </c>
      <c r="C311" t="s">
        <v>20</v>
      </c>
      <c r="D311" t="s">
        <v>745</v>
      </c>
      <c r="E311" t="s">
        <v>746</v>
      </c>
      <c r="F311" t="s">
        <v>696</v>
      </c>
      <c r="G311" t="s">
        <v>876</v>
      </c>
      <c r="H311" t="s">
        <v>876</v>
      </c>
      <c r="I311" t="s">
        <v>749</v>
      </c>
      <c r="J311" t="s">
        <v>750</v>
      </c>
      <c r="K311" t="s">
        <v>763</v>
      </c>
      <c r="L311" t="s">
        <v>786</v>
      </c>
      <c r="M311" t="s">
        <v>1357</v>
      </c>
      <c r="N311" t="s">
        <v>1605</v>
      </c>
    </row>
    <row r="312" spans="1:14" x14ac:dyDescent="0.25">
      <c r="A312" t="s">
        <v>1003</v>
      </c>
      <c r="B312" t="s">
        <v>525</v>
      </c>
      <c r="C312" t="s">
        <v>28</v>
      </c>
      <c r="D312" t="s">
        <v>745</v>
      </c>
      <c r="E312" t="s">
        <v>746</v>
      </c>
      <c r="F312" t="s">
        <v>687</v>
      </c>
      <c r="G312" t="s">
        <v>876</v>
      </c>
      <c r="H312" t="s">
        <v>876</v>
      </c>
      <c r="I312" t="s">
        <v>749</v>
      </c>
      <c r="J312" t="s">
        <v>750</v>
      </c>
      <c r="K312" t="s">
        <v>763</v>
      </c>
      <c r="L312" t="s">
        <v>752</v>
      </c>
      <c r="M312" t="s">
        <v>1357</v>
      </c>
      <c r="N312" t="s">
        <v>1693</v>
      </c>
    </row>
    <row r="313" spans="1:14" x14ac:dyDescent="0.25">
      <c r="A313" t="s">
        <v>1008</v>
      </c>
      <c r="B313" t="s">
        <v>221</v>
      </c>
      <c r="C313" t="s">
        <v>29</v>
      </c>
      <c r="D313" t="s">
        <v>745</v>
      </c>
      <c r="E313" t="s">
        <v>746</v>
      </c>
      <c r="F313" t="s">
        <v>726</v>
      </c>
      <c r="G313" t="s">
        <v>876</v>
      </c>
      <c r="H313" t="s">
        <v>876</v>
      </c>
      <c r="I313" t="s">
        <v>749</v>
      </c>
      <c r="J313" t="s">
        <v>750</v>
      </c>
      <c r="K313" t="s">
        <v>751</v>
      </c>
      <c r="L313" t="s">
        <v>752</v>
      </c>
      <c r="M313" t="s">
        <v>1357</v>
      </c>
      <c r="N313" t="s">
        <v>1738</v>
      </c>
    </row>
    <row r="314" spans="1:14" x14ac:dyDescent="0.25">
      <c r="A314" t="s">
        <v>1041</v>
      </c>
      <c r="B314" t="s">
        <v>388</v>
      </c>
      <c r="C314" t="s">
        <v>29</v>
      </c>
      <c r="D314" t="s">
        <v>745</v>
      </c>
      <c r="E314" t="s">
        <v>746</v>
      </c>
      <c r="F314" t="s">
        <v>706</v>
      </c>
      <c r="G314" t="s">
        <v>876</v>
      </c>
      <c r="H314" t="s">
        <v>876</v>
      </c>
      <c r="I314" t="s">
        <v>749</v>
      </c>
      <c r="J314" t="s">
        <v>750</v>
      </c>
      <c r="K314" t="s">
        <v>751</v>
      </c>
      <c r="L314" t="s">
        <v>752</v>
      </c>
      <c r="M314" t="s">
        <v>1357</v>
      </c>
      <c r="N314" t="s">
        <v>1553</v>
      </c>
    </row>
    <row r="315" spans="1:14" x14ac:dyDescent="0.25">
      <c r="A315" t="s">
        <v>884</v>
      </c>
      <c r="B315" t="s">
        <v>398</v>
      </c>
      <c r="C315" t="s">
        <v>153</v>
      </c>
      <c r="D315" t="s">
        <v>745</v>
      </c>
      <c r="E315" t="s">
        <v>746</v>
      </c>
      <c r="F315" t="s">
        <v>692</v>
      </c>
      <c r="G315" t="s">
        <v>876</v>
      </c>
      <c r="H315" t="s">
        <v>876</v>
      </c>
      <c r="I315" t="s">
        <v>749</v>
      </c>
      <c r="J315" t="s">
        <v>750</v>
      </c>
      <c r="K315" t="s">
        <v>751</v>
      </c>
      <c r="L315" t="s">
        <v>870</v>
      </c>
      <c r="M315" t="s">
        <v>1357</v>
      </c>
      <c r="N315" t="s">
        <v>1716</v>
      </c>
    </row>
    <row r="316" spans="1:14" x14ac:dyDescent="0.25">
      <c r="A316" t="s">
        <v>894</v>
      </c>
      <c r="B316" t="s">
        <v>652</v>
      </c>
      <c r="C316" t="s">
        <v>153</v>
      </c>
      <c r="D316" t="s">
        <v>745</v>
      </c>
      <c r="E316" t="s">
        <v>746</v>
      </c>
      <c r="F316" t="s">
        <v>684</v>
      </c>
      <c r="G316" t="s">
        <v>876</v>
      </c>
      <c r="H316" t="s">
        <v>876</v>
      </c>
      <c r="I316" t="s">
        <v>749</v>
      </c>
      <c r="J316" t="s">
        <v>750</v>
      </c>
      <c r="K316" t="s">
        <v>751</v>
      </c>
      <c r="L316" t="s">
        <v>870</v>
      </c>
      <c r="M316" t="s">
        <v>1357</v>
      </c>
      <c r="N316" t="s">
        <v>1737</v>
      </c>
    </row>
    <row r="317" spans="1:14" x14ac:dyDescent="0.25">
      <c r="A317" t="s">
        <v>900</v>
      </c>
      <c r="B317" t="s">
        <v>676</v>
      </c>
      <c r="C317" t="s">
        <v>153</v>
      </c>
      <c r="D317" t="s">
        <v>745</v>
      </c>
      <c r="E317" t="s">
        <v>746</v>
      </c>
      <c r="F317" t="s">
        <v>688</v>
      </c>
      <c r="G317" t="s">
        <v>876</v>
      </c>
      <c r="H317" t="s">
        <v>876</v>
      </c>
      <c r="I317" t="s">
        <v>749</v>
      </c>
      <c r="J317" t="s">
        <v>750</v>
      </c>
      <c r="K317" t="s">
        <v>751</v>
      </c>
      <c r="L317" t="s">
        <v>870</v>
      </c>
      <c r="M317" t="s">
        <v>1357</v>
      </c>
      <c r="N317" t="s">
        <v>1640</v>
      </c>
    </row>
    <row r="318" spans="1:14" x14ac:dyDescent="0.25">
      <c r="A318" t="s">
        <v>903</v>
      </c>
      <c r="B318" t="s">
        <v>291</v>
      </c>
      <c r="C318" t="s">
        <v>153</v>
      </c>
      <c r="D318" t="s">
        <v>745</v>
      </c>
      <c r="E318" t="s">
        <v>746</v>
      </c>
      <c r="F318" t="s">
        <v>727</v>
      </c>
      <c r="G318" t="s">
        <v>876</v>
      </c>
      <c r="H318" t="s">
        <v>876</v>
      </c>
      <c r="I318" t="s">
        <v>749</v>
      </c>
      <c r="J318" t="s">
        <v>750</v>
      </c>
      <c r="K318" t="s">
        <v>751</v>
      </c>
      <c r="L318" t="s">
        <v>870</v>
      </c>
      <c r="M318" t="s">
        <v>1357</v>
      </c>
      <c r="N318" t="s">
        <v>1655</v>
      </c>
    </row>
    <row r="319" spans="1:14" x14ac:dyDescent="0.25">
      <c r="A319" t="s">
        <v>907</v>
      </c>
      <c r="B319" t="s">
        <v>481</v>
      </c>
      <c r="C319" t="s">
        <v>153</v>
      </c>
      <c r="D319" t="s">
        <v>745</v>
      </c>
      <c r="E319" t="s">
        <v>746</v>
      </c>
      <c r="F319" t="s">
        <v>727</v>
      </c>
      <c r="G319" t="s">
        <v>876</v>
      </c>
      <c r="H319" t="s">
        <v>876</v>
      </c>
      <c r="I319" t="s">
        <v>749</v>
      </c>
      <c r="J319" t="s">
        <v>750</v>
      </c>
      <c r="K319" t="s">
        <v>751</v>
      </c>
      <c r="L319" t="s">
        <v>870</v>
      </c>
      <c r="M319" t="s">
        <v>1357</v>
      </c>
      <c r="N319" t="s">
        <v>1817</v>
      </c>
    </row>
    <row r="320" spans="1:14" x14ac:dyDescent="0.25">
      <c r="A320" t="s">
        <v>926</v>
      </c>
      <c r="B320" t="s">
        <v>623</v>
      </c>
      <c r="C320" t="s">
        <v>153</v>
      </c>
      <c r="D320" t="s">
        <v>745</v>
      </c>
      <c r="E320" t="s">
        <v>746</v>
      </c>
      <c r="F320" t="s">
        <v>686</v>
      </c>
      <c r="G320" t="s">
        <v>876</v>
      </c>
      <c r="H320" t="s">
        <v>876</v>
      </c>
      <c r="I320" t="s">
        <v>749</v>
      </c>
      <c r="J320" t="s">
        <v>750</v>
      </c>
      <c r="K320" t="s">
        <v>763</v>
      </c>
      <c r="L320" t="s">
        <v>870</v>
      </c>
      <c r="M320" t="s">
        <v>1357</v>
      </c>
      <c r="N320" t="s">
        <v>1791</v>
      </c>
    </row>
    <row r="321" spans="1:14" x14ac:dyDescent="0.25">
      <c r="A321" t="s">
        <v>937</v>
      </c>
      <c r="B321" t="s">
        <v>401</v>
      </c>
      <c r="C321" t="s">
        <v>153</v>
      </c>
      <c r="D321" t="s">
        <v>745</v>
      </c>
      <c r="E321" t="s">
        <v>746</v>
      </c>
      <c r="F321" t="s">
        <v>699</v>
      </c>
      <c r="G321" t="s">
        <v>876</v>
      </c>
      <c r="H321" t="s">
        <v>876</v>
      </c>
      <c r="I321" t="s">
        <v>749</v>
      </c>
      <c r="J321" t="s">
        <v>750</v>
      </c>
      <c r="K321" t="s">
        <v>751</v>
      </c>
      <c r="L321" t="s">
        <v>870</v>
      </c>
      <c r="M321" t="s">
        <v>1357</v>
      </c>
      <c r="N321" t="s">
        <v>1370</v>
      </c>
    </row>
    <row r="322" spans="1:14" x14ac:dyDescent="0.25">
      <c r="A322" t="s">
        <v>950</v>
      </c>
      <c r="B322" t="s">
        <v>606</v>
      </c>
      <c r="C322" t="s">
        <v>153</v>
      </c>
      <c r="D322" t="s">
        <v>745</v>
      </c>
      <c r="E322" t="s">
        <v>746</v>
      </c>
      <c r="F322" t="s">
        <v>689</v>
      </c>
      <c r="G322" t="s">
        <v>876</v>
      </c>
      <c r="H322" t="s">
        <v>876</v>
      </c>
      <c r="I322" t="s">
        <v>749</v>
      </c>
      <c r="J322" t="s">
        <v>750</v>
      </c>
      <c r="K322" t="s">
        <v>751</v>
      </c>
      <c r="L322" t="s">
        <v>870</v>
      </c>
      <c r="M322" t="s">
        <v>1357</v>
      </c>
      <c r="N322" t="s">
        <v>1799</v>
      </c>
    </row>
    <row r="323" spans="1:14" x14ac:dyDescent="0.25">
      <c r="A323" t="s">
        <v>985</v>
      </c>
      <c r="B323" t="s">
        <v>393</v>
      </c>
      <c r="C323" t="s">
        <v>153</v>
      </c>
      <c r="D323" t="s">
        <v>745</v>
      </c>
      <c r="E323" t="s">
        <v>746</v>
      </c>
      <c r="F323" t="s">
        <v>684</v>
      </c>
      <c r="G323" t="s">
        <v>876</v>
      </c>
      <c r="H323" t="s">
        <v>876</v>
      </c>
      <c r="I323" t="s">
        <v>749</v>
      </c>
      <c r="J323" t="s">
        <v>750</v>
      </c>
      <c r="K323" t="s">
        <v>751</v>
      </c>
      <c r="L323" t="s">
        <v>752</v>
      </c>
      <c r="M323" t="s">
        <v>1357</v>
      </c>
      <c r="N323" t="s">
        <v>1797</v>
      </c>
    </row>
    <row r="324" spans="1:14" x14ac:dyDescent="0.25">
      <c r="A324" t="s">
        <v>999</v>
      </c>
      <c r="B324" t="s">
        <v>603</v>
      </c>
      <c r="C324" t="s">
        <v>153</v>
      </c>
      <c r="D324" t="s">
        <v>745</v>
      </c>
      <c r="E324" t="s">
        <v>746</v>
      </c>
      <c r="F324" t="s">
        <v>720</v>
      </c>
      <c r="G324" t="s">
        <v>876</v>
      </c>
      <c r="H324" t="s">
        <v>876</v>
      </c>
      <c r="I324" t="s">
        <v>749</v>
      </c>
      <c r="J324" t="s">
        <v>750</v>
      </c>
      <c r="K324" t="s">
        <v>763</v>
      </c>
      <c r="L324" t="s">
        <v>752</v>
      </c>
      <c r="M324" t="s">
        <v>1357</v>
      </c>
      <c r="N324" t="s">
        <v>1425</v>
      </c>
    </row>
    <row r="325" spans="1:14" x14ac:dyDescent="0.25">
      <c r="A325" t="s">
        <v>1019</v>
      </c>
      <c r="B325" t="s">
        <v>231</v>
      </c>
      <c r="C325" t="s">
        <v>153</v>
      </c>
      <c r="D325" t="s">
        <v>745</v>
      </c>
      <c r="E325" t="s">
        <v>746</v>
      </c>
      <c r="F325" t="s">
        <v>689</v>
      </c>
      <c r="G325" t="s">
        <v>876</v>
      </c>
      <c r="H325" t="s">
        <v>876</v>
      </c>
      <c r="I325" t="s">
        <v>749</v>
      </c>
      <c r="J325" t="s">
        <v>750</v>
      </c>
      <c r="K325" t="s">
        <v>751</v>
      </c>
      <c r="L325" t="s">
        <v>752</v>
      </c>
      <c r="M325" t="s">
        <v>1357</v>
      </c>
      <c r="N325" t="s">
        <v>1489</v>
      </c>
    </row>
    <row r="326" spans="1:14" x14ac:dyDescent="0.25">
      <c r="A326" t="s">
        <v>1068</v>
      </c>
      <c r="B326" t="s">
        <v>496</v>
      </c>
      <c r="C326" t="s">
        <v>153</v>
      </c>
      <c r="D326" t="s">
        <v>745</v>
      </c>
      <c r="E326" t="s">
        <v>746</v>
      </c>
      <c r="F326" t="s">
        <v>713</v>
      </c>
      <c r="G326" t="s">
        <v>876</v>
      </c>
      <c r="H326" t="s">
        <v>876</v>
      </c>
      <c r="I326" t="s">
        <v>749</v>
      </c>
      <c r="J326" t="s">
        <v>750</v>
      </c>
      <c r="K326" t="s">
        <v>763</v>
      </c>
      <c r="L326" t="s">
        <v>775</v>
      </c>
      <c r="M326" t="s">
        <v>1357</v>
      </c>
      <c r="N326" t="s">
        <v>1379</v>
      </c>
    </row>
    <row r="327" spans="1:14" x14ac:dyDescent="0.25">
      <c r="A327" t="s">
        <v>1069</v>
      </c>
      <c r="B327" t="s">
        <v>615</v>
      </c>
      <c r="C327" t="s">
        <v>153</v>
      </c>
      <c r="D327" t="s">
        <v>745</v>
      </c>
      <c r="E327" t="s">
        <v>746</v>
      </c>
      <c r="F327" t="s">
        <v>713</v>
      </c>
      <c r="G327" t="s">
        <v>876</v>
      </c>
      <c r="H327" t="s">
        <v>876</v>
      </c>
      <c r="I327" t="s">
        <v>749</v>
      </c>
      <c r="J327" t="s">
        <v>750</v>
      </c>
      <c r="K327" t="s">
        <v>763</v>
      </c>
      <c r="L327" t="s">
        <v>775</v>
      </c>
      <c r="M327" t="s">
        <v>1357</v>
      </c>
      <c r="N327" t="s">
        <v>1418</v>
      </c>
    </row>
    <row r="328" spans="1:14" x14ac:dyDescent="0.25">
      <c r="A328" t="s">
        <v>1070</v>
      </c>
      <c r="B328" t="s">
        <v>469</v>
      </c>
      <c r="C328" t="s">
        <v>153</v>
      </c>
      <c r="D328" t="s">
        <v>745</v>
      </c>
      <c r="E328" t="s">
        <v>746</v>
      </c>
      <c r="F328" t="s">
        <v>713</v>
      </c>
      <c r="G328" t="s">
        <v>876</v>
      </c>
      <c r="H328" t="s">
        <v>876</v>
      </c>
      <c r="I328" t="s">
        <v>749</v>
      </c>
      <c r="J328" t="s">
        <v>750</v>
      </c>
      <c r="K328" t="s">
        <v>763</v>
      </c>
      <c r="L328" t="s">
        <v>752</v>
      </c>
      <c r="M328" t="s">
        <v>1357</v>
      </c>
      <c r="N328" t="s">
        <v>1577</v>
      </c>
    </row>
    <row r="329" spans="1:14" x14ac:dyDescent="0.25">
      <c r="A329" t="s">
        <v>1072</v>
      </c>
      <c r="B329" t="s">
        <v>476</v>
      </c>
      <c r="C329" t="s">
        <v>153</v>
      </c>
      <c r="D329" t="s">
        <v>745</v>
      </c>
      <c r="E329" t="s">
        <v>746</v>
      </c>
      <c r="F329" t="s">
        <v>713</v>
      </c>
      <c r="G329" t="s">
        <v>876</v>
      </c>
      <c r="H329" t="s">
        <v>876</v>
      </c>
      <c r="I329" t="s">
        <v>749</v>
      </c>
      <c r="J329" t="s">
        <v>750</v>
      </c>
      <c r="K329" t="s">
        <v>763</v>
      </c>
      <c r="L329" t="s">
        <v>870</v>
      </c>
      <c r="M329" t="s">
        <v>1357</v>
      </c>
      <c r="N329" t="s">
        <v>1430</v>
      </c>
    </row>
    <row r="330" spans="1:14" x14ac:dyDescent="0.25">
      <c r="A330" t="s">
        <v>1073</v>
      </c>
      <c r="B330" t="s">
        <v>632</v>
      </c>
      <c r="C330" t="s">
        <v>153</v>
      </c>
      <c r="D330" t="s">
        <v>745</v>
      </c>
      <c r="E330" t="s">
        <v>746</v>
      </c>
      <c r="F330" t="s">
        <v>713</v>
      </c>
      <c r="G330" t="s">
        <v>876</v>
      </c>
      <c r="H330" t="s">
        <v>876</v>
      </c>
      <c r="I330" t="s">
        <v>749</v>
      </c>
      <c r="J330" t="s">
        <v>750</v>
      </c>
      <c r="K330" t="s">
        <v>763</v>
      </c>
      <c r="L330" t="s">
        <v>870</v>
      </c>
      <c r="M330" t="s">
        <v>1357</v>
      </c>
      <c r="N330" t="s">
        <v>1433</v>
      </c>
    </row>
    <row r="331" spans="1:14" x14ac:dyDescent="0.25">
      <c r="A331" t="s">
        <v>1076</v>
      </c>
      <c r="B331" t="s">
        <v>468</v>
      </c>
      <c r="C331" t="s">
        <v>153</v>
      </c>
      <c r="D331" t="s">
        <v>745</v>
      </c>
      <c r="E331" t="s">
        <v>746</v>
      </c>
      <c r="F331" t="s">
        <v>717</v>
      </c>
      <c r="G331" t="s">
        <v>876</v>
      </c>
      <c r="H331" t="s">
        <v>876</v>
      </c>
      <c r="I331" t="s">
        <v>749</v>
      </c>
      <c r="J331" t="s">
        <v>750</v>
      </c>
      <c r="K331" t="s">
        <v>751</v>
      </c>
      <c r="L331" t="s">
        <v>775</v>
      </c>
      <c r="M331" t="s">
        <v>1357</v>
      </c>
      <c r="N331" t="s">
        <v>1410</v>
      </c>
    </row>
    <row r="332" spans="1:14" x14ac:dyDescent="0.25">
      <c r="A332" t="s">
        <v>1079</v>
      </c>
      <c r="B332" t="s">
        <v>224</v>
      </c>
      <c r="C332" t="s">
        <v>153</v>
      </c>
      <c r="D332" t="s">
        <v>745</v>
      </c>
      <c r="E332" t="s">
        <v>746</v>
      </c>
      <c r="F332" t="s">
        <v>710</v>
      </c>
      <c r="G332" t="s">
        <v>876</v>
      </c>
      <c r="H332" t="s">
        <v>876</v>
      </c>
      <c r="I332" t="s">
        <v>749</v>
      </c>
      <c r="J332" t="s">
        <v>750</v>
      </c>
      <c r="K332" t="s">
        <v>763</v>
      </c>
      <c r="L332" t="s">
        <v>870</v>
      </c>
      <c r="M332" t="s">
        <v>1357</v>
      </c>
      <c r="N332" t="s">
        <v>1365</v>
      </c>
    </row>
    <row r="333" spans="1:14" x14ac:dyDescent="0.25">
      <c r="A333" t="s">
        <v>1080</v>
      </c>
      <c r="B333" t="s">
        <v>633</v>
      </c>
      <c r="C333" t="s">
        <v>153</v>
      </c>
      <c r="D333" t="s">
        <v>745</v>
      </c>
      <c r="E333" t="s">
        <v>746</v>
      </c>
      <c r="F333" t="s">
        <v>710</v>
      </c>
      <c r="G333" t="s">
        <v>876</v>
      </c>
      <c r="H333" t="s">
        <v>876</v>
      </c>
      <c r="I333" t="s">
        <v>749</v>
      </c>
      <c r="J333" t="s">
        <v>750</v>
      </c>
      <c r="K333" t="s">
        <v>763</v>
      </c>
      <c r="L333" t="s">
        <v>752</v>
      </c>
      <c r="M333" t="s">
        <v>1357</v>
      </c>
      <c r="N333" t="s">
        <v>1363</v>
      </c>
    </row>
    <row r="334" spans="1:14" x14ac:dyDescent="0.25">
      <c r="A334" t="s">
        <v>1096</v>
      </c>
      <c r="B334" t="s">
        <v>335</v>
      </c>
      <c r="C334" t="s">
        <v>153</v>
      </c>
      <c r="D334" t="s">
        <v>745</v>
      </c>
      <c r="E334" t="s">
        <v>746</v>
      </c>
      <c r="F334" t="s">
        <v>719</v>
      </c>
      <c r="G334" t="s">
        <v>876</v>
      </c>
      <c r="H334" t="s">
        <v>876</v>
      </c>
      <c r="I334" t="s">
        <v>749</v>
      </c>
      <c r="J334" t="s">
        <v>750</v>
      </c>
      <c r="K334" t="s">
        <v>751</v>
      </c>
      <c r="L334" t="s">
        <v>870</v>
      </c>
      <c r="M334" t="s">
        <v>1357</v>
      </c>
      <c r="N334" t="s">
        <v>1548</v>
      </c>
    </row>
    <row r="335" spans="1:14" x14ac:dyDescent="0.25">
      <c r="A335" t="s">
        <v>1113</v>
      </c>
      <c r="B335" t="s">
        <v>520</v>
      </c>
      <c r="C335" t="s">
        <v>153</v>
      </c>
      <c r="D335" t="s">
        <v>745</v>
      </c>
      <c r="E335" t="s">
        <v>746</v>
      </c>
      <c r="F335" t="s">
        <v>704</v>
      </c>
      <c r="G335" t="s">
        <v>876</v>
      </c>
      <c r="H335" t="s">
        <v>876</v>
      </c>
      <c r="I335" t="s">
        <v>749</v>
      </c>
      <c r="J335" t="s">
        <v>750</v>
      </c>
      <c r="K335" t="s">
        <v>751</v>
      </c>
      <c r="L335" t="s">
        <v>870</v>
      </c>
      <c r="M335" t="s">
        <v>1357</v>
      </c>
      <c r="N335" t="s">
        <v>1443</v>
      </c>
    </row>
    <row r="336" spans="1:14" x14ac:dyDescent="0.25">
      <c r="A336" t="s">
        <v>1123</v>
      </c>
      <c r="B336" t="s">
        <v>232</v>
      </c>
      <c r="C336" t="s">
        <v>153</v>
      </c>
      <c r="D336" t="s">
        <v>745</v>
      </c>
      <c r="E336" t="s">
        <v>746</v>
      </c>
      <c r="F336" t="s">
        <v>705</v>
      </c>
      <c r="G336" t="s">
        <v>876</v>
      </c>
      <c r="H336" t="s">
        <v>876</v>
      </c>
      <c r="I336" t="s">
        <v>749</v>
      </c>
      <c r="J336" t="s">
        <v>750</v>
      </c>
      <c r="K336" t="s">
        <v>751</v>
      </c>
      <c r="L336" t="s">
        <v>870</v>
      </c>
      <c r="M336" t="s">
        <v>1357</v>
      </c>
      <c r="N336" t="s">
        <v>1739</v>
      </c>
    </row>
    <row r="337" spans="1:14" x14ac:dyDescent="0.25">
      <c r="A337" t="s">
        <v>1140</v>
      </c>
      <c r="B337" t="s">
        <v>316</v>
      </c>
      <c r="C337" t="s">
        <v>153</v>
      </c>
      <c r="D337" t="s">
        <v>745</v>
      </c>
      <c r="E337" t="s">
        <v>746</v>
      </c>
      <c r="F337" t="s">
        <v>712</v>
      </c>
      <c r="G337" t="s">
        <v>876</v>
      </c>
      <c r="H337" t="s">
        <v>876</v>
      </c>
      <c r="I337" t="s">
        <v>749</v>
      </c>
      <c r="J337" t="s">
        <v>750</v>
      </c>
      <c r="K337" t="s">
        <v>763</v>
      </c>
      <c r="L337" t="s">
        <v>870</v>
      </c>
      <c r="M337" t="s">
        <v>1357</v>
      </c>
      <c r="N337" t="s">
        <v>1508</v>
      </c>
    </row>
    <row r="338" spans="1:14" x14ac:dyDescent="0.25">
      <c r="A338" t="s">
        <v>1146</v>
      </c>
      <c r="B338" t="s">
        <v>434</v>
      </c>
      <c r="C338" t="s">
        <v>153</v>
      </c>
      <c r="D338" t="s">
        <v>745</v>
      </c>
      <c r="E338" t="s">
        <v>746</v>
      </c>
      <c r="F338" t="s">
        <v>722</v>
      </c>
      <c r="G338" t="s">
        <v>876</v>
      </c>
      <c r="H338" t="s">
        <v>876</v>
      </c>
      <c r="I338" t="s">
        <v>749</v>
      </c>
      <c r="J338" t="s">
        <v>750</v>
      </c>
      <c r="K338" t="s">
        <v>763</v>
      </c>
      <c r="L338" t="s">
        <v>870</v>
      </c>
      <c r="M338" t="s">
        <v>1357</v>
      </c>
      <c r="N338" t="s">
        <v>1565</v>
      </c>
    </row>
    <row r="339" spans="1:14" x14ac:dyDescent="0.25">
      <c r="A339" t="s">
        <v>1166</v>
      </c>
      <c r="B339" t="s">
        <v>234</v>
      </c>
      <c r="C339" t="s">
        <v>153</v>
      </c>
      <c r="D339" t="s">
        <v>745</v>
      </c>
      <c r="E339" t="s">
        <v>746</v>
      </c>
      <c r="F339" t="s">
        <v>722</v>
      </c>
      <c r="G339" t="s">
        <v>876</v>
      </c>
      <c r="H339" t="s">
        <v>876</v>
      </c>
      <c r="I339" t="s">
        <v>749</v>
      </c>
      <c r="J339" t="s">
        <v>750</v>
      </c>
      <c r="K339" t="s">
        <v>763</v>
      </c>
      <c r="L339" t="s">
        <v>752</v>
      </c>
      <c r="M339" t="s">
        <v>1357</v>
      </c>
      <c r="N339" t="s">
        <v>1626</v>
      </c>
    </row>
    <row r="340" spans="1:14" x14ac:dyDescent="0.25">
      <c r="A340" t="s">
        <v>1240</v>
      </c>
      <c r="B340" t="s">
        <v>396</v>
      </c>
      <c r="C340" t="s">
        <v>153</v>
      </c>
      <c r="D340" t="s">
        <v>745</v>
      </c>
      <c r="E340" t="s">
        <v>746</v>
      </c>
      <c r="F340" t="s">
        <v>698</v>
      </c>
      <c r="G340" t="s">
        <v>876</v>
      </c>
      <c r="H340" t="s">
        <v>876</v>
      </c>
      <c r="I340" t="s">
        <v>749</v>
      </c>
      <c r="J340" t="s">
        <v>750</v>
      </c>
      <c r="K340" t="s">
        <v>754</v>
      </c>
      <c r="L340" t="s">
        <v>870</v>
      </c>
      <c r="M340" t="s">
        <v>1357</v>
      </c>
      <c r="N340" t="s">
        <v>1773</v>
      </c>
    </row>
    <row r="341" spans="1:14" x14ac:dyDescent="0.25">
      <c r="A341" t="s">
        <v>1277</v>
      </c>
      <c r="B341" t="s">
        <v>391</v>
      </c>
      <c r="C341" t="s">
        <v>153</v>
      </c>
      <c r="D341" t="s">
        <v>745</v>
      </c>
      <c r="E341" t="s">
        <v>746</v>
      </c>
      <c r="F341" t="s">
        <v>715</v>
      </c>
      <c r="G341" t="s">
        <v>876</v>
      </c>
      <c r="H341" t="s">
        <v>876</v>
      </c>
      <c r="I341" t="s">
        <v>749</v>
      </c>
      <c r="J341" t="s">
        <v>750</v>
      </c>
      <c r="K341" t="s">
        <v>773</v>
      </c>
      <c r="L341" t="s">
        <v>870</v>
      </c>
      <c r="M341" t="s">
        <v>1357</v>
      </c>
      <c r="N341" t="s">
        <v>1792</v>
      </c>
    </row>
    <row r="342" spans="1:14" x14ac:dyDescent="0.25">
      <c r="A342" t="s">
        <v>1303</v>
      </c>
      <c r="B342" t="s">
        <v>159</v>
      </c>
      <c r="C342" t="s">
        <v>153</v>
      </c>
      <c r="D342" t="s">
        <v>745</v>
      </c>
      <c r="E342" t="s">
        <v>746</v>
      </c>
      <c r="F342" t="s">
        <v>707</v>
      </c>
      <c r="G342" t="s">
        <v>876</v>
      </c>
      <c r="H342" t="s">
        <v>876</v>
      </c>
      <c r="I342" t="s">
        <v>749</v>
      </c>
      <c r="J342" t="s">
        <v>750</v>
      </c>
      <c r="K342" t="s">
        <v>773</v>
      </c>
      <c r="L342" t="s">
        <v>870</v>
      </c>
      <c r="M342" t="s">
        <v>1357</v>
      </c>
      <c r="N342" t="s">
        <v>1438</v>
      </c>
    </row>
    <row r="343" spans="1:14" x14ac:dyDescent="0.25">
      <c r="A343" t="s">
        <v>1308</v>
      </c>
      <c r="B343" t="s">
        <v>233</v>
      </c>
      <c r="C343" t="s">
        <v>153</v>
      </c>
      <c r="D343" t="s">
        <v>745</v>
      </c>
      <c r="E343" t="s">
        <v>746</v>
      </c>
      <c r="F343" t="s">
        <v>707</v>
      </c>
      <c r="G343" t="s">
        <v>876</v>
      </c>
      <c r="H343" t="s">
        <v>876</v>
      </c>
      <c r="I343" t="s">
        <v>749</v>
      </c>
      <c r="J343" t="s">
        <v>750</v>
      </c>
      <c r="K343" t="s">
        <v>773</v>
      </c>
      <c r="L343" t="s">
        <v>752</v>
      </c>
      <c r="M343" t="s">
        <v>1357</v>
      </c>
      <c r="N343" t="s">
        <v>1367</v>
      </c>
    </row>
    <row r="344" spans="1:14" x14ac:dyDescent="0.25">
      <c r="A344" t="s">
        <v>1309</v>
      </c>
      <c r="B344" t="s">
        <v>521</v>
      </c>
      <c r="C344" t="s">
        <v>153</v>
      </c>
      <c r="D344" t="s">
        <v>745</v>
      </c>
      <c r="E344" t="s">
        <v>746</v>
      </c>
      <c r="F344" t="s">
        <v>708</v>
      </c>
      <c r="G344" t="s">
        <v>876</v>
      </c>
      <c r="H344" t="s">
        <v>876</v>
      </c>
      <c r="I344" t="s">
        <v>749</v>
      </c>
      <c r="J344" t="s">
        <v>750</v>
      </c>
      <c r="K344" t="s">
        <v>773</v>
      </c>
      <c r="L344" t="s">
        <v>752</v>
      </c>
      <c r="M344" t="s">
        <v>1357</v>
      </c>
      <c r="N344" t="s">
        <v>1449</v>
      </c>
    </row>
    <row r="345" spans="1:14" x14ac:dyDescent="0.25">
      <c r="A345" t="s">
        <v>1005</v>
      </c>
      <c r="B345" t="s">
        <v>426</v>
      </c>
      <c r="C345" t="s">
        <v>30</v>
      </c>
      <c r="D345" t="s">
        <v>745</v>
      </c>
      <c r="E345" t="s">
        <v>746</v>
      </c>
      <c r="F345" t="s">
        <v>692</v>
      </c>
      <c r="G345" t="s">
        <v>876</v>
      </c>
      <c r="H345" t="s">
        <v>876</v>
      </c>
      <c r="I345" t="s">
        <v>749</v>
      </c>
      <c r="J345" t="s">
        <v>750</v>
      </c>
      <c r="K345" t="s">
        <v>751</v>
      </c>
      <c r="L345" t="s">
        <v>775</v>
      </c>
      <c r="M345" t="s">
        <v>1357</v>
      </c>
      <c r="N345" t="s">
        <v>1761</v>
      </c>
    </row>
    <row r="346" spans="1:14" x14ac:dyDescent="0.25">
      <c r="A346" t="s">
        <v>1078</v>
      </c>
      <c r="B346" t="s">
        <v>548</v>
      </c>
      <c r="C346" t="s">
        <v>31</v>
      </c>
      <c r="D346" t="s">
        <v>745</v>
      </c>
      <c r="E346" t="s">
        <v>746</v>
      </c>
      <c r="F346" t="s">
        <v>710</v>
      </c>
      <c r="G346" t="s">
        <v>876</v>
      </c>
      <c r="H346" t="s">
        <v>876</v>
      </c>
      <c r="I346" t="s">
        <v>749</v>
      </c>
      <c r="J346" t="s">
        <v>750</v>
      </c>
      <c r="K346" t="s">
        <v>763</v>
      </c>
      <c r="L346" t="s">
        <v>870</v>
      </c>
      <c r="M346" t="s">
        <v>1357</v>
      </c>
      <c r="N346" t="s">
        <v>1451</v>
      </c>
    </row>
    <row r="347" spans="1:14" x14ac:dyDescent="0.25">
      <c r="A347" t="s">
        <v>1152</v>
      </c>
      <c r="B347" t="s">
        <v>554</v>
      </c>
      <c r="C347" t="s">
        <v>31</v>
      </c>
      <c r="D347" t="s">
        <v>745</v>
      </c>
      <c r="E347" t="s">
        <v>746</v>
      </c>
      <c r="F347" t="s">
        <v>721</v>
      </c>
      <c r="G347" t="s">
        <v>876</v>
      </c>
      <c r="H347" t="s">
        <v>876</v>
      </c>
      <c r="I347" t="s">
        <v>749</v>
      </c>
      <c r="J347" t="s">
        <v>750</v>
      </c>
      <c r="K347" t="s">
        <v>763</v>
      </c>
      <c r="L347" t="s">
        <v>870</v>
      </c>
      <c r="M347" t="s">
        <v>1357</v>
      </c>
      <c r="N347" t="s">
        <v>1625</v>
      </c>
    </row>
    <row r="348" spans="1:14" x14ac:dyDescent="0.25">
      <c r="A348" t="s">
        <v>1257</v>
      </c>
      <c r="B348" t="s">
        <v>598</v>
      </c>
      <c r="C348" t="s">
        <v>31</v>
      </c>
      <c r="D348" t="s">
        <v>745</v>
      </c>
      <c r="E348" t="s">
        <v>746</v>
      </c>
      <c r="F348" t="s">
        <v>683</v>
      </c>
      <c r="G348" t="s">
        <v>876</v>
      </c>
      <c r="H348" t="s">
        <v>876</v>
      </c>
      <c r="I348" t="s">
        <v>749</v>
      </c>
      <c r="J348" t="s">
        <v>750</v>
      </c>
      <c r="K348" t="s">
        <v>754</v>
      </c>
      <c r="L348" t="s">
        <v>870</v>
      </c>
      <c r="M348" t="s">
        <v>1357</v>
      </c>
      <c r="N348" t="s">
        <v>1551</v>
      </c>
    </row>
    <row r="349" spans="1:14" x14ac:dyDescent="0.25">
      <c r="A349" t="s">
        <v>1278</v>
      </c>
      <c r="B349" t="s">
        <v>158</v>
      </c>
      <c r="C349" t="s">
        <v>31</v>
      </c>
      <c r="D349" t="s">
        <v>745</v>
      </c>
      <c r="E349" t="s">
        <v>746</v>
      </c>
      <c r="F349" t="s">
        <v>691</v>
      </c>
      <c r="G349" t="s">
        <v>876</v>
      </c>
      <c r="H349" t="s">
        <v>876</v>
      </c>
      <c r="I349" t="s">
        <v>749</v>
      </c>
      <c r="J349" t="s">
        <v>750</v>
      </c>
      <c r="K349" t="s">
        <v>773</v>
      </c>
      <c r="L349" t="s">
        <v>870</v>
      </c>
      <c r="M349" t="s">
        <v>1357</v>
      </c>
      <c r="N349" t="s">
        <v>1744</v>
      </c>
    </row>
    <row r="350" spans="1:14" x14ac:dyDescent="0.25">
      <c r="A350" t="s">
        <v>1279</v>
      </c>
      <c r="B350" t="s">
        <v>218</v>
      </c>
      <c r="C350" t="s">
        <v>31</v>
      </c>
      <c r="D350" t="s">
        <v>745</v>
      </c>
      <c r="E350" t="s">
        <v>746</v>
      </c>
      <c r="F350" t="s">
        <v>691</v>
      </c>
      <c r="G350" t="s">
        <v>876</v>
      </c>
      <c r="H350" t="s">
        <v>876</v>
      </c>
      <c r="I350" t="s">
        <v>749</v>
      </c>
      <c r="J350" t="s">
        <v>750</v>
      </c>
      <c r="K350" t="s">
        <v>773</v>
      </c>
      <c r="L350" t="s">
        <v>870</v>
      </c>
      <c r="M350" t="s">
        <v>1357</v>
      </c>
      <c r="N350" t="s">
        <v>1762</v>
      </c>
    </row>
    <row r="351" spans="1:14" x14ac:dyDescent="0.25">
      <c r="A351" t="s">
        <v>1006</v>
      </c>
      <c r="B351" t="s">
        <v>677</v>
      </c>
      <c r="C351" t="s">
        <v>33</v>
      </c>
      <c r="D351" t="s">
        <v>745</v>
      </c>
      <c r="E351" t="s">
        <v>746</v>
      </c>
      <c r="F351" t="s">
        <v>693</v>
      </c>
      <c r="G351" t="s">
        <v>876</v>
      </c>
      <c r="H351" t="s">
        <v>876</v>
      </c>
      <c r="I351" t="s">
        <v>749</v>
      </c>
      <c r="J351" t="s">
        <v>750</v>
      </c>
      <c r="K351" t="s">
        <v>763</v>
      </c>
      <c r="L351" t="s">
        <v>752</v>
      </c>
      <c r="M351" t="s">
        <v>1357</v>
      </c>
      <c r="N351" t="s">
        <v>1834</v>
      </c>
    </row>
    <row r="352" spans="1:14" x14ac:dyDescent="0.25">
      <c r="A352" t="s">
        <v>1227</v>
      </c>
      <c r="B352" t="s">
        <v>641</v>
      </c>
      <c r="C352" t="s">
        <v>33</v>
      </c>
      <c r="D352" t="s">
        <v>745</v>
      </c>
      <c r="E352" t="s">
        <v>746</v>
      </c>
      <c r="F352" t="s">
        <v>701</v>
      </c>
      <c r="G352" t="s">
        <v>876</v>
      </c>
      <c r="H352" t="s">
        <v>876</v>
      </c>
      <c r="I352" t="s">
        <v>749</v>
      </c>
      <c r="J352" t="s">
        <v>750</v>
      </c>
      <c r="K352" t="s">
        <v>754</v>
      </c>
      <c r="L352" t="s">
        <v>752</v>
      </c>
      <c r="M352" t="s">
        <v>1357</v>
      </c>
      <c r="N352" t="s">
        <v>1523</v>
      </c>
    </row>
    <row r="353" spans="1:14" x14ac:dyDescent="0.25">
      <c r="A353" t="s">
        <v>787</v>
      </c>
      <c r="B353" t="s">
        <v>174</v>
      </c>
      <c r="C353" t="s">
        <v>23</v>
      </c>
      <c r="D353" t="s">
        <v>745</v>
      </c>
      <c r="E353" t="s">
        <v>746</v>
      </c>
      <c r="F353" t="s">
        <v>692</v>
      </c>
      <c r="G353" t="s">
        <v>747</v>
      </c>
      <c r="H353" t="s">
        <v>748</v>
      </c>
      <c r="I353" t="s">
        <v>749</v>
      </c>
      <c r="J353" t="s">
        <v>750</v>
      </c>
      <c r="K353" t="s">
        <v>751</v>
      </c>
      <c r="L353" t="s">
        <v>786</v>
      </c>
      <c r="M353" s="34" t="s">
        <v>806</v>
      </c>
      <c r="N353" t="s">
        <v>842</v>
      </c>
    </row>
    <row r="354" spans="1:14" x14ac:dyDescent="0.25">
      <c r="A354" t="s">
        <v>764</v>
      </c>
      <c r="B354" t="s">
        <v>416</v>
      </c>
      <c r="C354" t="s">
        <v>23</v>
      </c>
      <c r="D354" t="s">
        <v>745</v>
      </c>
      <c r="E354" t="s">
        <v>746</v>
      </c>
      <c r="F354" t="s">
        <v>693</v>
      </c>
      <c r="G354" t="s">
        <v>747</v>
      </c>
      <c r="H354" t="s">
        <v>748</v>
      </c>
      <c r="I354" t="s">
        <v>749</v>
      </c>
      <c r="J354" t="s">
        <v>750</v>
      </c>
      <c r="K354" t="s">
        <v>763</v>
      </c>
      <c r="L354" t="s">
        <v>756</v>
      </c>
      <c r="M354" s="34" t="s">
        <v>806</v>
      </c>
      <c r="N354" t="s">
        <v>825</v>
      </c>
    </row>
    <row r="355" spans="1:14" x14ac:dyDescent="0.25">
      <c r="A355" t="s">
        <v>765</v>
      </c>
      <c r="B355" t="s">
        <v>524</v>
      </c>
      <c r="C355" t="s">
        <v>23</v>
      </c>
      <c r="D355" t="s">
        <v>745</v>
      </c>
      <c r="E355" t="s">
        <v>746</v>
      </c>
      <c r="F355" t="s">
        <v>693</v>
      </c>
      <c r="G355" t="s">
        <v>747</v>
      </c>
      <c r="H355" t="s">
        <v>748</v>
      </c>
      <c r="I355" t="s">
        <v>749</v>
      </c>
      <c r="J355" t="s">
        <v>750</v>
      </c>
      <c r="K355" t="s">
        <v>763</v>
      </c>
      <c r="L355" t="s">
        <v>756</v>
      </c>
      <c r="M355" s="34" t="s">
        <v>806</v>
      </c>
      <c r="N355" t="s">
        <v>853</v>
      </c>
    </row>
    <row r="356" spans="1:14" x14ac:dyDescent="0.25">
      <c r="A356" t="s">
        <v>755</v>
      </c>
      <c r="B356" t="s">
        <v>637</v>
      </c>
      <c r="C356" t="s">
        <v>23</v>
      </c>
      <c r="D356" t="s">
        <v>745</v>
      </c>
      <c r="E356" t="s">
        <v>746</v>
      </c>
      <c r="F356" t="s">
        <v>692</v>
      </c>
      <c r="G356" t="s">
        <v>747</v>
      </c>
      <c r="H356" t="s">
        <v>748</v>
      </c>
      <c r="I356" t="s">
        <v>749</v>
      </c>
      <c r="J356" t="s">
        <v>750</v>
      </c>
      <c r="K356" t="s">
        <v>751</v>
      </c>
      <c r="L356" t="s">
        <v>756</v>
      </c>
      <c r="M356" s="34" t="s">
        <v>806</v>
      </c>
      <c r="N356" t="s">
        <v>840</v>
      </c>
    </row>
    <row r="357" spans="1:14" x14ac:dyDescent="0.25">
      <c r="A357" t="s">
        <v>777</v>
      </c>
      <c r="B357" t="s">
        <v>167</v>
      </c>
      <c r="C357" t="s">
        <v>23</v>
      </c>
      <c r="D357" t="s">
        <v>745</v>
      </c>
      <c r="E357" t="s">
        <v>746</v>
      </c>
      <c r="F357" t="s">
        <v>696</v>
      </c>
      <c r="G357" t="s">
        <v>747</v>
      </c>
      <c r="H357" t="s">
        <v>748</v>
      </c>
      <c r="I357" t="s">
        <v>749</v>
      </c>
      <c r="J357" t="s">
        <v>750</v>
      </c>
      <c r="K357" t="s">
        <v>763</v>
      </c>
      <c r="L357" t="s">
        <v>775</v>
      </c>
      <c r="M357" s="34" t="s">
        <v>806</v>
      </c>
      <c r="N357" t="s">
        <v>847</v>
      </c>
    </row>
    <row r="358" spans="1:14" x14ac:dyDescent="0.25">
      <c r="A358" t="s">
        <v>776</v>
      </c>
      <c r="B358" t="s">
        <v>427</v>
      </c>
      <c r="C358" t="s">
        <v>23</v>
      </c>
      <c r="D358" t="s">
        <v>745</v>
      </c>
      <c r="E358" t="s">
        <v>746</v>
      </c>
      <c r="F358" t="s">
        <v>688</v>
      </c>
      <c r="G358" t="s">
        <v>747</v>
      </c>
      <c r="H358" t="s">
        <v>748</v>
      </c>
      <c r="I358" t="s">
        <v>749</v>
      </c>
      <c r="J358" t="s">
        <v>750</v>
      </c>
      <c r="K358" t="s">
        <v>751</v>
      </c>
      <c r="L358" t="s">
        <v>775</v>
      </c>
      <c r="M358" s="34" t="s">
        <v>806</v>
      </c>
      <c r="N358" t="s">
        <v>836</v>
      </c>
    </row>
    <row r="359" spans="1:14" x14ac:dyDescent="0.25">
      <c r="A359" t="s">
        <v>788</v>
      </c>
      <c r="B359" t="s">
        <v>265</v>
      </c>
      <c r="C359" t="s">
        <v>23</v>
      </c>
      <c r="D359" t="s">
        <v>745</v>
      </c>
      <c r="E359" t="s">
        <v>746</v>
      </c>
      <c r="F359" t="s">
        <v>688</v>
      </c>
      <c r="G359" t="s">
        <v>747</v>
      </c>
      <c r="H359" t="s">
        <v>748</v>
      </c>
      <c r="I359" t="s">
        <v>749</v>
      </c>
      <c r="J359" t="s">
        <v>750</v>
      </c>
      <c r="K359" t="s">
        <v>751</v>
      </c>
      <c r="L359" t="s">
        <v>786</v>
      </c>
      <c r="M359" s="34" t="s">
        <v>806</v>
      </c>
      <c r="N359" t="s">
        <v>827</v>
      </c>
    </row>
    <row r="360" spans="1:14" x14ac:dyDescent="0.25">
      <c r="A360" t="s">
        <v>766</v>
      </c>
      <c r="B360" t="s">
        <v>681</v>
      </c>
      <c r="C360" t="s">
        <v>23</v>
      </c>
      <c r="D360" t="s">
        <v>745</v>
      </c>
      <c r="E360" t="s">
        <v>746</v>
      </c>
      <c r="F360" t="s">
        <v>696</v>
      </c>
      <c r="G360" t="s">
        <v>747</v>
      </c>
      <c r="H360" t="s">
        <v>748</v>
      </c>
      <c r="I360" t="s">
        <v>749</v>
      </c>
      <c r="J360" t="s">
        <v>750</v>
      </c>
      <c r="K360" t="s">
        <v>763</v>
      </c>
      <c r="L360" t="s">
        <v>756</v>
      </c>
      <c r="M360" s="34" t="s">
        <v>806</v>
      </c>
      <c r="N360" t="s">
        <v>830</v>
      </c>
    </row>
    <row r="361" spans="1:14" x14ac:dyDescent="0.25">
      <c r="A361" t="s">
        <v>767</v>
      </c>
      <c r="B361" t="s">
        <v>155</v>
      </c>
      <c r="C361" t="s">
        <v>23</v>
      </c>
      <c r="D361" t="s">
        <v>745</v>
      </c>
      <c r="E361" t="s">
        <v>746</v>
      </c>
      <c r="F361" t="s">
        <v>696</v>
      </c>
      <c r="G361" t="s">
        <v>747</v>
      </c>
      <c r="H361" t="s">
        <v>748</v>
      </c>
      <c r="I361" t="s">
        <v>749</v>
      </c>
      <c r="J361" t="s">
        <v>750</v>
      </c>
      <c r="K361" t="s">
        <v>763</v>
      </c>
      <c r="L361" t="s">
        <v>756</v>
      </c>
      <c r="M361" s="34" t="s">
        <v>806</v>
      </c>
      <c r="N361" t="s">
        <v>851</v>
      </c>
    </row>
    <row r="362" spans="1:14" x14ac:dyDescent="0.25">
      <c r="A362" t="s">
        <v>792</v>
      </c>
      <c r="B362" t="s">
        <v>626</v>
      </c>
      <c r="C362" t="s">
        <v>23</v>
      </c>
      <c r="D362" t="s">
        <v>745</v>
      </c>
      <c r="E362" t="s">
        <v>746</v>
      </c>
      <c r="F362" t="s">
        <v>686</v>
      </c>
      <c r="G362" t="s">
        <v>747</v>
      </c>
      <c r="H362" t="s">
        <v>748</v>
      </c>
      <c r="I362" t="s">
        <v>749</v>
      </c>
      <c r="J362" t="s">
        <v>750</v>
      </c>
      <c r="K362" t="s">
        <v>763</v>
      </c>
      <c r="L362" t="s">
        <v>786</v>
      </c>
      <c r="M362" s="34" t="s">
        <v>806</v>
      </c>
      <c r="N362" t="s">
        <v>814</v>
      </c>
    </row>
    <row r="363" spans="1:14" x14ac:dyDescent="0.25">
      <c r="A363" t="s">
        <v>781</v>
      </c>
      <c r="B363" t="s">
        <v>195</v>
      </c>
      <c r="C363" t="s">
        <v>23</v>
      </c>
      <c r="D363" t="s">
        <v>745</v>
      </c>
      <c r="E363" t="s">
        <v>746</v>
      </c>
      <c r="F363" t="s">
        <v>686</v>
      </c>
      <c r="G363" t="s">
        <v>747</v>
      </c>
      <c r="H363" t="s">
        <v>748</v>
      </c>
      <c r="I363" t="s">
        <v>749</v>
      </c>
      <c r="J363" t="s">
        <v>750</v>
      </c>
      <c r="K363" t="s">
        <v>763</v>
      </c>
      <c r="L363" t="s">
        <v>775</v>
      </c>
      <c r="M363" s="34" t="s">
        <v>806</v>
      </c>
      <c r="N363" t="s">
        <v>810</v>
      </c>
    </row>
    <row r="364" spans="1:14" x14ac:dyDescent="0.25">
      <c r="A364" t="s">
        <v>782</v>
      </c>
      <c r="B364" t="s">
        <v>194</v>
      </c>
      <c r="C364" t="s">
        <v>23</v>
      </c>
      <c r="D364" t="s">
        <v>745</v>
      </c>
      <c r="E364" t="s">
        <v>746</v>
      </c>
      <c r="F364" t="s">
        <v>685</v>
      </c>
      <c r="G364" t="s">
        <v>747</v>
      </c>
      <c r="H364" t="s">
        <v>748</v>
      </c>
      <c r="I364" t="s">
        <v>749</v>
      </c>
      <c r="J364" t="s">
        <v>750</v>
      </c>
      <c r="K364" t="s">
        <v>763</v>
      </c>
      <c r="L364" t="s">
        <v>775</v>
      </c>
      <c r="M364" s="34" t="s">
        <v>806</v>
      </c>
      <c r="N364" t="s">
        <v>809</v>
      </c>
    </row>
    <row r="365" spans="1:14" x14ac:dyDescent="0.25">
      <c r="A365" t="s">
        <v>761</v>
      </c>
      <c r="B365" t="s">
        <v>482</v>
      </c>
      <c r="C365" t="s">
        <v>23</v>
      </c>
      <c r="D365" t="s">
        <v>745</v>
      </c>
      <c r="E365" t="s">
        <v>746</v>
      </c>
      <c r="F365" t="s">
        <v>689</v>
      </c>
      <c r="G365" t="s">
        <v>747</v>
      </c>
      <c r="H365" t="s">
        <v>748</v>
      </c>
      <c r="I365" t="s">
        <v>749</v>
      </c>
      <c r="J365" t="s">
        <v>750</v>
      </c>
      <c r="K365" t="s">
        <v>751</v>
      </c>
      <c r="L365" t="s">
        <v>756</v>
      </c>
      <c r="M365" s="34" t="s">
        <v>806</v>
      </c>
      <c r="N365" t="s">
        <v>831</v>
      </c>
    </row>
    <row r="366" spans="1:14" x14ac:dyDescent="0.25">
      <c r="A366" t="s">
        <v>774</v>
      </c>
      <c r="B366" t="s">
        <v>423</v>
      </c>
      <c r="C366" t="s">
        <v>23</v>
      </c>
      <c r="D366" t="s">
        <v>745</v>
      </c>
      <c r="E366" t="s">
        <v>746</v>
      </c>
      <c r="F366" t="s">
        <v>688</v>
      </c>
      <c r="G366" t="s">
        <v>747</v>
      </c>
      <c r="H366" t="s">
        <v>748</v>
      </c>
      <c r="I366" t="s">
        <v>749</v>
      </c>
      <c r="J366" t="s">
        <v>750</v>
      </c>
      <c r="K366" t="s">
        <v>751</v>
      </c>
      <c r="L366" t="s">
        <v>775</v>
      </c>
      <c r="M366" s="34" t="s">
        <v>806</v>
      </c>
      <c r="N366" t="s">
        <v>812</v>
      </c>
    </row>
    <row r="367" spans="1:14" x14ac:dyDescent="0.25">
      <c r="A367" t="s">
        <v>779</v>
      </c>
      <c r="B367" t="s">
        <v>408</v>
      </c>
      <c r="C367" t="s">
        <v>23</v>
      </c>
      <c r="D367" t="s">
        <v>745</v>
      </c>
      <c r="E367" t="s">
        <v>746</v>
      </c>
      <c r="F367" t="s">
        <v>687</v>
      </c>
      <c r="G367" t="s">
        <v>747</v>
      </c>
      <c r="H367" t="s">
        <v>748</v>
      </c>
      <c r="I367" t="s">
        <v>749</v>
      </c>
      <c r="J367" t="s">
        <v>750</v>
      </c>
      <c r="K367" t="s">
        <v>763</v>
      </c>
      <c r="L367" t="s">
        <v>775</v>
      </c>
      <c r="M367" s="34" t="s">
        <v>806</v>
      </c>
      <c r="N367" t="s">
        <v>826</v>
      </c>
    </row>
    <row r="368" spans="1:14" x14ac:dyDescent="0.25">
      <c r="A368" t="s">
        <v>791</v>
      </c>
      <c r="B368" t="s">
        <v>424</v>
      </c>
      <c r="C368" t="s">
        <v>23</v>
      </c>
      <c r="D368" t="s">
        <v>745</v>
      </c>
      <c r="E368" t="s">
        <v>746</v>
      </c>
      <c r="F368" t="s">
        <v>686</v>
      </c>
      <c r="G368" t="s">
        <v>747</v>
      </c>
      <c r="H368" t="s">
        <v>748</v>
      </c>
      <c r="I368" t="s">
        <v>749</v>
      </c>
      <c r="J368" t="s">
        <v>750</v>
      </c>
      <c r="K368" t="s">
        <v>763</v>
      </c>
      <c r="L368" t="s">
        <v>786</v>
      </c>
      <c r="M368" s="34" t="s">
        <v>806</v>
      </c>
      <c r="N368" t="s">
        <v>813</v>
      </c>
    </row>
    <row r="369" spans="1:14" x14ac:dyDescent="0.25">
      <c r="A369" t="s">
        <v>793</v>
      </c>
      <c r="B369" t="s">
        <v>610</v>
      </c>
      <c r="C369" t="s">
        <v>23</v>
      </c>
      <c r="D369" t="s">
        <v>745</v>
      </c>
      <c r="E369" t="s">
        <v>746</v>
      </c>
      <c r="F369" t="s">
        <v>683</v>
      </c>
      <c r="G369" t="s">
        <v>747</v>
      </c>
      <c r="H369" t="s">
        <v>748</v>
      </c>
      <c r="I369" t="s">
        <v>749</v>
      </c>
      <c r="J369" t="s">
        <v>750</v>
      </c>
      <c r="K369" t="s">
        <v>754</v>
      </c>
      <c r="L369" t="s">
        <v>786</v>
      </c>
      <c r="M369" s="34" t="s">
        <v>806</v>
      </c>
      <c r="N369" t="s">
        <v>807</v>
      </c>
    </row>
    <row r="370" spans="1:14" x14ac:dyDescent="0.25">
      <c r="A370" t="s">
        <v>797</v>
      </c>
      <c r="B370" t="s">
        <v>415</v>
      </c>
      <c r="C370" t="s">
        <v>23</v>
      </c>
      <c r="D370" t="s">
        <v>745</v>
      </c>
      <c r="E370" t="s">
        <v>746</v>
      </c>
      <c r="F370" t="s">
        <v>689</v>
      </c>
      <c r="G370" t="s">
        <v>747</v>
      </c>
      <c r="H370" t="s">
        <v>748</v>
      </c>
      <c r="I370" t="s">
        <v>749</v>
      </c>
      <c r="J370" t="s">
        <v>750</v>
      </c>
      <c r="K370" t="s">
        <v>751</v>
      </c>
      <c r="L370" t="s">
        <v>786</v>
      </c>
      <c r="M370" s="34" t="s">
        <v>806</v>
      </c>
      <c r="N370" t="s">
        <v>819</v>
      </c>
    </row>
    <row r="371" spans="1:14" x14ac:dyDescent="0.25">
      <c r="A371" t="s">
        <v>899</v>
      </c>
      <c r="B371" t="s">
        <v>339</v>
      </c>
      <c r="C371" t="s">
        <v>23</v>
      </c>
      <c r="D371" t="s">
        <v>745</v>
      </c>
      <c r="E371" t="s">
        <v>746</v>
      </c>
      <c r="F371" t="s">
        <v>688</v>
      </c>
      <c r="G371" t="s">
        <v>876</v>
      </c>
      <c r="H371" t="s">
        <v>876</v>
      </c>
      <c r="I371" t="s">
        <v>749</v>
      </c>
      <c r="J371" t="s">
        <v>750</v>
      </c>
      <c r="K371" t="s">
        <v>751</v>
      </c>
      <c r="L371" t="s">
        <v>775</v>
      </c>
      <c r="M371" t="s">
        <v>1357</v>
      </c>
      <c r="N371" t="s">
        <v>1442</v>
      </c>
    </row>
    <row r="372" spans="1:14" x14ac:dyDescent="0.25">
      <c r="A372" t="s">
        <v>908</v>
      </c>
      <c r="B372" t="s">
        <v>308</v>
      </c>
      <c r="C372" t="s">
        <v>23</v>
      </c>
      <c r="D372" t="s">
        <v>745</v>
      </c>
      <c r="E372" t="s">
        <v>746</v>
      </c>
      <c r="F372" t="s">
        <v>687</v>
      </c>
      <c r="G372" t="s">
        <v>876</v>
      </c>
      <c r="H372" t="s">
        <v>876</v>
      </c>
      <c r="I372" t="s">
        <v>749</v>
      </c>
      <c r="J372" t="s">
        <v>750</v>
      </c>
      <c r="K372" t="s">
        <v>763</v>
      </c>
      <c r="L372" t="s">
        <v>786</v>
      </c>
      <c r="M372" t="s">
        <v>1357</v>
      </c>
      <c r="N372" t="s">
        <v>1574</v>
      </c>
    </row>
    <row r="373" spans="1:14" x14ac:dyDescent="0.25">
      <c r="A373" t="s">
        <v>909</v>
      </c>
      <c r="B373" t="s">
        <v>449</v>
      </c>
      <c r="C373" t="s">
        <v>23</v>
      </c>
      <c r="D373" t="s">
        <v>745</v>
      </c>
      <c r="E373" t="s">
        <v>746</v>
      </c>
      <c r="F373" t="s">
        <v>684</v>
      </c>
      <c r="G373" t="s">
        <v>876</v>
      </c>
      <c r="H373" t="s">
        <v>876</v>
      </c>
      <c r="I373" t="s">
        <v>749</v>
      </c>
      <c r="J373" t="s">
        <v>750</v>
      </c>
      <c r="K373" t="s">
        <v>751</v>
      </c>
      <c r="L373" t="s">
        <v>775</v>
      </c>
      <c r="M373" t="s">
        <v>1357</v>
      </c>
      <c r="N373" t="s">
        <v>1807</v>
      </c>
    </row>
    <row r="374" spans="1:14" x14ac:dyDescent="0.25">
      <c r="A374" t="s">
        <v>911</v>
      </c>
      <c r="B374" t="s">
        <v>568</v>
      </c>
      <c r="C374" t="s">
        <v>23</v>
      </c>
      <c r="D374" t="s">
        <v>745</v>
      </c>
      <c r="E374" t="s">
        <v>746</v>
      </c>
      <c r="F374" t="s">
        <v>688</v>
      </c>
      <c r="G374" t="s">
        <v>876</v>
      </c>
      <c r="H374" t="s">
        <v>876</v>
      </c>
      <c r="I374" t="s">
        <v>749</v>
      </c>
      <c r="J374" t="s">
        <v>750</v>
      </c>
      <c r="K374" t="s">
        <v>751</v>
      </c>
      <c r="L374" t="s">
        <v>752</v>
      </c>
      <c r="M374" t="s">
        <v>1357</v>
      </c>
      <c r="N374" t="s">
        <v>1413</v>
      </c>
    </row>
    <row r="375" spans="1:14" x14ac:dyDescent="0.25">
      <c r="A375" t="s">
        <v>915</v>
      </c>
      <c r="B375" t="s">
        <v>334</v>
      </c>
      <c r="C375" t="s">
        <v>23</v>
      </c>
      <c r="D375" t="s">
        <v>745</v>
      </c>
      <c r="E375" t="s">
        <v>746</v>
      </c>
      <c r="F375" t="s">
        <v>688</v>
      </c>
      <c r="G375" t="s">
        <v>876</v>
      </c>
      <c r="H375" t="s">
        <v>876</v>
      </c>
      <c r="I375" t="s">
        <v>749</v>
      </c>
      <c r="J375" t="s">
        <v>750</v>
      </c>
      <c r="K375" t="s">
        <v>751</v>
      </c>
      <c r="L375" t="s">
        <v>756</v>
      </c>
      <c r="M375" t="s">
        <v>1357</v>
      </c>
      <c r="N375" t="s">
        <v>1395</v>
      </c>
    </row>
    <row r="376" spans="1:14" x14ac:dyDescent="0.25">
      <c r="A376" t="s">
        <v>916</v>
      </c>
      <c r="B376" t="s">
        <v>453</v>
      </c>
      <c r="C376" t="s">
        <v>23</v>
      </c>
      <c r="D376" t="s">
        <v>745</v>
      </c>
      <c r="E376" t="s">
        <v>746</v>
      </c>
      <c r="F376" t="s">
        <v>688</v>
      </c>
      <c r="G376" t="s">
        <v>876</v>
      </c>
      <c r="H376" t="s">
        <v>876</v>
      </c>
      <c r="I376" t="s">
        <v>749</v>
      </c>
      <c r="J376" t="s">
        <v>750</v>
      </c>
      <c r="K376" t="s">
        <v>751</v>
      </c>
      <c r="L376" t="s">
        <v>756</v>
      </c>
      <c r="M376" t="s">
        <v>1357</v>
      </c>
      <c r="N376" t="s">
        <v>1575</v>
      </c>
    </row>
    <row r="377" spans="1:14" x14ac:dyDescent="0.25">
      <c r="A377" t="s">
        <v>919</v>
      </c>
      <c r="B377" t="s">
        <v>369</v>
      </c>
      <c r="C377" t="s">
        <v>23</v>
      </c>
      <c r="D377" t="s">
        <v>745</v>
      </c>
      <c r="E377" t="s">
        <v>746</v>
      </c>
      <c r="F377" t="s">
        <v>694</v>
      </c>
      <c r="G377" t="s">
        <v>876</v>
      </c>
      <c r="H377" t="s">
        <v>876</v>
      </c>
      <c r="I377" t="s">
        <v>749</v>
      </c>
      <c r="J377" t="s">
        <v>750</v>
      </c>
      <c r="K377" t="s">
        <v>751</v>
      </c>
      <c r="L377" t="s">
        <v>775</v>
      </c>
      <c r="M377" t="s">
        <v>1357</v>
      </c>
      <c r="N377" t="s">
        <v>1673</v>
      </c>
    </row>
    <row r="378" spans="1:14" x14ac:dyDescent="0.25">
      <c r="A378" t="s">
        <v>920</v>
      </c>
      <c r="B378" t="s">
        <v>379</v>
      </c>
      <c r="C378" t="s">
        <v>23</v>
      </c>
      <c r="D378" t="s">
        <v>745</v>
      </c>
      <c r="E378" t="s">
        <v>746</v>
      </c>
      <c r="F378" t="s">
        <v>694</v>
      </c>
      <c r="G378" t="s">
        <v>876</v>
      </c>
      <c r="H378" t="s">
        <v>876</v>
      </c>
      <c r="I378" t="s">
        <v>749</v>
      </c>
      <c r="J378" t="s">
        <v>750</v>
      </c>
      <c r="K378" t="s">
        <v>751</v>
      </c>
      <c r="L378" t="s">
        <v>786</v>
      </c>
      <c r="M378" t="s">
        <v>1357</v>
      </c>
      <c r="N378" t="s">
        <v>1808</v>
      </c>
    </row>
    <row r="379" spans="1:14" x14ac:dyDescent="0.25">
      <c r="A379" t="s">
        <v>931</v>
      </c>
      <c r="B379" t="s">
        <v>678</v>
      </c>
      <c r="C379" t="s">
        <v>23</v>
      </c>
      <c r="D379" t="s">
        <v>745</v>
      </c>
      <c r="E379" t="s">
        <v>746</v>
      </c>
      <c r="F379" t="s">
        <v>694</v>
      </c>
      <c r="G379" t="s">
        <v>876</v>
      </c>
      <c r="H379" t="s">
        <v>876</v>
      </c>
      <c r="I379" t="s">
        <v>749</v>
      </c>
      <c r="J379" t="s">
        <v>750</v>
      </c>
      <c r="K379" t="s">
        <v>751</v>
      </c>
      <c r="L379" t="s">
        <v>775</v>
      </c>
      <c r="M379" t="s">
        <v>1357</v>
      </c>
      <c r="N379" t="s">
        <v>1825</v>
      </c>
    </row>
    <row r="380" spans="1:14" x14ac:dyDescent="0.25">
      <c r="A380" t="s">
        <v>932</v>
      </c>
      <c r="B380" t="s">
        <v>372</v>
      </c>
      <c r="C380" t="s">
        <v>23</v>
      </c>
      <c r="D380" t="s">
        <v>745</v>
      </c>
      <c r="E380" t="s">
        <v>746</v>
      </c>
      <c r="F380" t="s">
        <v>694</v>
      </c>
      <c r="G380" t="s">
        <v>876</v>
      </c>
      <c r="H380" t="s">
        <v>876</v>
      </c>
      <c r="I380" t="s">
        <v>749</v>
      </c>
      <c r="J380" t="s">
        <v>750</v>
      </c>
      <c r="K380" t="s">
        <v>751</v>
      </c>
      <c r="L380" t="s">
        <v>775</v>
      </c>
      <c r="M380" t="s">
        <v>1357</v>
      </c>
      <c r="N380" t="s">
        <v>1820</v>
      </c>
    </row>
    <row r="381" spans="1:14" x14ac:dyDescent="0.25">
      <c r="A381" t="s">
        <v>947</v>
      </c>
      <c r="B381" t="s">
        <v>441</v>
      </c>
      <c r="C381" t="s">
        <v>23</v>
      </c>
      <c r="D381" t="s">
        <v>745</v>
      </c>
      <c r="E381" t="s">
        <v>746</v>
      </c>
      <c r="F381" t="s">
        <v>716</v>
      </c>
      <c r="G381" t="s">
        <v>876</v>
      </c>
      <c r="H381" t="s">
        <v>876</v>
      </c>
      <c r="I381" t="s">
        <v>749</v>
      </c>
      <c r="J381" t="s">
        <v>750</v>
      </c>
      <c r="K381" t="s">
        <v>763</v>
      </c>
      <c r="L381" t="s">
        <v>775</v>
      </c>
      <c r="M381" t="s">
        <v>1357</v>
      </c>
      <c r="N381" t="s">
        <v>1645</v>
      </c>
    </row>
    <row r="382" spans="1:14" x14ac:dyDescent="0.25">
      <c r="A382" t="s">
        <v>952</v>
      </c>
      <c r="B382" t="s">
        <v>529</v>
      </c>
      <c r="C382" t="s">
        <v>23</v>
      </c>
      <c r="D382" t="s">
        <v>745</v>
      </c>
      <c r="E382" t="s">
        <v>746</v>
      </c>
      <c r="F382" t="s">
        <v>689</v>
      </c>
      <c r="G382" t="s">
        <v>876</v>
      </c>
      <c r="H382" t="s">
        <v>876</v>
      </c>
      <c r="I382" t="s">
        <v>749</v>
      </c>
      <c r="J382" t="s">
        <v>750</v>
      </c>
      <c r="K382" t="s">
        <v>751</v>
      </c>
      <c r="L382" t="s">
        <v>786</v>
      </c>
      <c r="M382" t="s">
        <v>1357</v>
      </c>
      <c r="N382" t="s">
        <v>1398</v>
      </c>
    </row>
    <row r="383" spans="1:14" x14ac:dyDescent="0.25">
      <c r="A383" t="s">
        <v>984</v>
      </c>
      <c r="B383" t="s">
        <v>655</v>
      </c>
      <c r="C383" t="s">
        <v>23</v>
      </c>
      <c r="D383" t="s">
        <v>745</v>
      </c>
      <c r="E383" t="s">
        <v>746</v>
      </c>
      <c r="F383" t="s">
        <v>684</v>
      </c>
      <c r="G383" t="s">
        <v>876</v>
      </c>
      <c r="H383" t="s">
        <v>876</v>
      </c>
      <c r="I383" t="s">
        <v>749</v>
      </c>
      <c r="J383" t="s">
        <v>750</v>
      </c>
      <c r="K383" t="s">
        <v>751</v>
      </c>
      <c r="L383" t="s">
        <v>775</v>
      </c>
      <c r="M383" t="s">
        <v>1357</v>
      </c>
      <c r="N383" t="s">
        <v>1723</v>
      </c>
    </row>
    <row r="384" spans="1:14" x14ac:dyDescent="0.25">
      <c r="A384" t="s">
        <v>986</v>
      </c>
      <c r="B384" t="s">
        <v>329</v>
      </c>
      <c r="C384" t="s">
        <v>23</v>
      </c>
      <c r="D384" t="s">
        <v>745</v>
      </c>
      <c r="E384" t="s">
        <v>746</v>
      </c>
      <c r="F384" t="s">
        <v>684</v>
      </c>
      <c r="G384" t="s">
        <v>876</v>
      </c>
      <c r="H384" t="s">
        <v>876</v>
      </c>
      <c r="I384" t="s">
        <v>749</v>
      </c>
      <c r="J384" t="s">
        <v>750</v>
      </c>
      <c r="K384" t="s">
        <v>751</v>
      </c>
      <c r="L384" t="s">
        <v>752</v>
      </c>
      <c r="M384" t="s">
        <v>1357</v>
      </c>
      <c r="N384" t="s">
        <v>1682</v>
      </c>
    </row>
    <row r="385" spans="1:14" x14ac:dyDescent="0.25">
      <c r="A385" t="s">
        <v>993</v>
      </c>
      <c r="B385" t="s">
        <v>355</v>
      </c>
      <c r="C385" t="s">
        <v>23</v>
      </c>
      <c r="D385" t="s">
        <v>745</v>
      </c>
      <c r="E385" t="s">
        <v>746</v>
      </c>
      <c r="F385" t="s">
        <v>727</v>
      </c>
      <c r="G385" t="s">
        <v>876</v>
      </c>
      <c r="H385" t="s">
        <v>876</v>
      </c>
      <c r="I385" t="s">
        <v>749</v>
      </c>
      <c r="J385" t="s">
        <v>750</v>
      </c>
      <c r="K385" t="s">
        <v>751</v>
      </c>
      <c r="L385" t="s">
        <v>786</v>
      </c>
      <c r="M385" t="s">
        <v>1357</v>
      </c>
      <c r="N385" t="s">
        <v>1830</v>
      </c>
    </row>
    <row r="386" spans="1:14" x14ac:dyDescent="0.25">
      <c r="A386" t="s">
        <v>1001</v>
      </c>
      <c r="B386" t="s">
        <v>502</v>
      </c>
      <c r="C386" t="s">
        <v>23</v>
      </c>
      <c r="D386" t="s">
        <v>745</v>
      </c>
      <c r="E386" t="s">
        <v>746</v>
      </c>
      <c r="F386" t="s">
        <v>727</v>
      </c>
      <c r="G386" t="s">
        <v>876</v>
      </c>
      <c r="H386" t="s">
        <v>876</v>
      </c>
      <c r="I386" t="s">
        <v>749</v>
      </c>
      <c r="J386" t="s">
        <v>750</v>
      </c>
      <c r="K386" t="s">
        <v>751</v>
      </c>
      <c r="L386" t="s">
        <v>775</v>
      </c>
      <c r="M386" t="s">
        <v>1357</v>
      </c>
      <c r="N386" t="s">
        <v>1708</v>
      </c>
    </row>
    <row r="387" spans="1:14" x14ac:dyDescent="0.25">
      <c r="A387" t="s">
        <v>1004</v>
      </c>
      <c r="B387" t="s">
        <v>567</v>
      </c>
      <c r="C387" t="s">
        <v>23</v>
      </c>
      <c r="D387" t="s">
        <v>745</v>
      </c>
      <c r="E387" t="s">
        <v>746</v>
      </c>
      <c r="F387" t="s">
        <v>694</v>
      </c>
      <c r="G387" t="s">
        <v>876</v>
      </c>
      <c r="H387" t="s">
        <v>876</v>
      </c>
      <c r="I387" t="s">
        <v>749</v>
      </c>
      <c r="J387" t="s">
        <v>750</v>
      </c>
      <c r="K387" t="s">
        <v>751</v>
      </c>
      <c r="L387" t="s">
        <v>752</v>
      </c>
      <c r="M387" t="s">
        <v>1357</v>
      </c>
      <c r="N387" t="s">
        <v>1578</v>
      </c>
    </row>
    <row r="388" spans="1:14" x14ac:dyDescent="0.25">
      <c r="A388" t="s">
        <v>1012</v>
      </c>
      <c r="B388" t="s">
        <v>572</v>
      </c>
      <c r="C388" t="s">
        <v>23</v>
      </c>
      <c r="D388" t="s">
        <v>745</v>
      </c>
      <c r="E388" t="s">
        <v>746</v>
      </c>
      <c r="F388" t="s">
        <v>699</v>
      </c>
      <c r="G388" t="s">
        <v>876</v>
      </c>
      <c r="H388" t="s">
        <v>876</v>
      </c>
      <c r="I388" t="s">
        <v>749</v>
      </c>
      <c r="J388" t="s">
        <v>750</v>
      </c>
      <c r="K388" t="s">
        <v>751</v>
      </c>
      <c r="L388" t="s">
        <v>786</v>
      </c>
      <c r="M388" t="s">
        <v>1357</v>
      </c>
      <c r="N388" t="s">
        <v>1711</v>
      </c>
    </row>
    <row r="389" spans="1:14" x14ac:dyDescent="0.25">
      <c r="A389" t="s">
        <v>1017</v>
      </c>
      <c r="B389" t="s">
        <v>585</v>
      </c>
      <c r="C389" t="s">
        <v>23</v>
      </c>
      <c r="D389" t="s">
        <v>745</v>
      </c>
      <c r="E389" t="s">
        <v>746</v>
      </c>
      <c r="F389" t="s">
        <v>685</v>
      </c>
      <c r="G389" t="s">
        <v>876</v>
      </c>
      <c r="H389" t="s">
        <v>876</v>
      </c>
      <c r="I389" t="s">
        <v>749</v>
      </c>
      <c r="J389" t="s">
        <v>750</v>
      </c>
      <c r="K389" t="s">
        <v>763</v>
      </c>
      <c r="L389" t="s">
        <v>786</v>
      </c>
      <c r="M389" t="s">
        <v>1357</v>
      </c>
      <c r="N389" t="s">
        <v>1619</v>
      </c>
    </row>
    <row r="390" spans="1:14" x14ac:dyDescent="0.25">
      <c r="A390" t="s">
        <v>1021</v>
      </c>
      <c r="B390" t="s">
        <v>563</v>
      </c>
      <c r="C390" t="s">
        <v>23</v>
      </c>
      <c r="D390" t="s">
        <v>745</v>
      </c>
      <c r="E390" t="s">
        <v>746</v>
      </c>
      <c r="F390" t="s">
        <v>716</v>
      </c>
      <c r="G390" t="s">
        <v>876</v>
      </c>
      <c r="H390" t="s">
        <v>876</v>
      </c>
      <c r="I390" t="s">
        <v>749</v>
      </c>
      <c r="J390" t="s">
        <v>750</v>
      </c>
      <c r="K390" t="s">
        <v>763</v>
      </c>
      <c r="L390" t="s">
        <v>786</v>
      </c>
      <c r="M390" t="s">
        <v>1357</v>
      </c>
      <c r="N390" t="s">
        <v>1502</v>
      </c>
    </row>
    <row r="391" spans="1:14" x14ac:dyDescent="0.25">
      <c r="A391" t="s">
        <v>1046</v>
      </c>
      <c r="B391" t="s">
        <v>190</v>
      </c>
      <c r="C391" t="s">
        <v>23</v>
      </c>
      <c r="D391" t="s">
        <v>745</v>
      </c>
      <c r="E391" t="s">
        <v>746</v>
      </c>
      <c r="F391" t="s">
        <v>690</v>
      </c>
      <c r="G391" t="s">
        <v>876</v>
      </c>
      <c r="H391" t="s">
        <v>876</v>
      </c>
      <c r="I391" t="s">
        <v>749</v>
      </c>
      <c r="J391" t="s">
        <v>750</v>
      </c>
      <c r="K391" t="s">
        <v>763</v>
      </c>
      <c r="L391" t="s">
        <v>752</v>
      </c>
      <c r="M391" t="s">
        <v>1357</v>
      </c>
      <c r="N391" t="s">
        <v>1506</v>
      </c>
    </row>
    <row r="392" spans="1:14" x14ac:dyDescent="0.25">
      <c r="A392" t="s">
        <v>1047</v>
      </c>
      <c r="B392" t="s">
        <v>332</v>
      </c>
      <c r="C392" t="s">
        <v>23</v>
      </c>
      <c r="D392" t="s">
        <v>745</v>
      </c>
      <c r="E392" t="s">
        <v>746</v>
      </c>
      <c r="F392" t="s">
        <v>690</v>
      </c>
      <c r="G392" t="s">
        <v>876</v>
      </c>
      <c r="H392" t="s">
        <v>876</v>
      </c>
      <c r="I392" t="s">
        <v>749</v>
      </c>
      <c r="J392" t="s">
        <v>750</v>
      </c>
      <c r="K392" t="s">
        <v>763</v>
      </c>
      <c r="L392" t="s">
        <v>752</v>
      </c>
      <c r="M392" t="s">
        <v>1357</v>
      </c>
      <c r="N392" t="s">
        <v>1420</v>
      </c>
    </row>
    <row r="393" spans="1:14" x14ac:dyDescent="0.25">
      <c r="A393" t="s">
        <v>1049</v>
      </c>
      <c r="B393" t="s">
        <v>365</v>
      </c>
      <c r="C393" t="s">
        <v>23</v>
      </c>
      <c r="D393" t="s">
        <v>745</v>
      </c>
      <c r="E393" t="s">
        <v>746</v>
      </c>
      <c r="F393" t="s">
        <v>690</v>
      </c>
      <c r="G393" t="s">
        <v>876</v>
      </c>
      <c r="H393" t="s">
        <v>876</v>
      </c>
      <c r="I393" t="s">
        <v>749</v>
      </c>
      <c r="J393" t="s">
        <v>750</v>
      </c>
      <c r="K393" t="s">
        <v>763</v>
      </c>
      <c r="L393" t="s">
        <v>775</v>
      </c>
      <c r="M393" t="s">
        <v>1357</v>
      </c>
      <c r="N393" t="s">
        <v>1602</v>
      </c>
    </row>
    <row r="394" spans="1:14" x14ac:dyDescent="0.25">
      <c r="A394" t="s">
        <v>1052</v>
      </c>
      <c r="B394" t="s">
        <v>500</v>
      </c>
      <c r="C394" t="s">
        <v>23</v>
      </c>
      <c r="D394" t="s">
        <v>745</v>
      </c>
      <c r="E394" t="s">
        <v>746</v>
      </c>
      <c r="F394" t="s">
        <v>690</v>
      </c>
      <c r="G394" t="s">
        <v>876</v>
      </c>
      <c r="H394" t="s">
        <v>876</v>
      </c>
      <c r="I394" t="s">
        <v>749</v>
      </c>
      <c r="J394" t="s">
        <v>750</v>
      </c>
      <c r="K394" t="s">
        <v>763</v>
      </c>
      <c r="L394" t="s">
        <v>786</v>
      </c>
      <c r="M394" t="s">
        <v>1357</v>
      </c>
      <c r="N394" t="s">
        <v>1416</v>
      </c>
    </row>
    <row r="395" spans="1:14" x14ac:dyDescent="0.25">
      <c r="A395" t="s">
        <v>1053</v>
      </c>
      <c r="B395" t="s">
        <v>461</v>
      </c>
      <c r="C395" t="s">
        <v>23</v>
      </c>
      <c r="D395" t="s">
        <v>745</v>
      </c>
      <c r="E395" t="s">
        <v>746</v>
      </c>
      <c r="F395" t="s">
        <v>690</v>
      </c>
      <c r="G395" t="s">
        <v>876</v>
      </c>
      <c r="H395" t="s">
        <v>876</v>
      </c>
      <c r="I395" t="s">
        <v>749</v>
      </c>
      <c r="J395" t="s">
        <v>750</v>
      </c>
      <c r="K395" t="s">
        <v>763</v>
      </c>
      <c r="L395" t="s">
        <v>786</v>
      </c>
      <c r="M395" t="s">
        <v>1357</v>
      </c>
      <c r="N395" t="s">
        <v>1718</v>
      </c>
    </row>
    <row r="396" spans="1:14" x14ac:dyDescent="0.25">
      <c r="A396" t="s">
        <v>1056</v>
      </c>
      <c r="B396" t="s">
        <v>565</v>
      </c>
      <c r="C396" t="s">
        <v>23</v>
      </c>
      <c r="D396" t="s">
        <v>745</v>
      </c>
      <c r="E396" t="s">
        <v>746</v>
      </c>
      <c r="F396" t="s">
        <v>706</v>
      </c>
      <c r="G396" t="s">
        <v>876</v>
      </c>
      <c r="H396" t="s">
        <v>876</v>
      </c>
      <c r="I396" t="s">
        <v>749</v>
      </c>
      <c r="J396" t="s">
        <v>750</v>
      </c>
      <c r="K396" t="s">
        <v>751</v>
      </c>
      <c r="L396" t="s">
        <v>786</v>
      </c>
      <c r="M396" t="s">
        <v>1357</v>
      </c>
      <c r="N396" t="s">
        <v>1659</v>
      </c>
    </row>
    <row r="397" spans="1:14" x14ac:dyDescent="0.25">
      <c r="A397" t="s">
        <v>1121</v>
      </c>
      <c r="B397" t="s">
        <v>376</v>
      </c>
      <c r="C397" t="s">
        <v>23</v>
      </c>
      <c r="D397" t="s">
        <v>745</v>
      </c>
      <c r="E397" t="s">
        <v>746</v>
      </c>
      <c r="F397" t="s">
        <v>705</v>
      </c>
      <c r="G397" t="s">
        <v>876</v>
      </c>
      <c r="H397" t="s">
        <v>876</v>
      </c>
      <c r="I397" t="s">
        <v>749</v>
      </c>
      <c r="J397" t="s">
        <v>750</v>
      </c>
      <c r="K397" t="s">
        <v>751</v>
      </c>
      <c r="L397" t="s">
        <v>786</v>
      </c>
      <c r="M397" t="s">
        <v>1357</v>
      </c>
      <c r="N397" t="s">
        <v>1539</v>
      </c>
    </row>
    <row r="398" spans="1:14" x14ac:dyDescent="0.25">
      <c r="A398" t="s">
        <v>1148</v>
      </c>
      <c r="B398" t="s">
        <v>179</v>
      </c>
      <c r="C398" t="s">
        <v>23</v>
      </c>
      <c r="D398" t="s">
        <v>745</v>
      </c>
      <c r="E398" t="s">
        <v>746</v>
      </c>
      <c r="F398" t="s">
        <v>722</v>
      </c>
      <c r="G398" t="s">
        <v>876</v>
      </c>
      <c r="H398" t="s">
        <v>876</v>
      </c>
      <c r="I398" t="s">
        <v>749</v>
      </c>
      <c r="J398" t="s">
        <v>750</v>
      </c>
      <c r="K398" t="s">
        <v>763</v>
      </c>
      <c r="L398" t="s">
        <v>786</v>
      </c>
      <c r="M398" t="s">
        <v>1357</v>
      </c>
      <c r="N398" t="s">
        <v>1726</v>
      </c>
    </row>
    <row r="399" spans="1:14" x14ac:dyDescent="0.25">
      <c r="A399" t="s">
        <v>1185</v>
      </c>
      <c r="B399" t="s">
        <v>209</v>
      </c>
      <c r="C399" t="s">
        <v>23</v>
      </c>
      <c r="D399" t="s">
        <v>745</v>
      </c>
      <c r="E399" t="s">
        <v>746</v>
      </c>
      <c r="F399" t="s">
        <v>726</v>
      </c>
      <c r="G399" t="s">
        <v>876</v>
      </c>
      <c r="H399" t="s">
        <v>876</v>
      </c>
      <c r="I399" t="s">
        <v>749</v>
      </c>
      <c r="J399" t="s">
        <v>750</v>
      </c>
      <c r="K399" t="s">
        <v>751</v>
      </c>
      <c r="L399" t="s">
        <v>786</v>
      </c>
      <c r="M399" t="s">
        <v>1357</v>
      </c>
      <c r="N399" t="s">
        <v>1703</v>
      </c>
    </row>
    <row r="400" spans="1:14" x14ac:dyDescent="0.25">
      <c r="A400" t="s">
        <v>1218</v>
      </c>
      <c r="B400" t="s">
        <v>608</v>
      </c>
      <c r="C400" t="s">
        <v>23</v>
      </c>
      <c r="D400" t="s">
        <v>745</v>
      </c>
      <c r="E400" t="s">
        <v>746</v>
      </c>
      <c r="F400" t="s">
        <v>701</v>
      </c>
      <c r="G400" t="s">
        <v>876</v>
      </c>
      <c r="H400" t="s">
        <v>876</v>
      </c>
      <c r="I400" t="s">
        <v>749</v>
      </c>
      <c r="J400" t="s">
        <v>750</v>
      </c>
      <c r="K400" t="s">
        <v>754</v>
      </c>
      <c r="L400" t="s">
        <v>786</v>
      </c>
      <c r="M400" t="s">
        <v>1357</v>
      </c>
      <c r="N400" t="s">
        <v>1735</v>
      </c>
    </row>
    <row r="401" spans="1:14" x14ac:dyDescent="0.25">
      <c r="A401" t="s">
        <v>1226</v>
      </c>
      <c r="B401" t="s">
        <v>590</v>
      </c>
      <c r="C401" t="s">
        <v>23</v>
      </c>
      <c r="D401" t="s">
        <v>745</v>
      </c>
      <c r="E401" t="s">
        <v>746</v>
      </c>
      <c r="F401" t="s">
        <v>701</v>
      </c>
      <c r="G401" t="s">
        <v>876</v>
      </c>
      <c r="H401" t="s">
        <v>876</v>
      </c>
      <c r="I401" t="s">
        <v>749</v>
      </c>
      <c r="J401" t="s">
        <v>750</v>
      </c>
      <c r="K401" t="s">
        <v>754</v>
      </c>
      <c r="L401" t="s">
        <v>752</v>
      </c>
      <c r="M401" t="s">
        <v>1357</v>
      </c>
      <c r="N401" t="s">
        <v>1546</v>
      </c>
    </row>
    <row r="402" spans="1:14" x14ac:dyDescent="0.25">
      <c r="A402" t="s">
        <v>1291</v>
      </c>
      <c r="B402" t="s">
        <v>454</v>
      </c>
      <c r="C402" t="s">
        <v>23</v>
      </c>
      <c r="D402" t="s">
        <v>745</v>
      </c>
      <c r="E402" t="s">
        <v>746</v>
      </c>
      <c r="F402" t="s">
        <v>711</v>
      </c>
      <c r="G402" t="s">
        <v>876</v>
      </c>
      <c r="H402" t="s">
        <v>876</v>
      </c>
      <c r="I402" t="s">
        <v>749</v>
      </c>
      <c r="J402" t="s">
        <v>750</v>
      </c>
      <c r="K402" t="s">
        <v>754</v>
      </c>
      <c r="L402" t="s">
        <v>786</v>
      </c>
      <c r="M402" t="s">
        <v>1357</v>
      </c>
      <c r="N402" t="s">
        <v>1447</v>
      </c>
    </row>
    <row r="403" spans="1:14" x14ac:dyDescent="0.25">
      <c r="A403" t="s">
        <v>1311</v>
      </c>
      <c r="B403" t="s">
        <v>573</v>
      </c>
      <c r="C403" t="s">
        <v>23</v>
      </c>
      <c r="D403" t="s">
        <v>745</v>
      </c>
      <c r="E403" t="s">
        <v>746</v>
      </c>
      <c r="F403" t="s">
        <v>706</v>
      </c>
      <c r="G403" t="s">
        <v>876</v>
      </c>
      <c r="H403" t="s">
        <v>876</v>
      </c>
      <c r="I403" t="s">
        <v>749</v>
      </c>
      <c r="J403" t="s">
        <v>750</v>
      </c>
      <c r="K403" t="s">
        <v>751</v>
      </c>
      <c r="L403" t="s">
        <v>786</v>
      </c>
      <c r="M403" t="s">
        <v>1357</v>
      </c>
      <c r="N403" t="s">
        <v>1427</v>
      </c>
    </row>
    <row r="404" spans="1:14" x14ac:dyDescent="0.25">
      <c r="A404" t="s">
        <v>1313</v>
      </c>
      <c r="B404" t="s">
        <v>377</v>
      </c>
      <c r="C404" t="s">
        <v>23</v>
      </c>
      <c r="D404" t="s">
        <v>745</v>
      </c>
      <c r="E404" t="s">
        <v>746</v>
      </c>
      <c r="F404" t="s">
        <v>706</v>
      </c>
      <c r="G404" t="s">
        <v>876</v>
      </c>
      <c r="H404" t="s">
        <v>876</v>
      </c>
      <c r="I404" t="s">
        <v>749</v>
      </c>
      <c r="J404" t="s">
        <v>750</v>
      </c>
      <c r="K404" t="s">
        <v>751</v>
      </c>
      <c r="L404" t="s">
        <v>786</v>
      </c>
      <c r="M404" t="s">
        <v>1357</v>
      </c>
      <c r="N404" t="s">
        <v>1359</v>
      </c>
    </row>
    <row r="405" spans="1:14" x14ac:dyDescent="0.25">
      <c r="A405" t="s">
        <v>1318</v>
      </c>
      <c r="B405" t="s">
        <v>437</v>
      </c>
      <c r="C405" t="s">
        <v>23</v>
      </c>
      <c r="D405" t="s">
        <v>745</v>
      </c>
      <c r="E405" t="s">
        <v>746</v>
      </c>
      <c r="F405" t="s">
        <v>705</v>
      </c>
      <c r="G405" t="s">
        <v>876</v>
      </c>
      <c r="H405" t="s">
        <v>876</v>
      </c>
      <c r="I405" t="s">
        <v>749</v>
      </c>
      <c r="J405" t="s">
        <v>750</v>
      </c>
      <c r="K405" t="s">
        <v>751</v>
      </c>
      <c r="L405" t="s">
        <v>786</v>
      </c>
      <c r="M405" t="s">
        <v>1357</v>
      </c>
      <c r="N405" t="s">
        <v>1594</v>
      </c>
    </row>
    <row r="406" spans="1:14" x14ac:dyDescent="0.25">
      <c r="A406" t="s">
        <v>1334</v>
      </c>
      <c r="B406" t="s">
        <v>527</v>
      </c>
      <c r="C406" t="s">
        <v>23</v>
      </c>
      <c r="D406" t="s">
        <v>745</v>
      </c>
      <c r="E406" t="s">
        <v>746</v>
      </c>
      <c r="F406" t="s">
        <v>690</v>
      </c>
      <c r="G406" t="s">
        <v>876</v>
      </c>
      <c r="H406" t="s">
        <v>876</v>
      </c>
      <c r="I406" t="s">
        <v>749</v>
      </c>
      <c r="J406" t="s">
        <v>750</v>
      </c>
      <c r="K406" t="s">
        <v>763</v>
      </c>
      <c r="L406" t="s">
        <v>805</v>
      </c>
      <c r="M406" t="s">
        <v>1357</v>
      </c>
      <c r="N406" t="s">
        <v>1736</v>
      </c>
    </row>
    <row r="407" spans="1:14" x14ac:dyDescent="0.25">
      <c r="A407" t="s">
        <v>1335</v>
      </c>
      <c r="B407" t="s">
        <v>660</v>
      </c>
      <c r="C407" t="s">
        <v>23</v>
      </c>
      <c r="D407" t="s">
        <v>745</v>
      </c>
      <c r="E407" t="s">
        <v>746</v>
      </c>
      <c r="F407" t="s">
        <v>690</v>
      </c>
      <c r="G407" t="s">
        <v>876</v>
      </c>
      <c r="H407" t="s">
        <v>876</v>
      </c>
      <c r="I407" t="s">
        <v>749</v>
      </c>
      <c r="J407" t="s">
        <v>750</v>
      </c>
      <c r="K407" t="s">
        <v>763</v>
      </c>
      <c r="L407" t="s">
        <v>805</v>
      </c>
      <c r="M407" t="s">
        <v>1357</v>
      </c>
      <c r="N407" t="s">
        <v>1758</v>
      </c>
    </row>
    <row r="408" spans="1:14" x14ac:dyDescent="0.25">
      <c r="A408" t="s">
        <v>1336</v>
      </c>
      <c r="B408" t="s">
        <v>569</v>
      </c>
      <c r="C408" t="s">
        <v>23</v>
      </c>
      <c r="D408" t="s">
        <v>745</v>
      </c>
      <c r="E408" t="s">
        <v>746</v>
      </c>
      <c r="F408" t="s">
        <v>697</v>
      </c>
      <c r="G408" t="s">
        <v>876</v>
      </c>
      <c r="H408" t="s">
        <v>876</v>
      </c>
      <c r="I408" t="s">
        <v>749</v>
      </c>
      <c r="J408" t="s">
        <v>750</v>
      </c>
      <c r="K408" t="s">
        <v>751</v>
      </c>
      <c r="L408" t="s">
        <v>805</v>
      </c>
      <c r="M408" t="s">
        <v>1357</v>
      </c>
      <c r="N408" t="s">
        <v>1835</v>
      </c>
    </row>
    <row r="409" spans="1:14" x14ac:dyDescent="0.25">
      <c r="A409" t="s">
        <v>1037</v>
      </c>
      <c r="B409" t="s">
        <v>312</v>
      </c>
      <c r="C409" t="s">
        <v>10</v>
      </c>
      <c r="D409" t="s">
        <v>745</v>
      </c>
      <c r="E409" t="s">
        <v>746</v>
      </c>
      <c r="F409" t="s">
        <v>724</v>
      </c>
      <c r="G409" t="s">
        <v>876</v>
      </c>
      <c r="H409" t="s">
        <v>876</v>
      </c>
      <c r="I409" t="s">
        <v>749</v>
      </c>
      <c r="J409" t="s">
        <v>750</v>
      </c>
      <c r="K409" t="s">
        <v>763</v>
      </c>
      <c r="L409" t="s">
        <v>752</v>
      </c>
      <c r="M409" t="s">
        <v>1357</v>
      </c>
      <c r="N409" t="s">
        <v>1707</v>
      </c>
    </row>
    <row r="410" spans="1:14" x14ac:dyDescent="0.25">
      <c r="A410" t="s">
        <v>1249</v>
      </c>
      <c r="B410" t="s">
        <v>668</v>
      </c>
      <c r="C410" t="s">
        <v>10</v>
      </c>
      <c r="D410" t="s">
        <v>745</v>
      </c>
      <c r="E410" t="s">
        <v>746</v>
      </c>
      <c r="F410" t="s">
        <v>715</v>
      </c>
      <c r="G410" t="s">
        <v>876</v>
      </c>
      <c r="H410" t="s">
        <v>876</v>
      </c>
      <c r="I410" t="s">
        <v>749</v>
      </c>
      <c r="J410" t="s">
        <v>750</v>
      </c>
      <c r="K410" t="s">
        <v>773</v>
      </c>
      <c r="L410" t="s">
        <v>870</v>
      </c>
      <c r="M410" t="s">
        <v>1357</v>
      </c>
      <c r="N410" t="s">
        <v>1603</v>
      </c>
    </row>
    <row r="411" spans="1:14" x14ac:dyDescent="0.25">
      <c r="A411" t="s">
        <v>1258</v>
      </c>
      <c r="B411" t="s">
        <v>477</v>
      </c>
      <c r="C411" t="s">
        <v>10</v>
      </c>
      <c r="D411" t="s">
        <v>745</v>
      </c>
      <c r="E411" t="s">
        <v>746</v>
      </c>
      <c r="F411" t="s">
        <v>683</v>
      </c>
      <c r="G411" t="s">
        <v>876</v>
      </c>
      <c r="H411" t="s">
        <v>876</v>
      </c>
      <c r="I411" t="s">
        <v>749</v>
      </c>
      <c r="J411" t="s">
        <v>750</v>
      </c>
      <c r="K411" t="s">
        <v>754</v>
      </c>
      <c r="L411" t="s">
        <v>870</v>
      </c>
      <c r="M411" t="s">
        <v>1357</v>
      </c>
      <c r="N411" t="s">
        <v>1371</v>
      </c>
    </row>
    <row r="412" spans="1:14" x14ac:dyDescent="0.25">
      <c r="A412" t="s">
        <v>762</v>
      </c>
      <c r="B412" t="s">
        <v>241</v>
      </c>
      <c r="C412" t="s">
        <v>154</v>
      </c>
      <c r="D412" t="s">
        <v>745</v>
      </c>
      <c r="E412" t="s">
        <v>746</v>
      </c>
      <c r="F412" t="s">
        <v>693</v>
      </c>
      <c r="G412" t="s">
        <v>747</v>
      </c>
      <c r="H412" t="s">
        <v>748</v>
      </c>
      <c r="I412" t="s">
        <v>749</v>
      </c>
      <c r="J412" t="s">
        <v>750</v>
      </c>
      <c r="K412" t="s">
        <v>763</v>
      </c>
      <c r="L412" t="s">
        <v>756</v>
      </c>
      <c r="M412" s="34" t="s">
        <v>806</v>
      </c>
      <c r="N412" t="s">
        <v>822</v>
      </c>
    </row>
    <row r="413" spans="1:14" x14ac:dyDescent="0.25">
      <c r="A413" t="s">
        <v>795</v>
      </c>
      <c r="B413" t="s">
        <v>545</v>
      </c>
      <c r="C413" t="s">
        <v>34</v>
      </c>
      <c r="D413" t="s">
        <v>745</v>
      </c>
      <c r="E413" t="s">
        <v>746</v>
      </c>
      <c r="F413" t="s">
        <v>691</v>
      </c>
      <c r="G413" t="s">
        <v>747</v>
      </c>
      <c r="H413" t="s">
        <v>748</v>
      </c>
      <c r="I413" t="s">
        <v>749</v>
      </c>
      <c r="J413" t="s">
        <v>750</v>
      </c>
      <c r="K413" t="s">
        <v>773</v>
      </c>
      <c r="L413" t="s">
        <v>786</v>
      </c>
      <c r="M413" s="34" t="s">
        <v>806</v>
      </c>
      <c r="N413" t="s">
        <v>838</v>
      </c>
    </row>
    <row r="414" spans="1:14" x14ac:dyDescent="0.25">
      <c r="A414" t="s">
        <v>875</v>
      </c>
      <c r="B414" t="s">
        <v>875</v>
      </c>
      <c r="C414" t="s">
        <v>34</v>
      </c>
      <c r="D414" t="s">
        <v>745</v>
      </c>
      <c r="E414" t="s">
        <v>746</v>
      </c>
      <c r="F414" t="s">
        <v>714</v>
      </c>
      <c r="G414" t="s">
        <v>747</v>
      </c>
      <c r="H414" t="s">
        <v>748</v>
      </c>
      <c r="I414" t="s">
        <v>876</v>
      </c>
      <c r="J414" t="s">
        <v>876</v>
      </c>
      <c r="K414" t="s">
        <v>754</v>
      </c>
      <c r="L414" t="s">
        <v>786</v>
      </c>
      <c r="M414" s="34" t="s">
        <v>856</v>
      </c>
      <c r="N414" t="s">
        <v>859</v>
      </c>
    </row>
    <row r="415" spans="1:14" x14ac:dyDescent="0.25">
      <c r="A415" t="s">
        <v>874</v>
      </c>
      <c r="B415" t="s">
        <v>874</v>
      </c>
      <c r="C415" t="s">
        <v>34</v>
      </c>
      <c r="D415" t="s">
        <v>745</v>
      </c>
      <c r="E415" t="s">
        <v>746</v>
      </c>
      <c r="F415" t="s">
        <v>714</v>
      </c>
      <c r="G415" t="s">
        <v>747</v>
      </c>
      <c r="H415" t="s">
        <v>748</v>
      </c>
      <c r="I415" t="s">
        <v>876</v>
      </c>
      <c r="J415" t="s">
        <v>876</v>
      </c>
      <c r="K415" t="s">
        <v>754</v>
      </c>
      <c r="L415" t="s">
        <v>786</v>
      </c>
      <c r="M415" s="34" t="s">
        <v>856</v>
      </c>
      <c r="N415" t="s">
        <v>860</v>
      </c>
    </row>
    <row r="416" spans="1:14" x14ac:dyDescent="0.25">
      <c r="A416" t="s">
        <v>861</v>
      </c>
      <c r="B416" t="s">
        <v>861</v>
      </c>
      <c r="C416" t="s">
        <v>34</v>
      </c>
      <c r="D416" t="s">
        <v>745</v>
      </c>
      <c r="E416" t="s">
        <v>746</v>
      </c>
      <c r="F416" t="s">
        <v>695</v>
      </c>
      <c r="G416" t="s">
        <v>747</v>
      </c>
      <c r="H416" t="s">
        <v>748</v>
      </c>
      <c r="I416" t="s">
        <v>876</v>
      </c>
      <c r="J416" t="s">
        <v>876</v>
      </c>
      <c r="K416" t="s">
        <v>754</v>
      </c>
      <c r="L416" t="s">
        <v>786</v>
      </c>
      <c r="M416" s="34" t="s">
        <v>856</v>
      </c>
      <c r="N416" t="s">
        <v>862</v>
      </c>
    </row>
    <row r="417" spans="1:14" x14ac:dyDescent="0.25">
      <c r="A417" t="s">
        <v>885</v>
      </c>
      <c r="B417" t="s">
        <v>193</v>
      </c>
      <c r="C417" t="s">
        <v>34</v>
      </c>
      <c r="D417" t="s">
        <v>745</v>
      </c>
      <c r="E417" t="s">
        <v>746</v>
      </c>
      <c r="F417" t="s">
        <v>693</v>
      </c>
      <c r="G417" t="s">
        <v>876</v>
      </c>
      <c r="H417" t="s">
        <v>876</v>
      </c>
      <c r="I417" t="s">
        <v>749</v>
      </c>
      <c r="J417" t="s">
        <v>750</v>
      </c>
      <c r="K417" t="s">
        <v>763</v>
      </c>
      <c r="L417" t="s">
        <v>752</v>
      </c>
      <c r="M417" t="s">
        <v>1357</v>
      </c>
      <c r="N417" t="s">
        <v>1831</v>
      </c>
    </row>
    <row r="418" spans="1:14" x14ac:dyDescent="0.25">
      <c r="A418" t="s">
        <v>935</v>
      </c>
      <c r="B418" t="s">
        <v>236</v>
      </c>
      <c r="C418" t="s">
        <v>34</v>
      </c>
      <c r="D418" t="s">
        <v>745</v>
      </c>
      <c r="E418" t="s">
        <v>746</v>
      </c>
      <c r="F418" t="s">
        <v>686</v>
      </c>
      <c r="G418" t="s">
        <v>876</v>
      </c>
      <c r="H418" t="s">
        <v>876</v>
      </c>
      <c r="I418" t="s">
        <v>749</v>
      </c>
      <c r="J418" t="s">
        <v>750</v>
      </c>
      <c r="K418" t="s">
        <v>763</v>
      </c>
      <c r="L418" t="s">
        <v>775</v>
      </c>
      <c r="M418" t="s">
        <v>1357</v>
      </c>
      <c r="N418" t="s">
        <v>1767</v>
      </c>
    </row>
    <row r="419" spans="1:14" x14ac:dyDescent="0.25">
      <c r="A419" t="s">
        <v>955</v>
      </c>
      <c r="B419" t="s">
        <v>383</v>
      </c>
      <c r="C419" t="s">
        <v>34</v>
      </c>
      <c r="D419" t="s">
        <v>745</v>
      </c>
      <c r="E419" t="s">
        <v>746</v>
      </c>
      <c r="F419" t="s">
        <v>684</v>
      </c>
      <c r="G419" t="s">
        <v>876</v>
      </c>
      <c r="H419" t="s">
        <v>876</v>
      </c>
      <c r="I419" t="s">
        <v>749</v>
      </c>
      <c r="J419" t="s">
        <v>750</v>
      </c>
      <c r="K419" t="s">
        <v>751</v>
      </c>
      <c r="L419" t="s">
        <v>775</v>
      </c>
      <c r="M419" t="s">
        <v>1357</v>
      </c>
      <c r="N419" t="s">
        <v>1706</v>
      </c>
    </row>
    <row r="420" spans="1:14" x14ac:dyDescent="0.25">
      <c r="A420" t="s">
        <v>978</v>
      </c>
      <c r="B420" t="s">
        <v>515</v>
      </c>
      <c r="C420" t="s">
        <v>34</v>
      </c>
      <c r="D420" t="s">
        <v>745</v>
      </c>
      <c r="E420" t="s">
        <v>746</v>
      </c>
      <c r="F420" t="s">
        <v>692</v>
      </c>
      <c r="G420" t="s">
        <v>876</v>
      </c>
      <c r="H420" t="s">
        <v>876</v>
      </c>
      <c r="I420" t="s">
        <v>749</v>
      </c>
      <c r="J420" t="s">
        <v>750</v>
      </c>
      <c r="K420" t="s">
        <v>751</v>
      </c>
      <c r="L420" t="s">
        <v>775</v>
      </c>
      <c r="M420" t="s">
        <v>1357</v>
      </c>
      <c r="N420" t="s">
        <v>1781</v>
      </c>
    </row>
    <row r="421" spans="1:14" x14ac:dyDescent="0.25">
      <c r="A421" t="s">
        <v>981</v>
      </c>
      <c r="B421" t="s">
        <v>419</v>
      </c>
      <c r="C421" t="s">
        <v>34</v>
      </c>
      <c r="D421" t="s">
        <v>745</v>
      </c>
      <c r="E421" t="s">
        <v>746</v>
      </c>
      <c r="F421" t="s">
        <v>693</v>
      </c>
      <c r="G421" t="s">
        <v>876</v>
      </c>
      <c r="H421" t="s">
        <v>876</v>
      </c>
      <c r="I421" t="s">
        <v>749</v>
      </c>
      <c r="J421" t="s">
        <v>750</v>
      </c>
      <c r="K421" t="s">
        <v>763</v>
      </c>
      <c r="L421" t="s">
        <v>786</v>
      </c>
      <c r="M421" t="s">
        <v>1357</v>
      </c>
      <c r="N421" t="s">
        <v>1722</v>
      </c>
    </row>
    <row r="422" spans="1:14" x14ac:dyDescent="0.25">
      <c r="A422" t="s">
        <v>994</v>
      </c>
      <c r="B422" t="s">
        <v>227</v>
      </c>
      <c r="C422" t="s">
        <v>34</v>
      </c>
      <c r="D422" t="s">
        <v>745</v>
      </c>
      <c r="E422" t="s">
        <v>746</v>
      </c>
      <c r="F422" t="s">
        <v>727</v>
      </c>
      <c r="G422" t="s">
        <v>876</v>
      </c>
      <c r="H422" t="s">
        <v>876</v>
      </c>
      <c r="I422" t="s">
        <v>749</v>
      </c>
      <c r="J422" t="s">
        <v>750</v>
      </c>
      <c r="K422" t="s">
        <v>751</v>
      </c>
      <c r="L422" t="s">
        <v>752</v>
      </c>
      <c r="M422" t="s">
        <v>1357</v>
      </c>
      <c r="N422" t="s">
        <v>1661</v>
      </c>
    </row>
    <row r="423" spans="1:14" x14ac:dyDescent="0.25">
      <c r="A423" t="s">
        <v>1000</v>
      </c>
      <c r="B423" t="s">
        <v>539</v>
      </c>
      <c r="C423" t="s">
        <v>34</v>
      </c>
      <c r="D423" t="s">
        <v>745</v>
      </c>
      <c r="E423" t="s">
        <v>746</v>
      </c>
      <c r="F423" t="s">
        <v>696</v>
      </c>
      <c r="G423" t="s">
        <v>876</v>
      </c>
      <c r="H423" t="s">
        <v>876</v>
      </c>
      <c r="I423" t="s">
        <v>749</v>
      </c>
      <c r="J423" t="s">
        <v>750</v>
      </c>
      <c r="K423" t="s">
        <v>763</v>
      </c>
      <c r="L423" t="s">
        <v>786</v>
      </c>
      <c r="M423" t="s">
        <v>1357</v>
      </c>
      <c r="N423" t="s">
        <v>1544</v>
      </c>
    </row>
    <row r="424" spans="1:14" x14ac:dyDescent="0.25">
      <c r="A424" t="s">
        <v>1002</v>
      </c>
      <c r="B424" t="s">
        <v>237</v>
      </c>
      <c r="C424" t="s">
        <v>34</v>
      </c>
      <c r="D424" t="s">
        <v>745</v>
      </c>
      <c r="E424" t="s">
        <v>746</v>
      </c>
      <c r="F424" t="s">
        <v>687</v>
      </c>
      <c r="G424" t="s">
        <v>876</v>
      </c>
      <c r="H424" t="s">
        <v>876</v>
      </c>
      <c r="I424" t="s">
        <v>749</v>
      </c>
      <c r="J424" t="s">
        <v>750</v>
      </c>
      <c r="K424" t="s">
        <v>763</v>
      </c>
      <c r="L424" t="s">
        <v>752</v>
      </c>
      <c r="M424" t="s">
        <v>1357</v>
      </c>
      <c r="N424" t="s">
        <v>1811</v>
      </c>
    </row>
    <row r="425" spans="1:14" x14ac:dyDescent="0.25">
      <c r="A425" t="s">
        <v>1018</v>
      </c>
      <c r="B425" t="s">
        <v>612</v>
      </c>
      <c r="C425" t="s">
        <v>34</v>
      </c>
      <c r="D425" t="s">
        <v>745</v>
      </c>
      <c r="E425" t="s">
        <v>746</v>
      </c>
      <c r="F425" t="s">
        <v>689</v>
      </c>
      <c r="G425" t="s">
        <v>876</v>
      </c>
      <c r="H425" t="s">
        <v>876</v>
      </c>
      <c r="I425" t="s">
        <v>749</v>
      </c>
      <c r="J425" t="s">
        <v>750</v>
      </c>
      <c r="K425" t="s">
        <v>751</v>
      </c>
      <c r="L425" t="s">
        <v>786</v>
      </c>
      <c r="M425" t="s">
        <v>1357</v>
      </c>
      <c r="N425" t="s">
        <v>1651</v>
      </c>
    </row>
    <row r="426" spans="1:14" x14ac:dyDescent="0.25">
      <c r="A426" t="s">
        <v>1024</v>
      </c>
      <c r="B426" t="s">
        <v>613</v>
      </c>
      <c r="C426" t="s">
        <v>34</v>
      </c>
      <c r="D426" t="s">
        <v>745</v>
      </c>
      <c r="E426" t="s">
        <v>746</v>
      </c>
      <c r="F426" t="s">
        <v>688</v>
      </c>
      <c r="G426" t="s">
        <v>876</v>
      </c>
      <c r="H426" t="s">
        <v>876</v>
      </c>
      <c r="I426" t="s">
        <v>749</v>
      </c>
      <c r="J426" t="s">
        <v>750</v>
      </c>
      <c r="K426" t="s">
        <v>751</v>
      </c>
      <c r="L426" t="s">
        <v>752</v>
      </c>
      <c r="M426" t="s">
        <v>1357</v>
      </c>
      <c r="N426" t="s">
        <v>1669</v>
      </c>
    </row>
    <row r="427" spans="1:14" x14ac:dyDescent="0.25">
      <c r="A427" t="s">
        <v>1025</v>
      </c>
      <c r="B427" t="s">
        <v>239</v>
      </c>
      <c r="C427" t="s">
        <v>34</v>
      </c>
      <c r="D427" t="s">
        <v>745</v>
      </c>
      <c r="E427" t="s">
        <v>746</v>
      </c>
      <c r="F427" t="s">
        <v>684</v>
      </c>
      <c r="G427" t="s">
        <v>876</v>
      </c>
      <c r="H427" t="s">
        <v>876</v>
      </c>
      <c r="I427" t="s">
        <v>749</v>
      </c>
      <c r="J427" t="s">
        <v>750</v>
      </c>
      <c r="K427" t="s">
        <v>751</v>
      </c>
      <c r="L427" t="s">
        <v>752</v>
      </c>
      <c r="M427" t="s">
        <v>1357</v>
      </c>
      <c r="N427" t="s">
        <v>1407</v>
      </c>
    </row>
    <row r="428" spans="1:14" x14ac:dyDescent="0.25">
      <c r="A428" t="s">
        <v>1026</v>
      </c>
      <c r="B428" t="s">
        <v>422</v>
      </c>
      <c r="C428" t="s">
        <v>34</v>
      </c>
      <c r="D428" t="s">
        <v>745</v>
      </c>
      <c r="E428" t="s">
        <v>746</v>
      </c>
      <c r="F428" t="s">
        <v>699</v>
      </c>
      <c r="G428" t="s">
        <v>876</v>
      </c>
      <c r="H428" t="s">
        <v>876</v>
      </c>
      <c r="I428" t="s">
        <v>749</v>
      </c>
      <c r="J428" t="s">
        <v>750</v>
      </c>
      <c r="K428" t="s">
        <v>751</v>
      </c>
      <c r="L428" t="s">
        <v>786</v>
      </c>
      <c r="M428" t="s">
        <v>1357</v>
      </c>
      <c r="N428" t="s">
        <v>1579</v>
      </c>
    </row>
    <row r="429" spans="1:14" x14ac:dyDescent="0.25">
      <c r="A429" t="s">
        <v>1136</v>
      </c>
      <c r="B429" t="s">
        <v>384</v>
      </c>
      <c r="C429" t="s">
        <v>34</v>
      </c>
      <c r="D429" t="s">
        <v>745</v>
      </c>
      <c r="E429" t="s">
        <v>746</v>
      </c>
      <c r="F429" t="s">
        <v>723</v>
      </c>
      <c r="G429" t="s">
        <v>876</v>
      </c>
      <c r="H429" t="s">
        <v>876</v>
      </c>
      <c r="I429" t="s">
        <v>749</v>
      </c>
      <c r="J429" t="s">
        <v>750</v>
      </c>
      <c r="K429" t="s">
        <v>751</v>
      </c>
      <c r="L429" t="s">
        <v>786</v>
      </c>
      <c r="M429" t="s">
        <v>1357</v>
      </c>
      <c r="N429" t="s">
        <v>1598</v>
      </c>
    </row>
    <row r="430" spans="1:14" x14ac:dyDescent="0.25">
      <c r="A430" t="s">
        <v>1192</v>
      </c>
      <c r="B430" t="s">
        <v>538</v>
      </c>
      <c r="C430" t="s">
        <v>34</v>
      </c>
      <c r="D430" t="s">
        <v>745</v>
      </c>
      <c r="E430" t="s">
        <v>746</v>
      </c>
      <c r="F430" t="s">
        <v>714</v>
      </c>
      <c r="G430" t="s">
        <v>876</v>
      </c>
      <c r="H430" t="s">
        <v>876</v>
      </c>
      <c r="I430" t="s">
        <v>749</v>
      </c>
      <c r="J430" t="s">
        <v>750</v>
      </c>
      <c r="K430" t="s">
        <v>754</v>
      </c>
      <c r="L430" t="s">
        <v>786</v>
      </c>
      <c r="M430" t="s">
        <v>1357</v>
      </c>
      <c r="N430" t="s">
        <v>1452</v>
      </c>
    </row>
    <row r="431" spans="1:14" x14ac:dyDescent="0.25">
      <c r="A431" t="s">
        <v>1193</v>
      </c>
      <c r="B431" t="s">
        <v>302</v>
      </c>
      <c r="C431" t="s">
        <v>34</v>
      </c>
      <c r="D431" t="s">
        <v>745</v>
      </c>
      <c r="E431" t="s">
        <v>746</v>
      </c>
      <c r="F431" t="s">
        <v>714</v>
      </c>
      <c r="G431" t="s">
        <v>876</v>
      </c>
      <c r="H431" t="s">
        <v>876</v>
      </c>
      <c r="I431" t="s">
        <v>749</v>
      </c>
      <c r="J431" t="s">
        <v>750</v>
      </c>
      <c r="K431" t="s">
        <v>754</v>
      </c>
      <c r="L431" t="s">
        <v>786</v>
      </c>
      <c r="M431" t="s">
        <v>1357</v>
      </c>
      <c r="N431" t="s">
        <v>1383</v>
      </c>
    </row>
    <row r="432" spans="1:14" x14ac:dyDescent="0.25">
      <c r="A432" t="s">
        <v>1194</v>
      </c>
      <c r="B432" t="s">
        <v>674</v>
      </c>
      <c r="C432" t="s">
        <v>34</v>
      </c>
      <c r="D432" t="s">
        <v>745</v>
      </c>
      <c r="E432" t="s">
        <v>746</v>
      </c>
      <c r="F432" t="s">
        <v>714</v>
      </c>
      <c r="G432" t="s">
        <v>876</v>
      </c>
      <c r="H432" t="s">
        <v>876</v>
      </c>
      <c r="I432" t="s">
        <v>749</v>
      </c>
      <c r="J432" t="s">
        <v>750</v>
      </c>
      <c r="K432" t="s">
        <v>754</v>
      </c>
      <c r="L432" t="s">
        <v>775</v>
      </c>
      <c r="M432" t="s">
        <v>1357</v>
      </c>
      <c r="N432" t="s">
        <v>1387</v>
      </c>
    </row>
    <row r="433" spans="1:14" x14ac:dyDescent="0.25">
      <c r="A433" t="s">
        <v>1216</v>
      </c>
      <c r="B433" t="s">
        <v>338</v>
      </c>
      <c r="C433" t="s">
        <v>34</v>
      </c>
      <c r="D433" t="s">
        <v>745</v>
      </c>
      <c r="E433" t="s">
        <v>746</v>
      </c>
      <c r="F433" t="s">
        <v>703</v>
      </c>
      <c r="G433" t="s">
        <v>876</v>
      </c>
      <c r="H433" t="s">
        <v>876</v>
      </c>
      <c r="I433" t="s">
        <v>749</v>
      </c>
      <c r="J433" t="s">
        <v>750</v>
      </c>
      <c r="K433" t="s">
        <v>773</v>
      </c>
      <c r="L433" t="s">
        <v>752</v>
      </c>
      <c r="M433" t="s">
        <v>1357</v>
      </c>
      <c r="N433" t="s">
        <v>1823</v>
      </c>
    </row>
    <row r="434" spans="1:14" x14ac:dyDescent="0.25">
      <c r="A434" t="s">
        <v>1256</v>
      </c>
      <c r="B434" t="s">
        <v>609</v>
      </c>
      <c r="C434" t="s">
        <v>34</v>
      </c>
      <c r="D434" t="s">
        <v>745</v>
      </c>
      <c r="E434" t="s">
        <v>746</v>
      </c>
      <c r="F434" t="s">
        <v>683</v>
      </c>
      <c r="G434" t="s">
        <v>876</v>
      </c>
      <c r="H434" t="s">
        <v>876</v>
      </c>
      <c r="I434" t="s">
        <v>749</v>
      </c>
      <c r="J434" t="s">
        <v>750</v>
      </c>
      <c r="K434" t="s">
        <v>754</v>
      </c>
      <c r="L434" t="s">
        <v>786</v>
      </c>
      <c r="M434" t="s">
        <v>1357</v>
      </c>
      <c r="N434" t="s">
        <v>1392</v>
      </c>
    </row>
    <row r="435" spans="1:14" x14ac:dyDescent="0.25">
      <c r="A435" t="s">
        <v>1262</v>
      </c>
      <c r="B435" t="s">
        <v>192</v>
      </c>
      <c r="C435" t="s">
        <v>34</v>
      </c>
      <c r="D435" t="s">
        <v>745</v>
      </c>
      <c r="E435" t="s">
        <v>746</v>
      </c>
      <c r="F435" t="s">
        <v>683</v>
      </c>
      <c r="G435" t="s">
        <v>876</v>
      </c>
      <c r="H435" t="s">
        <v>876</v>
      </c>
      <c r="I435" t="s">
        <v>749</v>
      </c>
      <c r="J435" t="s">
        <v>750</v>
      </c>
      <c r="K435" t="s">
        <v>754</v>
      </c>
      <c r="L435" t="s">
        <v>786</v>
      </c>
      <c r="M435" t="s">
        <v>1357</v>
      </c>
      <c r="N435" t="s">
        <v>1494</v>
      </c>
    </row>
    <row r="436" spans="1:14" x14ac:dyDescent="0.25">
      <c r="A436" t="s">
        <v>1269</v>
      </c>
      <c r="B436" t="s">
        <v>238</v>
      </c>
      <c r="C436" t="s">
        <v>34</v>
      </c>
      <c r="D436" t="s">
        <v>745</v>
      </c>
      <c r="E436" t="s">
        <v>746</v>
      </c>
      <c r="F436" t="s">
        <v>691</v>
      </c>
      <c r="G436" t="s">
        <v>876</v>
      </c>
      <c r="H436" t="s">
        <v>876</v>
      </c>
      <c r="I436" t="s">
        <v>749</v>
      </c>
      <c r="J436" t="s">
        <v>750</v>
      </c>
      <c r="K436" t="s">
        <v>773</v>
      </c>
      <c r="L436" t="s">
        <v>752</v>
      </c>
      <c r="M436" t="s">
        <v>1357</v>
      </c>
      <c r="N436" t="s">
        <v>1528</v>
      </c>
    </row>
    <row r="437" spans="1:14" x14ac:dyDescent="0.25">
      <c r="A437" t="s">
        <v>1314</v>
      </c>
      <c r="B437" t="s">
        <v>240</v>
      </c>
      <c r="C437" t="s">
        <v>34</v>
      </c>
      <c r="D437" t="s">
        <v>745</v>
      </c>
      <c r="E437" t="s">
        <v>746</v>
      </c>
      <c r="F437" t="s">
        <v>722</v>
      </c>
      <c r="G437" t="s">
        <v>876</v>
      </c>
      <c r="H437" t="s">
        <v>876</v>
      </c>
      <c r="I437" t="s">
        <v>749</v>
      </c>
      <c r="J437" t="s">
        <v>750</v>
      </c>
      <c r="K437" t="s">
        <v>763</v>
      </c>
      <c r="L437" t="s">
        <v>786</v>
      </c>
      <c r="M437" t="s">
        <v>1357</v>
      </c>
      <c r="N437" t="s">
        <v>1519</v>
      </c>
    </row>
    <row r="438" spans="1:14" x14ac:dyDescent="0.25">
      <c r="A438" t="s">
        <v>1315</v>
      </c>
      <c r="B438" t="s">
        <v>421</v>
      </c>
      <c r="C438" t="s">
        <v>34</v>
      </c>
      <c r="D438" t="s">
        <v>745</v>
      </c>
      <c r="E438" t="s">
        <v>746</v>
      </c>
      <c r="F438" t="s">
        <v>690</v>
      </c>
      <c r="G438" t="s">
        <v>876</v>
      </c>
      <c r="H438" t="s">
        <v>876</v>
      </c>
      <c r="I438" t="s">
        <v>749</v>
      </c>
      <c r="J438" t="s">
        <v>750</v>
      </c>
      <c r="K438" t="s">
        <v>763</v>
      </c>
      <c r="L438" t="s">
        <v>786</v>
      </c>
      <c r="M438" t="s">
        <v>1357</v>
      </c>
      <c r="N438" t="s">
        <v>1520</v>
      </c>
    </row>
    <row r="439" spans="1:14" x14ac:dyDescent="0.25">
      <c r="A439" t="s">
        <v>1316</v>
      </c>
      <c r="B439" t="s">
        <v>614</v>
      </c>
      <c r="C439" t="s">
        <v>34</v>
      </c>
      <c r="D439" t="s">
        <v>745</v>
      </c>
      <c r="E439" t="s">
        <v>746</v>
      </c>
      <c r="F439" t="s">
        <v>694</v>
      </c>
      <c r="G439" t="s">
        <v>876</v>
      </c>
      <c r="H439" t="s">
        <v>876</v>
      </c>
      <c r="I439" t="s">
        <v>749</v>
      </c>
      <c r="J439" t="s">
        <v>750</v>
      </c>
      <c r="K439" t="s">
        <v>751</v>
      </c>
      <c r="L439" t="s">
        <v>775</v>
      </c>
      <c r="M439" t="s">
        <v>1357</v>
      </c>
      <c r="N439" t="s">
        <v>1775</v>
      </c>
    </row>
    <row r="440" spans="1:14" x14ac:dyDescent="0.25">
      <c r="A440" t="s">
        <v>1323</v>
      </c>
      <c r="B440" t="s">
        <v>420</v>
      </c>
      <c r="C440" t="s">
        <v>34</v>
      </c>
      <c r="D440" t="s">
        <v>745</v>
      </c>
      <c r="E440" t="s">
        <v>746</v>
      </c>
      <c r="F440" t="s">
        <v>723</v>
      </c>
      <c r="G440" t="s">
        <v>876</v>
      </c>
      <c r="H440" t="s">
        <v>876</v>
      </c>
      <c r="I440" t="s">
        <v>749</v>
      </c>
      <c r="J440" t="s">
        <v>750</v>
      </c>
      <c r="K440" t="s">
        <v>751</v>
      </c>
      <c r="L440" t="s">
        <v>786</v>
      </c>
      <c r="M440" t="s">
        <v>1357</v>
      </c>
      <c r="N440" t="s">
        <v>1621</v>
      </c>
    </row>
    <row r="441" spans="1:14" x14ac:dyDescent="0.25">
      <c r="A441" t="s">
        <v>1327</v>
      </c>
      <c r="B441" t="s">
        <v>673</v>
      </c>
      <c r="C441" t="s">
        <v>34</v>
      </c>
      <c r="D441" t="s">
        <v>745</v>
      </c>
      <c r="E441" t="s">
        <v>746</v>
      </c>
      <c r="F441" t="s">
        <v>704</v>
      </c>
      <c r="G441" t="s">
        <v>876</v>
      </c>
      <c r="H441" t="s">
        <v>876</v>
      </c>
      <c r="I441" t="s">
        <v>749</v>
      </c>
      <c r="J441" t="s">
        <v>750</v>
      </c>
      <c r="K441" t="s">
        <v>751</v>
      </c>
      <c r="L441" t="s">
        <v>775</v>
      </c>
      <c r="M441" t="s">
        <v>1357</v>
      </c>
      <c r="N441" t="s">
        <v>1431</v>
      </c>
    </row>
    <row r="442" spans="1:14" x14ac:dyDescent="0.25">
      <c r="A442" t="s">
        <v>1331</v>
      </c>
      <c r="B442" t="s">
        <v>262</v>
      </c>
      <c r="C442" t="s">
        <v>34</v>
      </c>
      <c r="D442" t="s">
        <v>745</v>
      </c>
      <c r="E442" t="s">
        <v>746</v>
      </c>
      <c r="F442" t="s">
        <v>694</v>
      </c>
      <c r="G442" t="s">
        <v>876</v>
      </c>
      <c r="H442" t="s">
        <v>876</v>
      </c>
      <c r="I442" t="s">
        <v>749</v>
      </c>
      <c r="J442" t="s">
        <v>750</v>
      </c>
      <c r="K442" t="s">
        <v>751</v>
      </c>
      <c r="L442" t="s">
        <v>786</v>
      </c>
      <c r="M442" t="s">
        <v>1357</v>
      </c>
      <c r="N442" t="s">
        <v>1495</v>
      </c>
    </row>
    <row r="443" spans="1:14" x14ac:dyDescent="0.25">
      <c r="A443" t="s">
        <v>1333</v>
      </c>
      <c r="B443" t="s">
        <v>549</v>
      </c>
      <c r="C443" t="s">
        <v>34</v>
      </c>
      <c r="D443" t="s">
        <v>745</v>
      </c>
      <c r="E443" t="s">
        <v>746</v>
      </c>
      <c r="F443" t="s">
        <v>716</v>
      </c>
      <c r="G443" t="s">
        <v>876</v>
      </c>
      <c r="H443" t="s">
        <v>876</v>
      </c>
      <c r="I443" t="s">
        <v>749</v>
      </c>
      <c r="J443" t="s">
        <v>750</v>
      </c>
      <c r="K443" t="s">
        <v>763</v>
      </c>
      <c r="L443" t="s">
        <v>786</v>
      </c>
      <c r="M443" t="s">
        <v>1357</v>
      </c>
      <c r="N443" t="s">
        <v>1516</v>
      </c>
    </row>
    <row r="444" spans="1:14" x14ac:dyDescent="0.25">
      <c r="A444" t="s">
        <v>886</v>
      </c>
      <c r="B444" t="s">
        <v>286</v>
      </c>
      <c r="C444" t="s">
        <v>35</v>
      </c>
      <c r="D444" t="s">
        <v>745</v>
      </c>
      <c r="E444" t="s">
        <v>746</v>
      </c>
      <c r="F444" t="s">
        <v>693</v>
      </c>
      <c r="G444" t="s">
        <v>876</v>
      </c>
      <c r="H444" t="s">
        <v>876</v>
      </c>
      <c r="I444" t="s">
        <v>749</v>
      </c>
      <c r="J444" t="s">
        <v>750</v>
      </c>
      <c r="K444" t="s">
        <v>763</v>
      </c>
      <c r="L444" t="s">
        <v>786</v>
      </c>
      <c r="M444" t="s">
        <v>1357</v>
      </c>
      <c r="N444" t="s">
        <v>1731</v>
      </c>
    </row>
    <row r="445" spans="1:14" x14ac:dyDescent="0.25">
      <c r="A445" t="s">
        <v>939</v>
      </c>
      <c r="B445" t="s">
        <v>186</v>
      </c>
      <c r="C445" t="s">
        <v>35</v>
      </c>
      <c r="D445" t="s">
        <v>745</v>
      </c>
      <c r="E445" t="s">
        <v>746</v>
      </c>
      <c r="F445" t="s">
        <v>699</v>
      </c>
      <c r="G445" t="s">
        <v>876</v>
      </c>
      <c r="H445" t="s">
        <v>876</v>
      </c>
      <c r="I445" t="s">
        <v>749</v>
      </c>
      <c r="J445" t="s">
        <v>750</v>
      </c>
      <c r="K445" t="s">
        <v>751</v>
      </c>
      <c r="L445" t="s">
        <v>786</v>
      </c>
      <c r="M445" t="s">
        <v>1357</v>
      </c>
      <c r="N445" t="s">
        <v>1732</v>
      </c>
    </row>
    <row r="446" spans="1:14" x14ac:dyDescent="0.25">
      <c r="A446" t="s">
        <v>946</v>
      </c>
      <c r="B446" t="s">
        <v>354</v>
      </c>
      <c r="C446" t="s">
        <v>35</v>
      </c>
      <c r="D446" t="s">
        <v>745</v>
      </c>
      <c r="E446" t="s">
        <v>746</v>
      </c>
      <c r="F446" t="s">
        <v>716</v>
      </c>
      <c r="G446" t="s">
        <v>876</v>
      </c>
      <c r="H446" t="s">
        <v>876</v>
      </c>
      <c r="I446" t="s">
        <v>749</v>
      </c>
      <c r="J446" t="s">
        <v>750</v>
      </c>
      <c r="K446" t="s">
        <v>763</v>
      </c>
      <c r="L446" t="s">
        <v>775</v>
      </c>
      <c r="M446" t="s">
        <v>1357</v>
      </c>
      <c r="N446" t="s">
        <v>1699</v>
      </c>
    </row>
    <row r="447" spans="1:14" x14ac:dyDescent="0.25">
      <c r="A447" t="s">
        <v>949</v>
      </c>
      <c r="B447" t="s">
        <v>214</v>
      </c>
      <c r="C447" t="s">
        <v>35</v>
      </c>
      <c r="D447" t="s">
        <v>745</v>
      </c>
      <c r="E447" t="s">
        <v>746</v>
      </c>
      <c r="F447" t="s">
        <v>716</v>
      </c>
      <c r="G447" t="s">
        <v>876</v>
      </c>
      <c r="H447" t="s">
        <v>876</v>
      </c>
      <c r="I447" t="s">
        <v>749</v>
      </c>
      <c r="J447" t="s">
        <v>750</v>
      </c>
      <c r="K447" t="s">
        <v>763</v>
      </c>
      <c r="L447" t="s">
        <v>786</v>
      </c>
      <c r="M447" t="s">
        <v>1357</v>
      </c>
      <c r="N447" t="s">
        <v>1747</v>
      </c>
    </row>
    <row r="448" spans="1:14" x14ac:dyDescent="0.25">
      <c r="A448" t="s">
        <v>975</v>
      </c>
      <c r="B448" t="s">
        <v>654</v>
      </c>
      <c r="C448" t="s">
        <v>35</v>
      </c>
      <c r="D448" t="s">
        <v>745</v>
      </c>
      <c r="E448" t="s">
        <v>746</v>
      </c>
      <c r="F448" t="s">
        <v>692</v>
      </c>
      <c r="G448" t="s">
        <v>876</v>
      </c>
      <c r="H448" t="s">
        <v>876</v>
      </c>
      <c r="I448" t="s">
        <v>749</v>
      </c>
      <c r="J448" t="s">
        <v>750</v>
      </c>
      <c r="K448" t="s">
        <v>751</v>
      </c>
      <c r="L448" t="s">
        <v>775</v>
      </c>
      <c r="M448" t="s">
        <v>1357</v>
      </c>
      <c r="N448" t="s">
        <v>1496</v>
      </c>
    </row>
    <row r="449" spans="1:14" x14ac:dyDescent="0.25">
      <c r="A449" t="s">
        <v>979</v>
      </c>
      <c r="B449" t="s">
        <v>439</v>
      </c>
      <c r="C449" t="s">
        <v>35</v>
      </c>
      <c r="D449" t="s">
        <v>745</v>
      </c>
      <c r="E449" t="s">
        <v>746</v>
      </c>
      <c r="F449" t="s">
        <v>693</v>
      </c>
      <c r="G449" t="s">
        <v>876</v>
      </c>
      <c r="H449" t="s">
        <v>876</v>
      </c>
      <c r="I449" t="s">
        <v>749</v>
      </c>
      <c r="J449" t="s">
        <v>750</v>
      </c>
      <c r="K449" t="s">
        <v>763</v>
      </c>
      <c r="L449" t="s">
        <v>752</v>
      </c>
      <c r="M449" t="s">
        <v>1357</v>
      </c>
      <c r="N449" t="s">
        <v>1763</v>
      </c>
    </row>
    <row r="450" spans="1:14" x14ac:dyDescent="0.25">
      <c r="A450" t="s">
        <v>982</v>
      </c>
      <c r="B450" t="s">
        <v>492</v>
      </c>
      <c r="C450" t="s">
        <v>35</v>
      </c>
      <c r="D450" t="s">
        <v>745</v>
      </c>
      <c r="E450" t="s">
        <v>746</v>
      </c>
      <c r="F450" t="s">
        <v>693</v>
      </c>
      <c r="G450" t="s">
        <v>876</v>
      </c>
      <c r="H450" t="s">
        <v>876</v>
      </c>
      <c r="I450" t="s">
        <v>749</v>
      </c>
      <c r="J450" t="s">
        <v>750</v>
      </c>
      <c r="K450" t="s">
        <v>763</v>
      </c>
      <c r="L450" t="s">
        <v>786</v>
      </c>
      <c r="M450" t="s">
        <v>1357</v>
      </c>
      <c r="N450" t="s">
        <v>1471</v>
      </c>
    </row>
    <row r="451" spans="1:14" x14ac:dyDescent="0.25">
      <c r="A451" t="s">
        <v>1237</v>
      </c>
      <c r="B451" t="s">
        <v>269</v>
      </c>
      <c r="C451" t="s">
        <v>35</v>
      </c>
      <c r="D451" t="s">
        <v>745</v>
      </c>
      <c r="E451" t="s">
        <v>746</v>
      </c>
      <c r="F451" t="s">
        <v>698</v>
      </c>
      <c r="G451" t="s">
        <v>876</v>
      </c>
      <c r="H451" t="s">
        <v>876</v>
      </c>
      <c r="I451" t="s">
        <v>749</v>
      </c>
      <c r="J451" t="s">
        <v>750</v>
      </c>
      <c r="K451" t="s">
        <v>754</v>
      </c>
      <c r="L451" t="s">
        <v>786</v>
      </c>
      <c r="M451" t="s">
        <v>1357</v>
      </c>
      <c r="N451" t="s">
        <v>1555</v>
      </c>
    </row>
    <row r="452" spans="1:14" x14ac:dyDescent="0.25">
      <c r="A452" t="s">
        <v>802</v>
      </c>
      <c r="B452" t="s">
        <v>651</v>
      </c>
      <c r="C452" t="s">
        <v>16</v>
      </c>
      <c r="D452" t="s">
        <v>745</v>
      </c>
      <c r="E452" t="s">
        <v>746</v>
      </c>
      <c r="F452" t="s">
        <v>696</v>
      </c>
      <c r="G452" t="s">
        <v>747</v>
      </c>
      <c r="H452" t="s">
        <v>748</v>
      </c>
      <c r="I452" t="s">
        <v>749</v>
      </c>
      <c r="J452" t="s">
        <v>750</v>
      </c>
      <c r="K452" t="s">
        <v>763</v>
      </c>
      <c r="L452" t="s">
        <v>786</v>
      </c>
      <c r="M452" s="34" t="s">
        <v>806</v>
      </c>
      <c r="N452" t="s">
        <v>848</v>
      </c>
    </row>
    <row r="453" spans="1:14" x14ac:dyDescent="0.25">
      <c r="A453" t="s">
        <v>753</v>
      </c>
      <c r="B453" t="s">
        <v>498</v>
      </c>
      <c r="C453" t="s">
        <v>36</v>
      </c>
      <c r="D453" t="s">
        <v>745</v>
      </c>
      <c r="E453" t="s">
        <v>746</v>
      </c>
      <c r="F453" t="s">
        <v>698</v>
      </c>
      <c r="G453" t="s">
        <v>747</v>
      </c>
      <c r="H453" t="s">
        <v>748</v>
      </c>
      <c r="I453" t="s">
        <v>749</v>
      </c>
      <c r="J453" t="s">
        <v>750</v>
      </c>
      <c r="K453" t="s">
        <v>754</v>
      </c>
      <c r="L453" t="s">
        <v>752</v>
      </c>
      <c r="M453" s="34" t="s">
        <v>806</v>
      </c>
      <c r="N453" t="s">
        <v>839</v>
      </c>
    </row>
    <row r="454" spans="1:14" x14ac:dyDescent="0.25">
      <c r="A454" t="s">
        <v>872</v>
      </c>
      <c r="B454" t="s">
        <v>872</v>
      </c>
      <c r="C454" t="s">
        <v>36</v>
      </c>
      <c r="D454" t="s">
        <v>745</v>
      </c>
      <c r="E454" t="s">
        <v>746</v>
      </c>
      <c r="F454" t="s">
        <v>699</v>
      </c>
      <c r="G454" t="s">
        <v>747</v>
      </c>
      <c r="H454" t="s">
        <v>748</v>
      </c>
      <c r="I454" t="s">
        <v>876</v>
      </c>
      <c r="J454" t="s">
        <v>876</v>
      </c>
      <c r="K454" t="s">
        <v>751</v>
      </c>
      <c r="L454" t="s">
        <v>870</v>
      </c>
      <c r="M454" s="34" t="s">
        <v>856</v>
      </c>
      <c r="N454" t="s">
        <v>866</v>
      </c>
    </row>
    <row r="455" spans="1:14" x14ac:dyDescent="0.25">
      <c r="A455" t="s">
        <v>882</v>
      </c>
      <c r="B455" t="s">
        <v>574</v>
      </c>
      <c r="C455" t="s">
        <v>36</v>
      </c>
      <c r="D455" t="s">
        <v>745</v>
      </c>
      <c r="E455" t="s">
        <v>746</v>
      </c>
      <c r="F455" t="s">
        <v>692</v>
      </c>
      <c r="G455" t="s">
        <v>876</v>
      </c>
      <c r="H455" t="s">
        <v>876</v>
      </c>
      <c r="I455" t="s">
        <v>749</v>
      </c>
      <c r="J455" t="s">
        <v>750</v>
      </c>
      <c r="K455" t="s">
        <v>751</v>
      </c>
      <c r="L455" t="s">
        <v>870</v>
      </c>
      <c r="M455" t="s">
        <v>1357</v>
      </c>
      <c r="N455" t="s">
        <v>1730</v>
      </c>
    </row>
    <row r="456" spans="1:14" x14ac:dyDescent="0.25">
      <c r="A456" t="s">
        <v>883</v>
      </c>
      <c r="B456" t="s">
        <v>406</v>
      </c>
      <c r="C456" t="s">
        <v>36</v>
      </c>
      <c r="D456" t="s">
        <v>745</v>
      </c>
      <c r="E456" t="s">
        <v>746</v>
      </c>
      <c r="F456" t="s">
        <v>692</v>
      </c>
      <c r="G456" t="s">
        <v>876</v>
      </c>
      <c r="H456" t="s">
        <v>876</v>
      </c>
      <c r="I456" t="s">
        <v>749</v>
      </c>
      <c r="J456" t="s">
        <v>750</v>
      </c>
      <c r="K456" t="s">
        <v>751</v>
      </c>
      <c r="L456" t="s">
        <v>870</v>
      </c>
      <c r="M456" t="s">
        <v>1357</v>
      </c>
      <c r="N456" t="s">
        <v>1760</v>
      </c>
    </row>
    <row r="457" spans="1:14" x14ac:dyDescent="0.25">
      <c r="A457" t="s">
        <v>921</v>
      </c>
      <c r="B457" t="s">
        <v>280</v>
      </c>
      <c r="C457" t="s">
        <v>36</v>
      </c>
      <c r="D457" t="s">
        <v>745</v>
      </c>
      <c r="E457" t="s">
        <v>746</v>
      </c>
      <c r="F457" t="s">
        <v>694</v>
      </c>
      <c r="G457" t="s">
        <v>876</v>
      </c>
      <c r="H457" t="s">
        <v>876</v>
      </c>
      <c r="I457" t="s">
        <v>749</v>
      </c>
      <c r="J457" t="s">
        <v>750</v>
      </c>
      <c r="K457" t="s">
        <v>751</v>
      </c>
      <c r="L457" t="s">
        <v>870</v>
      </c>
      <c r="M457" t="s">
        <v>1357</v>
      </c>
      <c r="N457" t="s">
        <v>1778</v>
      </c>
    </row>
    <row r="458" spans="1:14" x14ac:dyDescent="0.25">
      <c r="A458" t="s">
        <v>922</v>
      </c>
      <c r="B458" t="s">
        <v>602</v>
      </c>
      <c r="C458" t="s">
        <v>36</v>
      </c>
      <c r="D458" t="s">
        <v>745</v>
      </c>
      <c r="E458" t="s">
        <v>746</v>
      </c>
      <c r="F458" t="s">
        <v>694</v>
      </c>
      <c r="G458" t="s">
        <v>876</v>
      </c>
      <c r="H458" t="s">
        <v>876</v>
      </c>
      <c r="I458" t="s">
        <v>749</v>
      </c>
      <c r="J458" t="s">
        <v>750</v>
      </c>
      <c r="K458" t="s">
        <v>751</v>
      </c>
      <c r="L458" t="s">
        <v>870</v>
      </c>
      <c r="M458" t="s">
        <v>1357</v>
      </c>
      <c r="N458" t="s">
        <v>1794</v>
      </c>
    </row>
    <row r="459" spans="1:14" x14ac:dyDescent="0.25">
      <c r="A459" t="s">
        <v>923</v>
      </c>
      <c r="B459" t="s">
        <v>304</v>
      </c>
      <c r="C459" t="s">
        <v>36</v>
      </c>
      <c r="D459" t="s">
        <v>745</v>
      </c>
      <c r="E459" t="s">
        <v>746</v>
      </c>
      <c r="F459" t="s">
        <v>694</v>
      </c>
      <c r="G459" t="s">
        <v>876</v>
      </c>
      <c r="H459" t="s">
        <v>876</v>
      </c>
      <c r="I459" t="s">
        <v>749</v>
      </c>
      <c r="J459" t="s">
        <v>750</v>
      </c>
      <c r="K459" t="s">
        <v>751</v>
      </c>
      <c r="L459" t="s">
        <v>870</v>
      </c>
      <c r="M459" t="s">
        <v>1357</v>
      </c>
      <c r="N459" t="s">
        <v>1833</v>
      </c>
    </row>
    <row r="460" spans="1:14" x14ac:dyDescent="0.25">
      <c r="A460" t="s">
        <v>927</v>
      </c>
      <c r="B460" t="s">
        <v>229</v>
      </c>
      <c r="C460" t="s">
        <v>36</v>
      </c>
      <c r="D460" t="s">
        <v>745</v>
      </c>
      <c r="E460" t="s">
        <v>746</v>
      </c>
      <c r="F460" t="s">
        <v>686</v>
      </c>
      <c r="G460" t="s">
        <v>876</v>
      </c>
      <c r="H460" t="s">
        <v>876</v>
      </c>
      <c r="I460" t="s">
        <v>749</v>
      </c>
      <c r="J460" t="s">
        <v>750</v>
      </c>
      <c r="K460" t="s">
        <v>763</v>
      </c>
      <c r="L460" t="s">
        <v>870</v>
      </c>
      <c r="M460" t="s">
        <v>1357</v>
      </c>
      <c r="N460" t="s">
        <v>1804</v>
      </c>
    </row>
    <row r="461" spans="1:14" x14ac:dyDescent="0.25">
      <c r="A461" t="s">
        <v>929</v>
      </c>
      <c r="B461" t="s">
        <v>303</v>
      </c>
      <c r="C461" t="s">
        <v>36</v>
      </c>
      <c r="D461" t="s">
        <v>745</v>
      </c>
      <c r="E461" t="s">
        <v>746</v>
      </c>
      <c r="F461" t="s">
        <v>726</v>
      </c>
      <c r="G461" t="s">
        <v>876</v>
      </c>
      <c r="H461" t="s">
        <v>876</v>
      </c>
      <c r="I461" t="s">
        <v>749</v>
      </c>
      <c r="J461" t="s">
        <v>750</v>
      </c>
      <c r="K461" t="s">
        <v>751</v>
      </c>
      <c r="L461" t="s">
        <v>870</v>
      </c>
      <c r="M461" t="s">
        <v>1357</v>
      </c>
      <c r="N461" t="s">
        <v>1832</v>
      </c>
    </row>
    <row r="462" spans="1:14" x14ac:dyDescent="0.25">
      <c r="A462" t="s">
        <v>943</v>
      </c>
      <c r="B462" t="s">
        <v>390</v>
      </c>
      <c r="C462" t="s">
        <v>36</v>
      </c>
      <c r="D462" t="s">
        <v>745</v>
      </c>
      <c r="E462" t="s">
        <v>746</v>
      </c>
      <c r="F462" t="s">
        <v>685</v>
      </c>
      <c r="G462" t="s">
        <v>876</v>
      </c>
      <c r="H462" t="s">
        <v>876</v>
      </c>
      <c r="I462" t="s">
        <v>749</v>
      </c>
      <c r="J462" t="s">
        <v>750</v>
      </c>
      <c r="K462" t="s">
        <v>763</v>
      </c>
      <c r="L462" t="s">
        <v>870</v>
      </c>
      <c r="M462" t="s">
        <v>1357</v>
      </c>
      <c r="N462" t="s">
        <v>1801</v>
      </c>
    </row>
    <row r="463" spans="1:14" x14ac:dyDescent="0.25">
      <c r="A463" t="s">
        <v>944</v>
      </c>
      <c r="B463" t="s">
        <v>471</v>
      </c>
      <c r="C463" t="s">
        <v>36</v>
      </c>
      <c r="D463" t="s">
        <v>745</v>
      </c>
      <c r="E463" t="s">
        <v>746</v>
      </c>
      <c r="F463" t="s">
        <v>716</v>
      </c>
      <c r="G463" t="s">
        <v>876</v>
      </c>
      <c r="H463" t="s">
        <v>876</v>
      </c>
      <c r="I463" t="s">
        <v>749</v>
      </c>
      <c r="J463" t="s">
        <v>750</v>
      </c>
      <c r="K463" t="s">
        <v>763</v>
      </c>
      <c r="L463" t="s">
        <v>870</v>
      </c>
      <c r="M463" t="s">
        <v>1357</v>
      </c>
      <c r="N463" t="s">
        <v>1568</v>
      </c>
    </row>
    <row r="464" spans="1:14" x14ac:dyDescent="0.25">
      <c r="A464" t="s">
        <v>951</v>
      </c>
      <c r="B464" t="s">
        <v>648</v>
      </c>
      <c r="C464" t="s">
        <v>36</v>
      </c>
      <c r="D464" t="s">
        <v>745</v>
      </c>
      <c r="E464" t="s">
        <v>746</v>
      </c>
      <c r="F464" t="s">
        <v>689</v>
      </c>
      <c r="G464" t="s">
        <v>876</v>
      </c>
      <c r="H464" t="s">
        <v>876</v>
      </c>
      <c r="I464" t="s">
        <v>749</v>
      </c>
      <c r="J464" t="s">
        <v>750</v>
      </c>
      <c r="K464" t="s">
        <v>751</v>
      </c>
      <c r="L464" t="s">
        <v>870</v>
      </c>
      <c r="M464" t="s">
        <v>1357</v>
      </c>
      <c r="N464" t="s">
        <v>1748</v>
      </c>
    </row>
    <row r="465" spans="1:14" x14ac:dyDescent="0.25">
      <c r="A465" t="s">
        <v>965</v>
      </c>
      <c r="B465" t="s">
        <v>162</v>
      </c>
      <c r="C465" t="s">
        <v>36</v>
      </c>
      <c r="D465" t="s">
        <v>745</v>
      </c>
      <c r="E465" t="s">
        <v>746</v>
      </c>
      <c r="F465" t="s">
        <v>726</v>
      </c>
      <c r="G465" t="s">
        <v>876</v>
      </c>
      <c r="H465" t="s">
        <v>876</v>
      </c>
      <c r="I465" t="s">
        <v>749</v>
      </c>
      <c r="J465" t="s">
        <v>750</v>
      </c>
      <c r="K465" t="s">
        <v>751</v>
      </c>
      <c r="L465" t="s">
        <v>752</v>
      </c>
      <c r="M465" t="s">
        <v>1357</v>
      </c>
      <c r="N465" t="s">
        <v>1685</v>
      </c>
    </row>
    <row r="466" spans="1:14" x14ac:dyDescent="0.25">
      <c r="A466" t="s">
        <v>972</v>
      </c>
      <c r="B466" t="s">
        <v>347</v>
      </c>
      <c r="C466" t="s">
        <v>36</v>
      </c>
      <c r="D466" t="s">
        <v>745</v>
      </c>
      <c r="E466" t="s">
        <v>746</v>
      </c>
      <c r="F466" t="s">
        <v>729</v>
      </c>
      <c r="G466" t="s">
        <v>876</v>
      </c>
      <c r="H466" t="s">
        <v>876</v>
      </c>
      <c r="I466" t="s">
        <v>749</v>
      </c>
      <c r="J466" t="s">
        <v>750</v>
      </c>
      <c r="K466" t="s">
        <v>763</v>
      </c>
      <c r="L466" t="s">
        <v>752</v>
      </c>
      <c r="M466" t="s">
        <v>1357</v>
      </c>
      <c r="N466" t="s">
        <v>1596</v>
      </c>
    </row>
    <row r="467" spans="1:14" x14ac:dyDescent="0.25">
      <c r="A467" t="s">
        <v>973</v>
      </c>
      <c r="B467" t="s">
        <v>317</v>
      </c>
      <c r="C467" t="s">
        <v>36</v>
      </c>
      <c r="D467" t="s">
        <v>745</v>
      </c>
      <c r="E467" t="s">
        <v>746</v>
      </c>
      <c r="F467" t="s">
        <v>692</v>
      </c>
      <c r="G467" t="s">
        <v>876</v>
      </c>
      <c r="H467" t="s">
        <v>876</v>
      </c>
      <c r="I467" t="s">
        <v>749</v>
      </c>
      <c r="J467" t="s">
        <v>750</v>
      </c>
      <c r="K467" t="s">
        <v>751</v>
      </c>
      <c r="L467" t="s">
        <v>752</v>
      </c>
      <c r="M467" t="s">
        <v>1357</v>
      </c>
      <c r="N467" t="s">
        <v>1757</v>
      </c>
    </row>
    <row r="468" spans="1:14" x14ac:dyDescent="0.25">
      <c r="A468" t="s">
        <v>974</v>
      </c>
      <c r="B468" t="s">
        <v>631</v>
      </c>
      <c r="C468" t="s">
        <v>36</v>
      </c>
      <c r="D468" t="s">
        <v>745</v>
      </c>
      <c r="E468" t="s">
        <v>746</v>
      </c>
      <c r="F468" t="s">
        <v>692</v>
      </c>
      <c r="G468" t="s">
        <v>876</v>
      </c>
      <c r="H468" t="s">
        <v>876</v>
      </c>
      <c r="I468" t="s">
        <v>749</v>
      </c>
      <c r="J468" t="s">
        <v>750</v>
      </c>
      <c r="K468" t="s">
        <v>751</v>
      </c>
      <c r="L468" t="s">
        <v>775</v>
      </c>
      <c r="M468" t="s">
        <v>1357</v>
      </c>
      <c r="N468" t="s">
        <v>1777</v>
      </c>
    </row>
    <row r="469" spans="1:14" x14ac:dyDescent="0.25">
      <c r="A469" t="s">
        <v>976</v>
      </c>
      <c r="B469" t="s">
        <v>466</v>
      </c>
      <c r="C469" t="s">
        <v>36</v>
      </c>
      <c r="D469" t="s">
        <v>745</v>
      </c>
      <c r="E469" t="s">
        <v>746</v>
      </c>
      <c r="F469" t="s">
        <v>692</v>
      </c>
      <c r="G469" t="s">
        <v>876</v>
      </c>
      <c r="H469" t="s">
        <v>876</v>
      </c>
      <c r="I469" t="s">
        <v>749</v>
      </c>
      <c r="J469" t="s">
        <v>750</v>
      </c>
      <c r="K469" t="s">
        <v>751</v>
      </c>
      <c r="L469" t="s">
        <v>775</v>
      </c>
      <c r="M469" t="s">
        <v>1357</v>
      </c>
      <c r="N469" t="s">
        <v>1457</v>
      </c>
    </row>
    <row r="470" spans="1:14" x14ac:dyDescent="0.25">
      <c r="A470" t="s">
        <v>977</v>
      </c>
      <c r="B470" t="s">
        <v>558</v>
      </c>
      <c r="C470" t="s">
        <v>36</v>
      </c>
      <c r="D470" t="s">
        <v>745</v>
      </c>
      <c r="E470" t="s">
        <v>746</v>
      </c>
      <c r="F470" t="s">
        <v>692</v>
      </c>
      <c r="G470" t="s">
        <v>876</v>
      </c>
      <c r="H470" t="s">
        <v>876</v>
      </c>
      <c r="I470" t="s">
        <v>749</v>
      </c>
      <c r="J470" t="s">
        <v>750</v>
      </c>
      <c r="K470" t="s">
        <v>751</v>
      </c>
      <c r="L470" t="s">
        <v>775</v>
      </c>
      <c r="M470" t="s">
        <v>1357</v>
      </c>
      <c r="N470" t="s">
        <v>1618</v>
      </c>
    </row>
    <row r="471" spans="1:14" x14ac:dyDescent="0.25">
      <c r="A471" t="s">
        <v>1009</v>
      </c>
      <c r="B471" t="s">
        <v>511</v>
      </c>
      <c r="C471" t="s">
        <v>36</v>
      </c>
      <c r="D471" t="s">
        <v>745</v>
      </c>
      <c r="E471" t="s">
        <v>746</v>
      </c>
      <c r="F471" t="s">
        <v>726</v>
      </c>
      <c r="G471" t="s">
        <v>876</v>
      </c>
      <c r="H471" t="s">
        <v>876</v>
      </c>
      <c r="I471" t="s">
        <v>749</v>
      </c>
      <c r="J471" t="s">
        <v>750</v>
      </c>
      <c r="K471" t="s">
        <v>751</v>
      </c>
      <c r="L471" t="s">
        <v>752</v>
      </c>
      <c r="M471" t="s">
        <v>1357</v>
      </c>
      <c r="N471" t="s">
        <v>1476</v>
      </c>
    </row>
    <row r="472" spans="1:14" x14ac:dyDescent="0.25">
      <c r="A472" t="s">
        <v>1010</v>
      </c>
      <c r="B472" t="s">
        <v>526</v>
      </c>
      <c r="C472" t="s">
        <v>36</v>
      </c>
      <c r="D472" t="s">
        <v>745</v>
      </c>
      <c r="E472" t="s">
        <v>746</v>
      </c>
      <c r="F472" t="s">
        <v>726</v>
      </c>
      <c r="G472" t="s">
        <v>876</v>
      </c>
      <c r="H472" t="s">
        <v>876</v>
      </c>
      <c r="I472" t="s">
        <v>749</v>
      </c>
      <c r="J472" t="s">
        <v>750</v>
      </c>
      <c r="K472" t="s">
        <v>751</v>
      </c>
      <c r="L472" t="s">
        <v>775</v>
      </c>
      <c r="M472" t="s">
        <v>1357</v>
      </c>
      <c r="N472" t="s">
        <v>1829</v>
      </c>
    </row>
    <row r="473" spans="1:14" x14ac:dyDescent="0.25">
      <c r="A473" t="s">
        <v>1011</v>
      </c>
      <c r="B473" t="s">
        <v>402</v>
      </c>
      <c r="C473" t="s">
        <v>36</v>
      </c>
      <c r="D473" t="s">
        <v>745</v>
      </c>
      <c r="E473" t="s">
        <v>746</v>
      </c>
      <c r="F473" t="s">
        <v>726</v>
      </c>
      <c r="G473" t="s">
        <v>876</v>
      </c>
      <c r="H473" t="s">
        <v>876</v>
      </c>
      <c r="I473" t="s">
        <v>749</v>
      </c>
      <c r="J473" t="s">
        <v>750</v>
      </c>
      <c r="K473" t="s">
        <v>751</v>
      </c>
      <c r="L473" t="s">
        <v>775</v>
      </c>
      <c r="M473" t="s">
        <v>1357</v>
      </c>
      <c r="N473" t="s">
        <v>1800</v>
      </c>
    </row>
    <row r="474" spans="1:14" x14ac:dyDescent="0.25">
      <c r="A474" t="s">
        <v>1020</v>
      </c>
      <c r="B474" t="s">
        <v>228</v>
      </c>
      <c r="C474" t="s">
        <v>36</v>
      </c>
      <c r="D474" t="s">
        <v>745</v>
      </c>
      <c r="E474" t="s">
        <v>746</v>
      </c>
      <c r="F474" t="s">
        <v>689</v>
      </c>
      <c r="G474" t="s">
        <v>876</v>
      </c>
      <c r="H474" t="s">
        <v>876</v>
      </c>
      <c r="I474" t="s">
        <v>749</v>
      </c>
      <c r="J474" t="s">
        <v>750</v>
      </c>
      <c r="K474" t="s">
        <v>751</v>
      </c>
      <c r="L474" t="s">
        <v>775</v>
      </c>
      <c r="M474" t="s">
        <v>1357</v>
      </c>
      <c r="N474" t="s">
        <v>1480</v>
      </c>
    </row>
    <row r="475" spans="1:14" x14ac:dyDescent="0.25">
      <c r="A475" t="s">
        <v>1029</v>
      </c>
      <c r="B475" t="s">
        <v>649</v>
      </c>
      <c r="C475" t="s">
        <v>36</v>
      </c>
      <c r="D475" t="s">
        <v>745</v>
      </c>
      <c r="E475" t="s">
        <v>746</v>
      </c>
      <c r="F475" t="s">
        <v>709</v>
      </c>
      <c r="G475" t="s">
        <v>876</v>
      </c>
      <c r="H475" t="s">
        <v>876</v>
      </c>
      <c r="I475" t="s">
        <v>749</v>
      </c>
      <c r="J475" t="s">
        <v>750</v>
      </c>
      <c r="K475" t="s">
        <v>751</v>
      </c>
      <c r="L475" t="s">
        <v>870</v>
      </c>
      <c r="M475" t="s">
        <v>1357</v>
      </c>
      <c r="N475" t="s">
        <v>1513</v>
      </c>
    </row>
    <row r="476" spans="1:14" x14ac:dyDescent="0.25">
      <c r="A476" t="s">
        <v>1044</v>
      </c>
      <c r="B476" t="s">
        <v>627</v>
      </c>
      <c r="C476" t="s">
        <v>36</v>
      </c>
      <c r="D476" t="s">
        <v>745</v>
      </c>
      <c r="E476" t="s">
        <v>746</v>
      </c>
      <c r="F476" t="s">
        <v>706</v>
      </c>
      <c r="G476" t="s">
        <v>876</v>
      </c>
      <c r="H476" t="s">
        <v>876</v>
      </c>
      <c r="I476" t="s">
        <v>749</v>
      </c>
      <c r="J476" t="s">
        <v>750</v>
      </c>
      <c r="K476" t="s">
        <v>751</v>
      </c>
      <c r="L476" t="s">
        <v>870</v>
      </c>
      <c r="M476" t="s">
        <v>1357</v>
      </c>
      <c r="N476" t="s">
        <v>1569</v>
      </c>
    </row>
    <row r="477" spans="1:14" x14ac:dyDescent="0.25">
      <c r="A477" t="s">
        <v>1048</v>
      </c>
      <c r="B477" t="s">
        <v>467</v>
      </c>
      <c r="C477" t="s">
        <v>36</v>
      </c>
      <c r="D477" t="s">
        <v>745</v>
      </c>
      <c r="E477" t="s">
        <v>746</v>
      </c>
      <c r="F477" t="s">
        <v>690</v>
      </c>
      <c r="G477" t="s">
        <v>876</v>
      </c>
      <c r="H477" t="s">
        <v>876</v>
      </c>
      <c r="I477" t="s">
        <v>749</v>
      </c>
      <c r="J477" t="s">
        <v>750</v>
      </c>
      <c r="K477" t="s">
        <v>763</v>
      </c>
      <c r="L477" t="s">
        <v>752</v>
      </c>
      <c r="M477" t="s">
        <v>1357</v>
      </c>
      <c r="N477" t="s">
        <v>1378</v>
      </c>
    </row>
    <row r="478" spans="1:14" x14ac:dyDescent="0.25">
      <c r="A478" t="s">
        <v>1050</v>
      </c>
      <c r="B478" t="s">
        <v>349</v>
      </c>
      <c r="C478" t="s">
        <v>36</v>
      </c>
      <c r="D478" t="s">
        <v>745</v>
      </c>
      <c r="E478" t="s">
        <v>746</v>
      </c>
      <c r="F478" t="s">
        <v>690</v>
      </c>
      <c r="G478" t="s">
        <v>876</v>
      </c>
      <c r="H478" t="s">
        <v>876</v>
      </c>
      <c r="I478" t="s">
        <v>749</v>
      </c>
      <c r="J478" t="s">
        <v>750</v>
      </c>
      <c r="K478" t="s">
        <v>763</v>
      </c>
      <c r="L478" t="s">
        <v>775</v>
      </c>
      <c r="M478" t="s">
        <v>1357</v>
      </c>
      <c r="N478" t="s">
        <v>1374</v>
      </c>
    </row>
    <row r="479" spans="1:14" x14ac:dyDescent="0.25">
      <c r="A479" t="s">
        <v>1051</v>
      </c>
      <c r="B479" t="s">
        <v>264</v>
      </c>
      <c r="C479" t="s">
        <v>36</v>
      </c>
      <c r="D479" t="s">
        <v>745</v>
      </c>
      <c r="E479" t="s">
        <v>746</v>
      </c>
      <c r="F479" t="s">
        <v>690</v>
      </c>
      <c r="G479" t="s">
        <v>876</v>
      </c>
      <c r="H479" t="s">
        <v>876</v>
      </c>
      <c r="I479" t="s">
        <v>749</v>
      </c>
      <c r="J479" t="s">
        <v>750</v>
      </c>
      <c r="K479" t="s">
        <v>763</v>
      </c>
      <c r="L479" t="s">
        <v>775</v>
      </c>
      <c r="M479" t="s">
        <v>1357</v>
      </c>
      <c r="N479" t="s">
        <v>1364</v>
      </c>
    </row>
    <row r="480" spans="1:14" x14ac:dyDescent="0.25">
      <c r="A480" t="s">
        <v>1054</v>
      </c>
      <c r="B480" t="s">
        <v>394</v>
      </c>
      <c r="C480" t="s">
        <v>36</v>
      </c>
      <c r="D480" t="s">
        <v>745</v>
      </c>
      <c r="E480" t="s">
        <v>746</v>
      </c>
      <c r="F480" t="s">
        <v>690</v>
      </c>
      <c r="G480" t="s">
        <v>876</v>
      </c>
      <c r="H480" t="s">
        <v>876</v>
      </c>
      <c r="I480" t="s">
        <v>749</v>
      </c>
      <c r="J480" t="s">
        <v>750</v>
      </c>
      <c r="K480" t="s">
        <v>763</v>
      </c>
      <c r="L480" t="s">
        <v>870</v>
      </c>
      <c r="M480" t="s">
        <v>1357</v>
      </c>
      <c r="N480" t="s">
        <v>1658</v>
      </c>
    </row>
    <row r="481" spans="1:14" x14ac:dyDescent="0.25">
      <c r="A481" t="s">
        <v>1055</v>
      </c>
      <c r="B481" t="s">
        <v>624</v>
      </c>
      <c r="C481" t="s">
        <v>36</v>
      </c>
      <c r="D481" t="s">
        <v>745</v>
      </c>
      <c r="E481" t="s">
        <v>746</v>
      </c>
      <c r="F481" t="s">
        <v>690</v>
      </c>
      <c r="G481" t="s">
        <v>876</v>
      </c>
      <c r="H481" t="s">
        <v>876</v>
      </c>
      <c r="I481" t="s">
        <v>749</v>
      </c>
      <c r="J481" t="s">
        <v>750</v>
      </c>
      <c r="K481" t="s">
        <v>763</v>
      </c>
      <c r="L481" t="s">
        <v>870</v>
      </c>
      <c r="M481" t="s">
        <v>1357</v>
      </c>
      <c r="N481" t="s">
        <v>1636</v>
      </c>
    </row>
    <row r="482" spans="1:14" x14ac:dyDescent="0.25">
      <c r="A482" t="s">
        <v>1059</v>
      </c>
      <c r="B482" t="s">
        <v>534</v>
      </c>
      <c r="C482" t="s">
        <v>36</v>
      </c>
      <c r="D482" t="s">
        <v>745</v>
      </c>
      <c r="E482" t="s">
        <v>746</v>
      </c>
      <c r="F482" t="s">
        <v>697</v>
      </c>
      <c r="G482" t="s">
        <v>876</v>
      </c>
      <c r="H482" t="s">
        <v>876</v>
      </c>
      <c r="I482" t="s">
        <v>749</v>
      </c>
      <c r="J482" t="s">
        <v>750</v>
      </c>
      <c r="K482" t="s">
        <v>751</v>
      </c>
      <c r="L482" t="s">
        <v>752</v>
      </c>
      <c r="M482" t="s">
        <v>1357</v>
      </c>
      <c r="N482" t="s">
        <v>1680</v>
      </c>
    </row>
    <row r="483" spans="1:14" x14ac:dyDescent="0.25">
      <c r="A483" t="s">
        <v>1060</v>
      </c>
      <c r="B483" t="s">
        <v>536</v>
      </c>
      <c r="C483" t="s">
        <v>36</v>
      </c>
      <c r="D483" t="s">
        <v>745</v>
      </c>
      <c r="E483" t="s">
        <v>746</v>
      </c>
      <c r="F483" t="s">
        <v>697</v>
      </c>
      <c r="G483" t="s">
        <v>876</v>
      </c>
      <c r="H483" t="s">
        <v>876</v>
      </c>
      <c r="I483" t="s">
        <v>749</v>
      </c>
      <c r="J483" t="s">
        <v>750</v>
      </c>
      <c r="K483" t="s">
        <v>751</v>
      </c>
      <c r="L483" t="s">
        <v>752</v>
      </c>
      <c r="M483" t="s">
        <v>1357</v>
      </c>
      <c r="N483" t="s">
        <v>1695</v>
      </c>
    </row>
    <row r="484" spans="1:14" x14ac:dyDescent="0.25">
      <c r="A484" t="s">
        <v>1061</v>
      </c>
      <c r="B484" t="s">
        <v>622</v>
      </c>
      <c r="C484" t="s">
        <v>36</v>
      </c>
      <c r="D484" t="s">
        <v>745</v>
      </c>
      <c r="E484" t="s">
        <v>746</v>
      </c>
      <c r="F484" t="s">
        <v>697</v>
      </c>
      <c r="G484" t="s">
        <v>876</v>
      </c>
      <c r="H484" t="s">
        <v>876</v>
      </c>
      <c r="I484" t="s">
        <v>749</v>
      </c>
      <c r="J484" t="s">
        <v>750</v>
      </c>
      <c r="K484" t="s">
        <v>751</v>
      </c>
      <c r="L484" t="s">
        <v>870</v>
      </c>
      <c r="M484" t="s">
        <v>1357</v>
      </c>
      <c r="N484" t="s">
        <v>1755</v>
      </c>
    </row>
    <row r="485" spans="1:14" x14ac:dyDescent="0.25">
      <c r="A485" t="s">
        <v>1062</v>
      </c>
      <c r="B485" t="s">
        <v>473</v>
      </c>
      <c r="C485" t="s">
        <v>36</v>
      </c>
      <c r="D485" t="s">
        <v>745</v>
      </c>
      <c r="E485" t="s">
        <v>746</v>
      </c>
      <c r="F485" t="s">
        <v>697</v>
      </c>
      <c r="G485" t="s">
        <v>876</v>
      </c>
      <c r="H485" t="s">
        <v>876</v>
      </c>
      <c r="I485" t="s">
        <v>749</v>
      </c>
      <c r="J485" t="s">
        <v>750</v>
      </c>
      <c r="K485" t="s">
        <v>751</v>
      </c>
      <c r="L485" t="s">
        <v>870</v>
      </c>
      <c r="M485" t="s">
        <v>1357</v>
      </c>
      <c r="N485" t="s">
        <v>1678</v>
      </c>
    </row>
    <row r="486" spans="1:14" x14ac:dyDescent="0.25">
      <c r="A486" t="s">
        <v>1065</v>
      </c>
      <c r="B486" t="s">
        <v>163</v>
      </c>
      <c r="C486" t="s">
        <v>36</v>
      </c>
      <c r="D486" t="s">
        <v>745</v>
      </c>
      <c r="E486" t="s">
        <v>746</v>
      </c>
      <c r="F486" t="s">
        <v>697</v>
      </c>
      <c r="G486" t="s">
        <v>876</v>
      </c>
      <c r="H486" t="s">
        <v>876</v>
      </c>
      <c r="I486" t="s">
        <v>749</v>
      </c>
      <c r="J486" t="s">
        <v>750</v>
      </c>
      <c r="K486" t="s">
        <v>751</v>
      </c>
      <c r="L486" t="s">
        <v>775</v>
      </c>
      <c r="M486" t="s">
        <v>1357</v>
      </c>
      <c r="N486" t="s">
        <v>1490</v>
      </c>
    </row>
    <row r="487" spans="1:14" x14ac:dyDescent="0.25">
      <c r="A487" t="s">
        <v>1067</v>
      </c>
      <c r="B487" t="s">
        <v>279</v>
      </c>
      <c r="C487" t="s">
        <v>36</v>
      </c>
      <c r="D487" t="s">
        <v>745</v>
      </c>
      <c r="E487" t="s">
        <v>746</v>
      </c>
      <c r="F487" t="s">
        <v>713</v>
      </c>
      <c r="G487" t="s">
        <v>876</v>
      </c>
      <c r="H487" t="s">
        <v>876</v>
      </c>
      <c r="I487" t="s">
        <v>749</v>
      </c>
      <c r="J487" t="s">
        <v>750</v>
      </c>
      <c r="K487" t="s">
        <v>763</v>
      </c>
      <c r="L487" t="s">
        <v>775</v>
      </c>
      <c r="M487" t="s">
        <v>1357</v>
      </c>
      <c r="N487" t="s">
        <v>1400</v>
      </c>
    </row>
    <row r="488" spans="1:14" x14ac:dyDescent="0.25">
      <c r="A488" t="s">
        <v>1095</v>
      </c>
      <c r="B488" t="s">
        <v>281</v>
      </c>
      <c r="C488" t="s">
        <v>36</v>
      </c>
      <c r="D488" t="s">
        <v>745</v>
      </c>
      <c r="E488" t="s">
        <v>746</v>
      </c>
      <c r="F488" t="s">
        <v>719</v>
      </c>
      <c r="G488" t="s">
        <v>876</v>
      </c>
      <c r="H488" t="s">
        <v>876</v>
      </c>
      <c r="I488" t="s">
        <v>749</v>
      </c>
      <c r="J488" t="s">
        <v>750</v>
      </c>
      <c r="K488" t="s">
        <v>751</v>
      </c>
      <c r="L488" t="s">
        <v>870</v>
      </c>
      <c r="M488" t="s">
        <v>1357</v>
      </c>
      <c r="N488" t="s">
        <v>1590</v>
      </c>
    </row>
    <row r="489" spans="1:14" x14ac:dyDescent="0.25">
      <c r="A489" t="s">
        <v>1098</v>
      </c>
      <c r="B489" t="s">
        <v>282</v>
      </c>
      <c r="C489" t="s">
        <v>36</v>
      </c>
      <c r="D489" t="s">
        <v>745</v>
      </c>
      <c r="E489" t="s">
        <v>746</v>
      </c>
      <c r="F489" t="s">
        <v>719</v>
      </c>
      <c r="G489" t="s">
        <v>876</v>
      </c>
      <c r="H489" t="s">
        <v>876</v>
      </c>
      <c r="I489" t="s">
        <v>749</v>
      </c>
      <c r="J489" t="s">
        <v>750</v>
      </c>
      <c r="K489" t="s">
        <v>751</v>
      </c>
      <c r="L489" t="s">
        <v>870</v>
      </c>
      <c r="M489" t="s">
        <v>1357</v>
      </c>
      <c r="N489" t="s">
        <v>1753</v>
      </c>
    </row>
    <row r="490" spans="1:14" x14ac:dyDescent="0.25">
      <c r="A490" t="s">
        <v>1111</v>
      </c>
      <c r="B490" t="s">
        <v>628</v>
      </c>
      <c r="C490" t="s">
        <v>36</v>
      </c>
      <c r="D490" t="s">
        <v>745</v>
      </c>
      <c r="E490" t="s">
        <v>746</v>
      </c>
      <c r="F490" t="s">
        <v>704</v>
      </c>
      <c r="G490" t="s">
        <v>876</v>
      </c>
      <c r="H490" t="s">
        <v>876</v>
      </c>
      <c r="I490" t="s">
        <v>749</v>
      </c>
      <c r="J490" t="s">
        <v>750</v>
      </c>
      <c r="K490" t="s">
        <v>751</v>
      </c>
      <c r="L490" t="s">
        <v>870</v>
      </c>
      <c r="M490" t="s">
        <v>1357</v>
      </c>
      <c r="N490" t="s">
        <v>1478</v>
      </c>
    </row>
    <row r="491" spans="1:14" x14ac:dyDescent="0.25">
      <c r="A491" t="s">
        <v>1114</v>
      </c>
      <c r="B491" t="s">
        <v>553</v>
      </c>
      <c r="C491" t="s">
        <v>36</v>
      </c>
      <c r="D491" t="s">
        <v>745</v>
      </c>
      <c r="E491" t="s">
        <v>746</v>
      </c>
      <c r="F491" t="s">
        <v>704</v>
      </c>
      <c r="G491" t="s">
        <v>876</v>
      </c>
      <c r="H491" t="s">
        <v>876</v>
      </c>
      <c r="I491" t="s">
        <v>749</v>
      </c>
      <c r="J491" t="s">
        <v>750</v>
      </c>
      <c r="K491" t="s">
        <v>751</v>
      </c>
      <c r="L491" t="s">
        <v>775</v>
      </c>
      <c r="M491" t="s">
        <v>1357</v>
      </c>
      <c r="N491" t="s">
        <v>1534</v>
      </c>
    </row>
    <row r="492" spans="1:14" x14ac:dyDescent="0.25">
      <c r="A492" t="s">
        <v>1117</v>
      </c>
      <c r="B492" t="s">
        <v>474</v>
      </c>
      <c r="C492" t="s">
        <v>36</v>
      </c>
      <c r="D492" t="s">
        <v>745</v>
      </c>
      <c r="E492" t="s">
        <v>746</v>
      </c>
      <c r="F492" t="s">
        <v>705</v>
      </c>
      <c r="G492" t="s">
        <v>876</v>
      </c>
      <c r="H492" t="s">
        <v>876</v>
      </c>
      <c r="I492" t="s">
        <v>749</v>
      </c>
      <c r="J492" t="s">
        <v>750</v>
      </c>
      <c r="K492" t="s">
        <v>751</v>
      </c>
      <c r="L492" t="s">
        <v>752</v>
      </c>
      <c r="M492" t="s">
        <v>1357</v>
      </c>
      <c r="N492" t="s">
        <v>1648</v>
      </c>
    </row>
    <row r="493" spans="1:14" x14ac:dyDescent="0.25">
      <c r="A493" t="s">
        <v>1124</v>
      </c>
      <c r="B493" t="s">
        <v>475</v>
      </c>
      <c r="C493" t="s">
        <v>36</v>
      </c>
      <c r="D493" t="s">
        <v>745</v>
      </c>
      <c r="E493" t="s">
        <v>746</v>
      </c>
      <c r="F493" t="s">
        <v>705</v>
      </c>
      <c r="G493" t="s">
        <v>876</v>
      </c>
      <c r="H493" t="s">
        <v>876</v>
      </c>
      <c r="I493" t="s">
        <v>749</v>
      </c>
      <c r="J493" t="s">
        <v>750</v>
      </c>
      <c r="K493" t="s">
        <v>751</v>
      </c>
      <c r="L493" t="s">
        <v>870</v>
      </c>
      <c r="M493" t="s">
        <v>1357</v>
      </c>
      <c r="N493" t="s">
        <v>1670</v>
      </c>
    </row>
    <row r="494" spans="1:14" x14ac:dyDescent="0.25">
      <c r="A494" t="s">
        <v>1125</v>
      </c>
      <c r="B494" t="s">
        <v>630</v>
      </c>
      <c r="C494" t="s">
        <v>36</v>
      </c>
      <c r="D494" t="s">
        <v>745</v>
      </c>
      <c r="E494" t="s">
        <v>746</v>
      </c>
      <c r="F494" t="s">
        <v>705</v>
      </c>
      <c r="G494" t="s">
        <v>876</v>
      </c>
      <c r="H494" t="s">
        <v>876</v>
      </c>
      <c r="I494" t="s">
        <v>749</v>
      </c>
      <c r="J494" t="s">
        <v>750</v>
      </c>
      <c r="K494" t="s">
        <v>751</v>
      </c>
      <c r="L494" t="s">
        <v>870</v>
      </c>
      <c r="M494" t="s">
        <v>1357</v>
      </c>
      <c r="N494" t="s">
        <v>1526</v>
      </c>
    </row>
    <row r="495" spans="1:14" x14ac:dyDescent="0.25">
      <c r="A495" t="s">
        <v>1126</v>
      </c>
      <c r="B495" t="s">
        <v>222</v>
      </c>
      <c r="C495" t="s">
        <v>36</v>
      </c>
      <c r="D495" t="s">
        <v>745</v>
      </c>
      <c r="E495" t="s">
        <v>746</v>
      </c>
      <c r="F495" t="s">
        <v>705</v>
      </c>
      <c r="G495" t="s">
        <v>876</v>
      </c>
      <c r="H495" t="s">
        <v>876</v>
      </c>
      <c r="I495" t="s">
        <v>749</v>
      </c>
      <c r="J495" t="s">
        <v>750</v>
      </c>
      <c r="K495" t="s">
        <v>751</v>
      </c>
      <c r="L495" t="s">
        <v>870</v>
      </c>
      <c r="M495" t="s">
        <v>1357</v>
      </c>
      <c r="N495" t="s">
        <v>1537</v>
      </c>
    </row>
    <row r="496" spans="1:14" x14ac:dyDescent="0.25">
      <c r="A496" t="s">
        <v>1128</v>
      </c>
      <c r="B496" t="s">
        <v>559</v>
      </c>
      <c r="C496" t="s">
        <v>36</v>
      </c>
      <c r="D496" t="s">
        <v>745</v>
      </c>
      <c r="E496" t="s">
        <v>746</v>
      </c>
      <c r="F496" t="s">
        <v>723</v>
      </c>
      <c r="G496" t="s">
        <v>876</v>
      </c>
      <c r="H496" t="s">
        <v>876</v>
      </c>
      <c r="I496" t="s">
        <v>749</v>
      </c>
      <c r="J496" t="s">
        <v>750</v>
      </c>
      <c r="K496" t="s">
        <v>751</v>
      </c>
      <c r="L496" t="s">
        <v>870</v>
      </c>
      <c r="M496" t="s">
        <v>1357</v>
      </c>
      <c r="N496" t="s">
        <v>1465</v>
      </c>
    </row>
    <row r="497" spans="1:14" x14ac:dyDescent="0.25">
      <c r="A497" t="s">
        <v>1129</v>
      </c>
      <c r="B497" t="s">
        <v>605</v>
      </c>
      <c r="C497" t="s">
        <v>36</v>
      </c>
      <c r="D497" t="s">
        <v>745</v>
      </c>
      <c r="E497" t="s">
        <v>746</v>
      </c>
      <c r="F497" t="s">
        <v>723</v>
      </c>
      <c r="G497" t="s">
        <v>876</v>
      </c>
      <c r="H497" t="s">
        <v>876</v>
      </c>
      <c r="I497" t="s">
        <v>749</v>
      </c>
      <c r="J497" t="s">
        <v>750</v>
      </c>
      <c r="K497" t="s">
        <v>751</v>
      </c>
      <c r="L497" t="s">
        <v>870</v>
      </c>
      <c r="M497" t="s">
        <v>1357</v>
      </c>
      <c r="N497" t="s">
        <v>1689</v>
      </c>
    </row>
    <row r="498" spans="1:14" x14ac:dyDescent="0.25">
      <c r="A498" t="s">
        <v>1132</v>
      </c>
      <c r="B498" t="s">
        <v>397</v>
      </c>
      <c r="C498" t="s">
        <v>36</v>
      </c>
      <c r="D498" t="s">
        <v>745</v>
      </c>
      <c r="E498" t="s">
        <v>746</v>
      </c>
      <c r="F498" t="s">
        <v>723</v>
      </c>
      <c r="G498" t="s">
        <v>876</v>
      </c>
      <c r="H498" t="s">
        <v>876</v>
      </c>
      <c r="I498" t="s">
        <v>749</v>
      </c>
      <c r="J498" t="s">
        <v>750</v>
      </c>
      <c r="K498" t="s">
        <v>751</v>
      </c>
      <c r="L498" t="s">
        <v>752</v>
      </c>
      <c r="M498" t="s">
        <v>1357</v>
      </c>
      <c r="N498" t="s">
        <v>1704</v>
      </c>
    </row>
    <row r="499" spans="1:14" x14ac:dyDescent="0.25">
      <c r="A499" t="s">
        <v>1134</v>
      </c>
      <c r="B499" t="s">
        <v>470</v>
      </c>
      <c r="C499" t="s">
        <v>36</v>
      </c>
      <c r="D499" t="s">
        <v>745</v>
      </c>
      <c r="E499" t="s">
        <v>746</v>
      </c>
      <c r="F499" t="s">
        <v>723</v>
      </c>
      <c r="G499" t="s">
        <v>876</v>
      </c>
      <c r="H499" t="s">
        <v>876</v>
      </c>
      <c r="I499" t="s">
        <v>749</v>
      </c>
      <c r="J499" t="s">
        <v>750</v>
      </c>
      <c r="K499" t="s">
        <v>751</v>
      </c>
      <c r="L499" t="s">
        <v>870</v>
      </c>
      <c r="M499" t="s">
        <v>1357</v>
      </c>
      <c r="N499" t="s">
        <v>1448</v>
      </c>
    </row>
    <row r="500" spans="1:14" x14ac:dyDescent="0.25">
      <c r="A500" t="s">
        <v>1138</v>
      </c>
      <c r="B500" t="s">
        <v>385</v>
      </c>
      <c r="C500" t="s">
        <v>36</v>
      </c>
      <c r="D500" t="s">
        <v>745</v>
      </c>
      <c r="E500" t="s">
        <v>746</v>
      </c>
      <c r="F500" t="s">
        <v>712</v>
      </c>
      <c r="G500" t="s">
        <v>876</v>
      </c>
      <c r="H500" t="s">
        <v>876</v>
      </c>
      <c r="I500" t="s">
        <v>749</v>
      </c>
      <c r="J500" t="s">
        <v>750</v>
      </c>
      <c r="K500" t="s">
        <v>763</v>
      </c>
      <c r="L500" t="s">
        <v>752</v>
      </c>
      <c r="M500" t="s">
        <v>1357</v>
      </c>
      <c r="N500" t="s">
        <v>1662</v>
      </c>
    </row>
    <row r="501" spans="1:14" x14ac:dyDescent="0.25">
      <c r="A501" t="s">
        <v>1141</v>
      </c>
      <c r="B501" t="s">
        <v>400</v>
      </c>
      <c r="C501" t="s">
        <v>36</v>
      </c>
      <c r="D501" t="s">
        <v>745</v>
      </c>
      <c r="E501" t="s">
        <v>746</v>
      </c>
      <c r="F501" t="s">
        <v>712</v>
      </c>
      <c r="G501" t="s">
        <v>876</v>
      </c>
      <c r="H501" t="s">
        <v>876</v>
      </c>
      <c r="I501" t="s">
        <v>749</v>
      </c>
      <c r="J501" t="s">
        <v>750</v>
      </c>
      <c r="K501" t="s">
        <v>763</v>
      </c>
      <c r="L501" t="s">
        <v>870</v>
      </c>
      <c r="M501" t="s">
        <v>1357</v>
      </c>
      <c r="N501" t="s">
        <v>1663</v>
      </c>
    </row>
    <row r="502" spans="1:14" x14ac:dyDescent="0.25">
      <c r="A502" t="s">
        <v>1142</v>
      </c>
      <c r="B502" t="s">
        <v>671</v>
      </c>
      <c r="C502" t="s">
        <v>36</v>
      </c>
      <c r="D502" t="s">
        <v>745</v>
      </c>
      <c r="E502" t="s">
        <v>746</v>
      </c>
      <c r="F502" t="s">
        <v>712</v>
      </c>
      <c r="G502" t="s">
        <v>876</v>
      </c>
      <c r="H502" t="s">
        <v>876</v>
      </c>
      <c r="I502" t="s">
        <v>749</v>
      </c>
      <c r="J502" t="s">
        <v>750</v>
      </c>
      <c r="K502" t="s">
        <v>763</v>
      </c>
      <c r="L502" t="s">
        <v>870</v>
      </c>
      <c r="M502" t="s">
        <v>1357</v>
      </c>
      <c r="N502" t="s">
        <v>1435</v>
      </c>
    </row>
    <row r="503" spans="1:14" x14ac:dyDescent="0.25">
      <c r="A503" t="s">
        <v>1143</v>
      </c>
      <c r="B503" t="s">
        <v>535</v>
      </c>
      <c r="C503" t="s">
        <v>36</v>
      </c>
      <c r="D503" t="s">
        <v>745</v>
      </c>
      <c r="E503" t="s">
        <v>746</v>
      </c>
      <c r="F503" t="s">
        <v>712</v>
      </c>
      <c r="G503" t="s">
        <v>876</v>
      </c>
      <c r="H503" t="s">
        <v>876</v>
      </c>
      <c r="I503" t="s">
        <v>749</v>
      </c>
      <c r="J503" t="s">
        <v>750</v>
      </c>
      <c r="K503" t="s">
        <v>763</v>
      </c>
      <c r="L503" t="s">
        <v>870</v>
      </c>
      <c r="M503" t="s">
        <v>1357</v>
      </c>
      <c r="N503" t="s">
        <v>1422</v>
      </c>
    </row>
    <row r="504" spans="1:14" x14ac:dyDescent="0.25">
      <c r="A504" t="s">
        <v>1144</v>
      </c>
      <c r="B504" t="s">
        <v>512</v>
      </c>
      <c r="C504" t="s">
        <v>36</v>
      </c>
      <c r="D504" t="s">
        <v>745</v>
      </c>
      <c r="E504" t="s">
        <v>746</v>
      </c>
      <c r="F504" t="s">
        <v>712</v>
      </c>
      <c r="G504" t="s">
        <v>876</v>
      </c>
      <c r="H504" t="s">
        <v>876</v>
      </c>
      <c r="I504" t="s">
        <v>749</v>
      </c>
      <c r="J504" t="s">
        <v>750</v>
      </c>
      <c r="K504" t="s">
        <v>763</v>
      </c>
      <c r="L504" t="s">
        <v>870</v>
      </c>
      <c r="M504" t="s">
        <v>1357</v>
      </c>
      <c r="N504" t="s">
        <v>1369</v>
      </c>
    </row>
    <row r="505" spans="1:14" x14ac:dyDescent="0.25">
      <c r="A505" t="s">
        <v>1147</v>
      </c>
      <c r="B505" t="s">
        <v>399</v>
      </c>
      <c r="C505" t="s">
        <v>36</v>
      </c>
      <c r="D505" t="s">
        <v>745</v>
      </c>
      <c r="E505" t="s">
        <v>746</v>
      </c>
      <c r="F505" t="s">
        <v>722</v>
      </c>
      <c r="G505" t="s">
        <v>876</v>
      </c>
      <c r="H505" t="s">
        <v>876</v>
      </c>
      <c r="I505" t="s">
        <v>749</v>
      </c>
      <c r="J505" t="s">
        <v>750</v>
      </c>
      <c r="K505" t="s">
        <v>763</v>
      </c>
      <c r="L505" t="s">
        <v>870</v>
      </c>
      <c r="M505" t="s">
        <v>1357</v>
      </c>
      <c r="N505" t="s">
        <v>1688</v>
      </c>
    </row>
    <row r="506" spans="1:14" x14ac:dyDescent="0.25">
      <c r="A506" t="s">
        <v>1157</v>
      </c>
      <c r="B506" t="s">
        <v>283</v>
      </c>
      <c r="C506" t="s">
        <v>36</v>
      </c>
      <c r="D506" t="s">
        <v>745</v>
      </c>
      <c r="E506" t="s">
        <v>746</v>
      </c>
      <c r="F506" t="s">
        <v>712</v>
      </c>
      <c r="G506" t="s">
        <v>876</v>
      </c>
      <c r="H506" t="s">
        <v>876</v>
      </c>
      <c r="I506" t="s">
        <v>749</v>
      </c>
      <c r="J506" t="s">
        <v>750</v>
      </c>
      <c r="K506" t="s">
        <v>763</v>
      </c>
      <c r="L506" t="s">
        <v>752</v>
      </c>
      <c r="M506" t="s">
        <v>1357</v>
      </c>
      <c r="N506" t="s">
        <v>1558</v>
      </c>
    </row>
    <row r="507" spans="1:14" x14ac:dyDescent="0.25">
      <c r="A507" t="s">
        <v>1158</v>
      </c>
      <c r="B507" t="s">
        <v>607</v>
      </c>
      <c r="C507" t="s">
        <v>36</v>
      </c>
      <c r="D507" t="s">
        <v>745</v>
      </c>
      <c r="E507" t="s">
        <v>746</v>
      </c>
      <c r="F507" t="s">
        <v>712</v>
      </c>
      <c r="G507" t="s">
        <v>876</v>
      </c>
      <c r="H507" t="s">
        <v>876</v>
      </c>
      <c r="I507" t="s">
        <v>749</v>
      </c>
      <c r="J507" t="s">
        <v>750</v>
      </c>
      <c r="K507" t="s">
        <v>763</v>
      </c>
      <c r="L507" t="s">
        <v>752</v>
      </c>
      <c r="M507" t="s">
        <v>1357</v>
      </c>
      <c r="N507" t="s">
        <v>1709</v>
      </c>
    </row>
    <row r="508" spans="1:14" x14ac:dyDescent="0.25">
      <c r="A508" t="s">
        <v>1186</v>
      </c>
      <c r="B508" t="s">
        <v>513</v>
      </c>
      <c r="C508" t="s">
        <v>36</v>
      </c>
      <c r="D508" t="s">
        <v>745</v>
      </c>
      <c r="E508" t="s">
        <v>746</v>
      </c>
      <c r="F508" t="s">
        <v>685</v>
      </c>
      <c r="G508" t="s">
        <v>876</v>
      </c>
      <c r="H508" t="s">
        <v>876</v>
      </c>
      <c r="I508" t="s">
        <v>749</v>
      </c>
      <c r="J508" t="s">
        <v>750</v>
      </c>
      <c r="K508" t="s">
        <v>763</v>
      </c>
      <c r="L508" t="s">
        <v>870</v>
      </c>
      <c r="M508" t="s">
        <v>1357</v>
      </c>
      <c r="N508" t="s">
        <v>1584</v>
      </c>
    </row>
    <row r="509" spans="1:14" x14ac:dyDescent="0.25">
      <c r="A509" t="s">
        <v>1187</v>
      </c>
      <c r="B509" t="s">
        <v>350</v>
      </c>
      <c r="C509" t="s">
        <v>36</v>
      </c>
      <c r="D509" t="s">
        <v>745</v>
      </c>
      <c r="E509" t="s">
        <v>746</v>
      </c>
      <c r="F509" t="s">
        <v>685</v>
      </c>
      <c r="G509" t="s">
        <v>876</v>
      </c>
      <c r="H509" t="s">
        <v>876</v>
      </c>
      <c r="I509" t="s">
        <v>749</v>
      </c>
      <c r="J509" t="s">
        <v>750</v>
      </c>
      <c r="K509" t="s">
        <v>763</v>
      </c>
      <c r="L509" t="s">
        <v>870</v>
      </c>
      <c r="M509" t="s">
        <v>1357</v>
      </c>
      <c r="N509" t="s">
        <v>1401</v>
      </c>
    </row>
    <row r="510" spans="1:14" x14ac:dyDescent="0.25">
      <c r="A510" t="s">
        <v>1190</v>
      </c>
      <c r="B510" t="s">
        <v>223</v>
      </c>
      <c r="C510" t="s">
        <v>36</v>
      </c>
      <c r="D510" t="s">
        <v>745</v>
      </c>
      <c r="E510" t="s">
        <v>746</v>
      </c>
      <c r="F510" t="s">
        <v>687</v>
      </c>
      <c r="G510" t="s">
        <v>876</v>
      </c>
      <c r="H510" t="s">
        <v>876</v>
      </c>
      <c r="I510" t="s">
        <v>749</v>
      </c>
      <c r="J510" t="s">
        <v>750</v>
      </c>
      <c r="K510" t="s">
        <v>763</v>
      </c>
      <c r="L510" t="s">
        <v>786</v>
      </c>
      <c r="M510" t="s">
        <v>1357</v>
      </c>
      <c r="N510" t="s">
        <v>1633</v>
      </c>
    </row>
    <row r="511" spans="1:14" x14ac:dyDescent="0.25">
      <c r="A511" t="s">
        <v>1191</v>
      </c>
      <c r="B511" t="s">
        <v>560</v>
      </c>
      <c r="C511" t="s">
        <v>36</v>
      </c>
      <c r="D511" t="s">
        <v>745</v>
      </c>
      <c r="E511" t="s">
        <v>746</v>
      </c>
      <c r="F511" t="s">
        <v>687</v>
      </c>
      <c r="G511" t="s">
        <v>876</v>
      </c>
      <c r="H511" t="s">
        <v>876</v>
      </c>
      <c r="I511" t="s">
        <v>749</v>
      </c>
      <c r="J511" t="s">
        <v>750</v>
      </c>
      <c r="K511" t="s">
        <v>763</v>
      </c>
      <c r="L511" t="s">
        <v>786</v>
      </c>
      <c r="M511" t="s">
        <v>1357</v>
      </c>
      <c r="N511" t="s">
        <v>1591</v>
      </c>
    </row>
    <row r="512" spans="1:14" x14ac:dyDescent="0.25">
      <c r="A512" t="s">
        <v>1223</v>
      </c>
      <c r="B512" t="s">
        <v>166</v>
      </c>
      <c r="C512" t="s">
        <v>36</v>
      </c>
      <c r="D512" t="s">
        <v>745</v>
      </c>
      <c r="E512" t="s">
        <v>746</v>
      </c>
      <c r="F512" t="s">
        <v>701</v>
      </c>
      <c r="G512" t="s">
        <v>876</v>
      </c>
      <c r="H512" t="s">
        <v>876</v>
      </c>
      <c r="I512" t="s">
        <v>749</v>
      </c>
      <c r="J512" t="s">
        <v>750</v>
      </c>
      <c r="K512" t="s">
        <v>754</v>
      </c>
      <c r="L512" t="s">
        <v>870</v>
      </c>
      <c r="M512" t="s">
        <v>1357</v>
      </c>
      <c r="N512" t="s">
        <v>1481</v>
      </c>
    </row>
    <row r="513" spans="1:14" x14ac:dyDescent="0.25">
      <c r="A513" t="s">
        <v>1239</v>
      </c>
      <c r="B513" t="s">
        <v>604</v>
      </c>
      <c r="C513" t="s">
        <v>36</v>
      </c>
      <c r="D513" t="s">
        <v>745</v>
      </c>
      <c r="E513" t="s">
        <v>746</v>
      </c>
      <c r="F513" t="s">
        <v>698</v>
      </c>
      <c r="G513" t="s">
        <v>876</v>
      </c>
      <c r="H513" t="s">
        <v>876</v>
      </c>
      <c r="I513" t="s">
        <v>749</v>
      </c>
      <c r="J513" t="s">
        <v>750</v>
      </c>
      <c r="K513" t="s">
        <v>754</v>
      </c>
      <c r="L513" t="s">
        <v>870</v>
      </c>
      <c r="M513" t="s">
        <v>1357</v>
      </c>
      <c r="N513" t="s">
        <v>1638</v>
      </c>
    </row>
    <row r="514" spans="1:14" x14ac:dyDescent="0.25">
      <c r="A514" t="s">
        <v>1241</v>
      </c>
      <c r="B514" t="s">
        <v>340</v>
      </c>
      <c r="C514" t="s">
        <v>36</v>
      </c>
      <c r="D514" t="s">
        <v>745</v>
      </c>
      <c r="E514" t="s">
        <v>746</v>
      </c>
      <c r="F514" t="s">
        <v>698</v>
      </c>
      <c r="G514" t="s">
        <v>876</v>
      </c>
      <c r="H514" t="s">
        <v>876</v>
      </c>
      <c r="I514" t="s">
        <v>749</v>
      </c>
      <c r="J514" t="s">
        <v>750</v>
      </c>
      <c r="K514" t="s">
        <v>754</v>
      </c>
      <c r="L514" t="s">
        <v>870</v>
      </c>
      <c r="M514" t="s">
        <v>1357</v>
      </c>
      <c r="N514" t="s">
        <v>1686</v>
      </c>
    </row>
    <row r="515" spans="1:14" x14ac:dyDescent="0.25">
      <c r="A515" t="s">
        <v>1242</v>
      </c>
      <c r="B515" t="s">
        <v>235</v>
      </c>
      <c r="C515" t="s">
        <v>36</v>
      </c>
      <c r="D515" t="s">
        <v>745</v>
      </c>
      <c r="E515" t="s">
        <v>746</v>
      </c>
      <c r="F515" t="s">
        <v>698</v>
      </c>
      <c r="G515" t="s">
        <v>876</v>
      </c>
      <c r="H515" t="s">
        <v>876</v>
      </c>
      <c r="I515" t="s">
        <v>749</v>
      </c>
      <c r="J515" t="s">
        <v>750</v>
      </c>
      <c r="K515" t="s">
        <v>754</v>
      </c>
      <c r="L515" t="s">
        <v>870</v>
      </c>
      <c r="M515" t="s">
        <v>1357</v>
      </c>
      <c r="N515" t="s">
        <v>1768</v>
      </c>
    </row>
    <row r="516" spans="1:14" x14ac:dyDescent="0.25">
      <c r="A516" t="s">
        <v>1250</v>
      </c>
      <c r="B516" t="s">
        <v>510</v>
      </c>
      <c r="C516" t="s">
        <v>36</v>
      </c>
      <c r="D516" t="s">
        <v>745</v>
      </c>
      <c r="E516" t="s">
        <v>746</v>
      </c>
      <c r="F516" t="s">
        <v>715</v>
      </c>
      <c r="G516" t="s">
        <v>876</v>
      </c>
      <c r="H516" t="s">
        <v>876</v>
      </c>
      <c r="I516" t="s">
        <v>749</v>
      </c>
      <c r="J516" t="s">
        <v>750</v>
      </c>
      <c r="K516" t="s">
        <v>773</v>
      </c>
      <c r="L516" t="s">
        <v>870</v>
      </c>
      <c r="M516" t="s">
        <v>1357</v>
      </c>
      <c r="N516" t="s">
        <v>1725</v>
      </c>
    </row>
    <row r="517" spans="1:14" x14ac:dyDescent="0.25">
      <c r="A517" t="s">
        <v>1272</v>
      </c>
      <c r="B517" t="s">
        <v>263</v>
      </c>
      <c r="C517" t="s">
        <v>36</v>
      </c>
      <c r="D517" t="s">
        <v>745</v>
      </c>
      <c r="E517" t="s">
        <v>746</v>
      </c>
      <c r="F517" t="s">
        <v>718</v>
      </c>
      <c r="G517" t="s">
        <v>876</v>
      </c>
      <c r="H517" t="s">
        <v>876</v>
      </c>
      <c r="I517" t="s">
        <v>749</v>
      </c>
      <c r="J517" t="s">
        <v>750</v>
      </c>
      <c r="K517" t="s">
        <v>754</v>
      </c>
      <c r="L517" t="s">
        <v>870</v>
      </c>
      <c r="M517" t="s">
        <v>1357</v>
      </c>
      <c r="N517" t="s">
        <v>1415</v>
      </c>
    </row>
    <row r="518" spans="1:14" x14ac:dyDescent="0.25">
      <c r="A518" t="s">
        <v>1284</v>
      </c>
      <c r="B518" t="s">
        <v>294</v>
      </c>
      <c r="C518" t="s">
        <v>36</v>
      </c>
      <c r="D518" t="s">
        <v>745</v>
      </c>
      <c r="E518" t="s">
        <v>746</v>
      </c>
      <c r="F518" t="s">
        <v>708</v>
      </c>
      <c r="G518" t="s">
        <v>876</v>
      </c>
      <c r="H518" t="s">
        <v>876</v>
      </c>
      <c r="I518" t="s">
        <v>749</v>
      </c>
      <c r="J518" t="s">
        <v>750</v>
      </c>
      <c r="K518" t="s">
        <v>773</v>
      </c>
      <c r="L518" t="s">
        <v>870</v>
      </c>
      <c r="M518" t="s">
        <v>1357</v>
      </c>
      <c r="N518" t="s">
        <v>1564</v>
      </c>
    </row>
    <row r="519" spans="1:14" x14ac:dyDescent="0.25">
      <c r="A519" t="s">
        <v>1285</v>
      </c>
      <c r="B519" t="s">
        <v>164</v>
      </c>
      <c r="C519" t="s">
        <v>36</v>
      </c>
      <c r="D519" t="s">
        <v>745</v>
      </c>
      <c r="E519" t="s">
        <v>746</v>
      </c>
      <c r="F519" t="s">
        <v>708</v>
      </c>
      <c r="G519" t="s">
        <v>876</v>
      </c>
      <c r="H519" t="s">
        <v>876</v>
      </c>
      <c r="I519" t="s">
        <v>749</v>
      </c>
      <c r="J519" t="s">
        <v>750</v>
      </c>
      <c r="K519" t="s">
        <v>773</v>
      </c>
      <c r="L519" t="s">
        <v>870</v>
      </c>
      <c r="M519" t="s">
        <v>1357</v>
      </c>
      <c r="N519" t="s">
        <v>1672</v>
      </c>
    </row>
    <row r="520" spans="1:14" x14ac:dyDescent="0.25">
      <c r="A520" t="s">
        <v>1290</v>
      </c>
      <c r="B520" t="s">
        <v>669</v>
      </c>
      <c r="C520" t="s">
        <v>36</v>
      </c>
      <c r="D520" t="s">
        <v>745</v>
      </c>
      <c r="E520" t="s">
        <v>746</v>
      </c>
      <c r="F520" t="s">
        <v>708</v>
      </c>
      <c r="G520" t="s">
        <v>876</v>
      </c>
      <c r="H520" t="s">
        <v>876</v>
      </c>
      <c r="I520" t="s">
        <v>749</v>
      </c>
      <c r="J520" t="s">
        <v>750</v>
      </c>
      <c r="K520" t="s">
        <v>773</v>
      </c>
      <c r="L520" t="s">
        <v>752</v>
      </c>
      <c r="M520" t="s">
        <v>1357</v>
      </c>
      <c r="N520" t="s">
        <v>1529</v>
      </c>
    </row>
    <row r="521" spans="1:14" x14ac:dyDescent="0.25">
      <c r="A521" t="s">
        <v>1293</v>
      </c>
      <c r="B521" t="s">
        <v>478</v>
      </c>
      <c r="C521" t="s">
        <v>36</v>
      </c>
      <c r="D521" t="s">
        <v>745</v>
      </c>
      <c r="E521" t="s">
        <v>746</v>
      </c>
      <c r="F521" t="s">
        <v>711</v>
      </c>
      <c r="G521" t="s">
        <v>876</v>
      </c>
      <c r="H521" t="s">
        <v>876</v>
      </c>
      <c r="I521" t="s">
        <v>749</v>
      </c>
      <c r="J521" t="s">
        <v>750</v>
      </c>
      <c r="K521" t="s">
        <v>754</v>
      </c>
      <c r="L521" t="s">
        <v>870</v>
      </c>
      <c r="M521" t="s">
        <v>1357</v>
      </c>
      <c r="N521" t="s">
        <v>1375</v>
      </c>
    </row>
    <row r="522" spans="1:14" x14ac:dyDescent="0.25">
      <c r="A522" t="s">
        <v>1294</v>
      </c>
      <c r="B522" t="s">
        <v>629</v>
      </c>
      <c r="C522" t="s">
        <v>36</v>
      </c>
      <c r="D522" t="s">
        <v>745</v>
      </c>
      <c r="E522" t="s">
        <v>746</v>
      </c>
      <c r="F522" t="s">
        <v>711</v>
      </c>
      <c r="G522" t="s">
        <v>876</v>
      </c>
      <c r="H522" t="s">
        <v>876</v>
      </c>
      <c r="I522" t="s">
        <v>749</v>
      </c>
      <c r="J522" t="s">
        <v>750</v>
      </c>
      <c r="K522" t="s">
        <v>754</v>
      </c>
      <c r="L522" t="s">
        <v>870</v>
      </c>
      <c r="M522" t="s">
        <v>1357</v>
      </c>
      <c r="N522" t="s">
        <v>1376</v>
      </c>
    </row>
    <row r="523" spans="1:14" x14ac:dyDescent="0.25">
      <c r="A523" t="s">
        <v>1295</v>
      </c>
      <c r="B523" t="s">
        <v>392</v>
      </c>
      <c r="C523" t="s">
        <v>36</v>
      </c>
      <c r="D523" t="s">
        <v>745</v>
      </c>
      <c r="E523" t="s">
        <v>746</v>
      </c>
      <c r="F523" t="s">
        <v>711</v>
      </c>
      <c r="G523" t="s">
        <v>876</v>
      </c>
      <c r="H523" t="s">
        <v>876</v>
      </c>
      <c r="I523" t="s">
        <v>749</v>
      </c>
      <c r="J523" t="s">
        <v>750</v>
      </c>
      <c r="K523" t="s">
        <v>754</v>
      </c>
      <c r="L523" t="s">
        <v>775</v>
      </c>
      <c r="M523" t="s">
        <v>1357</v>
      </c>
      <c r="N523" t="s">
        <v>1394</v>
      </c>
    </row>
    <row r="524" spans="1:14" x14ac:dyDescent="0.25">
      <c r="A524" t="s">
        <v>1296</v>
      </c>
      <c r="B524" t="s">
        <v>509</v>
      </c>
      <c r="C524" t="s">
        <v>36</v>
      </c>
      <c r="D524" t="s">
        <v>745</v>
      </c>
      <c r="E524" t="s">
        <v>746</v>
      </c>
      <c r="F524" t="s">
        <v>711</v>
      </c>
      <c r="G524" t="s">
        <v>876</v>
      </c>
      <c r="H524" t="s">
        <v>876</v>
      </c>
      <c r="I524" t="s">
        <v>749</v>
      </c>
      <c r="J524" t="s">
        <v>750</v>
      </c>
      <c r="K524" t="s">
        <v>754</v>
      </c>
      <c r="L524" t="s">
        <v>752</v>
      </c>
      <c r="M524" t="s">
        <v>1357</v>
      </c>
      <c r="N524" t="s">
        <v>1366</v>
      </c>
    </row>
    <row r="525" spans="1:14" x14ac:dyDescent="0.25">
      <c r="A525" t="s">
        <v>1297</v>
      </c>
      <c r="B525" t="s">
        <v>647</v>
      </c>
      <c r="C525" t="s">
        <v>36</v>
      </c>
      <c r="D525" t="s">
        <v>745</v>
      </c>
      <c r="E525" t="s">
        <v>746</v>
      </c>
      <c r="F525" t="s">
        <v>711</v>
      </c>
      <c r="G525" t="s">
        <v>876</v>
      </c>
      <c r="H525" t="s">
        <v>876</v>
      </c>
      <c r="I525" t="s">
        <v>749</v>
      </c>
      <c r="J525" t="s">
        <v>750</v>
      </c>
      <c r="K525" t="s">
        <v>754</v>
      </c>
      <c r="L525" t="s">
        <v>752</v>
      </c>
      <c r="M525" t="s">
        <v>1357</v>
      </c>
      <c r="N525" t="s">
        <v>1470</v>
      </c>
    </row>
    <row r="526" spans="1:14" x14ac:dyDescent="0.25">
      <c r="A526" t="s">
        <v>1298</v>
      </c>
      <c r="B526" t="s">
        <v>165</v>
      </c>
      <c r="C526" t="s">
        <v>36</v>
      </c>
      <c r="D526" t="s">
        <v>745</v>
      </c>
      <c r="E526" t="s">
        <v>746</v>
      </c>
      <c r="F526" t="s">
        <v>711</v>
      </c>
      <c r="G526" t="s">
        <v>876</v>
      </c>
      <c r="H526" t="s">
        <v>876</v>
      </c>
      <c r="I526" t="s">
        <v>749</v>
      </c>
      <c r="J526" t="s">
        <v>750</v>
      </c>
      <c r="K526" t="s">
        <v>754</v>
      </c>
      <c r="L526" t="s">
        <v>752</v>
      </c>
      <c r="M526" t="s">
        <v>1357</v>
      </c>
      <c r="N526" t="s">
        <v>1765</v>
      </c>
    </row>
    <row r="527" spans="1:14" x14ac:dyDescent="0.25">
      <c r="A527" t="s">
        <v>1302</v>
      </c>
      <c r="B527" t="s">
        <v>230</v>
      </c>
      <c r="C527" t="s">
        <v>36</v>
      </c>
      <c r="D527" t="s">
        <v>745</v>
      </c>
      <c r="E527" t="s">
        <v>746</v>
      </c>
      <c r="F527" t="s">
        <v>707</v>
      </c>
      <c r="G527" t="s">
        <v>876</v>
      </c>
      <c r="H527" t="s">
        <v>876</v>
      </c>
      <c r="I527" t="s">
        <v>749</v>
      </c>
      <c r="J527" t="s">
        <v>750</v>
      </c>
      <c r="K527" t="s">
        <v>773</v>
      </c>
      <c r="L527" t="s">
        <v>870</v>
      </c>
      <c r="M527" t="s">
        <v>1357</v>
      </c>
      <c r="N527" t="s">
        <v>1406</v>
      </c>
    </row>
    <row r="528" spans="1:14" x14ac:dyDescent="0.25">
      <c r="A528" t="s">
        <v>1304</v>
      </c>
      <c r="B528" t="s">
        <v>670</v>
      </c>
      <c r="C528" t="s">
        <v>36</v>
      </c>
      <c r="D528" t="s">
        <v>745</v>
      </c>
      <c r="E528" t="s">
        <v>746</v>
      </c>
      <c r="F528" t="s">
        <v>707</v>
      </c>
      <c r="G528" t="s">
        <v>876</v>
      </c>
      <c r="H528" t="s">
        <v>876</v>
      </c>
      <c r="I528" t="s">
        <v>749</v>
      </c>
      <c r="J528" t="s">
        <v>750</v>
      </c>
      <c r="K528" t="s">
        <v>773</v>
      </c>
      <c r="L528" t="s">
        <v>775</v>
      </c>
      <c r="M528" t="s">
        <v>1357</v>
      </c>
      <c r="N528" t="s">
        <v>1393</v>
      </c>
    </row>
    <row r="529" spans="1:14" x14ac:dyDescent="0.25">
      <c r="A529" t="s">
        <v>1307</v>
      </c>
      <c r="B529" t="s">
        <v>472</v>
      </c>
      <c r="C529" t="s">
        <v>36</v>
      </c>
      <c r="D529" t="s">
        <v>745</v>
      </c>
      <c r="E529" t="s">
        <v>746</v>
      </c>
      <c r="F529" t="s">
        <v>707</v>
      </c>
      <c r="G529" t="s">
        <v>876</v>
      </c>
      <c r="H529" t="s">
        <v>876</v>
      </c>
      <c r="I529" t="s">
        <v>749</v>
      </c>
      <c r="J529" t="s">
        <v>750</v>
      </c>
      <c r="K529" t="s">
        <v>773</v>
      </c>
      <c r="L529" t="s">
        <v>752</v>
      </c>
      <c r="M529" t="s">
        <v>1357</v>
      </c>
      <c r="N529" t="s">
        <v>1360</v>
      </c>
    </row>
    <row r="530" spans="1:14" x14ac:dyDescent="0.25">
      <c r="A530" t="s">
        <v>968</v>
      </c>
      <c r="B530" t="s">
        <v>375</v>
      </c>
      <c r="C530" t="s">
        <v>37</v>
      </c>
      <c r="D530" t="s">
        <v>745</v>
      </c>
      <c r="E530" t="s">
        <v>746</v>
      </c>
      <c r="F530" t="s">
        <v>727</v>
      </c>
      <c r="G530" t="s">
        <v>876</v>
      </c>
      <c r="H530" t="s">
        <v>876</v>
      </c>
      <c r="I530" t="s">
        <v>749</v>
      </c>
      <c r="J530" t="s">
        <v>750</v>
      </c>
      <c r="K530" t="s">
        <v>751</v>
      </c>
      <c r="L530" t="s">
        <v>786</v>
      </c>
      <c r="M530" t="s">
        <v>1357</v>
      </c>
      <c r="N530" t="s">
        <v>1694</v>
      </c>
    </row>
    <row r="531" spans="1:14" x14ac:dyDescent="0.25">
      <c r="A531" t="s">
        <v>969</v>
      </c>
      <c r="B531" t="s">
        <v>260</v>
      </c>
      <c r="C531" t="s">
        <v>37</v>
      </c>
      <c r="D531" t="s">
        <v>745</v>
      </c>
      <c r="E531" t="s">
        <v>746</v>
      </c>
      <c r="F531" t="s">
        <v>727</v>
      </c>
      <c r="G531" t="s">
        <v>876</v>
      </c>
      <c r="H531" t="s">
        <v>876</v>
      </c>
      <c r="I531" t="s">
        <v>749</v>
      </c>
      <c r="J531" t="s">
        <v>750</v>
      </c>
      <c r="K531" t="s">
        <v>751</v>
      </c>
      <c r="L531" t="s">
        <v>775</v>
      </c>
      <c r="M531" t="s">
        <v>1357</v>
      </c>
      <c r="N531" t="s">
        <v>1702</v>
      </c>
    </row>
    <row r="532" spans="1:14" x14ac:dyDescent="0.25">
      <c r="A532" t="s">
        <v>1027</v>
      </c>
      <c r="B532" t="s">
        <v>181</v>
      </c>
      <c r="C532" t="s">
        <v>37</v>
      </c>
      <c r="D532" t="s">
        <v>745</v>
      </c>
      <c r="E532" t="s">
        <v>746</v>
      </c>
      <c r="F532" t="s">
        <v>688</v>
      </c>
      <c r="G532" t="s">
        <v>876</v>
      </c>
      <c r="H532" t="s">
        <v>876</v>
      </c>
      <c r="I532" t="s">
        <v>749</v>
      </c>
      <c r="J532" t="s">
        <v>750</v>
      </c>
      <c r="K532" t="s">
        <v>751</v>
      </c>
      <c r="L532" t="s">
        <v>786</v>
      </c>
      <c r="M532" t="s">
        <v>1357</v>
      </c>
      <c r="N532" t="s">
        <v>1783</v>
      </c>
    </row>
    <row r="533" spans="1:14" x14ac:dyDescent="0.25">
      <c r="A533" t="s">
        <v>1058</v>
      </c>
      <c r="B533" t="s">
        <v>464</v>
      </c>
      <c r="C533" t="s">
        <v>37</v>
      </c>
      <c r="D533" t="s">
        <v>745</v>
      </c>
      <c r="E533" t="s">
        <v>746</v>
      </c>
      <c r="F533" t="s">
        <v>697</v>
      </c>
      <c r="G533" t="s">
        <v>876</v>
      </c>
      <c r="H533" t="s">
        <v>876</v>
      </c>
      <c r="I533" t="s">
        <v>749</v>
      </c>
      <c r="J533" t="s">
        <v>750</v>
      </c>
      <c r="K533" t="s">
        <v>751</v>
      </c>
      <c r="L533" t="s">
        <v>752</v>
      </c>
      <c r="M533" t="s">
        <v>1357</v>
      </c>
      <c r="N533" t="s">
        <v>1411</v>
      </c>
    </row>
    <row r="534" spans="1:14" x14ac:dyDescent="0.25">
      <c r="A534" t="s">
        <v>1063</v>
      </c>
      <c r="B534" t="s">
        <v>403</v>
      </c>
      <c r="C534" t="s">
        <v>37</v>
      </c>
      <c r="D534" t="s">
        <v>745</v>
      </c>
      <c r="E534" t="s">
        <v>746</v>
      </c>
      <c r="F534" t="s">
        <v>697</v>
      </c>
      <c r="G534" t="s">
        <v>876</v>
      </c>
      <c r="H534" t="s">
        <v>876</v>
      </c>
      <c r="I534" t="s">
        <v>749</v>
      </c>
      <c r="J534" t="s">
        <v>750</v>
      </c>
      <c r="K534" t="s">
        <v>751</v>
      </c>
      <c r="L534" t="s">
        <v>786</v>
      </c>
      <c r="M534" t="s">
        <v>1357</v>
      </c>
      <c r="N534" t="s">
        <v>1507</v>
      </c>
    </row>
    <row r="535" spans="1:14" x14ac:dyDescent="0.25">
      <c r="A535" t="s">
        <v>1064</v>
      </c>
      <c r="B535" t="s">
        <v>220</v>
      </c>
      <c r="C535" t="s">
        <v>37</v>
      </c>
      <c r="D535" t="s">
        <v>745</v>
      </c>
      <c r="E535" t="s">
        <v>746</v>
      </c>
      <c r="F535" t="s">
        <v>697</v>
      </c>
      <c r="G535" t="s">
        <v>876</v>
      </c>
      <c r="H535" t="s">
        <v>876</v>
      </c>
      <c r="I535" t="s">
        <v>749</v>
      </c>
      <c r="J535" t="s">
        <v>750</v>
      </c>
      <c r="K535" t="s">
        <v>751</v>
      </c>
      <c r="L535" t="s">
        <v>775</v>
      </c>
      <c r="M535" t="s">
        <v>1357</v>
      </c>
      <c r="N535" t="s">
        <v>1461</v>
      </c>
    </row>
    <row r="536" spans="1:14" x14ac:dyDescent="0.25">
      <c r="A536" t="s">
        <v>1066</v>
      </c>
      <c r="B536" t="s">
        <v>600</v>
      </c>
      <c r="C536" t="s">
        <v>37</v>
      </c>
      <c r="D536" t="s">
        <v>745</v>
      </c>
      <c r="E536" t="s">
        <v>746</v>
      </c>
      <c r="F536" t="s">
        <v>697</v>
      </c>
      <c r="G536" t="s">
        <v>876</v>
      </c>
      <c r="H536" t="s">
        <v>876</v>
      </c>
      <c r="I536" t="s">
        <v>749</v>
      </c>
      <c r="J536" t="s">
        <v>750</v>
      </c>
      <c r="K536" t="s">
        <v>751</v>
      </c>
      <c r="L536" t="s">
        <v>786</v>
      </c>
      <c r="M536" t="s">
        <v>1357</v>
      </c>
      <c r="N536" t="s">
        <v>1772</v>
      </c>
    </row>
    <row r="537" spans="1:14" x14ac:dyDescent="0.25">
      <c r="A537" t="s">
        <v>1105</v>
      </c>
      <c r="B537" t="s">
        <v>336</v>
      </c>
      <c r="C537" t="s">
        <v>37</v>
      </c>
      <c r="D537" t="s">
        <v>745</v>
      </c>
      <c r="E537" t="s">
        <v>746</v>
      </c>
      <c r="F537" t="s">
        <v>719</v>
      </c>
      <c r="G537" t="s">
        <v>876</v>
      </c>
      <c r="H537" t="s">
        <v>876</v>
      </c>
      <c r="I537" t="s">
        <v>749</v>
      </c>
      <c r="J537" t="s">
        <v>750</v>
      </c>
      <c r="K537" t="s">
        <v>751</v>
      </c>
      <c r="L537" t="s">
        <v>786</v>
      </c>
      <c r="M537" t="s">
        <v>1357</v>
      </c>
      <c r="N537" t="s">
        <v>1432</v>
      </c>
    </row>
  </sheetData>
  <autoFilter ref="A1:N1" xr:uid="{BF5FFC8E-8FD3-4267-A16F-C9FE7EEF5E01}">
    <sortState xmlns:xlrd2="http://schemas.microsoft.com/office/spreadsheetml/2017/richdata2" ref="A2:N537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386C-1A03-4D26-B371-511845D8C528}">
  <sheetPr>
    <pageSetUpPr fitToPage="1"/>
  </sheetPr>
  <dimension ref="A1:Y83"/>
  <sheetViews>
    <sheetView topLeftCell="A39" workbookViewId="0">
      <selection activeCell="K59" sqref="K59"/>
    </sheetView>
  </sheetViews>
  <sheetFormatPr defaultRowHeight="15" x14ac:dyDescent="0.25"/>
  <cols>
    <col min="1" max="1" width="17.85546875" customWidth="1"/>
    <col min="2" max="2" width="16.85546875" customWidth="1"/>
    <col min="4" max="4" width="7.7109375" bestFit="1" customWidth="1"/>
    <col min="5" max="5" width="13.5703125" bestFit="1" customWidth="1"/>
    <col min="6" max="6" width="15.85546875" bestFit="1" customWidth="1"/>
    <col min="7" max="7" width="14.5703125" bestFit="1" customWidth="1"/>
    <col min="8" max="8" width="21.85546875" bestFit="1" customWidth="1"/>
    <col min="10" max="10" width="6.7109375" customWidth="1"/>
    <col min="11" max="11" width="17.42578125" customWidth="1"/>
    <col min="13" max="13" width="12.5703125" bestFit="1" customWidth="1"/>
    <col min="14" max="14" width="15.7109375" bestFit="1" customWidth="1"/>
    <col min="15" max="15" width="14.5703125" bestFit="1" customWidth="1"/>
    <col min="16" max="16" width="17.85546875" bestFit="1" customWidth="1"/>
    <col min="17" max="17" width="9.85546875" customWidth="1"/>
    <col min="18" max="18" width="8.140625" bestFit="1" customWidth="1"/>
    <col min="19" max="19" width="9.140625" style="15"/>
    <col min="20" max="20" width="12.5703125" style="15" bestFit="1" customWidth="1"/>
    <col min="21" max="21" width="15.85546875" style="15" bestFit="1" customWidth="1"/>
    <col min="22" max="22" width="14.5703125" style="15" bestFit="1" customWidth="1"/>
    <col min="23" max="23" width="17.85546875" style="15" bestFit="1" customWidth="1"/>
  </cols>
  <sheetData>
    <row r="1" spans="1:25" x14ac:dyDescent="0.25">
      <c r="X1" s="10"/>
      <c r="Y1" s="10"/>
    </row>
    <row r="2" spans="1:25" x14ac:dyDescent="0.25">
      <c r="D2" s="16" t="s">
        <v>7</v>
      </c>
      <c r="E2" s="16" t="s">
        <v>21</v>
      </c>
      <c r="F2" s="16" t="s">
        <v>153</v>
      </c>
      <c r="G2" s="16" t="s">
        <v>36</v>
      </c>
      <c r="H2" s="16" t="s">
        <v>730</v>
      </c>
      <c r="L2" s="31" t="s">
        <v>150</v>
      </c>
      <c r="M2" s="31"/>
      <c r="N2" s="31"/>
      <c r="O2" s="31"/>
      <c r="P2" s="31"/>
      <c r="Q2" s="1"/>
      <c r="S2" s="32" t="s">
        <v>149</v>
      </c>
      <c r="T2" s="32"/>
      <c r="U2" s="32"/>
      <c r="V2" s="32"/>
      <c r="W2" s="32"/>
      <c r="X2" s="10"/>
      <c r="Y2" s="10"/>
    </row>
    <row r="3" spans="1:25" ht="15.75" thickBot="1" x14ac:dyDescent="0.3">
      <c r="A3" s="30" t="s">
        <v>148</v>
      </c>
      <c r="B3" s="30" t="s">
        <v>147</v>
      </c>
      <c r="C3" s="2" t="s">
        <v>87</v>
      </c>
      <c r="D3" s="13" t="s">
        <v>40</v>
      </c>
      <c r="E3" s="13" t="s">
        <v>71</v>
      </c>
      <c r="F3" s="13" t="s">
        <v>40</v>
      </c>
      <c r="G3" s="13" t="s">
        <v>40</v>
      </c>
      <c r="H3" s="13" t="s">
        <v>40</v>
      </c>
      <c r="J3" s="27" t="s">
        <v>146</v>
      </c>
      <c r="K3" s="7"/>
      <c r="L3" s="25" t="s">
        <v>7</v>
      </c>
      <c r="M3" s="25" t="s">
        <v>21</v>
      </c>
      <c r="N3" s="25" t="s">
        <v>153</v>
      </c>
      <c r="O3" s="25" t="s">
        <v>36</v>
      </c>
      <c r="P3" s="25" t="s">
        <v>39</v>
      </c>
      <c r="Q3" s="7"/>
      <c r="R3" s="7"/>
      <c r="S3" s="28" t="s">
        <v>7</v>
      </c>
      <c r="T3" s="28" t="s">
        <v>21</v>
      </c>
      <c r="U3" s="28" t="s">
        <v>153</v>
      </c>
      <c r="V3" s="28" t="s">
        <v>36</v>
      </c>
      <c r="W3" s="28" t="s">
        <v>39</v>
      </c>
      <c r="X3" s="10"/>
      <c r="Y3" s="10"/>
    </row>
    <row r="4" spans="1:25" x14ac:dyDescent="0.25">
      <c r="A4" s="30"/>
      <c r="B4" s="30"/>
      <c r="C4" s="2" t="s">
        <v>86</v>
      </c>
      <c r="D4" s="13" t="s">
        <v>40</v>
      </c>
      <c r="E4" s="13" t="s">
        <v>71</v>
      </c>
      <c r="F4" s="13" t="s">
        <v>40</v>
      </c>
      <c r="G4" s="13" t="s">
        <v>71</v>
      </c>
      <c r="H4" s="13" t="s">
        <v>40</v>
      </c>
      <c r="I4" s="1"/>
      <c r="J4">
        <v>23</v>
      </c>
      <c r="K4" s="1" t="s">
        <v>145</v>
      </c>
      <c r="L4">
        <f>COUNTIF(D3:D18, "Y") + COUNTIF(D39:D45, "Y")</f>
        <v>19</v>
      </c>
      <c r="M4">
        <f>COUNTIF(E3:E18, "Y") + COUNTIF(E39:E45, "Y")</f>
        <v>2</v>
      </c>
      <c r="N4">
        <f>COUNTIF(F3:F18, "Y") + COUNTIF(F39:F45, "Y")</f>
        <v>11</v>
      </c>
      <c r="O4">
        <f>COUNTIF(G3:G18, "Y") + COUNTIF(G39:G45, "Y")</f>
        <v>16</v>
      </c>
      <c r="P4">
        <f>COUNTIF(H3:H18, "Y") + COUNTIF(H39:H45, "Y")</f>
        <v>20</v>
      </c>
      <c r="S4" s="15">
        <f t="shared" ref="S4:W5" si="0">L4/$J4</f>
        <v>0.82608695652173914</v>
      </c>
      <c r="T4" s="15">
        <f t="shared" si="0"/>
        <v>8.6956521739130432E-2</v>
      </c>
      <c r="U4" s="15">
        <f t="shared" si="0"/>
        <v>0.47826086956521741</v>
      </c>
      <c r="V4" s="15">
        <f t="shared" si="0"/>
        <v>0.69565217391304346</v>
      </c>
      <c r="W4" s="15">
        <f t="shared" si="0"/>
        <v>0.86956521739130432</v>
      </c>
      <c r="X4" s="29"/>
      <c r="Y4" s="11"/>
    </row>
    <row r="5" spans="1:25" x14ac:dyDescent="0.25">
      <c r="A5" s="30"/>
      <c r="B5" s="30"/>
      <c r="C5" s="2" t="s">
        <v>85</v>
      </c>
      <c r="D5" s="13" t="s">
        <v>40</v>
      </c>
      <c r="E5" s="13" t="s">
        <v>71</v>
      </c>
      <c r="F5" s="13" t="s">
        <v>40</v>
      </c>
      <c r="G5" s="13" t="s">
        <v>71</v>
      </c>
      <c r="H5" s="13" t="s">
        <v>40</v>
      </c>
      <c r="I5" s="1"/>
      <c r="J5">
        <v>23</v>
      </c>
      <c r="K5" s="1" t="s">
        <v>144</v>
      </c>
      <c r="L5">
        <f>COUNTIF(D21:D36, "Y") + COUNTIF(D49:D55, "Y")</f>
        <v>16</v>
      </c>
      <c r="M5">
        <f>COUNTIF(E21:E36, "Y") + COUNTIF(E49:E55, "Y")</f>
        <v>4</v>
      </c>
      <c r="N5">
        <f>COUNTIF(F21:F36, "Y") + COUNTIF(F49:F55, "Y")</f>
        <v>9</v>
      </c>
      <c r="O5">
        <f>COUNTIF(G21:G36, "Y") + COUNTIF(G49:G55, "Y")</f>
        <v>12</v>
      </c>
      <c r="P5">
        <f>COUNTIF(H21:H36, "Y") + COUNTIF(H49:H55, "Y")</f>
        <v>14</v>
      </c>
      <c r="S5" s="15">
        <f t="shared" si="0"/>
        <v>0.69565217391304346</v>
      </c>
      <c r="T5" s="15">
        <f t="shared" si="0"/>
        <v>0.17391304347826086</v>
      </c>
      <c r="U5" s="15">
        <f t="shared" si="0"/>
        <v>0.39130434782608697</v>
      </c>
      <c r="V5" s="15">
        <f t="shared" si="0"/>
        <v>0.52173913043478259</v>
      </c>
      <c r="W5" s="15">
        <f t="shared" si="0"/>
        <v>0.60869565217391308</v>
      </c>
      <c r="X5" s="29"/>
      <c r="Y5" s="11"/>
    </row>
    <row r="6" spans="1:25" ht="15.75" thickBot="1" x14ac:dyDescent="0.3">
      <c r="A6" s="30"/>
      <c r="B6" s="30"/>
      <c r="C6" s="2" t="s">
        <v>84</v>
      </c>
      <c r="D6" s="13" t="s">
        <v>40</v>
      </c>
      <c r="E6" s="13" t="s">
        <v>71</v>
      </c>
      <c r="F6" s="13" t="s">
        <v>40</v>
      </c>
      <c r="G6" s="13" t="s">
        <v>71</v>
      </c>
      <c r="H6" s="13" t="s">
        <v>40</v>
      </c>
      <c r="I6" s="1"/>
      <c r="J6" s="7"/>
      <c r="K6" s="6"/>
      <c r="L6" s="23"/>
      <c r="M6" s="23"/>
      <c r="N6" s="23"/>
      <c r="O6" s="23"/>
      <c r="P6" s="25"/>
      <c r="Q6" s="25"/>
      <c r="R6" s="6" t="s">
        <v>121</v>
      </c>
      <c r="S6" s="9">
        <v>0.49080000000000001</v>
      </c>
      <c r="T6" s="9">
        <v>0.66500000000000004</v>
      </c>
      <c r="U6" s="9">
        <v>0.76700000000000002</v>
      </c>
      <c r="V6" s="9">
        <v>0.36509999999999998</v>
      </c>
      <c r="W6" s="26">
        <v>9.0929999999999997E-2</v>
      </c>
      <c r="X6" s="10"/>
      <c r="Y6" s="10"/>
    </row>
    <row r="7" spans="1:25" x14ac:dyDescent="0.25">
      <c r="A7" s="30"/>
      <c r="B7" s="30"/>
      <c r="C7" s="2" t="s">
        <v>83</v>
      </c>
      <c r="D7" s="13" t="s">
        <v>71</v>
      </c>
      <c r="E7" s="13" t="s">
        <v>71</v>
      </c>
      <c r="F7" s="13" t="s">
        <v>71</v>
      </c>
      <c r="G7" s="13" t="s">
        <v>40</v>
      </c>
      <c r="H7" s="13" t="s">
        <v>40</v>
      </c>
      <c r="I7" s="1"/>
      <c r="J7" s="21">
        <v>16</v>
      </c>
      <c r="K7" s="22" t="s">
        <v>142</v>
      </c>
      <c r="L7" s="21">
        <f>COUNTIF(D3:D18, "Y")</f>
        <v>12</v>
      </c>
      <c r="M7" s="21">
        <f>COUNTIF(E3:E18, "Y")</f>
        <v>1</v>
      </c>
      <c r="N7" s="21">
        <f>COUNTIF(F3:F18, "Y")</f>
        <v>10</v>
      </c>
      <c r="O7" s="21">
        <f>COUNTIF(G3:G18, "Y")</f>
        <v>12</v>
      </c>
      <c r="P7" s="21">
        <f>COUNTIF(H3:H18, "Y")</f>
        <v>16</v>
      </c>
      <c r="Q7" s="21"/>
      <c r="R7" s="21"/>
      <c r="S7" s="8">
        <f t="shared" ref="S7:W8" si="1">L7/$J7</f>
        <v>0.75</v>
      </c>
      <c r="T7" s="8">
        <f t="shared" si="1"/>
        <v>6.25E-2</v>
      </c>
      <c r="U7" s="8">
        <f t="shared" si="1"/>
        <v>0.625</v>
      </c>
      <c r="V7" s="8">
        <f t="shared" si="1"/>
        <v>0.75</v>
      </c>
      <c r="W7" s="8">
        <f t="shared" si="1"/>
        <v>1</v>
      </c>
      <c r="X7" s="29"/>
      <c r="Y7" s="11"/>
    </row>
    <row r="8" spans="1:25" x14ac:dyDescent="0.25">
      <c r="A8" s="30"/>
      <c r="B8" s="30"/>
      <c r="C8" s="2" t="s">
        <v>82</v>
      </c>
      <c r="D8" s="13" t="s">
        <v>40</v>
      </c>
      <c r="E8" s="13" t="s">
        <v>71</v>
      </c>
      <c r="F8" s="13" t="s">
        <v>71</v>
      </c>
      <c r="G8" s="13" t="s">
        <v>40</v>
      </c>
      <c r="H8" s="13" t="s">
        <v>40</v>
      </c>
      <c r="I8" s="1"/>
      <c r="J8">
        <v>16</v>
      </c>
      <c r="K8" s="1" t="s">
        <v>140</v>
      </c>
      <c r="L8">
        <f>COUNTIF(D21:D36, "Y")</f>
        <v>11</v>
      </c>
      <c r="M8">
        <f>COUNTIF(E21:E36, "Y")</f>
        <v>3</v>
      </c>
      <c r="N8">
        <f>COUNTIF(F21:F36, "Y")</f>
        <v>6</v>
      </c>
      <c r="O8">
        <f>COUNTIF(G21:G36, "Y")</f>
        <v>9</v>
      </c>
      <c r="P8">
        <f>COUNTIF(H21:H36, "Y")</f>
        <v>11</v>
      </c>
      <c r="S8" s="15">
        <f t="shared" si="1"/>
        <v>0.6875</v>
      </c>
      <c r="T8" s="15">
        <f t="shared" si="1"/>
        <v>0.1875</v>
      </c>
      <c r="U8" s="15">
        <f t="shared" si="1"/>
        <v>0.375</v>
      </c>
      <c r="V8" s="15">
        <f t="shared" si="1"/>
        <v>0.5625</v>
      </c>
      <c r="W8" s="15">
        <f t="shared" si="1"/>
        <v>0.6875</v>
      </c>
      <c r="X8" s="29"/>
      <c r="Y8" s="11"/>
    </row>
    <row r="9" spans="1:25" ht="15.75" thickBot="1" x14ac:dyDescent="0.3">
      <c r="A9" s="30"/>
      <c r="B9" s="30"/>
      <c r="C9" s="2" t="s">
        <v>81</v>
      </c>
      <c r="D9" s="13" t="s">
        <v>40</v>
      </c>
      <c r="E9" s="13" t="s">
        <v>71</v>
      </c>
      <c r="F9" s="13" t="s">
        <v>40</v>
      </c>
      <c r="G9" s="13" t="s">
        <v>40</v>
      </c>
      <c r="H9" s="13" t="s">
        <v>40</v>
      </c>
      <c r="I9" s="1"/>
      <c r="J9" s="7"/>
      <c r="K9" s="6"/>
      <c r="L9" s="23"/>
      <c r="M9" s="23"/>
      <c r="N9" s="23"/>
      <c r="O9" s="23"/>
      <c r="P9" s="25"/>
      <c r="Q9" s="23"/>
      <c r="R9" s="27" t="s">
        <v>121</v>
      </c>
      <c r="S9" s="26">
        <v>1</v>
      </c>
      <c r="T9" s="26">
        <v>0.59960000000000002</v>
      </c>
      <c r="U9" s="26">
        <v>0.28899999999999998</v>
      </c>
      <c r="V9" s="26">
        <v>0.45779999999999998</v>
      </c>
      <c r="W9" s="24">
        <v>4.3380000000000002E-2</v>
      </c>
      <c r="X9" s="10"/>
      <c r="Y9" s="10"/>
    </row>
    <row r="10" spans="1:25" x14ac:dyDescent="0.25">
      <c r="A10" s="30"/>
      <c r="B10" s="30"/>
      <c r="C10" s="2" t="s">
        <v>80</v>
      </c>
      <c r="D10" s="13" t="s">
        <v>71</v>
      </c>
      <c r="E10" s="13" t="s">
        <v>71</v>
      </c>
      <c r="F10" s="13" t="s">
        <v>40</v>
      </c>
      <c r="G10" s="13" t="s">
        <v>40</v>
      </c>
      <c r="H10" s="13" t="s">
        <v>40</v>
      </c>
      <c r="I10" s="1"/>
      <c r="J10" s="21">
        <v>7</v>
      </c>
      <c r="K10" s="22" t="s">
        <v>141</v>
      </c>
      <c r="L10" s="21">
        <f>COUNTIF(D39:D45, "Y")</f>
        <v>7</v>
      </c>
      <c r="M10" s="21">
        <f>COUNTIF(E39:E45, "Y")</f>
        <v>1</v>
      </c>
      <c r="N10" s="21">
        <f>COUNTIF(F39:F45, "Y")</f>
        <v>1</v>
      </c>
      <c r="O10" s="21">
        <f>COUNTIF(G39:G45, "Y")</f>
        <v>4</v>
      </c>
      <c r="P10" s="21">
        <f>COUNTIF(H39:H45, "Y")</f>
        <v>4</v>
      </c>
      <c r="Q10" s="21"/>
      <c r="R10" s="21"/>
      <c r="S10" s="8">
        <f t="shared" ref="S10:W11" si="2">L10/$J10</f>
        <v>1</v>
      </c>
      <c r="T10" s="8">
        <f t="shared" si="2"/>
        <v>0.14285714285714285</v>
      </c>
      <c r="U10" s="8">
        <f t="shared" si="2"/>
        <v>0.14285714285714285</v>
      </c>
      <c r="V10" s="8">
        <f t="shared" si="2"/>
        <v>0.5714285714285714</v>
      </c>
      <c r="W10" s="8">
        <f t="shared" si="2"/>
        <v>0.5714285714285714</v>
      </c>
      <c r="X10" s="29"/>
      <c r="Y10" s="11"/>
    </row>
    <row r="11" spans="1:25" x14ac:dyDescent="0.25">
      <c r="A11" s="30"/>
      <c r="B11" s="30" t="s">
        <v>143</v>
      </c>
      <c r="C11" s="2" t="s">
        <v>79</v>
      </c>
      <c r="D11" s="13" t="s">
        <v>40</v>
      </c>
      <c r="E11" s="13" t="s">
        <v>71</v>
      </c>
      <c r="F11" s="13" t="s">
        <v>71</v>
      </c>
      <c r="G11" s="13" t="s">
        <v>40</v>
      </c>
      <c r="H11" s="13" t="s">
        <v>40</v>
      </c>
      <c r="I11" s="1"/>
      <c r="J11">
        <v>7</v>
      </c>
      <c r="K11" s="1" t="s">
        <v>139</v>
      </c>
      <c r="L11">
        <f>COUNTIF(D49:D55, "Y")</f>
        <v>5</v>
      </c>
      <c r="M11">
        <f>COUNTIF(E49:E55, "Y")</f>
        <v>1</v>
      </c>
      <c r="N11">
        <f>COUNTIF(F49:F55, "Y")</f>
        <v>3</v>
      </c>
      <c r="O11">
        <f>COUNTIF(G49:G55, "Y")</f>
        <v>3</v>
      </c>
      <c r="P11">
        <f>COUNTIF(H49:H55, "Y")</f>
        <v>3</v>
      </c>
      <c r="S11" s="15">
        <f t="shared" si="2"/>
        <v>0.7142857142857143</v>
      </c>
      <c r="T11" s="15">
        <f t="shared" si="2"/>
        <v>0.14285714285714285</v>
      </c>
      <c r="U11" s="15">
        <f t="shared" si="2"/>
        <v>0.42857142857142855</v>
      </c>
      <c r="V11" s="15">
        <f t="shared" si="2"/>
        <v>0.42857142857142855</v>
      </c>
      <c r="W11" s="15">
        <f t="shared" si="2"/>
        <v>0.42857142857142855</v>
      </c>
      <c r="X11" s="29"/>
      <c r="Y11" s="11"/>
    </row>
    <row r="12" spans="1:25" ht="15.75" thickBot="1" x14ac:dyDescent="0.3">
      <c r="A12" s="30"/>
      <c r="B12" s="30"/>
      <c r="C12" s="2" t="s">
        <v>78</v>
      </c>
      <c r="D12" s="13" t="s">
        <v>40</v>
      </c>
      <c r="E12" s="13" t="s">
        <v>71</v>
      </c>
      <c r="F12" s="13" t="s">
        <v>71</v>
      </c>
      <c r="G12" s="13" t="s">
        <v>40</v>
      </c>
      <c r="H12" s="13" t="s">
        <v>40</v>
      </c>
      <c r="I12" s="1"/>
      <c r="J12" s="7"/>
      <c r="K12" s="6"/>
      <c r="L12" s="23"/>
      <c r="M12" s="23"/>
      <c r="N12" s="23"/>
      <c r="O12" s="23"/>
      <c r="P12" s="25"/>
      <c r="Q12" s="23"/>
      <c r="R12" s="6" t="s">
        <v>121</v>
      </c>
      <c r="S12" s="9">
        <v>0.46200000000000002</v>
      </c>
      <c r="T12" s="9">
        <v>1</v>
      </c>
      <c r="U12" s="9">
        <v>0.55900000000000005</v>
      </c>
      <c r="V12" s="9">
        <v>1</v>
      </c>
      <c r="W12" s="9">
        <v>1</v>
      </c>
      <c r="X12" s="10"/>
      <c r="Y12" s="10"/>
    </row>
    <row r="13" spans="1:25" x14ac:dyDescent="0.25">
      <c r="A13" s="30"/>
      <c r="B13" s="30"/>
      <c r="C13" s="2" t="s">
        <v>77</v>
      </c>
      <c r="D13" s="13" t="s">
        <v>40</v>
      </c>
      <c r="E13" s="13" t="s">
        <v>71</v>
      </c>
      <c r="F13" s="13" t="s">
        <v>71</v>
      </c>
      <c r="G13" s="13" t="s">
        <v>40</v>
      </c>
      <c r="H13" s="13" t="s">
        <v>40</v>
      </c>
      <c r="I13" s="1"/>
      <c r="J13" s="21">
        <v>16</v>
      </c>
      <c r="K13" s="22" t="s">
        <v>142</v>
      </c>
      <c r="L13" s="21">
        <f>COUNTIF(D3:D18, "Y")</f>
        <v>12</v>
      </c>
      <c r="M13" s="21">
        <f>COUNTIF(E3:E18, "Y")</f>
        <v>1</v>
      </c>
      <c r="N13" s="21">
        <f>COUNTIF(F3:F18, "Y")</f>
        <v>10</v>
      </c>
      <c r="O13" s="21">
        <f>COUNTIF(G3:G18, "Y")</f>
        <v>12</v>
      </c>
      <c r="P13" s="21">
        <f>COUNTIF(H3:H18, "Y")</f>
        <v>16</v>
      </c>
      <c r="Q13" s="21"/>
      <c r="R13" s="21"/>
      <c r="S13" s="8">
        <f t="shared" ref="S13:W14" si="3">L13/$J13</f>
        <v>0.75</v>
      </c>
      <c r="T13" s="8">
        <f t="shared" si="3"/>
        <v>6.25E-2</v>
      </c>
      <c r="U13" s="8">
        <f t="shared" si="3"/>
        <v>0.625</v>
      </c>
      <c r="V13" s="8">
        <f t="shared" si="3"/>
        <v>0.75</v>
      </c>
      <c r="W13" s="8">
        <f t="shared" si="3"/>
        <v>1</v>
      </c>
      <c r="X13" s="10"/>
      <c r="Y13" s="10"/>
    </row>
    <row r="14" spans="1:25" x14ac:dyDescent="0.25">
      <c r="A14" s="30"/>
      <c r="B14" s="30"/>
      <c r="C14" s="2" t="s">
        <v>76</v>
      </c>
      <c r="D14" s="13" t="s">
        <v>71</v>
      </c>
      <c r="E14" s="13" t="s">
        <v>71</v>
      </c>
      <c r="F14" s="13" t="s">
        <v>40</v>
      </c>
      <c r="G14" s="13" t="s">
        <v>71</v>
      </c>
      <c r="H14" s="13" t="s">
        <v>40</v>
      </c>
      <c r="I14" s="1"/>
      <c r="J14">
        <v>7</v>
      </c>
      <c r="K14" s="1" t="s">
        <v>141</v>
      </c>
      <c r="L14">
        <f>COUNTIF(D39:D45, "Y")</f>
        <v>7</v>
      </c>
      <c r="M14">
        <f>COUNTIF(E39:E45, "Y")</f>
        <v>1</v>
      </c>
      <c r="N14">
        <f>COUNTIF(F39:F45, "Y")</f>
        <v>1</v>
      </c>
      <c r="O14">
        <f>COUNTIF(G39:G45, "Y")</f>
        <v>4</v>
      </c>
      <c r="P14">
        <f>COUNTIF(H39:H45, "Y")</f>
        <v>4</v>
      </c>
      <c r="S14" s="15">
        <f t="shared" si="3"/>
        <v>1</v>
      </c>
      <c r="T14" s="15">
        <f t="shared" si="3"/>
        <v>0.14285714285714285</v>
      </c>
      <c r="U14" s="15">
        <f t="shared" si="3"/>
        <v>0.14285714285714285</v>
      </c>
      <c r="V14" s="15">
        <f t="shared" si="3"/>
        <v>0.5714285714285714</v>
      </c>
      <c r="W14" s="15">
        <f t="shared" si="3"/>
        <v>0.5714285714285714</v>
      </c>
      <c r="X14" s="10"/>
      <c r="Y14" s="10"/>
    </row>
    <row r="15" spans="1:25" ht="15.75" thickBot="1" x14ac:dyDescent="0.3">
      <c r="A15" s="30"/>
      <c r="B15" s="30"/>
      <c r="C15" s="2" t="s">
        <v>75</v>
      </c>
      <c r="D15" s="13" t="s">
        <v>71</v>
      </c>
      <c r="E15" s="13" t="s">
        <v>40</v>
      </c>
      <c r="F15" s="13" t="s">
        <v>40</v>
      </c>
      <c r="G15" s="13" t="s">
        <v>40</v>
      </c>
      <c r="H15" s="13" t="s">
        <v>40</v>
      </c>
      <c r="I15" s="1"/>
      <c r="J15" s="7"/>
      <c r="K15" s="6"/>
      <c r="L15" s="23"/>
      <c r="M15" s="23"/>
      <c r="N15" s="23"/>
      <c r="O15" s="23"/>
      <c r="P15" s="25"/>
      <c r="Q15" s="23"/>
      <c r="R15" s="27" t="s">
        <v>121</v>
      </c>
      <c r="S15" s="26">
        <v>0.27189999999999998</v>
      </c>
      <c r="T15" s="26">
        <v>0.52569999999999995</v>
      </c>
      <c r="U15" s="26">
        <v>6.8650000000000003E-2</v>
      </c>
      <c r="V15" s="26">
        <v>0.62580000000000002</v>
      </c>
      <c r="W15" s="24">
        <v>1.976E-2</v>
      </c>
      <c r="X15" s="10"/>
      <c r="Y15" s="10"/>
    </row>
    <row r="16" spans="1:25" x14ac:dyDescent="0.25">
      <c r="A16" s="30"/>
      <c r="B16" s="30"/>
      <c r="C16" s="2" t="s">
        <v>74</v>
      </c>
      <c r="D16" s="13" t="s">
        <v>40</v>
      </c>
      <c r="E16" s="13" t="s">
        <v>71</v>
      </c>
      <c r="F16" s="13" t="s">
        <v>40</v>
      </c>
      <c r="G16" s="13" t="s">
        <v>40</v>
      </c>
      <c r="H16" s="13" t="s">
        <v>40</v>
      </c>
      <c r="I16" s="1"/>
      <c r="J16" s="21">
        <v>16</v>
      </c>
      <c r="K16" s="22" t="s">
        <v>140</v>
      </c>
      <c r="L16" s="21">
        <f>COUNTIF(D21:D36, "Y")</f>
        <v>11</v>
      </c>
      <c r="M16" s="21">
        <f>COUNTIF(E21:E36, "Y")</f>
        <v>3</v>
      </c>
      <c r="N16" s="21">
        <f>COUNTIF(F21:F36, "Y")</f>
        <v>6</v>
      </c>
      <c r="O16" s="21">
        <f>COUNTIF(G21:G36, "Y")</f>
        <v>9</v>
      </c>
      <c r="P16" s="21">
        <f>COUNTIF(H21:H36, "Y")</f>
        <v>11</v>
      </c>
      <c r="Q16" s="21"/>
      <c r="R16" s="21"/>
      <c r="S16" s="8">
        <f t="shared" ref="S16:W17" si="4">L16/$J16</f>
        <v>0.6875</v>
      </c>
      <c r="T16" s="8">
        <f t="shared" si="4"/>
        <v>0.1875</v>
      </c>
      <c r="U16" s="8">
        <f t="shared" si="4"/>
        <v>0.375</v>
      </c>
      <c r="V16" s="8">
        <f t="shared" si="4"/>
        <v>0.5625</v>
      </c>
      <c r="W16" s="8">
        <f t="shared" si="4"/>
        <v>0.6875</v>
      </c>
      <c r="X16" s="10"/>
      <c r="Y16" s="10"/>
    </row>
    <row r="17" spans="1:25" x14ac:dyDescent="0.25">
      <c r="A17" s="30"/>
      <c r="B17" s="30"/>
      <c r="C17" s="2" t="s">
        <v>73</v>
      </c>
      <c r="D17" s="13" t="s">
        <v>40</v>
      </c>
      <c r="E17" s="13" t="s">
        <v>71</v>
      </c>
      <c r="F17" s="13" t="s">
        <v>40</v>
      </c>
      <c r="G17" s="13" t="s">
        <v>40</v>
      </c>
      <c r="H17" s="13" t="s">
        <v>40</v>
      </c>
      <c r="I17" s="1"/>
      <c r="J17">
        <v>7</v>
      </c>
      <c r="K17" s="1" t="s">
        <v>139</v>
      </c>
      <c r="L17">
        <f>COUNTIF(D49:D55, "Y")</f>
        <v>5</v>
      </c>
      <c r="M17">
        <f>COUNTIF(E49:E55, "Y")</f>
        <v>1</v>
      </c>
      <c r="N17">
        <f>COUNTIF(F49:F55, "Y")</f>
        <v>3</v>
      </c>
      <c r="O17">
        <f>COUNTIF(G49:G55, "Y")</f>
        <v>3</v>
      </c>
      <c r="P17">
        <f>COUNTIF(H49:H55, "Y")</f>
        <v>3</v>
      </c>
      <c r="S17" s="15">
        <f t="shared" si="4"/>
        <v>0.7142857142857143</v>
      </c>
      <c r="T17" s="15">
        <f t="shared" si="4"/>
        <v>0.14285714285714285</v>
      </c>
      <c r="U17" s="15">
        <f t="shared" si="4"/>
        <v>0.42857142857142855</v>
      </c>
      <c r="V17" s="15">
        <f t="shared" si="4"/>
        <v>0.42857142857142855</v>
      </c>
      <c r="W17" s="15">
        <f t="shared" si="4"/>
        <v>0.42857142857142855</v>
      </c>
      <c r="X17" s="10"/>
      <c r="Y17" s="10"/>
    </row>
    <row r="18" spans="1:25" ht="15.75" thickBot="1" x14ac:dyDescent="0.3">
      <c r="A18" s="30"/>
      <c r="B18" s="30"/>
      <c r="C18" s="2" t="s">
        <v>72</v>
      </c>
      <c r="D18" s="13" t="s">
        <v>40</v>
      </c>
      <c r="E18" s="13" t="s">
        <v>71</v>
      </c>
      <c r="F18" s="13" t="s">
        <v>71</v>
      </c>
      <c r="G18" s="13" t="s">
        <v>40</v>
      </c>
      <c r="H18" s="13" t="s">
        <v>40</v>
      </c>
      <c r="I18" s="1"/>
      <c r="J18" s="7"/>
      <c r="K18" s="6"/>
      <c r="L18" s="23"/>
      <c r="M18" s="23"/>
      <c r="N18" s="23"/>
      <c r="O18" s="23"/>
      <c r="P18" s="25"/>
      <c r="Q18" s="23"/>
      <c r="R18" s="6" t="s">
        <v>121</v>
      </c>
      <c r="S18" s="9">
        <v>1</v>
      </c>
      <c r="T18" s="26">
        <v>1</v>
      </c>
      <c r="U18" s="9">
        <v>1</v>
      </c>
      <c r="V18" s="9">
        <v>0.66679999999999995</v>
      </c>
      <c r="W18" s="9">
        <v>0.36299999999999999</v>
      </c>
      <c r="X18" s="10"/>
      <c r="Y18" s="10"/>
    </row>
    <row r="19" spans="1:25" x14ac:dyDescent="0.25">
      <c r="I19" s="1"/>
      <c r="J19" s="21">
        <v>12</v>
      </c>
      <c r="K19" s="22" t="s">
        <v>138</v>
      </c>
      <c r="L19" s="21">
        <f>COUNTIF(D3:D10, "Y") +COUNTIF(D39:D42, "Y")</f>
        <v>10</v>
      </c>
      <c r="M19" s="21">
        <f>COUNTIF(E3:E10, "Y") +COUNTIF(E39:E42, "Y")</f>
        <v>1</v>
      </c>
      <c r="N19" s="21">
        <f>COUNTIF(F3:F10, "Y") +COUNTIF(F39:F42, "Y")</f>
        <v>7</v>
      </c>
      <c r="O19" s="21">
        <f>COUNTIF(G3:G10, "Y") +COUNTIF(G39:G42, "Y")</f>
        <v>7</v>
      </c>
      <c r="P19" s="21">
        <f>COUNTIF(H3:H10, "Y") +COUNTIF(H39:H42, "Y")</f>
        <v>10</v>
      </c>
      <c r="Q19" s="21"/>
      <c r="R19" s="21"/>
      <c r="S19" s="8">
        <f t="shared" ref="S19:W20" si="5">L19/$J19</f>
        <v>0.83333333333333337</v>
      </c>
      <c r="T19" s="8">
        <f t="shared" si="5"/>
        <v>8.3333333333333329E-2</v>
      </c>
      <c r="U19" s="8">
        <f t="shared" si="5"/>
        <v>0.58333333333333337</v>
      </c>
      <c r="V19" s="8">
        <f t="shared" si="5"/>
        <v>0.58333333333333337</v>
      </c>
      <c r="W19" s="8">
        <f t="shared" si="5"/>
        <v>0.83333333333333337</v>
      </c>
      <c r="X19" s="29"/>
      <c r="Y19" s="11"/>
    </row>
    <row r="20" spans="1:25" x14ac:dyDescent="0.25">
      <c r="D20" s="16" t="s">
        <v>7</v>
      </c>
      <c r="E20" s="16" t="s">
        <v>21</v>
      </c>
      <c r="F20" s="16" t="s">
        <v>153</v>
      </c>
      <c r="G20" s="16" t="s">
        <v>36</v>
      </c>
      <c r="H20" s="16" t="s">
        <v>730</v>
      </c>
      <c r="I20" s="1"/>
      <c r="J20">
        <v>11</v>
      </c>
      <c r="K20" s="1" t="s">
        <v>137</v>
      </c>
      <c r="L20">
        <f>COUNTIF(D11:D18, "Y") +COUNTIF(D43:D45, "Y")</f>
        <v>9</v>
      </c>
      <c r="M20">
        <f>COUNTIF(E11:E18, "Y") +COUNTIF(E43:E45, "Y")</f>
        <v>1</v>
      </c>
      <c r="N20">
        <f>COUNTIF(F11:F18, "Y") +COUNTIF(F43:F45, "Y")</f>
        <v>4</v>
      </c>
      <c r="O20">
        <f>COUNTIF(G11:G18, "Y") +COUNTIF(G43:G45, "Y")</f>
        <v>9</v>
      </c>
      <c r="P20">
        <f>COUNTIF(H11:H18, "Y") +COUNTIF(H43:H45, "Y")</f>
        <v>10</v>
      </c>
      <c r="S20" s="15">
        <f t="shared" si="5"/>
        <v>0.81818181818181823</v>
      </c>
      <c r="T20" s="15">
        <f t="shared" si="5"/>
        <v>9.0909090909090912E-2</v>
      </c>
      <c r="U20" s="15">
        <f t="shared" si="5"/>
        <v>0.36363636363636365</v>
      </c>
      <c r="V20" s="15">
        <f t="shared" si="5"/>
        <v>0.81818181818181823</v>
      </c>
      <c r="W20" s="15">
        <f t="shared" si="5"/>
        <v>0.90909090909090906</v>
      </c>
      <c r="X20" s="29"/>
      <c r="Y20" s="11"/>
    </row>
    <row r="21" spans="1:25" ht="15.75" thickBot="1" x14ac:dyDescent="0.3">
      <c r="A21" s="30" t="s">
        <v>136</v>
      </c>
      <c r="B21" s="30" t="s">
        <v>135</v>
      </c>
      <c r="C21" s="2" t="s">
        <v>70</v>
      </c>
      <c r="D21" s="13" t="s">
        <v>40</v>
      </c>
      <c r="E21" s="13" t="s">
        <v>71</v>
      </c>
      <c r="F21" s="13" t="s">
        <v>71</v>
      </c>
      <c r="G21" s="13" t="s">
        <v>71</v>
      </c>
      <c r="H21" s="13" t="s">
        <v>71</v>
      </c>
      <c r="I21" s="1"/>
      <c r="J21" s="7"/>
      <c r="K21" s="6"/>
      <c r="L21" s="23"/>
      <c r="M21" s="23"/>
      <c r="N21" s="23"/>
      <c r="O21" s="23"/>
      <c r="P21" s="25"/>
      <c r="Q21" s="23"/>
      <c r="R21" s="6" t="s">
        <v>121</v>
      </c>
      <c r="S21" s="9">
        <v>1</v>
      </c>
      <c r="T21" s="9">
        <v>1</v>
      </c>
      <c r="U21" s="9">
        <v>0.41360000000000002</v>
      </c>
      <c r="V21" s="9">
        <v>0.37069999999999997</v>
      </c>
      <c r="W21" s="9">
        <v>1</v>
      </c>
      <c r="X21" s="10"/>
      <c r="Y21" s="10"/>
    </row>
    <row r="22" spans="1:25" x14ac:dyDescent="0.25">
      <c r="A22" s="30"/>
      <c r="B22" s="30"/>
      <c r="C22" s="2" t="s">
        <v>69</v>
      </c>
      <c r="D22" s="13" t="s">
        <v>40</v>
      </c>
      <c r="E22" s="13" t="s">
        <v>71</v>
      </c>
      <c r="F22" s="13" t="s">
        <v>40</v>
      </c>
      <c r="G22" s="13" t="s">
        <v>71</v>
      </c>
      <c r="H22" s="13" t="s">
        <v>40</v>
      </c>
      <c r="I22" s="1"/>
      <c r="J22" s="21">
        <v>12</v>
      </c>
      <c r="K22" s="22" t="s">
        <v>134</v>
      </c>
      <c r="L22" s="21">
        <f>COUNTIF(D21:D28, "Y") +COUNTIF(D49:D52, "Y")</f>
        <v>9</v>
      </c>
      <c r="M22" s="21">
        <f>COUNTIF(E21:E28, "Y") +COUNTIF(E49:E52, "Y")</f>
        <v>4</v>
      </c>
      <c r="N22" s="21">
        <f>COUNTIF(F21:F28, "Y") +COUNTIF(F49:F52, "Y")</f>
        <v>3</v>
      </c>
      <c r="O22" s="21">
        <f>COUNTIF(G21:G28, "Y") +COUNTIF(G49:G52, "Y")</f>
        <v>6</v>
      </c>
      <c r="P22" s="21">
        <f>COUNTIF(H21:H28, "Y") +COUNTIF(H49:H52, "Y")</f>
        <v>7</v>
      </c>
      <c r="Q22" s="21"/>
      <c r="R22" s="21"/>
      <c r="S22" s="8">
        <f t="shared" ref="S22:W23" si="6">L22/$J22</f>
        <v>0.75</v>
      </c>
      <c r="T22" s="8">
        <f t="shared" si="6"/>
        <v>0.33333333333333331</v>
      </c>
      <c r="U22" s="8">
        <f t="shared" si="6"/>
        <v>0.25</v>
      </c>
      <c r="V22" s="8">
        <f t="shared" si="6"/>
        <v>0.5</v>
      </c>
      <c r="W22" s="8">
        <f t="shared" si="6"/>
        <v>0.58333333333333337</v>
      </c>
      <c r="X22" s="29"/>
      <c r="Y22" s="11"/>
    </row>
    <row r="23" spans="1:25" x14ac:dyDescent="0.25">
      <c r="A23" s="30"/>
      <c r="B23" s="30"/>
      <c r="C23" s="2" t="s">
        <v>68</v>
      </c>
      <c r="D23" s="13" t="s">
        <v>40</v>
      </c>
      <c r="E23" s="13" t="s">
        <v>40</v>
      </c>
      <c r="F23" s="13" t="s">
        <v>71</v>
      </c>
      <c r="G23" s="13" t="s">
        <v>71</v>
      </c>
      <c r="H23" s="13" t="s">
        <v>71</v>
      </c>
      <c r="I23" s="1"/>
      <c r="J23">
        <v>11</v>
      </c>
      <c r="K23" s="1" t="s">
        <v>133</v>
      </c>
      <c r="L23">
        <f>COUNTIF(D28:D35, "Y") +COUNTIF(D53:D55, "Y")</f>
        <v>8</v>
      </c>
      <c r="M23">
        <f>COUNTIF(E28:E35, "Y") +COUNTIF(E53:E55, "Y")</f>
        <v>0</v>
      </c>
      <c r="N23">
        <f>COUNTIF(F28:F35, "Y") +COUNTIF(F53:F55, "Y")</f>
        <v>5</v>
      </c>
      <c r="O23">
        <f>COUNTIF(G28:G35, "Y") +COUNTIF(G53:G55, "Y")</f>
        <v>6</v>
      </c>
      <c r="P23">
        <f>COUNTIF(H28:H35, "Y") +COUNTIF(H53:H55, "Y")</f>
        <v>7</v>
      </c>
      <c r="S23" s="15">
        <f t="shared" si="6"/>
        <v>0.72727272727272729</v>
      </c>
      <c r="T23" s="15">
        <f t="shared" si="6"/>
        <v>0</v>
      </c>
      <c r="U23" s="15">
        <f t="shared" si="6"/>
        <v>0.45454545454545453</v>
      </c>
      <c r="V23" s="15">
        <f t="shared" si="6"/>
        <v>0.54545454545454541</v>
      </c>
      <c r="W23" s="15">
        <f t="shared" si="6"/>
        <v>0.63636363636363635</v>
      </c>
      <c r="X23" s="29"/>
      <c r="Y23" s="11"/>
    </row>
    <row r="24" spans="1:25" ht="15.75" thickBot="1" x14ac:dyDescent="0.3">
      <c r="A24" s="30"/>
      <c r="B24" s="30"/>
      <c r="C24" s="2" t="s">
        <v>67</v>
      </c>
      <c r="D24" s="13" t="s">
        <v>71</v>
      </c>
      <c r="E24" s="13" t="s">
        <v>71</v>
      </c>
      <c r="F24" s="13" t="s">
        <v>71</v>
      </c>
      <c r="G24" s="13" t="s">
        <v>40</v>
      </c>
      <c r="H24" s="13" t="s">
        <v>40</v>
      </c>
      <c r="I24" s="1"/>
      <c r="J24" s="7"/>
      <c r="K24" s="6"/>
      <c r="L24" s="23"/>
      <c r="M24" s="23"/>
      <c r="N24" s="23"/>
      <c r="O24" s="23"/>
      <c r="P24" s="25"/>
      <c r="Q24" s="23"/>
      <c r="R24" s="6" t="s">
        <v>121</v>
      </c>
      <c r="S24" s="9">
        <v>1</v>
      </c>
      <c r="T24" s="9">
        <v>9.3170000000000003E-2</v>
      </c>
      <c r="U24" s="9">
        <v>0.40029999999999999</v>
      </c>
      <c r="V24" s="9">
        <v>1</v>
      </c>
      <c r="W24" s="9">
        <v>1</v>
      </c>
      <c r="X24" s="10"/>
      <c r="Y24" s="10"/>
    </row>
    <row r="25" spans="1:25" x14ac:dyDescent="0.25">
      <c r="A25" s="30"/>
      <c r="B25" s="30"/>
      <c r="C25" s="2" t="s">
        <v>66</v>
      </c>
      <c r="D25" s="13" t="s">
        <v>40</v>
      </c>
      <c r="E25" s="13" t="s">
        <v>71</v>
      </c>
      <c r="F25" s="13" t="s">
        <v>40</v>
      </c>
      <c r="G25" s="13" t="s">
        <v>40</v>
      </c>
      <c r="H25" s="13" t="s">
        <v>40</v>
      </c>
      <c r="I25" s="1"/>
      <c r="J25" s="21">
        <v>8</v>
      </c>
      <c r="K25" s="22" t="s">
        <v>132</v>
      </c>
      <c r="L25" s="21">
        <f>COUNTIF(D3:D10, "Y")</f>
        <v>6</v>
      </c>
      <c r="M25" s="21">
        <f>COUNTIF(E3:E10, "Y")</f>
        <v>0</v>
      </c>
      <c r="N25" s="21">
        <f>COUNTIF(F3:F10, "Y")</f>
        <v>6</v>
      </c>
      <c r="O25" s="21">
        <f>COUNTIF(G3:G10, "Y")</f>
        <v>5</v>
      </c>
      <c r="P25" s="21">
        <f>COUNTIF(H3:H10, "Y")</f>
        <v>8</v>
      </c>
      <c r="Q25" s="21"/>
      <c r="R25" s="21"/>
      <c r="S25" s="8">
        <f t="shared" ref="S25:W26" si="7">L25/$J25</f>
        <v>0.75</v>
      </c>
      <c r="T25" s="8">
        <f t="shared" si="7"/>
        <v>0</v>
      </c>
      <c r="U25" s="8">
        <f t="shared" si="7"/>
        <v>0.75</v>
      </c>
      <c r="V25" s="8">
        <f t="shared" si="7"/>
        <v>0.625</v>
      </c>
      <c r="W25" s="8">
        <f t="shared" si="7"/>
        <v>1</v>
      </c>
      <c r="X25" s="29"/>
      <c r="Y25" s="11"/>
    </row>
    <row r="26" spans="1:25" x14ac:dyDescent="0.25">
      <c r="A26" s="30"/>
      <c r="B26" s="30"/>
      <c r="C26" s="2" t="s">
        <v>65</v>
      </c>
      <c r="D26" s="13" t="s">
        <v>40</v>
      </c>
      <c r="E26" s="13" t="s">
        <v>40</v>
      </c>
      <c r="F26" s="13" t="s">
        <v>71</v>
      </c>
      <c r="G26" s="13" t="s">
        <v>40</v>
      </c>
      <c r="H26" s="13" t="s">
        <v>40</v>
      </c>
      <c r="I26" s="1"/>
      <c r="J26">
        <v>8</v>
      </c>
      <c r="K26" s="1" t="s">
        <v>131</v>
      </c>
      <c r="L26">
        <f>COUNTIF(D11:D18, "Y")</f>
        <v>6</v>
      </c>
      <c r="M26">
        <f>COUNTIF(E11:E18, "Y")</f>
        <v>1</v>
      </c>
      <c r="N26">
        <f>COUNTIF(F11:F18, "Y")</f>
        <v>4</v>
      </c>
      <c r="O26">
        <f>COUNTIF(G11:G18, "Y")</f>
        <v>7</v>
      </c>
      <c r="P26">
        <f>COUNTIF(H11:H18, "Y")</f>
        <v>8</v>
      </c>
      <c r="S26" s="15">
        <f t="shared" si="7"/>
        <v>0.75</v>
      </c>
      <c r="T26" s="15">
        <f t="shared" si="7"/>
        <v>0.125</v>
      </c>
      <c r="U26" s="15">
        <f t="shared" si="7"/>
        <v>0.5</v>
      </c>
      <c r="V26" s="15">
        <f t="shared" si="7"/>
        <v>0.875</v>
      </c>
      <c r="W26" s="15">
        <f t="shared" si="7"/>
        <v>1</v>
      </c>
      <c r="X26" s="29"/>
      <c r="Y26" s="11"/>
    </row>
    <row r="27" spans="1:25" ht="15.75" thickBot="1" x14ac:dyDescent="0.3">
      <c r="A27" s="30"/>
      <c r="B27" s="30"/>
      <c r="C27" s="2" t="s">
        <v>64</v>
      </c>
      <c r="D27" s="13" t="s">
        <v>40</v>
      </c>
      <c r="E27" s="13" t="s">
        <v>40</v>
      </c>
      <c r="F27" s="13" t="s">
        <v>71</v>
      </c>
      <c r="G27" s="13" t="s">
        <v>40</v>
      </c>
      <c r="H27" s="13" t="s">
        <v>40</v>
      </c>
      <c r="I27" s="1"/>
      <c r="J27" s="7"/>
      <c r="K27" s="6"/>
      <c r="L27" s="23"/>
      <c r="M27" s="23"/>
      <c r="N27" s="23"/>
      <c r="O27" s="23"/>
      <c r="P27" s="25"/>
      <c r="Q27" s="23"/>
      <c r="R27" s="6" t="s">
        <v>121</v>
      </c>
      <c r="S27" s="9">
        <v>1</v>
      </c>
      <c r="T27" s="9">
        <v>1</v>
      </c>
      <c r="U27" s="9">
        <v>0.60840000000000005</v>
      </c>
      <c r="V27" s="9">
        <v>0.56920000000000004</v>
      </c>
      <c r="W27" s="9">
        <v>1</v>
      </c>
      <c r="X27" s="10"/>
      <c r="Y27" s="10"/>
    </row>
    <row r="28" spans="1:25" x14ac:dyDescent="0.25">
      <c r="A28" s="30"/>
      <c r="B28" s="30"/>
      <c r="C28" s="2" t="s">
        <v>63</v>
      </c>
      <c r="D28" s="13" t="s">
        <v>40</v>
      </c>
      <c r="E28" s="13" t="s">
        <v>71</v>
      </c>
      <c r="F28" s="13" t="s">
        <v>71</v>
      </c>
      <c r="G28" s="13" t="s">
        <v>40</v>
      </c>
      <c r="H28" s="13" t="s">
        <v>40</v>
      </c>
      <c r="I28" s="1"/>
      <c r="J28" s="21">
        <v>8</v>
      </c>
      <c r="K28" s="22" t="s">
        <v>130</v>
      </c>
      <c r="L28" s="21">
        <f>COUNTIF(D21:D28, "Y")</f>
        <v>7</v>
      </c>
      <c r="M28" s="21">
        <f>COUNTIF(E21:E28, "Y")</f>
        <v>3</v>
      </c>
      <c r="N28" s="21">
        <f>COUNTIF(F21:F28, "Y")</f>
        <v>2</v>
      </c>
      <c r="O28" s="21">
        <f>COUNTIF(G21:G28, "Y")</f>
        <v>5</v>
      </c>
      <c r="P28" s="21">
        <f>COUNTIF(H21:H28, "Y")</f>
        <v>6</v>
      </c>
      <c r="Q28" s="21"/>
      <c r="R28" s="21"/>
      <c r="S28" s="8">
        <f t="shared" ref="S28:W29" si="8">L28/$J28</f>
        <v>0.875</v>
      </c>
      <c r="T28" s="8">
        <f t="shared" si="8"/>
        <v>0.375</v>
      </c>
      <c r="U28" s="8">
        <f t="shared" si="8"/>
        <v>0.25</v>
      </c>
      <c r="V28" s="8">
        <f t="shared" si="8"/>
        <v>0.625</v>
      </c>
      <c r="W28" s="8">
        <f t="shared" si="8"/>
        <v>0.75</v>
      </c>
      <c r="X28" s="29"/>
      <c r="Y28" s="11"/>
    </row>
    <row r="29" spans="1:25" x14ac:dyDescent="0.25">
      <c r="A29" s="30"/>
      <c r="B29" s="30" t="s">
        <v>129</v>
      </c>
      <c r="C29" s="2" t="s">
        <v>62</v>
      </c>
      <c r="D29" s="13" t="s">
        <v>40</v>
      </c>
      <c r="E29" s="13" t="s">
        <v>71</v>
      </c>
      <c r="F29" s="13" t="s">
        <v>71</v>
      </c>
      <c r="G29" s="13" t="s">
        <v>71</v>
      </c>
      <c r="H29" s="13" t="s">
        <v>71</v>
      </c>
      <c r="I29" s="1"/>
      <c r="J29">
        <v>8</v>
      </c>
      <c r="K29" s="1" t="s">
        <v>128</v>
      </c>
      <c r="L29">
        <f>COUNTIF(D29:D36, "Y")</f>
        <v>4</v>
      </c>
      <c r="M29">
        <f>COUNTIF(E29:E36, "Y")</f>
        <v>0</v>
      </c>
      <c r="N29">
        <f>COUNTIF(F29:F36, "Y")</f>
        <v>4</v>
      </c>
      <c r="O29">
        <f>COUNTIF(G29:G36, "Y")</f>
        <v>4</v>
      </c>
      <c r="P29">
        <f>COUNTIF(H29:H36, "Y")</f>
        <v>5</v>
      </c>
      <c r="S29" s="15">
        <f t="shared" si="8"/>
        <v>0.5</v>
      </c>
      <c r="T29" s="15">
        <f t="shared" si="8"/>
        <v>0</v>
      </c>
      <c r="U29" s="15">
        <f t="shared" si="8"/>
        <v>0.5</v>
      </c>
      <c r="V29" s="15">
        <f t="shared" si="8"/>
        <v>0.5</v>
      </c>
      <c r="W29" s="15">
        <f t="shared" si="8"/>
        <v>0.625</v>
      </c>
      <c r="X29" s="29"/>
      <c r="Y29" s="11"/>
    </row>
    <row r="30" spans="1:25" ht="15.75" thickBot="1" x14ac:dyDescent="0.3">
      <c r="A30" s="30"/>
      <c r="B30" s="30"/>
      <c r="C30" s="2" t="s">
        <v>61</v>
      </c>
      <c r="D30" s="13" t="s">
        <v>40</v>
      </c>
      <c r="E30" s="13" t="s">
        <v>71</v>
      </c>
      <c r="F30" s="13" t="s">
        <v>71</v>
      </c>
      <c r="G30" s="13" t="s">
        <v>40</v>
      </c>
      <c r="H30" s="13" t="s">
        <v>40</v>
      </c>
      <c r="I30" s="1"/>
      <c r="J30" s="7"/>
      <c r="K30" s="6"/>
      <c r="L30" s="23"/>
      <c r="M30" s="23"/>
      <c r="N30" s="23"/>
      <c r="O30" s="23"/>
      <c r="P30" s="23"/>
      <c r="Q30" s="23"/>
      <c r="R30" s="6" t="s">
        <v>121</v>
      </c>
      <c r="S30" s="9">
        <v>0.28210000000000002</v>
      </c>
      <c r="T30" s="9">
        <v>0.2</v>
      </c>
      <c r="U30" s="9">
        <v>0.60840000000000005</v>
      </c>
      <c r="V30" s="9">
        <v>1</v>
      </c>
      <c r="W30" s="9">
        <v>1</v>
      </c>
      <c r="X30" s="10"/>
      <c r="Y30" s="10"/>
    </row>
    <row r="31" spans="1:25" x14ac:dyDescent="0.25">
      <c r="A31" s="30"/>
      <c r="B31" s="30"/>
      <c r="C31" s="2" t="s">
        <v>60</v>
      </c>
      <c r="D31" s="13" t="s">
        <v>40</v>
      </c>
      <c r="E31" s="13" t="s">
        <v>71</v>
      </c>
      <c r="F31" s="13" t="s">
        <v>40</v>
      </c>
      <c r="G31" s="13" t="s">
        <v>40</v>
      </c>
      <c r="H31" s="13" t="s">
        <v>40</v>
      </c>
      <c r="I31" s="1"/>
      <c r="J31" s="21">
        <v>8</v>
      </c>
      <c r="K31" s="22" t="s">
        <v>127</v>
      </c>
      <c r="L31" s="21">
        <f>COUNTIF(D58:D65, "Yes")</f>
        <v>8</v>
      </c>
      <c r="M31" s="21">
        <f>COUNTIF(E58:E65, "Yes")</f>
        <v>3</v>
      </c>
      <c r="N31" s="21">
        <f>COUNTIF(F58:F65, "Yes")</f>
        <v>7</v>
      </c>
      <c r="O31" s="21">
        <f>COUNTIF(G58:G65, "Yes")</f>
        <v>6</v>
      </c>
      <c r="P31" s="21">
        <f>COUNTIF(H58:H65, "Yes")</f>
        <v>8</v>
      </c>
      <c r="Q31" s="21"/>
      <c r="R31" s="21"/>
      <c r="S31" s="8">
        <f t="shared" ref="S31:W32" si="9">L31/$J31</f>
        <v>1</v>
      </c>
      <c r="T31" s="8">
        <f t="shared" si="9"/>
        <v>0.375</v>
      </c>
      <c r="U31" s="8">
        <f t="shared" si="9"/>
        <v>0.875</v>
      </c>
      <c r="V31" s="8">
        <f t="shared" si="9"/>
        <v>0.75</v>
      </c>
      <c r="W31" s="8">
        <f t="shared" si="9"/>
        <v>1</v>
      </c>
      <c r="X31" s="10"/>
      <c r="Y31" s="10"/>
    </row>
    <row r="32" spans="1:25" x14ac:dyDescent="0.25">
      <c r="A32" s="30"/>
      <c r="B32" s="30"/>
      <c r="C32" s="2" t="s">
        <v>59</v>
      </c>
      <c r="D32" s="13" t="s">
        <v>71</v>
      </c>
      <c r="E32" s="13" t="s">
        <v>71</v>
      </c>
      <c r="F32" s="13" t="s">
        <v>40</v>
      </c>
      <c r="G32" s="13" t="s">
        <v>71</v>
      </c>
      <c r="H32" s="13" t="s">
        <v>40</v>
      </c>
      <c r="I32" s="1"/>
      <c r="J32">
        <v>8</v>
      </c>
      <c r="K32" s="1" t="s">
        <v>126</v>
      </c>
      <c r="L32">
        <f>COUNTIF(D66:D73, "Yes")</f>
        <v>6</v>
      </c>
      <c r="M32">
        <f>COUNTIF(E66:E73, "Yes")</f>
        <v>1</v>
      </c>
      <c r="N32">
        <f>COUNTIF(F66:F73, "Yes")</f>
        <v>6</v>
      </c>
      <c r="O32">
        <f>COUNTIF(G66:G73, "Yes")</f>
        <v>7</v>
      </c>
      <c r="P32">
        <f>COUNTIF(H66:H73, "Yes")</f>
        <v>8</v>
      </c>
      <c r="S32" s="15">
        <f t="shared" si="9"/>
        <v>0.75</v>
      </c>
      <c r="T32" s="15">
        <f t="shared" si="9"/>
        <v>0.125</v>
      </c>
      <c r="U32" s="15">
        <f t="shared" si="9"/>
        <v>0.75</v>
      </c>
      <c r="V32" s="15">
        <f t="shared" si="9"/>
        <v>0.875</v>
      </c>
      <c r="W32" s="15">
        <f t="shared" si="9"/>
        <v>1</v>
      </c>
      <c r="X32" s="10"/>
      <c r="Y32" s="10"/>
    </row>
    <row r="33" spans="1:25" ht="15.75" thickBot="1" x14ac:dyDescent="0.3">
      <c r="A33" s="30"/>
      <c r="B33" s="30"/>
      <c r="C33" s="2" t="s">
        <v>58</v>
      </c>
      <c r="D33" s="13" t="s">
        <v>71</v>
      </c>
      <c r="E33" s="13" t="s">
        <v>71</v>
      </c>
      <c r="F33" s="13" t="s">
        <v>71</v>
      </c>
      <c r="G33" s="13" t="s">
        <v>71</v>
      </c>
      <c r="H33" s="13" t="s">
        <v>71</v>
      </c>
      <c r="I33" s="1"/>
      <c r="J33" s="7"/>
      <c r="K33" s="6"/>
      <c r="L33" s="23"/>
      <c r="M33" s="23"/>
      <c r="N33" s="23"/>
      <c r="O33" s="23"/>
      <c r="P33" s="23"/>
      <c r="Q33" s="23"/>
      <c r="R33" s="6" t="s">
        <v>121</v>
      </c>
      <c r="S33" s="9">
        <v>0.46700000000000003</v>
      </c>
      <c r="T33" s="9">
        <v>0.56920000000000004</v>
      </c>
      <c r="U33" s="9">
        <v>1</v>
      </c>
      <c r="V33" s="9">
        <v>1</v>
      </c>
      <c r="W33" s="9">
        <v>1</v>
      </c>
      <c r="X33" s="10"/>
      <c r="Y33" s="10"/>
    </row>
    <row r="34" spans="1:25" x14ac:dyDescent="0.25">
      <c r="A34" s="30"/>
      <c r="B34" s="30"/>
      <c r="C34" s="2" t="s">
        <v>57</v>
      </c>
      <c r="D34" s="13" t="s">
        <v>71</v>
      </c>
      <c r="E34" s="13" t="s">
        <v>71</v>
      </c>
      <c r="F34" s="13" t="s">
        <v>40</v>
      </c>
      <c r="G34" s="13" t="s">
        <v>40</v>
      </c>
      <c r="H34" s="13" t="s">
        <v>40</v>
      </c>
      <c r="I34" s="1"/>
      <c r="J34" s="21">
        <v>16</v>
      </c>
      <c r="K34" s="22" t="s">
        <v>1</v>
      </c>
      <c r="L34" s="21">
        <f>COUNTIF(D58:D73, "Yes")</f>
        <v>14</v>
      </c>
      <c r="M34" s="21">
        <f>COUNTIF(E58:E73, "Yes")</f>
        <v>4</v>
      </c>
      <c r="N34" s="21">
        <f>COUNTIF(F58:F73, "Yes")</f>
        <v>13</v>
      </c>
      <c r="O34" s="21">
        <f>COUNTIF(G58:G73, "Yes")</f>
        <v>13</v>
      </c>
      <c r="P34" s="21">
        <f>COUNTIF(H58:H73, "Yes")</f>
        <v>16</v>
      </c>
      <c r="Q34" s="21"/>
      <c r="R34" s="21"/>
      <c r="S34" s="8">
        <f t="shared" ref="S34:W35" si="10">L34/$J34</f>
        <v>0.875</v>
      </c>
      <c r="T34" s="8">
        <f t="shared" si="10"/>
        <v>0.25</v>
      </c>
      <c r="U34" s="8">
        <f t="shared" si="10"/>
        <v>0.8125</v>
      </c>
      <c r="V34" s="8">
        <f t="shared" si="10"/>
        <v>0.8125</v>
      </c>
      <c r="W34" s="8">
        <f t="shared" si="10"/>
        <v>1</v>
      </c>
      <c r="X34" s="10"/>
      <c r="Y34" s="10"/>
    </row>
    <row r="35" spans="1:25" x14ac:dyDescent="0.25">
      <c r="A35" s="30"/>
      <c r="B35" s="30"/>
      <c r="C35" s="2" t="s">
        <v>56</v>
      </c>
      <c r="D35" s="13" t="s">
        <v>40</v>
      </c>
      <c r="E35" s="13" t="s">
        <v>71</v>
      </c>
      <c r="F35" s="13" t="s">
        <v>71</v>
      </c>
      <c r="G35" s="13" t="s">
        <v>71</v>
      </c>
      <c r="H35" s="13" t="s">
        <v>71</v>
      </c>
      <c r="I35" s="1"/>
      <c r="J35">
        <v>7</v>
      </c>
      <c r="K35" s="1" t="s">
        <v>3</v>
      </c>
      <c r="L35">
        <f>COUNTIF(D74:D80, "Yes")</f>
        <v>7</v>
      </c>
      <c r="M35">
        <f>COUNTIF(E74:E80, "Yes")</f>
        <v>1</v>
      </c>
      <c r="N35">
        <f>COUNTIF(F74:F80, "Yes")</f>
        <v>3</v>
      </c>
      <c r="O35">
        <f>COUNTIF(G74:G80, "Yes")</f>
        <v>4</v>
      </c>
      <c r="P35">
        <f>COUNTIF(H74:H80, "Yes")</f>
        <v>4</v>
      </c>
      <c r="S35" s="15">
        <f t="shared" si="10"/>
        <v>1</v>
      </c>
      <c r="T35" s="15">
        <f t="shared" si="10"/>
        <v>0.14285714285714285</v>
      </c>
      <c r="U35" s="15">
        <f t="shared" si="10"/>
        <v>0.42857142857142855</v>
      </c>
      <c r="V35" s="15">
        <f t="shared" si="10"/>
        <v>0.5714285714285714</v>
      </c>
      <c r="W35" s="15">
        <f t="shared" si="10"/>
        <v>0.5714285714285714</v>
      </c>
      <c r="X35" s="29"/>
      <c r="Y35" s="11"/>
    </row>
    <row r="36" spans="1:25" ht="15.75" thickBot="1" x14ac:dyDescent="0.3">
      <c r="A36" s="30"/>
      <c r="B36" s="30"/>
      <c r="C36" s="2" t="s">
        <v>55</v>
      </c>
      <c r="D36" s="13" t="s">
        <v>71</v>
      </c>
      <c r="E36" s="13" t="s">
        <v>71</v>
      </c>
      <c r="F36" s="13" t="s">
        <v>40</v>
      </c>
      <c r="G36" s="13" t="s">
        <v>40</v>
      </c>
      <c r="H36" s="13" t="s">
        <v>40</v>
      </c>
      <c r="I36" s="1"/>
      <c r="J36" s="7"/>
      <c r="K36" s="6"/>
      <c r="L36" s="23"/>
      <c r="M36" s="23"/>
      <c r="N36" s="23"/>
      <c r="O36" s="23"/>
      <c r="P36" s="23"/>
      <c r="Q36" s="23"/>
      <c r="R36" s="6" t="s">
        <v>121</v>
      </c>
      <c r="S36" s="9">
        <v>1</v>
      </c>
      <c r="T36" s="9">
        <v>1</v>
      </c>
      <c r="U36" s="9">
        <v>0.13739999999999999</v>
      </c>
      <c r="V36" s="9">
        <v>0.31850000000000001</v>
      </c>
      <c r="W36" s="24">
        <v>1.976E-2</v>
      </c>
      <c r="X36" s="29"/>
      <c r="Y36" s="11"/>
    </row>
    <row r="37" spans="1:25" x14ac:dyDescent="0.25">
      <c r="I37" s="1"/>
      <c r="J37" s="21">
        <v>12</v>
      </c>
      <c r="K37" s="22" t="s">
        <v>125</v>
      </c>
      <c r="L37" s="21">
        <f>COUNTIF(D58:D65, "Yes")+COUNTIF(D74:D77, "Yes")</f>
        <v>12</v>
      </c>
      <c r="M37" s="21">
        <f>COUNTIF(E58:E65, "Yes")+COUNTIF(E74:E77, "Yes")</f>
        <v>4</v>
      </c>
      <c r="N37" s="21">
        <f>COUNTIF(F58:F65, "Yes")+COUNTIF(F74:F77, "Yes")</f>
        <v>8</v>
      </c>
      <c r="O37" s="21">
        <f>COUNTIF(G58:G65, "Yes")+COUNTIF(G74:G77, "Yes")</f>
        <v>8</v>
      </c>
      <c r="P37" s="21">
        <f>COUNTIF(H58:H65, "Yes")+COUNTIF(H74:H77, "Yes")</f>
        <v>10</v>
      </c>
      <c r="Q37" s="21"/>
      <c r="R37" s="21"/>
      <c r="S37" s="8">
        <f t="shared" ref="S37:W38" si="11">L37/$J37</f>
        <v>1</v>
      </c>
      <c r="T37" s="8">
        <f t="shared" si="11"/>
        <v>0.33333333333333331</v>
      </c>
      <c r="U37" s="8">
        <f t="shared" si="11"/>
        <v>0.66666666666666663</v>
      </c>
      <c r="V37" s="8">
        <f t="shared" si="11"/>
        <v>0.66666666666666663</v>
      </c>
      <c r="W37" s="8">
        <f t="shared" si="11"/>
        <v>0.83333333333333337</v>
      </c>
      <c r="X37" s="12"/>
      <c r="Y37" s="12"/>
    </row>
    <row r="38" spans="1:25" x14ac:dyDescent="0.25">
      <c r="D38" s="16" t="s">
        <v>7</v>
      </c>
      <c r="E38" s="16" t="s">
        <v>21</v>
      </c>
      <c r="F38" s="16" t="s">
        <v>153</v>
      </c>
      <c r="G38" s="16" t="s">
        <v>36</v>
      </c>
      <c r="H38" s="16" t="s">
        <v>730</v>
      </c>
      <c r="I38" s="1"/>
      <c r="J38">
        <v>11</v>
      </c>
      <c r="K38" s="1" t="s">
        <v>122</v>
      </c>
      <c r="L38">
        <f>COUNTIF(D66:D73, "Yes")+COUNTIF(D78:D80, "Yes")</f>
        <v>9</v>
      </c>
      <c r="M38">
        <f>COUNTIF(E66:E73, "Yes")+COUNTIF(E78:E80, "Yes")</f>
        <v>1</v>
      </c>
      <c r="N38">
        <f>COUNTIF(F66:F73, "Yes")+COUNTIF(F78:F80, "Yes")</f>
        <v>8</v>
      </c>
      <c r="O38">
        <f>COUNTIF(G66:G73, "Yes")+COUNTIF(G78:G80, "Yes")</f>
        <v>9</v>
      </c>
      <c r="P38">
        <f>COUNTIF(H66:H73, "Yes")+COUNTIF(H78:H80, "Yes")</f>
        <v>10</v>
      </c>
      <c r="S38" s="15">
        <f t="shared" si="11"/>
        <v>0.81818181818181823</v>
      </c>
      <c r="T38" s="15">
        <f t="shared" si="11"/>
        <v>9.0909090909090912E-2</v>
      </c>
      <c r="U38" s="15">
        <f t="shared" si="11"/>
        <v>0.72727272727272729</v>
      </c>
      <c r="V38" s="15">
        <f t="shared" si="11"/>
        <v>0.81818181818181823</v>
      </c>
      <c r="W38" s="15">
        <f t="shared" si="11"/>
        <v>0.90909090909090906</v>
      </c>
      <c r="X38" s="29"/>
      <c r="Y38" s="11"/>
    </row>
    <row r="39" spans="1:25" ht="15.75" thickBot="1" x14ac:dyDescent="0.3">
      <c r="A39" s="30" t="s">
        <v>124</v>
      </c>
      <c r="B39" s="30" t="s">
        <v>123</v>
      </c>
      <c r="C39" s="2" t="s">
        <v>54</v>
      </c>
      <c r="D39" s="13" t="s">
        <v>40</v>
      </c>
      <c r="E39" s="13" t="s">
        <v>40</v>
      </c>
      <c r="F39" s="13" t="s">
        <v>71</v>
      </c>
      <c r="G39" s="13" t="s">
        <v>71</v>
      </c>
      <c r="H39" s="13" t="s">
        <v>71</v>
      </c>
      <c r="I39" s="1"/>
      <c r="J39" s="7"/>
      <c r="K39" s="6"/>
      <c r="L39" s="23"/>
      <c r="M39" s="23"/>
      <c r="N39" s="23"/>
      <c r="O39" s="23"/>
      <c r="P39" s="23"/>
      <c r="Q39" s="23"/>
      <c r="R39" s="6" t="s">
        <v>121</v>
      </c>
      <c r="S39" s="9">
        <v>0.21740000000000001</v>
      </c>
      <c r="T39" s="9">
        <v>0.31680000000000003</v>
      </c>
      <c r="U39" s="9">
        <v>1</v>
      </c>
      <c r="V39" s="9">
        <v>0.64039999999999997</v>
      </c>
      <c r="W39" s="9">
        <v>1</v>
      </c>
      <c r="X39" s="29"/>
      <c r="Y39" s="11"/>
    </row>
    <row r="40" spans="1:25" x14ac:dyDescent="0.25">
      <c r="A40" s="30"/>
      <c r="B40" s="30"/>
      <c r="C40" s="2" t="s">
        <v>53</v>
      </c>
      <c r="D40" s="13" t="s">
        <v>40</v>
      </c>
      <c r="E40" s="13" t="s">
        <v>71</v>
      </c>
      <c r="F40" s="13" t="s">
        <v>71</v>
      </c>
      <c r="G40" s="13" t="s">
        <v>71</v>
      </c>
      <c r="H40" s="13" t="s">
        <v>71</v>
      </c>
      <c r="X40" s="10"/>
      <c r="Y40" s="10"/>
    </row>
    <row r="41" spans="1:25" x14ac:dyDescent="0.25">
      <c r="A41" s="30"/>
      <c r="B41" s="30"/>
      <c r="C41" s="2" t="s">
        <v>52</v>
      </c>
      <c r="D41" s="13" t="s">
        <v>40</v>
      </c>
      <c r="E41" s="13" t="s">
        <v>71</v>
      </c>
      <c r="F41" s="13" t="s">
        <v>71</v>
      </c>
      <c r="G41" s="13" t="s">
        <v>40</v>
      </c>
      <c r="H41" s="13" t="s">
        <v>40</v>
      </c>
      <c r="X41" s="10"/>
      <c r="Y41" s="10"/>
    </row>
    <row r="42" spans="1:25" x14ac:dyDescent="0.25">
      <c r="A42" s="30"/>
      <c r="B42" s="30"/>
      <c r="C42" s="2" t="s">
        <v>51</v>
      </c>
      <c r="D42" s="13" t="s">
        <v>40</v>
      </c>
      <c r="E42" s="13" t="s">
        <v>71</v>
      </c>
      <c r="F42" s="13" t="s">
        <v>40</v>
      </c>
      <c r="G42" s="13" t="s">
        <v>40</v>
      </c>
      <c r="H42" s="13" t="s">
        <v>40</v>
      </c>
      <c r="X42" s="10"/>
      <c r="Y42" s="10"/>
    </row>
    <row r="43" spans="1:25" x14ac:dyDescent="0.25">
      <c r="A43" s="30"/>
      <c r="B43" s="30" t="s">
        <v>120</v>
      </c>
      <c r="C43" s="2" t="s">
        <v>50</v>
      </c>
      <c r="D43" s="13" t="s">
        <v>40</v>
      </c>
      <c r="E43" s="13" t="s">
        <v>71</v>
      </c>
      <c r="F43" s="13" t="s">
        <v>71</v>
      </c>
      <c r="G43" s="13" t="s">
        <v>71</v>
      </c>
      <c r="H43" s="13" t="s">
        <v>71</v>
      </c>
      <c r="X43" s="10"/>
      <c r="Y43" s="10"/>
    </row>
    <row r="44" spans="1:25" x14ac:dyDescent="0.25">
      <c r="A44" s="30"/>
      <c r="B44" s="30"/>
      <c r="C44" s="2" t="s">
        <v>49</v>
      </c>
      <c r="D44" s="13" t="s">
        <v>40</v>
      </c>
      <c r="E44" s="13" t="s">
        <v>71</v>
      </c>
      <c r="F44" s="13" t="s">
        <v>71</v>
      </c>
      <c r="G44" s="13" t="s">
        <v>40</v>
      </c>
      <c r="H44" s="13" t="s">
        <v>40</v>
      </c>
    </row>
    <row r="45" spans="1:25" x14ac:dyDescent="0.25">
      <c r="A45" s="30"/>
      <c r="B45" s="30"/>
      <c r="C45" s="2" t="s">
        <v>48</v>
      </c>
      <c r="D45" s="13" t="s">
        <v>40</v>
      </c>
      <c r="E45" s="13" t="s">
        <v>71</v>
      </c>
      <c r="F45" s="13" t="s">
        <v>71</v>
      </c>
      <c r="G45" s="13" t="s">
        <v>40</v>
      </c>
      <c r="H45" s="13" t="s">
        <v>40</v>
      </c>
    </row>
    <row r="48" spans="1:25" x14ac:dyDescent="0.25">
      <c r="A48" s="10"/>
      <c r="B48" s="10"/>
      <c r="C48" s="10"/>
      <c r="D48" s="16" t="s">
        <v>7</v>
      </c>
      <c r="E48" s="16" t="s">
        <v>21</v>
      </c>
      <c r="F48" s="16" t="s">
        <v>153</v>
      </c>
      <c r="G48" s="16" t="s">
        <v>36</v>
      </c>
      <c r="H48" s="16" t="s">
        <v>730</v>
      </c>
    </row>
    <row r="49" spans="1:8" x14ac:dyDescent="0.25">
      <c r="A49" s="30" t="s">
        <v>119</v>
      </c>
      <c r="B49" s="30" t="s">
        <v>118</v>
      </c>
      <c r="C49" s="5" t="s">
        <v>47</v>
      </c>
      <c r="D49" s="13" t="s">
        <v>40</v>
      </c>
      <c r="E49" s="13" t="s">
        <v>40</v>
      </c>
      <c r="F49" s="13" t="s">
        <v>71</v>
      </c>
      <c r="G49" s="13" t="s">
        <v>71</v>
      </c>
      <c r="H49" s="13" t="s">
        <v>71</v>
      </c>
    </row>
    <row r="50" spans="1:8" x14ac:dyDescent="0.25">
      <c r="A50" s="30"/>
      <c r="B50" s="30"/>
      <c r="C50" s="5" t="s">
        <v>46</v>
      </c>
      <c r="D50" s="13" t="s">
        <v>71</v>
      </c>
      <c r="E50" s="13" t="s">
        <v>71</v>
      </c>
      <c r="F50" s="13" t="s">
        <v>71</v>
      </c>
      <c r="G50" s="13" t="s">
        <v>71</v>
      </c>
      <c r="H50" s="13" t="s">
        <v>71</v>
      </c>
    </row>
    <row r="51" spans="1:8" x14ac:dyDescent="0.25">
      <c r="A51" s="30"/>
      <c r="B51" s="30"/>
      <c r="C51" s="5" t="s">
        <v>45</v>
      </c>
      <c r="D51" s="13" t="s">
        <v>71</v>
      </c>
      <c r="E51" s="13" t="s">
        <v>71</v>
      </c>
      <c r="F51" s="13" t="s">
        <v>71</v>
      </c>
      <c r="G51" s="13" t="s">
        <v>71</v>
      </c>
      <c r="H51" s="13" t="s">
        <v>71</v>
      </c>
    </row>
    <row r="52" spans="1:8" x14ac:dyDescent="0.25">
      <c r="A52" s="30"/>
      <c r="B52" s="30"/>
      <c r="C52" s="5" t="s">
        <v>44</v>
      </c>
      <c r="D52" s="13" t="s">
        <v>40</v>
      </c>
      <c r="E52" s="13" t="s">
        <v>71</v>
      </c>
      <c r="F52" s="13" t="s">
        <v>40</v>
      </c>
      <c r="G52" s="13" t="s">
        <v>40</v>
      </c>
      <c r="H52" s="13" t="s">
        <v>40</v>
      </c>
    </row>
    <row r="53" spans="1:8" x14ac:dyDescent="0.25">
      <c r="A53" s="30"/>
      <c r="B53" s="30" t="s">
        <v>117</v>
      </c>
      <c r="C53" s="5" t="s">
        <v>43</v>
      </c>
      <c r="D53" s="13" t="s">
        <v>40</v>
      </c>
      <c r="E53" s="13" t="s">
        <v>71</v>
      </c>
      <c r="F53" s="13" t="s">
        <v>71</v>
      </c>
      <c r="G53" s="13" t="s">
        <v>71</v>
      </c>
      <c r="H53" s="13" t="s">
        <v>71</v>
      </c>
    </row>
    <row r="54" spans="1:8" x14ac:dyDescent="0.25">
      <c r="A54" s="30"/>
      <c r="B54" s="30"/>
      <c r="C54" s="5" t="s">
        <v>42</v>
      </c>
      <c r="D54" s="13" t="s">
        <v>40</v>
      </c>
      <c r="E54" s="13" t="s">
        <v>71</v>
      </c>
      <c r="F54" s="13" t="s">
        <v>40</v>
      </c>
      <c r="G54" s="13" t="s">
        <v>40</v>
      </c>
      <c r="H54" s="13" t="s">
        <v>40</v>
      </c>
    </row>
    <row r="55" spans="1:8" x14ac:dyDescent="0.25">
      <c r="A55" s="30"/>
      <c r="B55" s="30"/>
      <c r="C55" s="5" t="s">
        <v>41</v>
      </c>
      <c r="D55" s="13" t="s">
        <v>40</v>
      </c>
      <c r="E55" s="13" t="s">
        <v>71</v>
      </c>
      <c r="F55" s="13" t="s">
        <v>40</v>
      </c>
      <c r="G55" s="13" t="s">
        <v>40</v>
      </c>
      <c r="H55" s="13" t="s">
        <v>40</v>
      </c>
    </row>
    <row r="57" spans="1:8" x14ac:dyDescent="0.25">
      <c r="D57" s="16" t="s">
        <v>7</v>
      </c>
      <c r="E57" s="16" t="s">
        <v>21</v>
      </c>
      <c r="F57" s="16" t="s">
        <v>153</v>
      </c>
      <c r="G57" s="16" t="s">
        <v>36</v>
      </c>
      <c r="H57" s="16" t="s">
        <v>730</v>
      </c>
    </row>
    <row r="58" spans="1:8" x14ac:dyDescent="0.25">
      <c r="A58" s="30" t="s">
        <v>116</v>
      </c>
      <c r="B58" s="33" t="s">
        <v>115</v>
      </c>
      <c r="C58" s="5" t="s">
        <v>114</v>
      </c>
      <c r="D58" s="4" t="str">
        <f t="shared" ref="D58:H73" si="12">IF(OR(D3="Y",D21="Y"),"Yes","nd")</f>
        <v>Yes</v>
      </c>
      <c r="E58" s="4" t="str">
        <f t="shared" si="12"/>
        <v>nd</v>
      </c>
      <c r="F58" s="4" t="str">
        <f t="shared" si="12"/>
        <v>Yes</v>
      </c>
      <c r="G58" s="4" t="str">
        <f t="shared" si="12"/>
        <v>Yes</v>
      </c>
      <c r="H58" s="4" t="str">
        <f t="shared" si="12"/>
        <v>Yes</v>
      </c>
    </row>
    <row r="59" spans="1:8" x14ac:dyDescent="0.25">
      <c r="A59" s="30"/>
      <c r="B59" s="33"/>
      <c r="C59" s="5" t="s">
        <v>113</v>
      </c>
      <c r="D59" s="4" t="str">
        <f t="shared" si="12"/>
        <v>Yes</v>
      </c>
      <c r="E59" s="4" t="str">
        <f t="shared" si="12"/>
        <v>nd</v>
      </c>
      <c r="F59" s="4" t="str">
        <f t="shared" si="12"/>
        <v>Yes</v>
      </c>
      <c r="G59" s="4" t="str">
        <f t="shared" si="12"/>
        <v>nd</v>
      </c>
      <c r="H59" s="4" t="str">
        <f t="shared" si="12"/>
        <v>Yes</v>
      </c>
    </row>
    <row r="60" spans="1:8" x14ac:dyDescent="0.25">
      <c r="A60" s="30"/>
      <c r="B60" s="33"/>
      <c r="C60" s="5" t="s">
        <v>112</v>
      </c>
      <c r="D60" s="4" t="str">
        <f t="shared" si="12"/>
        <v>Yes</v>
      </c>
      <c r="E60" s="4" t="str">
        <f t="shared" si="12"/>
        <v>Yes</v>
      </c>
      <c r="F60" s="4" t="str">
        <f t="shared" si="12"/>
        <v>Yes</v>
      </c>
      <c r="G60" s="4" t="str">
        <f t="shared" si="12"/>
        <v>nd</v>
      </c>
      <c r="H60" s="4" t="str">
        <f t="shared" si="12"/>
        <v>Yes</v>
      </c>
    </row>
    <row r="61" spans="1:8" x14ac:dyDescent="0.25">
      <c r="A61" s="30"/>
      <c r="B61" s="33"/>
      <c r="C61" s="5" t="s">
        <v>111</v>
      </c>
      <c r="D61" s="4" t="str">
        <f t="shared" si="12"/>
        <v>Yes</v>
      </c>
      <c r="E61" s="4" t="str">
        <f t="shared" si="12"/>
        <v>nd</v>
      </c>
      <c r="F61" s="4" t="str">
        <f t="shared" si="12"/>
        <v>Yes</v>
      </c>
      <c r="G61" s="4" t="str">
        <f t="shared" si="12"/>
        <v>Yes</v>
      </c>
      <c r="H61" s="4" t="str">
        <f t="shared" si="12"/>
        <v>Yes</v>
      </c>
    </row>
    <row r="62" spans="1:8" x14ac:dyDescent="0.25">
      <c r="A62" s="30"/>
      <c r="B62" s="33"/>
      <c r="C62" s="5" t="s">
        <v>110</v>
      </c>
      <c r="D62" s="4" t="str">
        <f t="shared" si="12"/>
        <v>Yes</v>
      </c>
      <c r="E62" s="4" t="str">
        <f t="shared" si="12"/>
        <v>nd</v>
      </c>
      <c r="F62" s="4" t="str">
        <f t="shared" si="12"/>
        <v>Yes</v>
      </c>
      <c r="G62" s="4" t="str">
        <f t="shared" si="12"/>
        <v>Yes</v>
      </c>
      <c r="H62" s="4" t="str">
        <f t="shared" si="12"/>
        <v>Yes</v>
      </c>
    </row>
    <row r="63" spans="1:8" x14ac:dyDescent="0.25">
      <c r="A63" s="30"/>
      <c r="B63" s="33"/>
      <c r="C63" s="2" t="s">
        <v>109</v>
      </c>
      <c r="D63" s="4" t="str">
        <f t="shared" si="12"/>
        <v>Yes</v>
      </c>
      <c r="E63" s="4" t="str">
        <f t="shared" si="12"/>
        <v>Yes</v>
      </c>
      <c r="F63" s="4" t="str">
        <f t="shared" si="12"/>
        <v>nd</v>
      </c>
      <c r="G63" s="4" t="str">
        <f t="shared" si="12"/>
        <v>Yes</v>
      </c>
      <c r="H63" s="4" t="str">
        <f t="shared" si="12"/>
        <v>Yes</v>
      </c>
    </row>
    <row r="64" spans="1:8" x14ac:dyDescent="0.25">
      <c r="A64" s="30"/>
      <c r="B64" s="33"/>
      <c r="C64" s="5" t="s">
        <v>108</v>
      </c>
      <c r="D64" s="4" t="str">
        <f t="shared" si="12"/>
        <v>Yes</v>
      </c>
      <c r="E64" s="4" t="str">
        <f t="shared" si="12"/>
        <v>Yes</v>
      </c>
      <c r="F64" s="4" t="str">
        <f t="shared" si="12"/>
        <v>Yes</v>
      </c>
      <c r="G64" s="4" t="str">
        <f t="shared" si="12"/>
        <v>Yes</v>
      </c>
      <c r="H64" s="4" t="str">
        <f t="shared" si="12"/>
        <v>Yes</v>
      </c>
    </row>
    <row r="65" spans="1:8" x14ac:dyDescent="0.25">
      <c r="A65" s="30"/>
      <c r="B65" s="33"/>
      <c r="C65" s="5" t="s">
        <v>107</v>
      </c>
      <c r="D65" s="4" t="str">
        <f t="shared" si="12"/>
        <v>Yes</v>
      </c>
      <c r="E65" s="4" t="str">
        <f t="shared" si="12"/>
        <v>nd</v>
      </c>
      <c r="F65" s="4" t="str">
        <f t="shared" si="12"/>
        <v>Yes</v>
      </c>
      <c r="G65" s="4" t="str">
        <f t="shared" si="12"/>
        <v>Yes</v>
      </c>
      <c r="H65" s="4" t="str">
        <f t="shared" si="12"/>
        <v>Yes</v>
      </c>
    </row>
    <row r="66" spans="1:8" x14ac:dyDescent="0.25">
      <c r="A66" s="30"/>
      <c r="B66" s="33" t="s">
        <v>106</v>
      </c>
      <c r="C66" s="5" t="s">
        <v>105</v>
      </c>
      <c r="D66" s="4" t="str">
        <f t="shared" si="12"/>
        <v>Yes</v>
      </c>
      <c r="E66" s="4" t="str">
        <f t="shared" si="12"/>
        <v>nd</v>
      </c>
      <c r="F66" s="4" t="str">
        <f t="shared" si="12"/>
        <v>nd</v>
      </c>
      <c r="G66" s="4" t="str">
        <f t="shared" si="12"/>
        <v>Yes</v>
      </c>
      <c r="H66" s="4" t="str">
        <f t="shared" si="12"/>
        <v>Yes</v>
      </c>
    </row>
    <row r="67" spans="1:8" x14ac:dyDescent="0.25">
      <c r="A67" s="30"/>
      <c r="B67" s="33"/>
      <c r="C67" s="5" t="s">
        <v>104</v>
      </c>
      <c r="D67" s="4" t="str">
        <f t="shared" si="12"/>
        <v>Yes</v>
      </c>
      <c r="E67" s="4" t="str">
        <f t="shared" si="12"/>
        <v>nd</v>
      </c>
      <c r="F67" s="4" t="str">
        <f t="shared" si="12"/>
        <v>nd</v>
      </c>
      <c r="G67" s="4" t="str">
        <f t="shared" si="12"/>
        <v>Yes</v>
      </c>
      <c r="H67" s="4" t="str">
        <f t="shared" si="12"/>
        <v>Yes</v>
      </c>
    </row>
    <row r="68" spans="1:8" x14ac:dyDescent="0.25">
      <c r="A68" s="30"/>
      <c r="B68" s="33"/>
      <c r="C68" s="5" t="s">
        <v>103</v>
      </c>
      <c r="D68" s="4" t="str">
        <f t="shared" si="12"/>
        <v>Yes</v>
      </c>
      <c r="E68" s="4" t="str">
        <f t="shared" si="12"/>
        <v>nd</v>
      </c>
      <c r="F68" s="4" t="str">
        <f t="shared" si="12"/>
        <v>Yes</v>
      </c>
      <c r="G68" s="4" t="str">
        <f t="shared" si="12"/>
        <v>Yes</v>
      </c>
      <c r="H68" s="4" t="str">
        <f t="shared" si="12"/>
        <v>Yes</v>
      </c>
    </row>
    <row r="69" spans="1:8" x14ac:dyDescent="0.25">
      <c r="A69" s="30"/>
      <c r="B69" s="33"/>
      <c r="C69" s="5" t="s">
        <v>102</v>
      </c>
      <c r="D69" s="4" t="str">
        <f t="shared" si="12"/>
        <v>nd</v>
      </c>
      <c r="E69" s="4" t="str">
        <f t="shared" si="12"/>
        <v>nd</v>
      </c>
      <c r="F69" s="4" t="str">
        <f t="shared" si="12"/>
        <v>Yes</v>
      </c>
      <c r="G69" s="4" t="str">
        <f t="shared" si="12"/>
        <v>nd</v>
      </c>
      <c r="H69" s="4" t="str">
        <f t="shared" si="12"/>
        <v>Yes</v>
      </c>
    </row>
    <row r="70" spans="1:8" x14ac:dyDescent="0.25">
      <c r="A70" s="30"/>
      <c r="B70" s="33"/>
      <c r="C70" s="5" t="s">
        <v>101</v>
      </c>
      <c r="D70" s="4" t="str">
        <f t="shared" si="12"/>
        <v>nd</v>
      </c>
      <c r="E70" s="4" t="str">
        <f t="shared" si="12"/>
        <v>Yes</v>
      </c>
      <c r="F70" s="4" t="str">
        <f t="shared" si="12"/>
        <v>Yes</v>
      </c>
      <c r="G70" s="4" t="str">
        <f t="shared" si="12"/>
        <v>Yes</v>
      </c>
      <c r="H70" s="4" t="str">
        <f t="shared" si="12"/>
        <v>Yes</v>
      </c>
    </row>
    <row r="71" spans="1:8" x14ac:dyDescent="0.25">
      <c r="A71" s="30"/>
      <c r="B71" s="33"/>
      <c r="C71" s="5" t="s">
        <v>100</v>
      </c>
      <c r="D71" s="4" t="str">
        <f t="shared" si="12"/>
        <v>Yes</v>
      </c>
      <c r="E71" s="4" t="str">
        <f t="shared" si="12"/>
        <v>nd</v>
      </c>
      <c r="F71" s="4" t="str">
        <f t="shared" si="12"/>
        <v>Yes</v>
      </c>
      <c r="G71" s="4" t="str">
        <f t="shared" si="12"/>
        <v>Yes</v>
      </c>
      <c r="H71" s="4" t="str">
        <f t="shared" si="12"/>
        <v>Yes</v>
      </c>
    </row>
    <row r="72" spans="1:8" x14ac:dyDescent="0.25">
      <c r="A72" s="30"/>
      <c r="B72" s="33"/>
      <c r="C72" s="5" t="s">
        <v>99</v>
      </c>
      <c r="D72" s="4" t="str">
        <f t="shared" si="12"/>
        <v>Yes</v>
      </c>
      <c r="E72" s="4" t="str">
        <f t="shared" si="12"/>
        <v>nd</v>
      </c>
      <c r="F72" s="4" t="str">
        <f t="shared" si="12"/>
        <v>Yes</v>
      </c>
      <c r="G72" s="4" t="str">
        <f t="shared" si="12"/>
        <v>Yes</v>
      </c>
      <c r="H72" s="4" t="str">
        <f t="shared" si="12"/>
        <v>Yes</v>
      </c>
    </row>
    <row r="73" spans="1:8" x14ac:dyDescent="0.25">
      <c r="A73" s="30"/>
      <c r="B73" s="33"/>
      <c r="C73" s="5" t="s">
        <v>98</v>
      </c>
      <c r="D73" s="4" t="str">
        <f t="shared" si="12"/>
        <v>Yes</v>
      </c>
      <c r="E73" s="4" t="str">
        <f t="shared" si="12"/>
        <v>nd</v>
      </c>
      <c r="F73" s="4" t="str">
        <f t="shared" si="12"/>
        <v>Yes</v>
      </c>
      <c r="G73" s="4" t="str">
        <f t="shared" si="12"/>
        <v>Yes</v>
      </c>
      <c r="H73" s="4" t="str">
        <f t="shared" si="12"/>
        <v>Yes</v>
      </c>
    </row>
    <row r="74" spans="1:8" x14ac:dyDescent="0.25">
      <c r="A74" s="30" t="s">
        <v>97</v>
      </c>
      <c r="B74" s="33" t="s">
        <v>96</v>
      </c>
      <c r="C74" s="5" t="s">
        <v>95</v>
      </c>
      <c r="D74" s="4" t="str">
        <f t="shared" ref="D74:H80" si="13">IF(OR(D39="Y",D49="Y"),"Yes","nd")</f>
        <v>Yes</v>
      </c>
      <c r="E74" s="4" t="str">
        <f t="shared" si="13"/>
        <v>Yes</v>
      </c>
      <c r="F74" s="4" t="str">
        <f t="shared" si="13"/>
        <v>nd</v>
      </c>
      <c r="G74" s="4" t="str">
        <f t="shared" si="13"/>
        <v>nd</v>
      </c>
      <c r="H74" s="4" t="str">
        <f t="shared" si="13"/>
        <v>nd</v>
      </c>
    </row>
    <row r="75" spans="1:8" x14ac:dyDescent="0.25">
      <c r="A75" s="30"/>
      <c r="B75" s="33"/>
      <c r="C75" s="5" t="s">
        <v>94</v>
      </c>
      <c r="D75" s="4" t="str">
        <f t="shared" si="13"/>
        <v>Yes</v>
      </c>
      <c r="E75" s="4" t="str">
        <f t="shared" si="13"/>
        <v>nd</v>
      </c>
      <c r="F75" s="4" t="str">
        <f t="shared" si="13"/>
        <v>nd</v>
      </c>
      <c r="G75" s="4" t="str">
        <f t="shared" si="13"/>
        <v>nd</v>
      </c>
      <c r="H75" s="4" t="str">
        <f t="shared" si="13"/>
        <v>nd</v>
      </c>
    </row>
    <row r="76" spans="1:8" x14ac:dyDescent="0.25">
      <c r="A76" s="30"/>
      <c r="B76" s="33"/>
      <c r="C76" s="5" t="s">
        <v>93</v>
      </c>
      <c r="D76" s="4" t="str">
        <f t="shared" si="13"/>
        <v>Yes</v>
      </c>
      <c r="E76" s="4" t="str">
        <f t="shared" si="13"/>
        <v>nd</v>
      </c>
      <c r="F76" s="4" t="str">
        <f t="shared" si="13"/>
        <v>nd</v>
      </c>
      <c r="G76" s="4" t="str">
        <f t="shared" si="13"/>
        <v>Yes</v>
      </c>
      <c r="H76" s="4" t="str">
        <f t="shared" si="13"/>
        <v>Yes</v>
      </c>
    </row>
    <row r="77" spans="1:8" x14ac:dyDescent="0.25">
      <c r="A77" s="30"/>
      <c r="B77" s="33"/>
      <c r="C77" s="5" t="s">
        <v>92</v>
      </c>
      <c r="D77" s="4" t="str">
        <f t="shared" si="13"/>
        <v>Yes</v>
      </c>
      <c r="E77" s="4" t="str">
        <f t="shared" si="13"/>
        <v>nd</v>
      </c>
      <c r="F77" s="4" t="str">
        <f t="shared" si="13"/>
        <v>Yes</v>
      </c>
      <c r="G77" s="4" t="str">
        <f t="shared" si="13"/>
        <v>Yes</v>
      </c>
      <c r="H77" s="4" t="str">
        <f t="shared" si="13"/>
        <v>Yes</v>
      </c>
    </row>
    <row r="78" spans="1:8" x14ac:dyDescent="0.25">
      <c r="A78" s="30"/>
      <c r="B78" s="33" t="s">
        <v>91</v>
      </c>
      <c r="C78" s="5" t="s">
        <v>90</v>
      </c>
      <c r="D78" s="4" t="str">
        <f t="shared" si="13"/>
        <v>Yes</v>
      </c>
      <c r="E78" s="4" t="str">
        <f t="shared" si="13"/>
        <v>nd</v>
      </c>
      <c r="F78" s="4" t="str">
        <f t="shared" si="13"/>
        <v>nd</v>
      </c>
      <c r="G78" s="4" t="str">
        <f t="shared" si="13"/>
        <v>nd</v>
      </c>
      <c r="H78" s="4" t="str">
        <f t="shared" si="13"/>
        <v>nd</v>
      </c>
    </row>
    <row r="79" spans="1:8" x14ac:dyDescent="0.25">
      <c r="A79" s="30"/>
      <c r="B79" s="33"/>
      <c r="C79" s="5" t="s">
        <v>89</v>
      </c>
      <c r="D79" s="4" t="str">
        <f t="shared" si="13"/>
        <v>Yes</v>
      </c>
      <c r="E79" s="4" t="str">
        <f t="shared" si="13"/>
        <v>nd</v>
      </c>
      <c r="F79" s="4" t="str">
        <f t="shared" si="13"/>
        <v>Yes</v>
      </c>
      <c r="G79" s="4" t="str">
        <f t="shared" si="13"/>
        <v>Yes</v>
      </c>
      <c r="H79" s="4" t="str">
        <f t="shared" si="13"/>
        <v>Yes</v>
      </c>
    </row>
    <row r="80" spans="1:8" x14ac:dyDescent="0.25">
      <c r="A80" s="30"/>
      <c r="B80" s="33"/>
      <c r="C80" s="5" t="s">
        <v>88</v>
      </c>
      <c r="D80" s="4" t="str">
        <f t="shared" si="13"/>
        <v>Yes</v>
      </c>
      <c r="E80" s="4" t="str">
        <f t="shared" si="13"/>
        <v>nd</v>
      </c>
      <c r="F80" s="4" t="str">
        <f t="shared" si="13"/>
        <v>Yes</v>
      </c>
      <c r="G80" s="4" t="str">
        <f t="shared" si="13"/>
        <v>Yes</v>
      </c>
      <c r="H80" s="4" t="str">
        <f t="shared" si="13"/>
        <v>Yes</v>
      </c>
    </row>
    <row r="83" spans="1:1" x14ac:dyDescent="0.25">
      <c r="A83" s="3"/>
    </row>
  </sheetData>
  <mergeCells count="29">
    <mergeCell ref="A58:A73"/>
    <mergeCell ref="B58:B65"/>
    <mergeCell ref="B66:B73"/>
    <mergeCell ref="A74:A80"/>
    <mergeCell ref="B74:B77"/>
    <mergeCell ref="B78:B80"/>
    <mergeCell ref="A39:A45"/>
    <mergeCell ref="B39:B42"/>
    <mergeCell ref="B43:B45"/>
    <mergeCell ref="A49:A55"/>
    <mergeCell ref="B49:B52"/>
    <mergeCell ref="B53:B55"/>
    <mergeCell ref="A21:A36"/>
    <mergeCell ref="B21:B28"/>
    <mergeCell ref="B29:B36"/>
    <mergeCell ref="L2:P2"/>
    <mergeCell ref="S2:W2"/>
    <mergeCell ref="A3:A18"/>
    <mergeCell ref="B3:B10"/>
    <mergeCell ref="B11:B18"/>
    <mergeCell ref="X35:X36"/>
    <mergeCell ref="X38:X39"/>
    <mergeCell ref="X4:X5"/>
    <mergeCell ref="X7:X8"/>
    <mergeCell ref="X10:X11"/>
    <mergeCell ref="X19:X20"/>
    <mergeCell ref="X22:X23"/>
    <mergeCell ref="X25:X26"/>
    <mergeCell ref="X28:X29"/>
  </mergeCells>
  <conditionalFormatting sqref="A83">
    <cfRule type="cellIs" dxfId="41" priority="29" operator="equal">
      <formula>"Y"</formula>
    </cfRule>
  </conditionalFormatting>
  <conditionalFormatting sqref="A39:B39 B43">
    <cfRule type="cellIs" dxfId="40" priority="32" operator="equal">
      <formula>"Y"</formula>
    </cfRule>
  </conditionalFormatting>
  <conditionalFormatting sqref="A49:B49 B53">
    <cfRule type="cellIs" dxfId="39" priority="31" operator="equal">
      <formula>"Y"</formula>
    </cfRule>
  </conditionalFormatting>
  <conditionalFormatting sqref="C3:H18 I4 I7 I10 I13 I16 C21:H36 I22 I25 I28 I32 I35 C39:H45 C49:H55 C58:C62 C64:C80">
    <cfRule type="cellIs" dxfId="38" priority="33" operator="equal">
      <formula>"Y"</formula>
    </cfRule>
  </conditionalFormatting>
  <conditionalFormatting sqref="D58:H80">
    <cfRule type="cellIs" dxfId="37" priority="27" operator="equal">
      <formula>"Yes"</formula>
    </cfRule>
    <cfRule type="cellIs" dxfId="36" priority="28" operator="equal">
      <formula>"Y"</formula>
    </cfRule>
  </conditionalFormatting>
  <conditionalFormatting sqref="J3">
    <cfRule type="cellIs" dxfId="35" priority="30" operator="equal">
      <formula>"Y"</formula>
    </cfRule>
  </conditionalFormatting>
  <conditionalFormatting sqref="K4:K39">
    <cfRule type="cellIs" dxfId="34" priority="25" operator="equal">
      <formula>"Y"</formula>
    </cfRule>
  </conditionalFormatting>
  <conditionalFormatting sqref="R6">
    <cfRule type="cellIs" dxfId="33" priority="21" operator="equal">
      <formula>"Y"</formula>
    </cfRule>
  </conditionalFormatting>
  <conditionalFormatting sqref="R9">
    <cfRule type="cellIs" dxfId="32" priority="20" operator="equal">
      <formula>"Y"</formula>
    </cfRule>
  </conditionalFormatting>
  <conditionalFormatting sqref="R12">
    <cfRule type="cellIs" dxfId="31" priority="19" operator="equal">
      <formula>"Y"</formula>
    </cfRule>
  </conditionalFormatting>
  <conditionalFormatting sqref="R15">
    <cfRule type="cellIs" dxfId="30" priority="18" operator="equal">
      <formula>"Y"</formula>
    </cfRule>
  </conditionalFormatting>
  <conditionalFormatting sqref="R18">
    <cfRule type="cellIs" dxfId="29" priority="17" operator="equal">
      <formula>"Y"</formula>
    </cfRule>
  </conditionalFormatting>
  <conditionalFormatting sqref="R21">
    <cfRule type="cellIs" dxfId="28" priority="16" operator="equal">
      <formula>"Y"</formula>
    </cfRule>
  </conditionalFormatting>
  <conditionalFormatting sqref="R24">
    <cfRule type="cellIs" dxfId="27" priority="15" operator="equal">
      <formula>"Y"</formula>
    </cfRule>
  </conditionalFormatting>
  <conditionalFormatting sqref="R27">
    <cfRule type="cellIs" dxfId="26" priority="14" operator="equal">
      <formula>"Y"</formula>
    </cfRule>
  </conditionalFormatting>
  <conditionalFormatting sqref="R30">
    <cfRule type="cellIs" dxfId="25" priority="13" operator="equal">
      <formula>"Y"</formula>
    </cfRule>
  </conditionalFormatting>
  <conditionalFormatting sqref="R33">
    <cfRule type="cellIs" dxfId="24" priority="12" operator="equal">
      <formula>"Y"</formula>
    </cfRule>
  </conditionalFormatting>
  <conditionalFormatting sqref="R36">
    <cfRule type="cellIs" dxfId="23" priority="11" operator="equal">
      <formula>"Y"</formula>
    </cfRule>
  </conditionalFormatting>
  <conditionalFormatting sqref="R39">
    <cfRule type="cellIs" dxfId="22" priority="10" operator="equal">
      <formula>"Y"</formula>
    </cfRule>
  </conditionalFormatting>
  <pageMargins left="0.25" right="0.25" top="0.75" bottom="0.75" header="0.3" footer="0.3"/>
  <pageSetup scale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95F2-813E-4DA2-A508-C182D94B402C}">
  <sheetPr>
    <pageSetUpPr fitToPage="1"/>
  </sheetPr>
  <dimension ref="A2:W83"/>
  <sheetViews>
    <sheetView topLeftCell="C3" zoomScale="90" zoomScaleNormal="100" workbookViewId="0">
      <selection activeCell="J3" sqref="J3"/>
    </sheetView>
  </sheetViews>
  <sheetFormatPr defaultRowHeight="15" x14ac:dyDescent="0.25"/>
  <cols>
    <col min="1" max="1" width="17.85546875" customWidth="1"/>
    <col min="2" max="2" width="16.85546875" customWidth="1"/>
    <col min="4" max="4" width="11.28515625" bestFit="1" customWidth="1"/>
    <col min="5" max="5" width="9.85546875" bestFit="1" customWidth="1"/>
    <col min="7" max="7" width="13.5703125" bestFit="1" customWidth="1"/>
    <col min="8" max="8" width="22.42578125" bestFit="1" customWidth="1"/>
    <col min="10" max="10" width="6.7109375" customWidth="1"/>
    <col min="11" max="11" width="17.42578125" customWidth="1"/>
    <col min="12" max="12" width="10.85546875" bestFit="1" customWidth="1"/>
    <col min="13" max="13" width="9.7109375" bestFit="1" customWidth="1"/>
    <col min="14" max="14" width="8.28515625" bestFit="1" customWidth="1"/>
    <col min="15" max="15" width="13.5703125" bestFit="1" customWidth="1"/>
    <col min="16" max="16" width="20.140625" bestFit="1" customWidth="1"/>
    <col min="17" max="17" width="9" customWidth="1"/>
    <col min="19" max="19" width="10.85546875" bestFit="1" customWidth="1"/>
    <col min="20" max="20" width="9.7109375" bestFit="1" customWidth="1"/>
    <col min="21" max="21" width="8.28515625" bestFit="1" customWidth="1"/>
    <col min="22" max="22" width="13.5703125" bestFit="1" customWidth="1"/>
    <col min="23" max="23" width="20.140625" bestFit="1" customWidth="1"/>
  </cols>
  <sheetData>
    <row r="2" spans="1:23" x14ac:dyDescent="0.25">
      <c r="D2" s="17" t="s">
        <v>24</v>
      </c>
      <c r="E2" s="17" t="s">
        <v>26</v>
      </c>
      <c r="F2" s="17" t="s">
        <v>23</v>
      </c>
      <c r="G2" s="17" t="s">
        <v>34</v>
      </c>
      <c r="H2" s="17" t="s">
        <v>731</v>
      </c>
      <c r="L2" s="31" t="s">
        <v>150</v>
      </c>
      <c r="M2" s="31"/>
      <c r="N2" s="31"/>
      <c r="O2" s="31"/>
      <c r="P2" s="31"/>
      <c r="S2" s="32" t="s">
        <v>149</v>
      </c>
      <c r="T2" s="32"/>
      <c r="U2" s="32"/>
      <c r="V2" s="32"/>
      <c r="W2" s="32"/>
    </row>
    <row r="3" spans="1:23" ht="15.75" thickBot="1" x14ac:dyDescent="0.3">
      <c r="A3" s="30" t="s">
        <v>148</v>
      </c>
      <c r="B3" s="30" t="s">
        <v>147</v>
      </c>
      <c r="C3" s="2" t="s">
        <v>87</v>
      </c>
      <c r="D3" s="13" t="s">
        <v>71</v>
      </c>
      <c r="E3" s="13" t="s">
        <v>71</v>
      </c>
      <c r="F3" s="13" t="s">
        <v>40</v>
      </c>
      <c r="G3" s="13" t="s">
        <v>40</v>
      </c>
      <c r="H3" s="13" t="s">
        <v>40</v>
      </c>
      <c r="J3" s="27" t="s">
        <v>146</v>
      </c>
      <c r="K3" s="7"/>
      <c r="L3" s="25" t="s">
        <v>24</v>
      </c>
      <c r="M3" s="25" t="s">
        <v>26</v>
      </c>
      <c r="N3" s="25" t="s">
        <v>23</v>
      </c>
      <c r="O3" s="25" t="s">
        <v>34</v>
      </c>
      <c r="P3" s="25" t="s">
        <v>732</v>
      </c>
      <c r="Q3" s="7"/>
      <c r="R3" s="7"/>
      <c r="S3" s="25" t="s">
        <v>24</v>
      </c>
      <c r="T3" s="25" t="s">
        <v>26</v>
      </c>
      <c r="U3" s="25" t="s">
        <v>23</v>
      </c>
      <c r="V3" s="25" t="s">
        <v>34</v>
      </c>
      <c r="W3" s="25" t="s">
        <v>38</v>
      </c>
    </row>
    <row r="4" spans="1:23" x14ac:dyDescent="0.25">
      <c r="A4" s="30"/>
      <c r="B4" s="30"/>
      <c r="C4" s="2" t="s">
        <v>86</v>
      </c>
      <c r="D4" s="13" t="s">
        <v>40</v>
      </c>
      <c r="E4" s="13" t="s">
        <v>71</v>
      </c>
      <c r="F4" s="13" t="s">
        <v>40</v>
      </c>
      <c r="G4" s="13" t="s">
        <v>40</v>
      </c>
      <c r="H4" s="13" t="s">
        <v>40</v>
      </c>
      <c r="I4" s="1"/>
      <c r="J4">
        <v>23</v>
      </c>
      <c r="K4" s="1" t="s">
        <v>145</v>
      </c>
      <c r="L4">
        <f>COUNTIF(D3:D18, "Y") + COUNTIF(D39:D45, "Y")</f>
        <v>5</v>
      </c>
      <c r="M4">
        <f>COUNTIF(E3:E18, "Y") + COUNTIF(E39:E45, "Y")</f>
        <v>3</v>
      </c>
      <c r="N4">
        <f>COUNTIF(F3:F18, "Y") + COUNTIF(F39:F45, "Y")</f>
        <v>14</v>
      </c>
      <c r="O4">
        <f>COUNTIF(G3:G18, "Y") + COUNTIF(G39:G45, "Y")</f>
        <v>12</v>
      </c>
      <c r="P4">
        <f>COUNTIF(H3:H18, "Y") + COUNTIF(H39:H45, "Y")</f>
        <v>16</v>
      </c>
      <c r="S4" s="15">
        <f t="shared" ref="S4:W5" si="0">L4/$J4</f>
        <v>0.21739130434782608</v>
      </c>
      <c r="T4" s="15">
        <f t="shared" si="0"/>
        <v>0.13043478260869565</v>
      </c>
      <c r="U4" s="15">
        <f t="shared" si="0"/>
        <v>0.60869565217391308</v>
      </c>
      <c r="V4" s="15">
        <f t="shared" si="0"/>
        <v>0.52173913043478259</v>
      </c>
      <c r="W4" s="15">
        <f t="shared" si="0"/>
        <v>0.69565217391304346</v>
      </c>
    </row>
    <row r="5" spans="1:23" x14ac:dyDescent="0.25">
      <c r="A5" s="30"/>
      <c r="B5" s="30"/>
      <c r="C5" s="2" t="s">
        <v>85</v>
      </c>
      <c r="D5" s="13" t="s">
        <v>71</v>
      </c>
      <c r="E5" s="13" t="s">
        <v>71</v>
      </c>
      <c r="F5" s="13" t="s">
        <v>40</v>
      </c>
      <c r="G5" s="13" t="s">
        <v>40</v>
      </c>
      <c r="H5" s="13" t="s">
        <v>40</v>
      </c>
      <c r="J5">
        <v>23</v>
      </c>
      <c r="K5" s="1" t="s">
        <v>144</v>
      </c>
      <c r="L5">
        <f>COUNTIF(D21:D36, "Y") + COUNTIF(D49:D55, "Y")</f>
        <v>6</v>
      </c>
      <c r="M5">
        <f>COUNTIF(E21:E36, "Y") + COUNTIF(E49:E55, "Y")</f>
        <v>4</v>
      </c>
      <c r="N5">
        <f>COUNTIF(F21:F36, "Y") + COUNTIF(F49:F55, "Y")</f>
        <v>8</v>
      </c>
      <c r="O5">
        <f>COUNTIF(G21:G36, "Y") + COUNTIF(G49:G55, "Y")</f>
        <v>9</v>
      </c>
      <c r="P5">
        <f>COUNTIF(H21:H36, "Y") + COUNTIF(H49:H55, "Y")</f>
        <v>20</v>
      </c>
      <c r="S5" s="15">
        <f t="shared" si="0"/>
        <v>0.2608695652173913</v>
      </c>
      <c r="T5" s="15">
        <f t="shared" si="0"/>
        <v>0.17391304347826086</v>
      </c>
      <c r="U5" s="15">
        <f t="shared" si="0"/>
        <v>0.34782608695652173</v>
      </c>
      <c r="V5" s="15">
        <f t="shared" si="0"/>
        <v>0.39130434782608697</v>
      </c>
      <c r="W5" s="15">
        <f t="shared" si="0"/>
        <v>0.86956521739130432</v>
      </c>
    </row>
    <row r="6" spans="1:23" ht="15.75" thickBot="1" x14ac:dyDescent="0.3">
      <c r="A6" s="30"/>
      <c r="B6" s="30"/>
      <c r="C6" s="2" t="s">
        <v>84</v>
      </c>
      <c r="D6" s="13" t="s">
        <v>71</v>
      </c>
      <c r="E6" s="13" t="s">
        <v>71</v>
      </c>
      <c r="F6" s="13" t="s">
        <v>40</v>
      </c>
      <c r="G6" s="13" t="s">
        <v>40</v>
      </c>
      <c r="H6" s="13" t="s">
        <v>40</v>
      </c>
      <c r="J6" s="7"/>
      <c r="K6" s="19"/>
      <c r="L6" s="20"/>
      <c r="M6" s="20"/>
      <c r="N6" s="20"/>
      <c r="O6" s="20"/>
      <c r="P6" s="20"/>
      <c r="Q6" s="20"/>
      <c r="R6" s="6" t="s">
        <v>121</v>
      </c>
      <c r="S6" s="18">
        <v>1</v>
      </c>
      <c r="T6" s="18">
        <v>1</v>
      </c>
      <c r="U6" s="18">
        <v>0.13919999999999999</v>
      </c>
      <c r="V6" s="18">
        <v>0.5544</v>
      </c>
      <c r="W6" s="18">
        <v>0.28370000000000001</v>
      </c>
    </row>
    <row r="7" spans="1:23" x14ac:dyDescent="0.25">
      <c r="A7" s="30"/>
      <c r="B7" s="30"/>
      <c r="C7" s="2" t="s">
        <v>83</v>
      </c>
      <c r="D7" s="13" t="s">
        <v>71</v>
      </c>
      <c r="E7" s="13" t="s">
        <v>71</v>
      </c>
      <c r="F7" s="13" t="s">
        <v>40</v>
      </c>
      <c r="G7" s="13" t="s">
        <v>40</v>
      </c>
      <c r="H7" s="13" t="s">
        <v>40</v>
      </c>
      <c r="I7" s="1"/>
      <c r="J7" s="21">
        <v>16</v>
      </c>
      <c r="K7" s="22" t="s">
        <v>142</v>
      </c>
      <c r="L7" s="21">
        <f>COUNTIF(D3:D18, "Y")</f>
        <v>4</v>
      </c>
      <c r="M7" s="21">
        <f>COUNTIF(E3:E18, "Y")</f>
        <v>2</v>
      </c>
      <c r="N7" s="21">
        <f>COUNTIF(F3:F18, "Y")</f>
        <v>11</v>
      </c>
      <c r="O7" s="21">
        <f>COUNTIF(G3:G18, "Y")</f>
        <v>9</v>
      </c>
      <c r="P7" s="21">
        <f>COUNTIF(H3:H18, "Y")</f>
        <v>10</v>
      </c>
      <c r="Q7" s="21"/>
      <c r="R7" s="21"/>
      <c r="S7" s="8">
        <f t="shared" ref="S7:W8" si="1">L7/$J7</f>
        <v>0.25</v>
      </c>
      <c r="T7" s="8">
        <f t="shared" si="1"/>
        <v>0.125</v>
      </c>
      <c r="U7" s="8">
        <f t="shared" si="1"/>
        <v>0.6875</v>
      </c>
      <c r="V7" s="8">
        <f t="shared" si="1"/>
        <v>0.5625</v>
      </c>
      <c r="W7" s="8">
        <f t="shared" si="1"/>
        <v>0.625</v>
      </c>
    </row>
    <row r="8" spans="1:23" x14ac:dyDescent="0.25">
      <c r="A8" s="30"/>
      <c r="B8" s="30"/>
      <c r="C8" s="2" t="s">
        <v>82</v>
      </c>
      <c r="D8" s="13" t="s">
        <v>71</v>
      </c>
      <c r="E8" s="13" t="s">
        <v>71</v>
      </c>
      <c r="F8" s="13" t="s">
        <v>40</v>
      </c>
      <c r="G8" s="13" t="s">
        <v>71</v>
      </c>
      <c r="H8" s="13"/>
      <c r="J8">
        <v>16</v>
      </c>
      <c r="K8" s="1" t="s">
        <v>140</v>
      </c>
      <c r="L8">
        <f>COUNTIF(D21:D36, "Y")</f>
        <v>5</v>
      </c>
      <c r="M8">
        <f>COUNTIF(E21:E36, "Y")</f>
        <v>3</v>
      </c>
      <c r="N8">
        <f>COUNTIF(F21:F36, "Y")</f>
        <v>8</v>
      </c>
      <c r="O8">
        <f>COUNTIF(G21:G36, "Y")</f>
        <v>7</v>
      </c>
      <c r="P8">
        <f>COUNTIF(H21:H36, "Y")</f>
        <v>13</v>
      </c>
      <c r="S8" s="15">
        <f t="shared" si="1"/>
        <v>0.3125</v>
      </c>
      <c r="T8" s="15">
        <f t="shared" si="1"/>
        <v>0.1875</v>
      </c>
      <c r="U8" s="15">
        <f t="shared" si="1"/>
        <v>0.5</v>
      </c>
      <c r="V8" s="15">
        <f t="shared" si="1"/>
        <v>0.4375</v>
      </c>
      <c r="W8" s="15">
        <f t="shared" si="1"/>
        <v>0.8125</v>
      </c>
    </row>
    <row r="9" spans="1:23" ht="15.75" thickBot="1" x14ac:dyDescent="0.3">
      <c r="A9" s="30"/>
      <c r="B9" s="30"/>
      <c r="C9" s="2" t="s">
        <v>81</v>
      </c>
      <c r="D9" s="13" t="s">
        <v>40</v>
      </c>
      <c r="E9" s="13" t="s">
        <v>71</v>
      </c>
      <c r="F9" s="13" t="s">
        <v>40</v>
      </c>
      <c r="G9" s="13" t="s">
        <v>40</v>
      </c>
      <c r="H9" s="13" t="s">
        <v>40</v>
      </c>
      <c r="J9" s="7"/>
      <c r="K9" s="6"/>
      <c r="L9" s="23"/>
      <c r="M9" s="23"/>
      <c r="N9" s="23"/>
      <c r="O9" s="23"/>
      <c r="P9" s="23"/>
      <c r="Q9" s="23"/>
      <c r="R9" s="6" t="s">
        <v>121</v>
      </c>
      <c r="S9" s="9">
        <v>1</v>
      </c>
      <c r="T9" s="9">
        <v>1</v>
      </c>
      <c r="U9" s="9">
        <v>0.47249999999999998</v>
      </c>
      <c r="V9" s="9">
        <v>0.72440000000000004</v>
      </c>
      <c r="W9" s="9">
        <v>0.43309999999999998</v>
      </c>
    </row>
    <row r="10" spans="1:23" x14ac:dyDescent="0.25">
      <c r="A10" s="30"/>
      <c r="B10" s="30"/>
      <c r="C10" s="2" t="s">
        <v>80</v>
      </c>
      <c r="D10" s="13" t="s">
        <v>71</v>
      </c>
      <c r="E10" s="13" t="s">
        <v>71</v>
      </c>
      <c r="F10" s="13" t="s">
        <v>40</v>
      </c>
      <c r="G10" s="13" t="s">
        <v>40</v>
      </c>
      <c r="H10" s="13" t="s">
        <v>40</v>
      </c>
      <c r="I10" s="1"/>
      <c r="J10" s="21">
        <v>7</v>
      </c>
      <c r="K10" s="22" t="s">
        <v>141</v>
      </c>
      <c r="L10" s="21">
        <f>COUNTIF(D39:D45, "Y")</f>
        <v>1</v>
      </c>
      <c r="M10" s="21">
        <f>COUNTIF(E39:E45, "Y")</f>
        <v>1</v>
      </c>
      <c r="N10" s="21">
        <f>COUNTIF(F39:F45, "Y")</f>
        <v>3</v>
      </c>
      <c r="O10" s="21">
        <f>COUNTIF(G39:G45, "Y")</f>
        <v>3</v>
      </c>
      <c r="P10" s="21">
        <f>COUNTIF(H39:H45, "Y")</f>
        <v>6</v>
      </c>
      <c r="Q10" s="21"/>
      <c r="R10" s="21"/>
      <c r="S10" s="8">
        <f t="shared" ref="S10:W11" si="2">L10/$J10</f>
        <v>0.14285714285714285</v>
      </c>
      <c r="T10" s="8">
        <f t="shared" si="2"/>
        <v>0.14285714285714285</v>
      </c>
      <c r="U10" s="8">
        <f t="shared" si="2"/>
        <v>0.42857142857142855</v>
      </c>
      <c r="V10" s="8">
        <f t="shared" si="2"/>
        <v>0.42857142857142855</v>
      </c>
      <c r="W10" s="8">
        <f t="shared" si="2"/>
        <v>0.8571428571428571</v>
      </c>
    </row>
    <row r="11" spans="1:23" x14ac:dyDescent="0.25">
      <c r="A11" s="30"/>
      <c r="B11" s="30" t="s">
        <v>143</v>
      </c>
      <c r="C11" s="2" t="s">
        <v>79</v>
      </c>
      <c r="D11" s="13" t="s">
        <v>71</v>
      </c>
      <c r="E11" s="13" t="s">
        <v>71</v>
      </c>
      <c r="F11" s="13" t="s">
        <v>71</v>
      </c>
      <c r="G11" s="13" t="s">
        <v>71</v>
      </c>
      <c r="H11" s="13" t="s">
        <v>71</v>
      </c>
      <c r="J11">
        <v>7</v>
      </c>
      <c r="K11" s="1" t="s">
        <v>139</v>
      </c>
      <c r="L11">
        <f>COUNTIF(D49:D55, "Y")</f>
        <v>1</v>
      </c>
      <c r="M11">
        <f>COUNTIF(E49:E55, "Y")</f>
        <v>1</v>
      </c>
      <c r="N11">
        <f>COUNTIF(F49:F55, "Y")</f>
        <v>0</v>
      </c>
      <c r="O11">
        <f>COUNTIF(G49:G55, "Y")</f>
        <v>2</v>
      </c>
      <c r="P11">
        <f>COUNTIF(H49:H55, "Y")</f>
        <v>7</v>
      </c>
      <c r="S11" s="15">
        <f t="shared" si="2"/>
        <v>0.14285714285714285</v>
      </c>
      <c r="T11" s="15">
        <f t="shared" si="2"/>
        <v>0.14285714285714285</v>
      </c>
      <c r="U11" s="15">
        <f t="shared" si="2"/>
        <v>0</v>
      </c>
      <c r="V11" s="15">
        <f t="shared" si="2"/>
        <v>0.2857142857142857</v>
      </c>
      <c r="W11" s="15">
        <f t="shared" si="2"/>
        <v>1</v>
      </c>
    </row>
    <row r="12" spans="1:23" ht="15.75" thickBot="1" x14ac:dyDescent="0.3">
      <c r="A12" s="30"/>
      <c r="B12" s="30"/>
      <c r="C12" s="2" t="s">
        <v>78</v>
      </c>
      <c r="D12" s="13" t="s">
        <v>71</v>
      </c>
      <c r="E12" s="13" t="s">
        <v>71</v>
      </c>
      <c r="F12" s="13" t="s">
        <v>40</v>
      </c>
      <c r="G12" s="13" t="s">
        <v>71</v>
      </c>
      <c r="H12" s="13" t="s">
        <v>71</v>
      </c>
      <c r="J12" s="7"/>
      <c r="K12" s="6"/>
      <c r="L12" s="23"/>
      <c r="M12" s="23"/>
      <c r="N12" s="23"/>
      <c r="O12" s="23"/>
      <c r="P12" s="23"/>
      <c r="Q12" s="23"/>
      <c r="R12" s="6" t="s">
        <v>121</v>
      </c>
      <c r="S12" s="9">
        <v>1</v>
      </c>
      <c r="T12" s="9">
        <v>1</v>
      </c>
      <c r="U12" s="9">
        <v>0.1923</v>
      </c>
      <c r="V12" s="9">
        <v>1</v>
      </c>
      <c r="W12" s="9">
        <v>1</v>
      </c>
    </row>
    <row r="13" spans="1:23" x14ac:dyDescent="0.25">
      <c r="A13" s="30"/>
      <c r="B13" s="30"/>
      <c r="C13" s="2" t="s">
        <v>77</v>
      </c>
      <c r="D13" s="13" t="s">
        <v>71</v>
      </c>
      <c r="E13" s="13" t="s">
        <v>71</v>
      </c>
      <c r="F13" s="13" t="s">
        <v>40</v>
      </c>
      <c r="G13" s="13" t="s">
        <v>71</v>
      </c>
      <c r="H13" s="13" t="s">
        <v>71</v>
      </c>
      <c r="I13" s="1"/>
      <c r="J13" s="21">
        <v>16</v>
      </c>
      <c r="K13" s="22" t="s">
        <v>142</v>
      </c>
      <c r="L13" s="21">
        <f>COUNTIF(D3:D18, "Y")</f>
        <v>4</v>
      </c>
      <c r="M13" s="21">
        <f>COUNTIF(E3:E18, "Y")</f>
        <v>2</v>
      </c>
      <c r="N13" s="21">
        <f>COUNTIF(F3:F18, "Y")</f>
        <v>11</v>
      </c>
      <c r="O13" s="21">
        <f>COUNTIF(G3:G18, "Y")</f>
        <v>9</v>
      </c>
      <c r="P13" s="21">
        <f>COUNTIF(H3:H18, "Y")</f>
        <v>10</v>
      </c>
      <c r="Q13" s="21"/>
      <c r="R13" s="21"/>
      <c r="S13" s="8">
        <f t="shared" ref="S13:W14" si="3">L13/$J13</f>
        <v>0.25</v>
      </c>
      <c r="T13" s="8">
        <f t="shared" si="3"/>
        <v>0.125</v>
      </c>
      <c r="U13" s="8">
        <f t="shared" si="3"/>
        <v>0.6875</v>
      </c>
      <c r="V13" s="8">
        <f t="shared" si="3"/>
        <v>0.5625</v>
      </c>
      <c r="W13" s="8">
        <f t="shared" si="3"/>
        <v>0.625</v>
      </c>
    </row>
    <row r="14" spans="1:23" x14ac:dyDescent="0.25">
      <c r="A14" s="30"/>
      <c r="B14" s="30"/>
      <c r="C14" s="2" t="s">
        <v>76</v>
      </c>
      <c r="D14" s="13" t="s">
        <v>71</v>
      </c>
      <c r="E14" s="13" t="s">
        <v>71</v>
      </c>
      <c r="F14" s="13" t="s">
        <v>71</v>
      </c>
      <c r="G14" s="13" t="s">
        <v>71</v>
      </c>
      <c r="H14" s="13" t="s">
        <v>71</v>
      </c>
      <c r="J14">
        <v>7</v>
      </c>
      <c r="K14" s="1" t="s">
        <v>141</v>
      </c>
      <c r="L14">
        <f>COUNTIF(D39:D45, "Y")</f>
        <v>1</v>
      </c>
      <c r="M14">
        <f>COUNTIF(E39:E45, "Y")</f>
        <v>1</v>
      </c>
      <c r="N14">
        <f>COUNTIF(F39:F45, "Y")</f>
        <v>3</v>
      </c>
      <c r="O14">
        <f>COUNTIF(G39:G45, "Y")</f>
        <v>3</v>
      </c>
      <c r="P14">
        <f>COUNTIF(H39:H45, "Y")</f>
        <v>6</v>
      </c>
      <c r="S14" s="15">
        <f t="shared" si="3"/>
        <v>0.14285714285714285</v>
      </c>
      <c r="T14" s="15">
        <f t="shared" si="3"/>
        <v>0.14285714285714285</v>
      </c>
      <c r="U14" s="15">
        <f t="shared" si="3"/>
        <v>0.42857142857142855</v>
      </c>
      <c r="V14" s="15">
        <f t="shared" si="3"/>
        <v>0.42857142857142855</v>
      </c>
      <c r="W14" s="15">
        <f t="shared" si="3"/>
        <v>0.8571428571428571</v>
      </c>
    </row>
    <row r="15" spans="1:23" ht="15.75" thickBot="1" x14ac:dyDescent="0.3">
      <c r="A15" s="30"/>
      <c r="B15" s="30"/>
      <c r="C15" s="2" t="s">
        <v>75</v>
      </c>
      <c r="D15" s="13" t="s">
        <v>40</v>
      </c>
      <c r="E15" s="13" t="s">
        <v>40</v>
      </c>
      <c r="F15" s="13" t="s">
        <v>71</v>
      </c>
      <c r="G15" s="13" t="s">
        <v>71</v>
      </c>
      <c r="H15" s="13" t="s">
        <v>40</v>
      </c>
      <c r="J15" s="7"/>
      <c r="K15" s="6"/>
      <c r="L15" s="23"/>
      <c r="M15" s="23"/>
      <c r="N15" s="23"/>
      <c r="O15" s="23"/>
      <c r="P15" s="23"/>
      <c r="Q15" s="23"/>
      <c r="R15" s="6" t="s">
        <v>121</v>
      </c>
      <c r="S15" s="9">
        <v>1</v>
      </c>
      <c r="T15" s="9">
        <v>1</v>
      </c>
      <c r="U15" s="9">
        <v>0.36299999999999999</v>
      </c>
      <c r="V15" s="9">
        <v>0.66679999999999995</v>
      </c>
      <c r="W15" s="9">
        <v>0.36599999999999999</v>
      </c>
    </row>
    <row r="16" spans="1:23" x14ac:dyDescent="0.25">
      <c r="A16" s="30"/>
      <c r="B16" s="30"/>
      <c r="C16" s="2" t="s">
        <v>74</v>
      </c>
      <c r="D16" s="13" t="s">
        <v>71</v>
      </c>
      <c r="E16" s="13" t="s">
        <v>40</v>
      </c>
      <c r="F16" s="13" t="s">
        <v>71</v>
      </c>
      <c r="G16" s="13" t="s">
        <v>40</v>
      </c>
      <c r="H16" s="13" t="s">
        <v>40</v>
      </c>
      <c r="I16" s="1"/>
      <c r="J16">
        <v>16</v>
      </c>
      <c r="K16" s="1" t="s">
        <v>140</v>
      </c>
      <c r="L16">
        <f>COUNTIF(D21:D36, "Y")</f>
        <v>5</v>
      </c>
      <c r="M16">
        <f>COUNTIF(E21:E36, "Y")</f>
        <v>3</v>
      </c>
      <c r="N16">
        <f>COUNTIF(F21:F36, "Y")</f>
        <v>8</v>
      </c>
      <c r="O16">
        <f>COUNTIF(G21:G36, "Y")</f>
        <v>7</v>
      </c>
      <c r="P16">
        <f>COUNTIF(H21:H36, "Y")</f>
        <v>13</v>
      </c>
      <c r="S16" s="15">
        <f t="shared" ref="S16:W17" si="4">L16/$J16</f>
        <v>0.3125</v>
      </c>
      <c r="T16" s="15">
        <f t="shared" si="4"/>
        <v>0.1875</v>
      </c>
      <c r="U16" s="15">
        <f t="shared" si="4"/>
        <v>0.5</v>
      </c>
      <c r="V16" s="15">
        <f t="shared" si="4"/>
        <v>0.4375</v>
      </c>
      <c r="W16" s="15">
        <f t="shared" si="4"/>
        <v>0.8125</v>
      </c>
    </row>
    <row r="17" spans="1:23" x14ac:dyDescent="0.25">
      <c r="A17" s="30"/>
      <c r="B17" s="30"/>
      <c r="C17" s="2" t="s">
        <v>73</v>
      </c>
      <c r="D17" s="13" t="s">
        <v>40</v>
      </c>
      <c r="E17" s="13" t="s">
        <v>71</v>
      </c>
      <c r="F17" s="13" t="s">
        <v>40</v>
      </c>
      <c r="G17" s="13" t="s">
        <v>71</v>
      </c>
      <c r="H17" s="13" t="s">
        <v>40</v>
      </c>
      <c r="J17">
        <v>7</v>
      </c>
      <c r="K17" s="1" t="s">
        <v>139</v>
      </c>
      <c r="L17">
        <f>COUNTIF(D49:D55, "Y")</f>
        <v>1</v>
      </c>
      <c r="M17">
        <f>COUNTIF(E49:E55, "Y")</f>
        <v>1</v>
      </c>
      <c r="N17">
        <f>COUNTIF(F49:F55, "Y")</f>
        <v>0</v>
      </c>
      <c r="O17">
        <f>COUNTIF(G49:G55, "Y")</f>
        <v>2</v>
      </c>
      <c r="P17">
        <f>COUNTIF(H49:H55, "Y")</f>
        <v>7</v>
      </c>
      <c r="S17" s="15">
        <f t="shared" si="4"/>
        <v>0.14285714285714285</v>
      </c>
      <c r="T17" s="15">
        <f t="shared" si="4"/>
        <v>0.14285714285714285</v>
      </c>
      <c r="U17" s="15">
        <f t="shared" si="4"/>
        <v>0</v>
      </c>
      <c r="V17" s="15">
        <f t="shared" si="4"/>
        <v>0.2857142857142857</v>
      </c>
      <c r="W17" s="15">
        <f t="shared" si="4"/>
        <v>1</v>
      </c>
    </row>
    <row r="18" spans="1:23" ht="15.75" thickBot="1" x14ac:dyDescent="0.3">
      <c r="A18" s="30"/>
      <c r="B18" s="30"/>
      <c r="C18" s="2" t="s">
        <v>72</v>
      </c>
      <c r="D18" s="13" t="s">
        <v>71</v>
      </c>
      <c r="E18" s="13" t="s">
        <v>71</v>
      </c>
      <c r="F18" s="13" t="s">
        <v>71</v>
      </c>
      <c r="G18" s="13" t="s">
        <v>40</v>
      </c>
      <c r="H18" s="13" t="s">
        <v>71</v>
      </c>
      <c r="J18" s="7"/>
      <c r="K18" s="6"/>
      <c r="L18" s="23"/>
      <c r="M18" s="23"/>
      <c r="N18" s="23"/>
      <c r="O18" s="23"/>
      <c r="P18" s="23"/>
      <c r="Q18" s="23"/>
      <c r="R18" s="6" t="s">
        <v>121</v>
      </c>
      <c r="S18" s="9">
        <v>0.62139999999999995</v>
      </c>
      <c r="T18" s="9">
        <v>1</v>
      </c>
      <c r="U18" s="9">
        <v>5.1979999999999998E-2</v>
      </c>
      <c r="V18" s="9">
        <v>0.65700000000000003</v>
      </c>
      <c r="W18" s="9">
        <v>0.52569999999999995</v>
      </c>
    </row>
    <row r="19" spans="1:23" x14ac:dyDescent="0.25">
      <c r="I19" s="1"/>
      <c r="J19">
        <v>12</v>
      </c>
      <c r="K19" s="1" t="s">
        <v>138</v>
      </c>
      <c r="L19">
        <f>COUNTIF(D3:D10, "Y") +COUNTIF(D39:D42, "Y")</f>
        <v>2</v>
      </c>
      <c r="M19">
        <f>COUNTIF(E3:E10, "Y") +COUNTIF(E39:E42, "Y")</f>
        <v>1</v>
      </c>
      <c r="N19">
        <f>COUNTIF(F3:F10, "Y") +COUNTIF(F39:F42, "Y")</f>
        <v>9</v>
      </c>
      <c r="O19">
        <f>COUNTIF(G3:G10, "Y") +COUNTIF(G39:G42, "Y")</f>
        <v>9</v>
      </c>
      <c r="P19">
        <f>COUNTIF(H3:H10, "Y") +COUNTIF(H39:H42, "Y")</f>
        <v>11</v>
      </c>
      <c r="S19" s="15">
        <f t="shared" ref="S19:W20" si="5">L19/$J19</f>
        <v>0.16666666666666666</v>
      </c>
      <c r="T19" s="15">
        <f t="shared" si="5"/>
        <v>8.3333333333333329E-2</v>
      </c>
      <c r="U19" s="15">
        <f t="shared" si="5"/>
        <v>0.75</v>
      </c>
      <c r="V19" s="15">
        <f t="shared" si="5"/>
        <v>0.75</v>
      </c>
      <c r="W19" s="15">
        <f t="shared" si="5"/>
        <v>0.91666666666666663</v>
      </c>
    </row>
    <row r="20" spans="1:23" x14ac:dyDescent="0.25">
      <c r="D20" s="17" t="s">
        <v>24</v>
      </c>
      <c r="E20" s="17" t="s">
        <v>26</v>
      </c>
      <c r="F20" s="17" t="s">
        <v>23</v>
      </c>
      <c r="G20" s="17" t="s">
        <v>34</v>
      </c>
      <c r="H20" s="17" t="s">
        <v>731</v>
      </c>
      <c r="J20">
        <v>11</v>
      </c>
      <c r="K20" s="1" t="s">
        <v>137</v>
      </c>
      <c r="L20">
        <f>COUNTIF(D11:D18, "Y") +COUNTIF(D43:D45, "Y")</f>
        <v>3</v>
      </c>
      <c r="M20">
        <f>COUNTIF(E11:E18, "Y") +COUNTIF(E43:E45, "Y")</f>
        <v>2</v>
      </c>
      <c r="N20">
        <f>COUNTIF(F11:F18, "Y") +COUNTIF(F43:F45, "Y")</f>
        <v>5</v>
      </c>
      <c r="O20">
        <f>COUNTIF(G11:G18, "Y") +COUNTIF(G43:G45, "Y")</f>
        <v>3</v>
      </c>
      <c r="P20">
        <f>COUNTIF(H11:H18, "Y") +COUNTIF(H43:H45, "Y")</f>
        <v>5</v>
      </c>
      <c r="S20" s="15">
        <f t="shared" si="5"/>
        <v>0.27272727272727271</v>
      </c>
      <c r="T20" s="15">
        <f t="shared" si="5"/>
        <v>0.18181818181818182</v>
      </c>
      <c r="U20" s="15">
        <f t="shared" si="5"/>
        <v>0.45454545454545453</v>
      </c>
      <c r="V20" s="15">
        <f t="shared" si="5"/>
        <v>0.27272727272727271</v>
      </c>
      <c r="W20" s="15">
        <f t="shared" si="5"/>
        <v>0.45454545454545453</v>
      </c>
    </row>
    <row r="21" spans="1:23" ht="15.75" thickBot="1" x14ac:dyDescent="0.3">
      <c r="A21" s="30" t="s">
        <v>136</v>
      </c>
      <c r="B21" s="30" t="s">
        <v>135</v>
      </c>
      <c r="C21" s="2" t="s">
        <v>70</v>
      </c>
      <c r="D21" s="13" t="s">
        <v>71</v>
      </c>
      <c r="E21" s="13" t="s">
        <v>71</v>
      </c>
      <c r="F21" s="13" t="s">
        <v>40</v>
      </c>
      <c r="G21" s="13" t="s">
        <v>40</v>
      </c>
      <c r="H21" s="13" t="s">
        <v>40</v>
      </c>
      <c r="J21" s="7"/>
      <c r="K21" s="6"/>
      <c r="L21" s="23"/>
      <c r="M21" s="23"/>
      <c r="N21" s="23"/>
      <c r="O21" s="23"/>
      <c r="P21" s="23"/>
      <c r="Q21" s="23"/>
      <c r="R21" s="6" t="s">
        <v>121</v>
      </c>
      <c r="S21" s="9">
        <v>0.64039999999999997</v>
      </c>
      <c r="T21" s="9">
        <v>0.59009999999999996</v>
      </c>
      <c r="U21" s="9">
        <v>0.21379999999999999</v>
      </c>
      <c r="V21" s="24">
        <v>3.9129999999999998E-2</v>
      </c>
      <c r="W21" s="24">
        <v>2.7189999999999999E-2</v>
      </c>
    </row>
    <row r="22" spans="1:23" x14ac:dyDescent="0.25">
      <c r="A22" s="30"/>
      <c r="B22" s="30"/>
      <c r="C22" s="2" t="s">
        <v>69</v>
      </c>
      <c r="D22" s="13" t="s">
        <v>40</v>
      </c>
      <c r="E22" s="13" t="s">
        <v>71</v>
      </c>
      <c r="F22" s="13" t="s">
        <v>71</v>
      </c>
      <c r="G22" s="13" t="s">
        <v>71</v>
      </c>
      <c r="H22" s="13" t="s">
        <v>40</v>
      </c>
      <c r="I22" s="1"/>
      <c r="J22">
        <v>12</v>
      </c>
      <c r="K22" s="1" t="s">
        <v>134</v>
      </c>
      <c r="L22">
        <f>COUNTIF(D21:D28, "Y") +COUNTIF(D49:D52, "Y")</f>
        <v>2</v>
      </c>
      <c r="M22">
        <f>COUNTIF(E21:E28, "Y") +COUNTIF(E49:E52, "Y")</f>
        <v>0</v>
      </c>
      <c r="N22">
        <f>COUNTIF(F21:F28, "Y") +COUNTIF(F49:F52, "Y")</f>
        <v>6</v>
      </c>
      <c r="O22">
        <f>COUNTIF(G21:G28, "Y") +COUNTIF(G49:G52, "Y")</f>
        <v>6</v>
      </c>
      <c r="P22">
        <f>COUNTIF(H21:H28, "Y") +COUNTIF(H49:H52, "Y")</f>
        <v>11</v>
      </c>
      <c r="S22" s="15">
        <f t="shared" ref="S22:W23" si="6">L22/$J22</f>
        <v>0.16666666666666666</v>
      </c>
      <c r="T22" s="15">
        <f t="shared" si="6"/>
        <v>0</v>
      </c>
      <c r="U22" s="15">
        <f t="shared" si="6"/>
        <v>0.5</v>
      </c>
      <c r="V22" s="15">
        <f t="shared" si="6"/>
        <v>0.5</v>
      </c>
      <c r="W22" s="15">
        <f t="shared" si="6"/>
        <v>0.91666666666666663</v>
      </c>
    </row>
    <row r="23" spans="1:23" x14ac:dyDescent="0.25">
      <c r="A23" s="30"/>
      <c r="B23" s="30"/>
      <c r="C23" s="2" t="s">
        <v>68</v>
      </c>
      <c r="D23" s="13" t="s">
        <v>71</v>
      </c>
      <c r="E23" s="13" t="s">
        <v>71</v>
      </c>
      <c r="F23" s="13" t="s">
        <v>40</v>
      </c>
      <c r="G23" s="13" t="s">
        <v>40</v>
      </c>
      <c r="H23" s="13" t="s">
        <v>40</v>
      </c>
      <c r="J23">
        <v>11</v>
      </c>
      <c r="K23" s="1" t="s">
        <v>133</v>
      </c>
      <c r="L23">
        <f>COUNTIF(D28:D35, "Y") +COUNTIF(D53:D55, "Y")</f>
        <v>3</v>
      </c>
      <c r="M23">
        <f>COUNTIF(E28:E35, "Y") +COUNTIF(E53:E55, "Y")</f>
        <v>4</v>
      </c>
      <c r="N23">
        <f>COUNTIF(F28:F35, "Y") +COUNTIF(F53:F55, "Y")</f>
        <v>2</v>
      </c>
      <c r="O23">
        <f>COUNTIF(G28:G35, "Y") +COUNTIF(G53:G55, "Y")</f>
        <v>3</v>
      </c>
      <c r="P23">
        <f>COUNTIF(H28:H35, "Y") +COUNTIF(H53:H55, "Y")</f>
        <v>9</v>
      </c>
      <c r="S23" s="15">
        <f t="shared" si="6"/>
        <v>0.27272727272727271</v>
      </c>
      <c r="T23" s="15">
        <f t="shared" si="6"/>
        <v>0.36363636363636365</v>
      </c>
      <c r="U23" s="15">
        <f t="shared" si="6"/>
        <v>0.18181818181818182</v>
      </c>
      <c r="V23" s="15">
        <f t="shared" si="6"/>
        <v>0.27272727272727271</v>
      </c>
      <c r="W23" s="15">
        <f t="shared" si="6"/>
        <v>0.81818181818181823</v>
      </c>
    </row>
    <row r="24" spans="1:23" ht="15.75" thickBot="1" x14ac:dyDescent="0.3">
      <c r="A24" s="30"/>
      <c r="B24" s="30"/>
      <c r="C24" s="2" t="s">
        <v>67</v>
      </c>
      <c r="D24" s="13" t="s">
        <v>71</v>
      </c>
      <c r="E24" s="13" t="s">
        <v>71</v>
      </c>
      <c r="F24" s="13" t="s">
        <v>40</v>
      </c>
      <c r="G24" s="13" t="s">
        <v>40</v>
      </c>
      <c r="H24" s="13" t="s">
        <v>40</v>
      </c>
      <c r="J24" s="7"/>
      <c r="K24" s="6"/>
      <c r="L24" s="23"/>
      <c r="M24" s="23"/>
      <c r="N24" s="23"/>
      <c r="O24" s="23"/>
      <c r="P24" s="23"/>
      <c r="Q24" s="23"/>
      <c r="R24" s="6" t="s">
        <v>121</v>
      </c>
      <c r="S24" s="9">
        <v>0.64039999999999997</v>
      </c>
      <c r="T24" s="9">
        <v>3.7269999999999998E-2</v>
      </c>
      <c r="U24" s="9">
        <v>0.193</v>
      </c>
      <c r="V24" s="9">
        <v>0.40029999999999999</v>
      </c>
      <c r="W24" s="9">
        <v>0.59009999999999996</v>
      </c>
    </row>
    <row r="25" spans="1:23" x14ac:dyDescent="0.25">
      <c r="A25" s="30"/>
      <c r="B25" s="30"/>
      <c r="C25" s="2" t="s">
        <v>66</v>
      </c>
      <c r="D25" s="13" t="s">
        <v>71</v>
      </c>
      <c r="E25" s="13" t="s">
        <v>71</v>
      </c>
      <c r="F25" s="13" t="s">
        <v>40</v>
      </c>
      <c r="G25" s="13" t="s">
        <v>40</v>
      </c>
      <c r="H25" s="13" t="s">
        <v>40</v>
      </c>
      <c r="I25" s="1"/>
      <c r="J25">
        <v>8</v>
      </c>
      <c r="K25" s="1" t="s">
        <v>132</v>
      </c>
      <c r="L25">
        <f>COUNTIF(D3:D10, "Y")</f>
        <v>2</v>
      </c>
      <c r="M25">
        <f>COUNTIF(E3:E10, "Y")</f>
        <v>0</v>
      </c>
      <c r="N25">
        <f>COUNTIF(F3:F10, "Y")</f>
        <v>8</v>
      </c>
      <c r="O25">
        <f>COUNTIF(G3:G10, "Y")</f>
        <v>7</v>
      </c>
      <c r="P25">
        <f>COUNTIF(H3:H10, "Y")</f>
        <v>7</v>
      </c>
      <c r="S25" s="15">
        <f t="shared" ref="S25:W26" si="7">L25/$J25</f>
        <v>0.25</v>
      </c>
      <c r="T25" s="15">
        <f t="shared" si="7"/>
        <v>0</v>
      </c>
      <c r="U25" s="15">
        <f t="shared" si="7"/>
        <v>1</v>
      </c>
      <c r="V25" s="15">
        <f t="shared" si="7"/>
        <v>0.875</v>
      </c>
      <c r="W25" s="15">
        <f t="shared" si="7"/>
        <v>0.875</v>
      </c>
    </row>
    <row r="26" spans="1:23" x14ac:dyDescent="0.25">
      <c r="A26" s="30"/>
      <c r="B26" s="30"/>
      <c r="C26" s="2" t="s">
        <v>65</v>
      </c>
      <c r="D26" s="13" t="s">
        <v>71</v>
      </c>
      <c r="E26" s="13" t="s">
        <v>71</v>
      </c>
      <c r="F26" s="13" t="s">
        <v>71</v>
      </c>
      <c r="G26" s="13" t="s">
        <v>71</v>
      </c>
      <c r="H26" s="13" t="s">
        <v>71</v>
      </c>
      <c r="J26">
        <v>8</v>
      </c>
      <c r="K26" s="1" t="s">
        <v>131</v>
      </c>
      <c r="L26">
        <f>COUNTIF(D11:D18, "Y")</f>
        <v>2</v>
      </c>
      <c r="M26">
        <f>COUNTIF(E11:E18, "Y")</f>
        <v>2</v>
      </c>
      <c r="N26">
        <f>COUNTIF(F11:F18, "Y")</f>
        <v>3</v>
      </c>
      <c r="O26">
        <f>COUNTIF(G11:G18, "Y")</f>
        <v>2</v>
      </c>
      <c r="P26">
        <f>COUNTIF(H11:H18, "Y")</f>
        <v>3</v>
      </c>
      <c r="S26" s="15">
        <f t="shared" si="7"/>
        <v>0.25</v>
      </c>
      <c r="T26" s="15">
        <f t="shared" si="7"/>
        <v>0.25</v>
      </c>
      <c r="U26" s="15">
        <f t="shared" si="7"/>
        <v>0.375</v>
      </c>
      <c r="V26" s="15">
        <f t="shared" si="7"/>
        <v>0.25</v>
      </c>
      <c r="W26" s="15">
        <f t="shared" si="7"/>
        <v>0.375</v>
      </c>
    </row>
    <row r="27" spans="1:23" ht="15.75" thickBot="1" x14ac:dyDescent="0.3">
      <c r="A27" s="30"/>
      <c r="B27" s="30"/>
      <c r="C27" s="2" t="s">
        <v>64</v>
      </c>
      <c r="D27" s="13" t="s">
        <v>71</v>
      </c>
      <c r="E27" s="13" t="s">
        <v>71</v>
      </c>
      <c r="F27" s="13" t="s">
        <v>40</v>
      </c>
      <c r="G27" s="13" t="s">
        <v>71</v>
      </c>
      <c r="H27" s="13" t="s">
        <v>40</v>
      </c>
      <c r="J27" s="7"/>
      <c r="K27" s="6"/>
      <c r="L27" s="23"/>
      <c r="M27" s="23"/>
      <c r="N27" s="23"/>
      <c r="O27" s="23"/>
      <c r="P27" s="23"/>
      <c r="Q27" s="23"/>
      <c r="R27" s="6" t="s">
        <v>121</v>
      </c>
      <c r="S27" s="9">
        <v>1</v>
      </c>
      <c r="T27" s="9">
        <v>0.4667</v>
      </c>
      <c r="U27" s="24">
        <v>2.564E-2</v>
      </c>
      <c r="V27" s="24">
        <v>4.0559999999999999E-2</v>
      </c>
      <c r="W27" s="9">
        <v>0.11890000000000001</v>
      </c>
    </row>
    <row r="28" spans="1:23" x14ac:dyDescent="0.25">
      <c r="A28" s="30"/>
      <c r="B28" s="30"/>
      <c r="C28" s="2" t="s">
        <v>63</v>
      </c>
      <c r="D28" s="13" t="s">
        <v>71</v>
      </c>
      <c r="E28" s="13" t="s">
        <v>71</v>
      </c>
      <c r="F28" s="13" t="s">
        <v>40</v>
      </c>
      <c r="G28" s="13" t="s">
        <v>40</v>
      </c>
      <c r="H28" s="13" t="s">
        <v>40</v>
      </c>
      <c r="I28" s="1"/>
      <c r="J28">
        <v>8</v>
      </c>
      <c r="K28" s="1" t="s">
        <v>130</v>
      </c>
      <c r="L28">
        <f>COUNTIF(D21:D28, "Y")</f>
        <v>1</v>
      </c>
      <c r="M28">
        <f>COUNTIF(E21:E28, "Y")</f>
        <v>0</v>
      </c>
      <c r="N28">
        <f>COUNTIF(F21:F28, "Y")</f>
        <v>6</v>
      </c>
      <c r="O28">
        <f>COUNTIF(G21:G28, "Y")</f>
        <v>5</v>
      </c>
      <c r="P28">
        <f>COUNTIF(H21:H28, "Y")</f>
        <v>7</v>
      </c>
      <c r="S28" s="15">
        <f t="shared" ref="S28:W29" si="8">L28/$J28</f>
        <v>0.125</v>
      </c>
      <c r="T28" s="15">
        <f t="shared" si="8"/>
        <v>0</v>
      </c>
      <c r="U28" s="15">
        <f t="shared" si="8"/>
        <v>0.75</v>
      </c>
      <c r="V28" s="15">
        <f t="shared" si="8"/>
        <v>0.625</v>
      </c>
      <c r="W28" s="15">
        <f t="shared" si="8"/>
        <v>0.875</v>
      </c>
    </row>
    <row r="29" spans="1:23" x14ac:dyDescent="0.25">
      <c r="A29" s="30"/>
      <c r="B29" s="30" t="s">
        <v>129</v>
      </c>
      <c r="C29" s="2" t="s">
        <v>62</v>
      </c>
      <c r="D29" s="13" t="s">
        <v>71</v>
      </c>
      <c r="E29" s="13" t="s">
        <v>71</v>
      </c>
      <c r="F29" s="13" t="s">
        <v>71</v>
      </c>
      <c r="G29" s="13" t="s">
        <v>71</v>
      </c>
      <c r="H29" s="13" t="s">
        <v>71</v>
      </c>
      <c r="J29">
        <v>8</v>
      </c>
      <c r="K29" s="1" t="s">
        <v>128</v>
      </c>
      <c r="L29">
        <f>COUNTIF(D29:D36, "Y")</f>
        <v>4</v>
      </c>
      <c r="M29">
        <f>COUNTIF(E29:E36, "Y")</f>
        <v>3</v>
      </c>
      <c r="N29">
        <f>COUNTIF(F29:F36, "Y")</f>
        <v>2</v>
      </c>
      <c r="O29">
        <f>COUNTIF(G29:G36, "Y")</f>
        <v>2</v>
      </c>
      <c r="P29">
        <f>COUNTIF(H29:H36, "Y")</f>
        <v>6</v>
      </c>
      <c r="S29" s="15">
        <f t="shared" si="8"/>
        <v>0.5</v>
      </c>
      <c r="T29" s="15">
        <f t="shared" si="8"/>
        <v>0.375</v>
      </c>
      <c r="U29" s="15">
        <f t="shared" si="8"/>
        <v>0.25</v>
      </c>
      <c r="V29" s="15">
        <f t="shared" si="8"/>
        <v>0.25</v>
      </c>
      <c r="W29" s="15">
        <f t="shared" si="8"/>
        <v>0.75</v>
      </c>
    </row>
    <row r="30" spans="1:23" ht="15.75" thickBot="1" x14ac:dyDescent="0.3">
      <c r="A30" s="30"/>
      <c r="B30" s="30"/>
      <c r="C30" s="2" t="s">
        <v>61</v>
      </c>
      <c r="D30" s="13" t="s">
        <v>71</v>
      </c>
      <c r="E30" s="13" t="s">
        <v>71</v>
      </c>
      <c r="F30" s="13" t="s">
        <v>40</v>
      </c>
      <c r="G30" s="13" t="s">
        <v>40</v>
      </c>
      <c r="H30" s="13" t="s">
        <v>40</v>
      </c>
      <c r="J30" s="7"/>
      <c r="K30" s="6"/>
      <c r="L30" s="23"/>
      <c r="M30" s="23"/>
      <c r="N30" s="23"/>
      <c r="O30" s="23"/>
      <c r="P30" s="23"/>
      <c r="Q30" s="23"/>
      <c r="R30" s="6" t="s">
        <v>121</v>
      </c>
      <c r="S30" s="9">
        <v>0.28210000000000002</v>
      </c>
      <c r="T30" s="9">
        <v>0.2</v>
      </c>
      <c r="U30" s="9">
        <v>0.13189999999999999</v>
      </c>
      <c r="V30" s="9">
        <v>0.31469999999999998</v>
      </c>
      <c r="W30" s="9">
        <v>1</v>
      </c>
    </row>
    <row r="31" spans="1:23" x14ac:dyDescent="0.25">
      <c r="A31" s="30"/>
      <c r="B31" s="30"/>
      <c r="C31" s="2" t="s">
        <v>60</v>
      </c>
      <c r="D31" s="13" t="s">
        <v>71</v>
      </c>
      <c r="E31" s="13" t="s">
        <v>71</v>
      </c>
      <c r="F31" s="13" t="s">
        <v>71</v>
      </c>
      <c r="G31" s="13" t="s">
        <v>71</v>
      </c>
      <c r="H31" s="13" t="s">
        <v>71</v>
      </c>
      <c r="K31" s="1" t="s">
        <v>127</v>
      </c>
      <c r="L31">
        <f>COUNTIF(D58:D65, "Yes")</f>
        <v>2</v>
      </c>
      <c r="M31">
        <f>COUNTIF(E58:E65, "Yes")</f>
        <v>0</v>
      </c>
      <c r="N31">
        <f>COUNTIF(F58:F65, "Yes")</f>
        <v>8</v>
      </c>
      <c r="O31">
        <f>COUNTIF(G58:G65, "Yes")</f>
        <v>7</v>
      </c>
      <c r="P31">
        <f>COUNTIF(H58:H65, "Yes")</f>
        <v>7</v>
      </c>
      <c r="S31" s="15">
        <f t="shared" ref="S31:W32" si="9">L31/$J32</f>
        <v>0.25</v>
      </c>
      <c r="T31" s="15">
        <f t="shared" si="9"/>
        <v>0</v>
      </c>
      <c r="U31" s="15">
        <f t="shared" si="9"/>
        <v>1</v>
      </c>
      <c r="V31" s="15">
        <f t="shared" si="9"/>
        <v>0.875</v>
      </c>
      <c r="W31" s="15">
        <f t="shared" si="9"/>
        <v>0.875</v>
      </c>
    </row>
    <row r="32" spans="1:23" x14ac:dyDescent="0.25">
      <c r="A32" s="30"/>
      <c r="B32" s="30"/>
      <c r="C32" s="2" t="s">
        <v>59</v>
      </c>
      <c r="D32" s="13" t="s">
        <v>40</v>
      </c>
      <c r="E32" s="13" t="s">
        <v>71</v>
      </c>
      <c r="F32" s="13" t="s">
        <v>71</v>
      </c>
      <c r="G32" s="13" t="s">
        <v>71</v>
      </c>
      <c r="H32" s="13" t="s">
        <v>40</v>
      </c>
      <c r="I32" s="1"/>
      <c r="J32">
        <v>8</v>
      </c>
      <c r="K32" s="1" t="s">
        <v>126</v>
      </c>
      <c r="L32">
        <f>COUNTIF(D66:D73, "Yes")</f>
        <v>5</v>
      </c>
      <c r="M32">
        <f>COUNTIF(E66:E73, "Yes")</f>
        <v>3</v>
      </c>
      <c r="N32">
        <f>COUNTIF(F66:F73, "Yes")</f>
        <v>4</v>
      </c>
      <c r="O32">
        <f>COUNTIF(G66:G73, "Yes")</f>
        <v>3</v>
      </c>
      <c r="P32">
        <f>COUNTIF(H66:H73, "Yes")</f>
        <v>6</v>
      </c>
      <c r="S32" s="15">
        <f t="shared" si="9"/>
        <v>0.625</v>
      </c>
      <c r="T32" s="15">
        <f t="shared" si="9"/>
        <v>0.375</v>
      </c>
      <c r="U32" s="15">
        <f t="shared" si="9"/>
        <v>0.5</v>
      </c>
      <c r="V32" s="15">
        <f t="shared" si="9"/>
        <v>0.375</v>
      </c>
      <c r="W32" s="15">
        <f t="shared" si="9"/>
        <v>0.75</v>
      </c>
    </row>
    <row r="33" spans="1:23" ht="15.75" thickBot="1" x14ac:dyDescent="0.3">
      <c r="A33" s="30"/>
      <c r="B33" s="30"/>
      <c r="C33" s="2" t="s">
        <v>58</v>
      </c>
      <c r="D33" s="13" t="s">
        <v>71</v>
      </c>
      <c r="E33" s="13" t="s">
        <v>40</v>
      </c>
      <c r="F33" s="13" t="s">
        <v>71</v>
      </c>
      <c r="G33" s="13" t="s">
        <v>71</v>
      </c>
      <c r="H33" s="13" t="s">
        <v>40</v>
      </c>
      <c r="J33" s="7">
        <v>8</v>
      </c>
      <c r="K33" s="6"/>
      <c r="L33" s="23"/>
      <c r="M33" s="23"/>
      <c r="N33" s="23"/>
      <c r="O33" s="23"/>
      <c r="P33" s="23"/>
      <c r="Q33" s="23"/>
      <c r="R33" s="6" t="s">
        <v>121</v>
      </c>
      <c r="S33" s="9">
        <v>0.31469999999999998</v>
      </c>
      <c r="T33" s="9">
        <v>0.2</v>
      </c>
      <c r="U33" s="9">
        <v>7.6920000000000002E-2</v>
      </c>
      <c r="V33" s="9">
        <v>0.11890000000000001</v>
      </c>
      <c r="W33" s="9">
        <v>1</v>
      </c>
    </row>
    <row r="34" spans="1:23" x14ac:dyDescent="0.25">
      <c r="A34" s="30"/>
      <c r="B34" s="30"/>
      <c r="C34" s="2" t="s">
        <v>57</v>
      </c>
      <c r="D34" s="13" t="s">
        <v>40</v>
      </c>
      <c r="E34" s="13" t="s">
        <v>40</v>
      </c>
      <c r="F34" s="13" t="s">
        <v>71</v>
      </c>
      <c r="G34" s="13" t="s">
        <v>71</v>
      </c>
      <c r="H34" s="13" t="s">
        <v>40</v>
      </c>
      <c r="K34" s="1" t="s">
        <v>1</v>
      </c>
      <c r="L34">
        <f>COUNTIF(D58:D73, "Yes")</f>
        <v>7</v>
      </c>
      <c r="M34">
        <f>COUNTIF(E58:E73, "Yes")</f>
        <v>3</v>
      </c>
      <c r="N34">
        <f>COUNTIF(F58:F73, "Yes")</f>
        <v>12</v>
      </c>
      <c r="O34">
        <f>COUNTIF(G58:G73, "Yes")</f>
        <v>10</v>
      </c>
      <c r="P34">
        <f>COUNTIF(H58:H73, "Yes")</f>
        <v>13</v>
      </c>
      <c r="S34" s="15">
        <f t="shared" ref="S34:W35" si="10">L34/$J35</f>
        <v>0.4375</v>
      </c>
      <c r="T34" s="15">
        <f t="shared" si="10"/>
        <v>0.1875</v>
      </c>
      <c r="U34" s="15">
        <f t="shared" si="10"/>
        <v>0.75</v>
      </c>
      <c r="V34" s="15">
        <f t="shared" si="10"/>
        <v>0.625</v>
      </c>
      <c r="W34" s="15">
        <f t="shared" si="10"/>
        <v>0.8125</v>
      </c>
    </row>
    <row r="35" spans="1:23" x14ac:dyDescent="0.25">
      <c r="A35" s="30"/>
      <c r="B35" s="30"/>
      <c r="C35" s="2" t="s">
        <v>56</v>
      </c>
      <c r="D35" s="13" t="s">
        <v>40</v>
      </c>
      <c r="E35" s="13" t="s">
        <v>40</v>
      </c>
      <c r="F35" s="13" t="s">
        <v>71</v>
      </c>
      <c r="G35" s="13" t="s">
        <v>71</v>
      </c>
      <c r="H35" s="13" t="s">
        <v>40</v>
      </c>
      <c r="I35" s="1"/>
      <c r="J35">
        <v>16</v>
      </c>
      <c r="K35" s="1" t="s">
        <v>3</v>
      </c>
      <c r="L35">
        <f>COUNTIF(D74:D80, "Yes")</f>
        <v>2</v>
      </c>
      <c r="M35">
        <f>COUNTIF(E74:E80, "Yes")</f>
        <v>2</v>
      </c>
      <c r="N35">
        <f>COUNTIF(F74:F80, "Yes")</f>
        <v>3</v>
      </c>
      <c r="O35">
        <f>COUNTIF(G74:G80, "Yes")</f>
        <v>3</v>
      </c>
      <c r="P35">
        <f>COUNTIF(H74:H80, "Yes")</f>
        <v>7</v>
      </c>
      <c r="S35" s="15">
        <f t="shared" si="10"/>
        <v>0.2857142857142857</v>
      </c>
      <c r="T35" s="15">
        <f t="shared" si="10"/>
        <v>0.2857142857142857</v>
      </c>
      <c r="U35" s="15">
        <f t="shared" si="10"/>
        <v>0.42857142857142855</v>
      </c>
      <c r="V35" s="15">
        <f t="shared" si="10"/>
        <v>0.42857142857142855</v>
      </c>
      <c r="W35" s="15">
        <f t="shared" si="10"/>
        <v>1</v>
      </c>
    </row>
    <row r="36" spans="1:23" ht="15.75" thickBot="1" x14ac:dyDescent="0.3">
      <c r="A36" s="30"/>
      <c r="B36" s="30"/>
      <c r="C36" s="2" t="s">
        <v>55</v>
      </c>
      <c r="D36" s="13" t="s">
        <v>40</v>
      </c>
      <c r="E36" s="13" t="s">
        <v>71</v>
      </c>
      <c r="F36" s="13" t="s">
        <v>40</v>
      </c>
      <c r="G36" s="13" t="s">
        <v>40</v>
      </c>
      <c r="H36" s="13" t="s">
        <v>40</v>
      </c>
      <c r="J36" s="7">
        <v>7</v>
      </c>
      <c r="K36" s="6"/>
      <c r="L36" s="23"/>
      <c r="M36" s="23"/>
      <c r="N36" s="23"/>
      <c r="O36" s="23"/>
      <c r="P36" s="23"/>
      <c r="Q36" s="23"/>
      <c r="R36" s="6" t="s">
        <v>121</v>
      </c>
      <c r="S36" s="9">
        <v>0.65700000000000003</v>
      </c>
      <c r="T36" s="9">
        <v>0.62139999999999995</v>
      </c>
      <c r="U36" s="9">
        <v>0.18190000000000001</v>
      </c>
      <c r="V36" s="9">
        <v>0.65</v>
      </c>
      <c r="W36" s="9">
        <v>0.52569999999999995</v>
      </c>
    </row>
    <row r="37" spans="1:23" x14ac:dyDescent="0.25">
      <c r="C37" s="1"/>
      <c r="D37" s="1"/>
      <c r="E37" s="1"/>
      <c r="F37" s="1"/>
      <c r="G37" s="1"/>
      <c r="H37" s="1"/>
      <c r="K37" s="1" t="s">
        <v>125</v>
      </c>
      <c r="L37">
        <f>COUNTIF(D58:D65, "Yes")+COUNTIF(D74:D77, "Yes")</f>
        <v>3</v>
      </c>
      <c r="M37">
        <f>COUNTIF(E58:E65, "Yes")+COUNTIF(E74:E77, "Yes")</f>
        <v>1</v>
      </c>
      <c r="N37">
        <f>COUNTIF(F58:F65, "Yes")+COUNTIF(F74:F77, "Yes")</f>
        <v>9</v>
      </c>
      <c r="O37">
        <f>COUNTIF(G58:G65, "Yes")+COUNTIF(G74:G77, "Yes")</f>
        <v>9</v>
      </c>
      <c r="P37">
        <f>COUNTIF(H58:H65, "Yes")+COUNTIF(H74:H77, "Yes")</f>
        <v>11</v>
      </c>
      <c r="S37" s="15">
        <f t="shared" ref="S37:W38" si="11">L37/$J38</f>
        <v>0.25</v>
      </c>
      <c r="T37" s="15">
        <f t="shared" si="11"/>
        <v>8.3333333333333329E-2</v>
      </c>
      <c r="U37" s="15">
        <f t="shared" si="11"/>
        <v>0.75</v>
      </c>
      <c r="V37" s="15">
        <f t="shared" si="11"/>
        <v>0.75</v>
      </c>
      <c r="W37" s="15">
        <f t="shared" si="11"/>
        <v>0.91666666666666663</v>
      </c>
    </row>
    <row r="38" spans="1:23" x14ac:dyDescent="0.25">
      <c r="D38" s="17" t="s">
        <v>24</v>
      </c>
      <c r="E38" s="17" t="s">
        <v>26</v>
      </c>
      <c r="F38" s="17" t="s">
        <v>23</v>
      </c>
      <c r="G38" s="17" t="s">
        <v>34</v>
      </c>
      <c r="H38" s="17" t="s">
        <v>731</v>
      </c>
      <c r="I38" s="1"/>
      <c r="J38">
        <v>12</v>
      </c>
      <c r="K38" s="1" t="s">
        <v>122</v>
      </c>
      <c r="L38">
        <f>COUNTIF(D66:D73, "Yes")+COUNTIF(D78:D80, "Yes")</f>
        <v>6</v>
      </c>
      <c r="M38">
        <f>COUNTIF(E66:E73, "Yes")+COUNTIF(E78:E80, "Yes")</f>
        <v>4</v>
      </c>
      <c r="N38">
        <f>COUNTIF(F66:F73, "Yes")+COUNTIF(F78:F80, "Yes")</f>
        <v>6</v>
      </c>
      <c r="O38">
        <f>COUNTIF(G66:G73, "Yes")+COUNTIF(G78:G80, "Yes")</f>
        <v>4</v>
      </c>
      <c r="P38">
        <f>COUNTIF(H66:H73, "Yes")+COUNTIF(H78:H80, "Yes")</f>
        <v>9</v>
      </c>
      <c r="S38" s="15">
        <f t="shared" si="11"/>
        <v>0.54545454545454541</v>
      </c>
      <c r="T38" s="15">
        <f t="shared" si="11"/>
        <v>0.36363636363636365</v>
      </c>
      <c r="U38" s="15">
        <f t="shared" si="11"/>
        <v>0.54545454545454541</v>
      </c>
      <c r="V38" s="15">
        <f t="shared" si="11"/>
        <v>0.36363636363636365</v>
      </c>
      <c r="W38" s="15">
        <f t="shared" si="11"/>
        <v>0.81818181818181823</v>
      </c>
    </row>
    <row r="39" spans="1:23" ht="15.75" thickBot="1" x14ac:dyDescent="0.3">
      <c r="A39" s="30" t="s">
        <v>124</v>
      </c>
      <c r="B39" s="30" t="s">
        <v>123</v>
      </c>
      <c r="C39" s="2" t="s">
        <v>54</v>
      </c>
      <c r="D39" s="13" t="s">
        <v>71</v>
      </c>
      <c r="E39" s="13" t="s">
        <v>71</v>
      </c>
      <c r="F39" s="13" t="s">
        <v>71</v>
      </c>
      <c r="G39" s="13" t="s">
        <v>40</v>
      </c>
      <c r="H39" s="13" t="s">
        <v>40</v>
      </c>
      <c r="J39" s="7">
        <v>11</v>
      </c>
      <c r="K39" s="6"/>
      <c r="L39" s="23"/>
      <c r="M39" s="23"/>
      <c r="N39" s="23"/>
      <c r="O39" s="23"/>
      <c r="P39" s="23"/>
      <c r="Q39" s="23"/>
      <c r="R39" s="6" t="s">
        <v>121</v>
      </c>
      <c r="S39" s="9">
        <v>0.21379999999999999</v>
      </c>
      <c r="T39" s="9">
        <v>0.155</v>
      </c>
      <c r="U39" s="9">
        <v>0.40029999999999999</v>
      </c>
      <c r="V39" s="9">
        <v>9.9529999999999993E-2</v>
      </c>
      <c r="W39" s="9">
        <v>0.59009999999999996</v>
      </c>
    </row>
    <row r="40" spans="1:23" x14ac:dyDescent="0.25">
      <c r="A40" s="30"/>
      <c r="B40" s="30"/>
      <c r="C40" s="2" t="s">
        <v>53</v>
      </c>
      <c r="D40" s="13" t="s">
        <v>71</v>
      </c>
      <c r="E40" s="13" t="s">
        <v>71</v>
      </c>
      <c r="F40" s="13" t="s">
        <v>71</v>
      </c>
      <c r="G40" s="13" t="s">
        <v>40</v>
      </c>
      <c r="H40" s="13" t="s">
        <v>40</v>
      </c>
    </row>
    <row r="41" spans="1:23" x14ac:dyDescent="0.25">
      <c r="A41" s="30"/>
      <c r="B41" s="30"/>
      <c r="C41" s="2" t="s">
        <v>52</v>
      </c>
      <c r="D41" s="13" t="s">
        <v>71</v>
      </c>
      <c r="E41" s="13" t="s">
        <v>71</v>
      </c>
      <c r="F41" s="13" t="s">
        <v>40</v>
      </c>
      <c r="G41" s="13" t="s">
        <v>71</v>
      </c>
      <c r="H41" s="13" t="s">
        <v>40</v>
      </c>
    </row>
    <row r="42" spans="1:23" x14ac:dyDescent="0.25">
      <c r="A42" s="30"/>
      <c r="B42" s="30"/>
      <c r="C42" s="2" t="s">
        <v>51</v>
      </c>
      <c r="D42" s="13" t="s">
        <v>71</v>
      </c>
      <c r="E42" s="13" t="s">
        <v>40</v>
      </c>
      <c r="F42" s="13" t="s">
        <v>71</v>
      </c>
      <c r="G42" s="13" t="s">
        <v>71</v>
      </c>
      <c r="H42" s="13" t="s">
        <v>40</v>
      </c>
    </row>
    <row r="43" spans="1:23" x14ac:dyDescent="0.25">
      <c r="A43" s="30"/>
      <c r="B43" s="30" t="s">
        <v>120</v>
      </c>
      <c r="C43" s="2" t="s">
        <v>50</v>
      </c>
      <c r="D43" s="13" t="s">
        <v>40</v>
      </c>
      <c r="E43" s="13" t="s">
        <v>71</v>
      </c>
      <c r="F43" s="13" t="s">
        <v>40</v>
      </c>
      <c r="G43" s="13" t="s">
        <v>40</v>
      </c>
      <c r="H43" s="13" t="s">
        <v>40</v>
      </c>
    </row>
    <row r="44" spans="1:23" x14ac:dyDescent="0.25">
      <c r="A44" s="30"/>
      <c r="B44" s="30"/>
      <c r="C44" s="2" t="s">
        <v>49</v>
      </c>
      <c r="D44" s="13" t="s">
        <v>71</v>
      </c>
      <c r="E44" s="13" t="s">
        <v>71</v>
      </c>
      <c r="F44" s="13" t="s">
        <v>71</v>
      </c>
      <c r="G44" s="13" t="s">
        <v>71</v>
      </c>
      <c r="H44" s="13" t="s">
        <v>40</v>
      </c>
    </row>
    <row r="45" spans="1:23" x14ac:dyDescent="0.25">
      <c r="A45" s="30"/>
      <c r="B45" s="30"/>
      <c r="C45" s="2" t="s">
        <v>48</v>
      </c>
      <c r="D45" s="13" t="s">
        <v>71</v>
      </c>
      <c r="E45" s="13" t="s">
        <v>71</v>
      </c>
      <c r="F45" s="13" t="s">
        <v>40</v>
      </c>
      <c r="G45" s="13" t="s">
        <v>71</v>
      </c>
      <c r="H45" s="13" t="s">
        <v>71</v>
      </c>
    </row>
    <row r="46" spans="1:23" x14ac:dyDescent="0.25">
      <c r="C46" s="1"/>
      <c r="D46" s="1"/>
      <c r="E46" s="1"/>
      <c r="F46" s="1"/>
      <c r="G46" s="1"/>
      <c r="H46" s="1"/>
    </row>
    <row r="48" spans="1:23" x14ac:dyDescent="0.25">
      <c r="A48" s="10"/>
      <c r="B48" s="10"/>
      <c r="D48" s="17" t="s">
        <v>24</v>
      </c>
      <c r="E48" s="17" t="s">
        <v>26</v>
      </c>
      <c r="F48" s="17" t="s">
        <v>23</v>
      </c>
      <c r="G48" s="17" t="s">
        <v>34</v>
      </c>
      <c r="H48" s="17" t="s">
        <v>731</v>
      </c>
    </row>
    <row r="49" spans="1:8" x14ac:dyDescent="0.25">
      <c r="A49" s="30" t="s">
        <v>119</v>
      </c>
      <c r="B49" s="30" t="s">
        <v>118</v>
      </c>
      <c r="C49" s="2" t="s">
        <v>47</v>
      </c>
      <c r="D49" s="13" t="s">
        <v>71</v>
      </c>
      <c r="E49" s="13" t="s">
        <v>71</v>
      </c>
      <c r="F49" s="13" t="s">
        <v>71</v>
      </c>
      <c r="G49" s="13" t="s">
        <v>71</v>
      </c>
      <c r="H49" s="13" t="s">
        <v>40</v>
      </c>
    </row>
    <row r="50" spans="1:8" x14ac:dyDescent="0.25">
      <c r="A50" s="30"/>
      <c r="B50" s="30"/>
      <c r="C50" s="2" t="s">
        <v>46</v>
      </c>
      <c r="D50" s="13" t="s">
        <v>71</v>
      </c>
      <c r="E50" s="13" t="s">
        <v>71</v>
      </c>
      <c r="F50" s="13" t="s">
        <v>71</v>
      </c>
      <c r="G50" s="13" t="s">
        <v>40</v>
      </c>
      <c r="H50" s="13" t="s">
        <v>40</v>
      </c>
    </row>
    <row r="51" spans="1:8" x14ac:dyDescent="0.25">
      <c r="A51" s="30"/>
      <c r="B51" s="30"/>
      <c r="C51" s="2" t="s">
        <v>45</v>
      </c>
      <c r="D51" s="13" t="s">
        <v>71</v>
      </c>
      <c r="E51" s="13" t="s">
        <v>71</v>
      </c>
      <c r="F51" s="13" t="s">
        <v>71</v>
      </c>
      <c r="G51" s="13" t="s">
        <v>71</v>
      </c>
      <c r="H51" s="13" t="s">
        <v>40</v>
      </c>
    </row>
    <row r="52" spans="1:8" x14ac:dyDescent="0.25">
      <c r="A52" s="30"/>
      <c r="B52" s="30"/>
      <c r="C52" s="2" t="s">
        <v>44</v>
      </c>
      <c r="D52" s="13" t="s">
        <v>40</v>
      </c>
      <c r="E52" s="13" t="s">
        <v>71</v>
      </c>
      <c r="F52" s="13" t="s">
        <v>71</v>
      </c>
      <c r="G52" s="13" t="s">
        <v>71</v>
      </c>
      <c r="H52" s="13" t="s">
        <v>40</v>
      </c>
    </row>
    <row r="53" spans="1:8" x14ac:dyDescent="0.25">
      <c r="A53" s="30"/>
      <c r="B53" s="30" t="s">
        <v>117</v>
      </c>
      <c r="C53" s="2" t="s">
        <v>43</v>
      </c>
      <c r="D53" s="13" t="s">
        <v>71</v>
      </c>
      <c r="E53" s="13" t="s">
        <v>71</v>
      </c>
      <c r="F53" s="13" t="s">
        <v>71</v>
      </c>
      <c r="G53" s="13" t="s">
        <v>40</v>
      </c>
      <c r="H53" s="13" t="s">
        <v>40</v>
      </c>
    </row>
    <row r="54" spans="1:8" x14ac:dyDescent="0.25">
      <c r="A54" s="30"/>
      <c r="B54" s="30"/>
      <c r="C54" s="2" t="s">
        <v>42</v>
      </c>
      <c r="D54" s="13" t="s">
        <v>71</v>
      </c>
      <c r="E54" s="13" t="s">
        <v>71</v>
      </c>
      <c r="F54" s="13" t="s">
        <v>71</v>
      </c>
      <c r="G54" s="13" t="s">
        <v>71</v>
      </c>
      <c r="H54" s="13" t="s">
        <v>40</v>
      </c>
    </row>
    <row r="55" spans="1:8" x14ac:dyDescent="0.25">
      <c r="A55" s="30"/>
      <c r="B55" s="30"/>
      <c r="C55" s="2" t="s">
        <v>41</v>
      </c>
      <c r="D55" s="13" t="s">
        <v>71</v>
      </c>
      <c r="E55" s="13" t="s">
        <v>40</v>
      </c>
      <c r="F55" s="13" t="s">
        <v>71</v>
      </c>
      <c r="G55" s="13" t="s">
        <v>71</v>
      </c>
      <c r="H55" s="13" t="s">
        <v>40</v>
      </c>
    </row>
    <row r="57" spans="1:8" x14ac:dyDescent="0.25">
      <c r="D57" s="17" t="s">
        <v>24</v>
      </c>
      <c r="E57" s="17" t="s">
        <v>26</v>
      </c>
      <c r="F57" s="17" t="s">
        <v>23</v>
      </c>
      <c r="G57" s="17" t="s">
        <v>34</v>
      </c>
      <c r="H57" s="17" t="s">
        <v>731</v>
      </c>
    </row>
    <row r="58" spans="1:8" x14ac:dyDescent="0.25">
      <c r="A58" s="30" t="s">
        <v>116</v>
      </c>
      <c r="B58" s="33" t="s">
        <v>115</v>
      </c>
      <c r="C58" s="5" t="s">
        <v>114</v>
      </c>
      <c r="D58" s="4" t="str">
        <f t="shared" ref="D58:H67" si="12">IF(OR(D3="Y",D21="Y"),"Yes","")</f>
        <v/>
      </c>
      <c r="E58" s="4" t="str">
        <f t="shared" si="12"/>
        <v/>
      </c>
      <c r="F58" s="4" t="str">
        <f t="shared" si="12"/>
        <v>Yes</v>
      </c>
      <c r="G58" s="4" t="str">
        <f t="shared" si="12"/>
        <v>Yes</v>
      </c>
      <c r="H58" s="4" t="str">
        <f t="shared" si="12"/>
        <v>Yes</v>
      </c>
    </row>
    <row r="59" spans="1:8" x14ac:dyDescent="0.25">
      <c r="A59" s="30"/>
      <c r="B59" s="33"/>
      <c r="C59" s="5" t="s">
        <v>113</v>
      </c>
      <c r="D59" s="4" t="str">
        <f t="shared" si="12"/>
        <v>Yes</v>
      </c>
      <c r="E59" s="4" t="str">
        <f t="shared" si="12"/>
        <v/>
      </c>
      <c r="F59" s="4" t="str">
        <f t="shared" si="12"/>
        <v>Yes</v>
      </c>
      <c r="G59" s="4" t="str">
        <f t="shared" si="12"/>
        <v>Yes</v>
      </c>
      <c r="H59" s="4" t="str">
        <f t="shared" si="12"/>
        <v>Yes</v>
      </c>
    </row>
    <row r="60" spans="1:8" x14ac:dyDescent="0.25">
      <c r="A60" s="30"/>
      <c r="B60" s="33"/>
      <c r="C60" s="5" t="s">
        <v>112</v>
      </c>
      <c r="D60" s="4" t="str">
        <f t="shared" si="12"/>
        <v/>
      </c>
      <c r="E60" s="4" t="str">
        <f t="shared" si="12"/>
        <v/>
      </c>
      <c r="F60" s="4" t="str">
        <f t="shared" si="12"/>
        <v>Yes</v>
      </c>
      <c r="G60" s="4" t="str">
        <f t="shared" si="12"/>
        <v>Yes</v>
      </c>
      <c r="H60" s="4" t="str">
        <f t="shared" si="12"/>
        <v>Yes</v>
      </c>
    </row>
    <row r="61" spans="1:8" x14ac:dyDescent="0.25">
      <c r="A61" s="30"/>
      <c r="B61" s="33"/>
      <c r="C61" s="5" t="s">
        <v>111</v>
      </c>
      <c r="D61" s="4" t="str">
        <f t="shared" si="12"/>
        <v/>
      </c>
      <c r="E61" s="4" t="str">
        <f t="shared" si="12"/>
        <v/>
      </c>
      <c r="F61" s="4" t="str">
        <f t="shared" si="12"/>
        <v>Yes</v>
      </c>
      <c r="G61" s="4" t="str">
        <f t="shared" si="12"/>
        <v>Yes</v>
      </c>
      <c r="H61" s="4" t="str">
        <f t="shared" si="12"/>
        <v>Yes</v>
      </c>
    </row>
    <row r="62" spans="1:8" x14ac:dyDescent="0.25">
      <c r="A62" s="30"/>
      <c r="B62" s="33"/>
      <c r="C62" s="5" t="s">
        <v>110</v>
      </c>
      <c r="D62" s="4" t="str">
        <f t="shared" si="12"/>
        <v/>
      </c>
      <c r="E62" s="4" t="str">
        <f t="shared" si="12"/>
        <v/>
      </c>
      <c r="F62" s="4" t="str">
        <f t="shared" si="12"/>
        <v>Yes</v>
      </c>
      <c r="G62" s="4" t="str">
        <f t="shared" si="12"/>
        <v>Yes</v>
      </c>
      <c r="H62" s="4" t="str">
        <f t="shared" si="12"/>
        <v>Yes</v>
      </c>
    </row>
    <row r="63" spans="1:8" x14ac:dyDescent="0.25">
      <c r="A63" s="30"/>
      <c r="B63" s="33"/>
      <c r="C63" s="2" t="s">
        <v>109</v>
      </c>
      <c r="D63" s="4" t="str">
        <f t="shared" si="12"/>
        <v/>
      </c>
      <c r="E63" s="4" t="str">
        <f t="shared" si="12"/>
        <v/>
      </c>
      <c r="F63" s="4" t="str">
        <f t="shared" si="12"/>
        <v>Yes</v>
      </c>
      <c r="G63" s="4" t="str">
        <f t="shared" si="12"/>
        <v/>
      </c>
      <c r="H63" s="4" t="str">
        <f t="shared" si="12"/>
        <v/>
      </c>
    </row>
    <row r="64" spans="1:8" x14ac:dyDescent="0.25">
      <c r="A64" s="30"/>
      <c r="B64" s="33"/>
      <c r="C64" s="5" t="s">
        <v>108</v>
      </c>
      <c r="D64" s="4" t="str">
        <f t="shared" si="12"/>
        <v>Yes</v>
      </c>
      <c r="E64" s="4" t="str">
        <f t="shared" si="12"/>
        <v/>
      </c>
      <c r="F64" s="4" t="str">
        <f t="shared" si="12"/>
        <v>Yes</v>
      </c>
      <c r="G64" s="4" t="str">
        <f t="shared" si="12"/>
        <v>Yes</v>
      </c>
      <c r="H64" s="4" t="str">
        <f t="shared" si="12"/>
        <v>Yes</v>
      </c>
    </row>
    <row r="65" spans="1:8" x14ac:dyDescent="0.25">
      <c r="A65" s="30"/>
      <c r="B65" s="33"/>
      <c r="C65" s="5" t="s">
        <v>107</v>
      </c>
      <c r="D65" s="4" t="str">
        <f t="shared" si="12"/>
        <v/>
      </c>
      <c r="E65" s="4" t="str">
        <f t="shared" si="12"/>
        <v/>
      </c>
      <c r="F65" s="4" t="str">
        <f t="shared" si="12"/>
        <v>Yes</v>
      </c>
      <c r="G65" s="4" t="str">
        <f t="shared" si="12"/>
        <v>Yes</v>
      </c>
      <c r="H65" s="4" t="str">
        <f t="shared" si="12"/>
        <v>Yes</v>
      </c>
    </row>
    <row r="66" spans="1:8" x14ac:dyDescent="0.25">
      <c r="A66" s="30"/>
      <c r="B66" s="33" t="s">
        <v>106</v>
      </c>
      <c r="C66" s="5" t="s">
        <v>105</v>
      </c>
      <c r="D66" s="4" t="str">
        <f t="shared" si="12"/>
        <v/>
      </c>
      <c r="E66" s="4" t="str">
        <f t="shared" si="12"/>
        <v/>
      </c>
      <c r="F66" s="4" t="str">
        <f t="shared" si="12"/>
        <v/>
      </c>
      <c r="G66" s="4" t="str">
        <f t="shared" si="12"/>
        <v/>
      </c>
      <c r="H66" s="4" t="str">
        <f t="shared" si="12"/>
        <v/>
      </c>
    </row>
    <row r="67" spans="1:8" x14ac:dyDescent="0.25">
      <c r="A67" s="30"/>
      <c r="B67" s="33"/>
      <c r="C67" s="5" t="s">
        <v>104</v>
      </c>
      <c r="D67" s="4" t="str">
        <f t="shared" si="12"/>
        <v/>
      </c>
      <c r="E67" s="4" t="str">
        <f t="shared" si="12"/>
        <v/>
      </c>
      <c r="F67" s="4" t="str">
        <f t="shared" si="12"/>
        <v>Yes</v>
      </c>
      <c r="G67" s="4" t="str">
        <f t="shared" si="12"/>
        <v>Yes</v>
      </c>
      <c r="H67" s="4" t="str">
        <f t="shared" si="12"/>
        <v>Yes</v>
      </c>
    </row>
    <row r="68" spans="1:8" x14ac:dyDescent="0.25">
      <c r="A68" s="30"/>
      <c r="B68" s="33"/>
      <c r="C68" s="5" t="s">
        <v>103</v>
      </c>
      <c r="D68" s="4" t="str">
        <f t="shared" ref="D68:H77" si="13">IF(OR(D13="Y",D31="Y"),"Yes","")</f>
        <v/>
      </c>
      <c r="E68" s="4" t="str">
        <f t="shared" si="13"/>
        <v/>
      </c>
      <c r="F68" s="4" t="str">
        <f t="shared" si="13"/>
        <v>Yes</v>
      </c>
      <c r="G68" s="4" t="str">
        <f t="shared" si="13"/>
        <v/>
      </c>
      <c r="H68" s="4" t="str">
        <f t="shared" si="13"/>
        <v/>
      </c>
    </row>
    <row r="69" spans="1:8" x14ac:dyDescent="0.25">
      <c r="A69" s="30"/>
      <c r="B69" s="33"/>
      <c r="C69" s="5" t="s">
        <v>102</v>
      </c>
      <c r="D69" s="4" t="str">
        <f t="shared" si="13"/>
        <v>Yes</v>
      </c>
      <c r="E69" s="4" t="str">
        <f t="shared" si="13"/>
        <v/>
      </c>
      <c r="F69" s="4" t="str">
        <f t="shared" si="13"/>
        <v/>
      </c>
      <c r="G69" s="4" t="str">
        <f t="shared" si="13"/>
        <v/>
      </c>
      <c r="H69" s="4" t="str">
        <f t="shared" si="13"/>
        <v>Yes</v>
      </c>
    </row>
    <row r="70" spans="1:8" x14ac:dyDescent="0.25">
      <c r="A70" s="30"/>
      <c r="B70" s="33"/>
      <c r="C70" s="5" t="s">
        <v>101</v>
      </c>
      <c r="D70" s="4" t="str">
        <f t="shared" si="13"/>
        <v>Yes</v>
      </c>
      <c r="E70" s="4" t="str">
        <f t="shared" si="13"/>
        <v>Yes</v>
      </c>
      <c r="F70" s="4" t="str">
        <f t="shared" si="13"/>
        <v/>
      </c>
      <c r="G70" s="4" t="str">
        <f t="shared" si="13"/>
        <v/>
      </c>
      <c r="H70" s="4" t="str">
        <f t="shared" si="13"/>
        <v>Yes</v>
      </c>
    </row>
    <row r="71" spans="1:8" x14ac:dyDescent="0.25">
      <c r="A71" s="30"/>
      <c r="B71" s="33"/>
      <c r="C71" s="5" t="s">
        <v>100</v>
      </c>
      <c r="D71" s="4" t="str">
        <f t="shared" si="13"/>
        <v>Yes</v>
      </c>
      <c r="E71" s="4" t="str">
        <f t="shared" si="13"/>
        <v>Yes</v>
      </c>
      <c r="F71" s="4" t="str">
        <f t="shared" si="13"/>
        <v/>
      </c>
      <c r="G71" s="4" t="str">
        <f t="shared" si="13"/>
        <v>Yes</v>
      </c>
      <c r="H71" s="4" t="str">
        <f t="shared" si="13"/>
        <v>Yes</v>
      </c>
    </row>
    <row r="72" spans="1:8" x14ac:dyDescent="0.25">
      <c r="A72" s="30"/>
      <c r="B72" s="33"/>
      <c r="C72" s="5" t="s">
        <v>99</v>
      </c>
      <c r="D72" s="4" t="str">
        <f t="shared" si="13"/>
        <v>Yes</v>
      </c>
      <c r="E72" s="4" t="str">
        <f t="shared" si="13"/>
        <v>Yes</v>
      </c>
      <c r="F72" s="4" t="str">
        <f t="shared" si="13"/>
        <v>Yes</v>
      </c>
      <c r="G72" s="4" t="str">
        <f t="shared" si="13"/>
        <v/>
      </c>
      <c r="H72" s="4" t="str">
        <f t="shared" si="13"/>
        <v>Yes</v>
      </c>
    </row>
    <row r="73" spans="1:8" x14ac:dyDescent="0.25">
      <c r="A73" s="30"/>
      <c r="B73" s="33"/>
      <c r="C73" s="5" t="s">
        <v>98</v>
      </c>
      <c r="D73" s="4" t="str">
        <f t="shared" si="13"/>
        <v>Yes</v>
      </c>
      <c r="E73" s="4" t="str">
        <f t="shared" si="13"/>
        <v/>
      </c>
      <c r="F73" s="4" t="str">
        <f t="shared" si="13"/>
        <v>Yes</v>
      </c>
      <c r="G73" s="4" t="str">
        <f t="shared" si="13"/>
        <v>Yes</v>
      </c>
      <c r="H73" s="4" t="str">
        <f t="shared" si="13"/>
        <v>Yes</v>
      </c>
    </row>
    <row r="74" spans="1:8" x14ac:dyDescent="0.25">
      <c r="A74" s="30" t="s">
        <v>97</v>
      </c>
      <c r="B74" s="33" t="s">
        <v>96</v>
      </c>
      <c r="C74" s="5" t="s">
        <v>95</v>
      </c>
      <c r="D74" s="4" t="str">
        <f t="shared" ref="D74:H80" si="14">IF(OR(D39="Y",D49="Y"),"Yes","")</f>
        <v/>
      </c>
      <c r="E74" s="4" t="str">
        <f t="shared" si="14"/>
        <v/>
      </c>
      <c r="F74" s="4" t="str">
        <f t="shared" si="14"/>
        <v/>
      </c>
      <c r="G74" s="4" t="str">
        <f t="shared" si="14"/>
        <v>Yes</v>
      </c>
      <c r="H74" s="4" t="str">
        <f t="shared" si="14"/>
        <v>Yes</v>
      </c>
    </row>
    <row r="75" spans="1:8" x14ac:dyDescent="0.25">
      <c r="A75" s="30"/>
      <c r="B75" s="33"/>
      <c r="C75" s="5" t="s">
        <v>94</v>
      </c>
      <c r="D75" s="4" t="str">
        <f t="shared" si="14"/>
        <v/>
      </c>
      <c r="E75" s="4" t="str">
        <f t="shared" si="14"/>
        <v/>
      </c>
      <c r="F75" s="4" t="str">
        <f t="shared" si="14"/>
        <v/>
      </c>
      <c r="G75" s="4" t="str">
        <f t="shared" si="14"/>
        <v>Yes</v>
      </c>
      <c r="H75" s="4" t="str">
        <f t="shared" si="14"/>
        <v>Yes</v>
      </c>
    </row>
    <row r="76" spans="1:8" x14ac:dyDescent="0.25">
      <c r="A76" s="30"/>
      <c r="B76" s="33"/>
      <c r="C76" s="5" t="s">
        <v>93</v>
      </c>
      <c r="D76" s="4" t="str">
        <f t="shared" si="14"/>
        <v/>
      </c>
      <c r="E76" s="4" t="str">
        <f t="shared" si="14"/>
        <v/>
      </c>
      <c r="F76" s="4" t="str">
        <f t="shared" si="14"/>
        <v>Yes</v>
      </c>
      <c r="G76" s="4" t="str">
        <f t="shared" si="14"/>
        <v/>
      </c>
      <c r="H76" s="4" t="str">
        <f t="shared" si="14"/>
        <v>Yes</v>
      </c>
    </row>
    <row r="77" spans="1:8" x14ac:dyDescent="0.25">
      <c r="A77" s="30"/>
      <c r="B77" s="33"/>
      <c r="C77" s="5" t="s">
        <v>92</v>
      </c>
      <c r="D77" s="4" t="str">
        <f t="shared" si="14"/>
        <v>Yes</v>
      </c>
      <c r="E77" s="4" t="str">
        <f t="shared" si="14"/>
        <v>Yes</v>
      </c>
      <c r="F77" s="4" t="str">
        <f t="shared" si="14"/>
        <v/>
      </c>
      <c r="G77" s="4" t="str">
        <f t="shared" si="14"/>
        <v/>
      </c>
      <c r="H77" s="4" t="str">
        <f t="shared" si="14"/>
        <v>Yes</v>
      </c>
    </row>
    <row r="78" spans="1:8" x14ac:dyDescent="0.25">
      <c r="A78" s="30"/>
      <c r="B78" s="33" t="s">
        <v>91</v>
      </c>
      <c r="C78" s="5" t="s">
        <v>90</v>
      </c>
      <c r="D78" s="4" t="str">
        <f t="shared" si="14"/>
        <v>Yes</v>
      </c>
      <c r="E78" s="4" t="str">
        <f t="shared" si="14"/>
        <v/>
      </c>
      <c r="F78" s="4" t="str">
        <f t="shared" si="14"/>
        <v>Yes</v>
      </c>
      <c r="G78" s="4" t="str">
        <f t="shared" si="14"/>
        <v>Yes</v>
      </c>
      <c r="H78" s="4" t="str">
        <f t="shared" si="14"/>
        <v>Yes</v>
      </c>
    </row>
    <row r="79" spans="1:8" x14ac:dyDescent="0.25">
      <c r="A79" s="30"/>
      <c r="B79" s="33"/>
      <c r="C79" s="5" t="s">
        <v>89</v>
      </c>
      <c r="D79" s="4" t="str">
        <f t="shared" si="14"/>
        <v/>
      </c>
      <c r="E79" s="4" t="str">
        <f t="shared" si="14"/>
        <v/>
      </c>
      <c r="F79" s="4" t="str">
        <f t="shared" si="14"/>
        <v/>
      </c>
      <c r="G79" s="4" t="str">
        <f t="shared" si="14"/>
        <v/>
      </c>
      <c r="H79" s="4" t="str">
        <f t="shared" si="14"/>
        <v>Yes</v>
      </c>
    </row>
    <row r="80" spans="1:8" x14ac:dyDescent="0.25">
      <c r="A80" s="30"/>
      <c r="B80" s="33"/>
      <c r="C80" s="5" t="s">
        <v>88</v>
      </c>
      <c r="D80" s="4" t="str">
        <f t="shared" si="14"/>
        <v/>
      </c>
      <c r="E80" s="4" t="str">
        <f t="shared" si="14"/>
        <v>Yes</v>
      </c>
      <c r="F80" s="4" t="str">
        <f t="shared" si="14"/>
        <v>Yes</v>
      </c>
      <c r="G80" s="4" t="str">
        <f t="shared" si="14"/>
        <v/>
      </c>
      <c r="H80" s="4" t="str">
        <f t="shared" si="14"/>
        <v>Yes</v>
      </c>
    </row>
    <row r="83" spans="1:1" x14ac:dyDescent="0.25">
      <c r="A83" s="3"/>
    </row>
  </sheetData>
  <mergeCells count="20">
    <mergeCell ref="A39:A45"/>
    <mergeCell ref="B39:B42"/>
    <mergeCell ref="B43:B45"/>
    <mergeCell ref="A74:A80"/>
    <mergeCell ref="B74:B77"/>
    <mergeCell ref="B78:B80"/>
    <mergeCell ref="A49:A55"/>
    <mergeCell ref="B49:B52"/>
    <mergeCell ref="B53:B55"/>
    <mergeCell ref="A58:A73"/>
    <mergeCell ref="B58:B65"/>
    <mergeCell ref="B66:B73"/>
    <mergeCell ref="S2:W2"/>
    <mergeCell ref="A3:A18"/>
    <mergeCell ref="B3:B10"/>
    <mergeCell ref="B11:B18"/>
    <mergeCell ref="A21:A36"/>
    <mergeCell ref="B21:B28"/>
    <mergeCell ref="B29:B36"/>
    <mergeCell ref="L2:P2"/>
  </mergeCells>
  <conditionalFormatting sqref="A39:B39 B43">
    <cfRule type="cellIs" dxfId="21" priority="45" operator="equal">
      <formula>"Y"</formula>
    </cfRule>
  </conditionalFormatting>
  <conditionalFormatting sqref="A49:B49 B53">
    <cfRule type="cellIs" dxfId="20" priority="44" operator="equal">
      <formula>"Y"</formula>
    </cfRule>
  </conditionalFormatting>
  <conditionalFormatting sqref="C48:C55">
    <cfRule type="cellIs" dxfId="19" priority="46" operator="equal">
      <formula>"Y"</formula>
    </cfRule>
  </conditionalFormatting>
  <conditionalFormatting sqref="C58:C62 C64:C80">
    <cfRule type="cellIs" dxfId="18" priority="42" operator="equal">
      <formula>"Y"</formula>
    </cfRule>
  </conditionalFormatting>
  <conditionalFormatting sqref="C3:H18 C21:H37 C39:H46 D49:H55 A83">
    <cfRule type="cellIs" dxfId="17" priority="43" operator="equal">
      <formula>"Y"</formula>
    </cfRule>
  </conditionalFormatting>
  <conditionalFormatting sqref="D58:H80">
    <cfRule type="cellIs" dxfId="16" priority="40" operator="equal">
      <formula>"Yes"</formula>
    </cfRule>
    <cfRule type="cellIs" dxfId="15" priority="41" operator="equal">
      <formula>"Y"</formula>
    </cfRule>
  </conditionalFormatting>
  <conditionalFormatting sqref="I4 I7 I10 I13 I16 I22 I25 I28 I32 I35">
    <cfRule type="cellIs" dxfId="14" priority="47" operator="equal">
      <formula>"Y"</formula>
    </cfRule>
  </conditionalFormatting>
  <conditionalFormatting sqref="J3">
    <cfRule type="cellIs" dxfId="13" priority="39" operator="equal">
      <formula>"Y"</formula>
    </cfRule>
  </conditionalFormatting>
  <conditionalFormatting sqref="K4:K39">
    <cfRule type="cellIs" dxfId="12" priority="35" operator="equal">
      <formula>"Y"</formula>
    </cfRule>
  </conditionalFormatting>
  <conditionalFormatting sqref="R6">
    <cfRule type="cellIs" dxfId="11" priority="12" operator="equal">
      <formula>"Y"</formula>
    </cfRule>
  </conditionalFormatting>
  <conditionalFormatting sqref="R9">
    <cfRule type="cellIs" dxfId="10" priority="11" operator="equal">
      <formula>"Y"</formula>
    </cfRule>
  </conditionalFormatting>
  <conditionalFormatting sqref="R12">
    <cfRule type="cellIs" dxfId="9" priority="10" operator="equal">
      <formula>"Y"</formula>
    </cfRule>
  </conditionalFormatting>
  <conditionalFormatting sqref="R15">
    <cfRule type="cellIs" dxfId="8" priority="9" operator="equal">
      <formula>"Y"</formula>
    </cfRule>
  </conditionalFormatting>
  <conditionalFormatting sqref="R18">
    <cfRule type="cellIs" dxfId="7" priority="8" operator="equal">
      <formula>"Y"</formula>
    </cfRule>
  </conditionalFormatting>
  <conditionalFormatting sqref="R21">
    <cfRule type="cellIs" dxfId="6" priority="7" operator="equal">
      <formula>"Y"</formula>
    </cfRule>
  </conditionalFormatting>
  <conditionalFormatting sqref="R24">
    <cfRule type="cellIs" dxfId="5" priority="6" operator="equal">
      <formula>"Y"</formula>
    </cfRule>
  </conditionalFormatting>
  <conditionalFormatting sqref="R27">
    <cfRule type="cellIs" dxfId="4" priority="5" operator="equal">
      <formula>"Y"</formula>
    </cfRule>
  </conditionalFormatting>
  <conditionalFormatting sqref="R30">
    <cfRule type="cellIs" dxfId="3" priority="4" operator="equal">
      <formula>"Y"</formula>
    </cfRule>
  </conditionalFormatting>
  <conditionalFormatting sqref="R33">
    <cfRule type="cellIs" dxfId="2" priority="3" operator="equal">
      <formula>"Y"</formula>
    </cfRule>
  </conditionalFormatting>
  <conditionalFormatting sqref="R36">
    <cfRule type="cellIs" dxfId="1" priority="2" operator="equal">
      <formula>"Y"</formula>
    </cfRule>
  </conditionalFormatting>
  <conditionalFormatting sqref="R39">
    <cfRule type="cellIs" dxfId="0" priority="1" operator="equal">
      <formula>"Y"</formula>
    </cfRule>
  </conditionalFormatting>
  <pageMargins left="0.25" right="0.25" top="0.75" bottom="0.75" header="0.3" footer="0.3"/>
  <pageSetup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Gram_positive</vt:lpstr>
      <vt:lpstr>Gram_negative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2023-09-25T18:28:21Z</dcterms:created>
  <dcterms:modified xsi:type="dcterms:W3CDTF">2024-07-18T14:52:28Z</dcterms:modified>
</cp:coreProperties>
</file>