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name="Hours">Sheet1!$B$4:$B$1000</definedName>
  </definedNames>
  <calcPr/>
</workbook>
</file>

<file path=xl/sharedStrings.xml><?xml version="1.0" encoding="utf-8"?>
<sst xmlns="http://schemas.openxmlformats.org/spreadsheetml/2006/main" count="120" uniqueCount="81">
  <si>
    <r>
      <t>*</t>
    </r>
    <r>
      <rPr>
        <b/>
        <u/>
      </rPr>
      <t>Note:</t>
    </r>
    <r>
      <t xml:space="preserve"> This report should be reviewed weekly with your instructor. You can Click File &gt; Make a copy... to start you own.</t>
    </r>
  </si>
  <si>
    <t>Start Date</t>
  </si>
  <si>
    <t>Semester</t>
  </si>
  <si>
    <t>Fall 2018</t>
  </si>
  <si>
    <t>Winter 2019</t>
  </si>
  <si>
    <t>Spring 2019</t>
  </si>
  <si>
    <t>Fall 2019</t>
  </si>
  <si>
    <t>Winter 2020</t>
  </si>
  <si>
    <t>Date</t>
  </si>
  <si>
    <t>Spring 2020</t>
  </si>
  <si>
    <t>Fall 2020</t>
  </si>
  <si>
    <t>Winter 2021</t>
  </si>
  <si>
    <t>Spring 2021</t>
  </si>
  <si>
    <t>Fall 2021</t>
  </si>
  <si>
    <t>Winter 2022</t>
  </si>
  <si>
    <t>Spring 2022</t>
  </si>
  <si>
    <t>Fall 2022</t>
  </si>
  <si>
    <t>Hours</t>
  </si>
  <si>
    <t>Learning Activity</t>
  </si>
  <si>
    <t>Semester Start Date</t>
  </si>
  <si>
    <t>Pace/Weekly Grade</t>
  </si>
  <si>
    <t>Cumulative Grade</t>
  </si>
  <si>
    <t>Reading online course materials</t>
  </si>
  <si>
    <t>Week Number</t>
  </si>
  <si>
    <t>Grade</t>
  </si>
  <si>
    <t>1st class period - Introduction to the course</t>
  </si>
  <si>
    <t>Pace</t>
  </si>
  <si>
    <t>F</t>
  </si>
  <si>
    <t>Reading PMI book</t>
  </si>
  <si>
    <t>Pace Grade</t>
  </si>
  <si>
    <t>D-</t>
  </si>
  <si>
    <t>Selecting a semi-structured path and evaluation method</t>
  </si>
  <si>
    <t>Cumulative</t>
  </si>
  <si>
    <t>D</t>
  </si>
  <si>
    <t>Class</t>
  </si>
  <si>
    <t>D+</t>
  </si>
  <si>
    <t>C-</t>
  </si>
  <si>
    <t>C</t>
  </si>
  <si>
    <t>C+</t>
  </si>
  <si>
    <t>Worked on group SABCO project and finished formulating goals/plans for the semester</t>
  </si>
  <si>
    <t>B-</t>
  </si>
  <si>
    <t>B</t>
  </si>
  <si>
    <t>Planned Meal Preparation project</t>
  </si>
  <si>
    <t>B+</t>
  </si>
  <si>
    <t>Added trello tasks to SABCO project, fixed media queries and researched hamburger menus</t>
  </si>
  <si>
    <t>A-</t>
  </si>
  <si>
    <t>Called my sister to discuss domain options and images. Also edited images for site, and looked at new mobile menu ideas</t>
  </si>
  <si>
    <t>A</t>
  </si>
  <si>
    <t>Edited meal project plan to VModel</t>
  </si>
  <si>
    <t>Worked on mobile nav, fixed CSS code for mobile view, added more images</t>
  </si>
  <si>
    <t>Carried out meal project and wrote up Post-Mortem</t>
  </si>
  <si>
    <t>Studied vocab and took quizzes</t>
  </si>
  <si>
    <t>Fixed homepage images into links and edited them</t>
  </si>
  <si>
    <t>Logo, domain, and home page view</t>
  </si>
  <si>
    <t>Added additional views and fixed the links between them</t>
  </si>
  <si>
    <t>Added/organized tasks for project on Trello, worked on homework, fixed/styled hamburger menu and donation button on project, reorganized css stylesheet</t>
  </si>
  <si>
    <t>added a form to Contact page and updated index.html with the &lt;picture&gt; element</t>
  </si>
  <si>
    <t>Class (Worked on about us page)</t>
  </si>
  <si>
    <t>Worked on presentation for class</t>
  </si>
  <si>
    <t>Finished up the presentation for class tomorrow, prepared assignment for group members tomorrow</t>
  </si>
  <si>
    <t>Added to Proj Management Journal/update ideas for getting Ender ready for school</t>
  </si>
  <si>
    <t>Added to Proj Management Journal/Thoughts about PM in daily life</t>
  </si>
  <si>
    <t>Implemented improvements to "Getting Ender ready for School" project</t>
  </si>
  <si>
    <t>Read from PMI Book</t>
  </si>
  <si>
    <t>Caught up on Quizzes/Tests</t>
  </si>
  <si>
    <t>Rescheduled tasks, read more about Agile, communicated with stakeholders (my sister) for adjustments, took quiz</t>
  </si>
  <si>
    <t>Class Time; had a great meeting with the group</t>
  </si>
  <si>
    <t>Quizzes/Reading</t>
  </si>
  <si>
    <t xml:space="preserve">Class Time  </t>
  </si>
  <si>
    <t>Finished adding content to webpages and redesigning as needed</t>
  </si>
  <si>
    <t>Worked on PostMortem doc, fixed a few more bugs with the website</t>
  </si>
  <si>
    <t>Reflected more on project, posted to discussion board, took quiz</t>
  </si>
  <si>
    <t>Reading and quiz</t>
  </si>
  <si>
    <t>Studied more about Critical Chain, planned Move project and organized a schedule</t>
  </si>
  <si>
    <t>Reorganized move schedule, played around with different Critical Chain paths and settled on one. Read more about critical chain and path</t>
  </si>
  <si>
    <t>Posted on canvas and reworked Move plan</t>
  </si>
  <si>
    <t>Worked on Quiz</t>
  </si>
  <si>
    <t>/</t>
  </si>
  <si>
    <t>Worked on Evaluation</t>
  </si>
  <si>
    <t>Finished Evaluation</t>
  </si>
  <si>
    <t>Clarified my Evaluation 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</si>
</sst>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4">
    <font>
      <sz val="10.0"/>
      <color rgb="FF000000"/>
      <name val="Arial"/>
    </font>
    <font/>
    <font>
      <color rgb="FF000000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165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6.0"/>
    <col customWidth="1" min="3" max="3" width="57.14"/>
    <col customWidth="1" min="4" max="4" width="6.29"/>
    <col customWidth="1" min="5" max="5" width="18.14"/>
    <col customWidth="1" min="7" max="7" width="5.71"/>
    <col customWidth="1" min="8" max="8" width="8.14"/>
    <col customWidth="1" min="9" max="9" width="10.14"/>
    <col customWidth="1" min="10" max="10" width="4.14"/>
    <col customWidth="1" min="11" max="11" width="7.43"/>
    <col customWidth="1" min="12" max="12" width="9.0"/>
  </cols>
  <sheetData>
    <row r="1">
      <c r="A1" s="1" t="s">
        <v>0</v>
      </c>
      <c r="B1" s="1"/>
      <c r="C1" s="1"/>
      <c r="E1" s="1"/>
      <c r="F1" s="2"/>
      <c r="H1" s="1"/>
      <c r="I1" s="1"/>
      <c r="K1" s="1"/>
    </row>
    <row r="2">
      <c r="A2" s="3" t="s">
        <v>8</v>
      </c>
      <c r="B2" s="3" t="s">
        <v>17</v>
      </c>
      <c r="C2" s="3" t="s">
        <v>18</v>
      </c>
      <c r="D2" s="4"/>
      <c r="E2" s="3" t="s">
        <v>19</v>
      </c>
      <c r="F2" s="5">
        <f>vlookup(today(),Sheet2!$A$1:$A$14,1,True)</f>
        <v>43724</v>
      </c>
      <c r="G2" s="4"/>
      <c r="H2" s="3" t="s">
        <v>20</v>
      </c>
      <c r="J2" s="4"/>
      <c r="K2" s="3" t="s">
        <v>21</v>
      </c>
      <c r="L2" s="4"/>
    </row>
    <row r="3">
      <c r="A3" s="2">
        <v>43724.0</v>
      </c>
      <c r="B3" s="1">
        <v>0.5</v>
      </c>
      <c r="C3" s="6" t="s">
        <v>22</v>
      </c>
      <c r="E3" s="3" t="s">
        <v>23</v>
      </c>
      <c r="F3">
        <f>Roundup((today()-F2+2)/7,0)</f>
        <v>13</v>
      </c>
      <c r="H3" s="1" t="s">
        <v>17</v>
      </c>
      <c r="I3" s="1" t="s">
        <v>24</v>
      </c>
      <c r="K3" s="1" t="s">
        <v>17</v>
      </c>
      <c r="L3" s="1" t="s">
        <v>24</v>
      </c>
    </row>
    <row r="4">
      <c r="A4" s="2">
        <v>43724.0</v>
      </c>
      <c r="B4" s="1">
        <v>1.0</v>
      </c>
      <c r="C4" s="6" t="s">
        <v>25</v>
      </c>
      <c r="E4" s="3" t="s">
        <v>26</v>
      </c>
      <c r="F4">
        <f>sum(Hours)/F3</f>
        <v>7.057692308</v>
      </c>
      <c r="H4" s="7">
        <f t="shared" ref="H4:H15" si="1">K4/14</f>
        <v>0</v>
      </c>
      <c r="I4" s="1" t="s">
        <v>27</v>
      </c>
      <c r="K4" s="1">
        <v>0.0</v>
      </c>
      <c r="L4" s="1" t="s">
        <v>27</v>
      </c>
    </row>
    <row r="5">
      <c r="A5" s="2">
        <v>43725.0</v>
      </c>
      <c r="B5" s="1">
        <v>1.5</v>
      </c>
      <c r="C5" s="6" t="s">
        <v>28</v>
      </c>
      <c r="E5" s="3" t="s">
        <v>29</v>
      </c>
      <c r="F5" s="8" t="str">
        <f>VLOOKUP(F4,$H$3:$I$15,2,TRUE)</f>
        <v>C+</v>
      </c>
      <c r="H5" s="7">
        <f t="shared" si="1"/>
        <v>2.857142857</v>
      </c>
      <c r="I5" s="1" t="s">
        <v>30</v>
      </c>
      <c r="K5" s="1">
        <v>40.0</v>
      </c>
      <c r="L5" s="1" t="s">
        <v>30</v>
      </c>
    </row>
    <row r="6">
      <c r="A6" s="2">
        <v>43728.0</v>
      </c>
      <c r="B6" s="1">
        <v>1.5</v>
      </c>
      <c r="C6" s="6" t="s">
        <v>31</v>
      </c>
      <c r="E6" s="3" t="s">
        <v>32</v>
      </c>
      <c r="F6">
        <f>sum(Hours)</f>
        <v>91.75</v>
      </c>
      <c r="H6" s="7">
        <f t="shared" si="1"/>
        <v>3.571428571</v>
      </c>
      <c r="I6" s="1" t="s">
        <v>33</v>
      </c>
      <c r="K6" s="1">
        <v>50.0</v>
      </c>
      <c r="L6" s="1" t="s">
        <v>33</v>
      </c>
    </row>
    <row r="7">
      <c r="A7" s="9">
        <v>43726.0</v>
      </c>
      <c r="B7" s="1">
        <v>1.0</v>
      </c>
      <c r="C7" s="6" t="s">
        <v>34</v>
      </c>
      <c r="E7" s="3" t="s">
        <v>21</v>
      </c>
      <c r="F7" s="8" t="str">
        <f>VLOOKUP(F6,$K$3:$L$15,2,TRUE)</f>
        <v>C+</v>
      </c>
      <c r="H7" s="7">
        <f t="shared" si="1"/>
        <v>4.285714286</v>
      </c>
      <c r="I7" s="1" t="s">
        <v>35</v>
      </c>
      <c r="K7" s="1">
        <v>60.0</v>
      </c>
      <c r="L7" s="1" t="s">
        <v>35</v>
      </c>
    </row>
    <row r="8">
      <c r="A8" s="9">
        <v>43728.0</v>
      </c>
      <c r="B8" s="1">
        <v>1.0</v>
      </c>
      <c r="C8" s="6" t="s">
        <v>34</v>
      </c>
      <c r="H8" s="7">
        <f t="shared" si="1"/>
        <v>5</v>
      </c>
      <c r="I8" s="1" t="s">
        <v>36</v>
      </c>
      <c r="K8" s="1">
        <v>70.0</v>
      </c>
      <c r="L8" s="1" t="s">
        <v>36</v>
      </c>
    </row>
    <row r="9">
      <c r="A9" s="2">
        <v>43731.0</v>
      </c>
      <c r="B9" s="1">
        <v>1.0</v>
      </c>
      <c r="C9" s="6" t="s">
        <v>34</v>
      </c>
      <c r="H9" s="7">
        <f t="shared" si="1"/>
        <v>5.714285714</v>
      </c>
      <c r="I9" s="1" t="s">
        <v>37</v>
      </c>
      <c r="K9" s="1">
        <v>80.0</v>
      </c>
      <c r="L9" s="1" t="s">
        <v>37</v>
      </c>
    </row>
    <row r="10">
      <c r="A10" s="2">
        <v>43735.0</v>
      </c>
      <c r="B10" s="1">
        <v>1.0</v>
      </c>
      <c r="C10" s="6" t="s">
        <v>34</v>
      </c>
      <c r="H10" s="7">
        <f t="shared" si="1"/>
        <v>6.428571429</v>
      </c>
      <c r="I10" s="1" t="s">
        <v>38</v>
      </c>
      <c r="K10" s="1">
        <v>90.0</v>
      </c>
      <c r="L10" s="1" t="s">
        <v>38</v>
      </c>
    </row>
    <row r="11">
      <c r="A11" s="2">
        <v>43735.0</v>
      </c>
      <c r="B11" s="1">
        <v>3.0</v>
      </c>
      <c r="C11" s="6" t="s">
        <v>39</v>
      </c>
      <c r="H11" s="7">
        <f t="shared" si="1"/>
        <v>7.142857143</v>
      </c>
      <c r="I11" s="1" t="s">
        <v>40</v>
      </c>
      <c r="K11" s="1">
        <v>100.0</v>
      </c>
      <c r="L11" s="1" t="s">
        <v>40</v>
      </c>
    </row>
    <row r="12">
      <c r="A12" s="2">
        <v>43738.0</v>
      </c>
      <c r="B12" s="1">
        <v>1.0</v>
      </c>
      <c r="C12" s="6" t="s">
        <v>34</v>
      </c>
      <c r="H12" s="7">
        <f t="shared" si="1"/>
        <v>7.857142857</v>
      </c>
      <c r="I12" s="1" t="s">
        <v>41</v>
      </c>
      <c r="K12" s="1">
        <v>110.0</v>
      </c>
      <c r="L12" s="1" t="s">
        <v>41</v>
      </c>
    </row>
    <row r="13">
      <c r="A13" s="2">
        <v>43738.0</v>
      </c>
      <c r="B13" s="1">
        <v>2.0</v>
      </c>
      <c r="C13" s="6" t="s">
        <v>42</v>
      </c>
      <c r="H13" s="7">
        <f t="shared" si="1"/>
        <v>8.571428571</v>
      </c>
      <c r="I13" s="1" t="s">
        <v>43</v>
      </c>
      <c r="K13" s="1">
        <v>120.0</v>
      </c>
      <c r="L13" s="1" t="s">
        <v>43</v>
      </c>
    </row>
    <row r="14">
      <c r="A14" s="2">
        <v>43738.0</v>
      </c>
      <c r="B14" s="1">
        <v>1.0</v>
      </c>
      <c r="C14" s="6" t="s">
        <v>44</v>
      </c>
      <c r="H14" s="7">
        <f t="shared" si="1"/>
        <v>9.285714286</v>
      </c>
      <c r="I14" s="1" t="s">
        <v>45</v>
      </c>
      <c r="K14" s="1">
        <v>130.0</v>
      </c>
      <c r="L14" s="1" t="s">
        <v>45</v>
      </c>
    </row>
    <row r="15">
      <c r="A15" s="2">
        <v>43739.0</v>
      </c>
      <c r="B15" s="1">
        <v>1.5</v>
      </c>
      <c r="C15" s="6" t="s">
        <v>46</v>
      </c>
      <c r="H15" s="7">
        <f t="shared" si="1"/>
        <v>10</v>
      </c>
      <c r="I15" s="1" t="s">
        <v>47</v>
      </c>
      <c r="K15" s="1">
        <v>140.0</v>
      </c>
      <c r="L15" s="1" t="s">
        <v>47</v>
      </c>
    </row>
    <row r="16">
      <c r="A16" s="2">
        <v>43740.0</v>
      </c>
      <c r="B16" s="1">
        <v>1.0</v>
      </c>
      <c r="C16" s="6" t="s">
        <v>34</v>
      </c>
    </row>
    <row r="17">
      <c r="A17" s="2">
        <v>43740.0</v>
      </c>
      <c r="B17" s="1">
        <v>0.5</v>
      </c>
      <c r="C17" s="6" t="s">
        <v>48</v>
      </c>
    </row>
    <row r="18">
      <c r="A18" s="2">
        <v>43740.0</v>
      </c>
      <c r="B18" s="1">
        <v>1.5</v>
      </c>
      <c r="C18" s="1" t="s">
        <v>49</v>
      </c>
    </row>
    <row r="19">
      <c r="A19" s="2">
        <v>43741.0</v>
      </c>
      <c r="B19" s="1">
        <v>1.0</v>
      </c>
      <c r="C19" s="6" t="s">
        <v>34</v>
      </c>
    </row>
    <row r="20">
      <c r="A20" s="2">
        <v>43742.0</v>
      </c>
      <c r="B20" s="1">
        <v>7.0</v>
      </c>
      <c r="C20" s="6" t="s">
        <v>50</v>
      </c>
    </row>
    <row r="21">
      <c r="A21" s="2">
        <v>43743.0</v>
      </c>
      <c r="B21" s="1">
        <v>1.5</v>
      </c>
      <c r="C21" s="6" t="s">
        <v>51</v>
      </c>
    </row>
    <row r="22">
      <c r="A22" s="2">
        <v>43745.0</v>
      </c>
      <c r="B22" s="1">
        <v>1.0</v>
      </c>
      <c r="C22" s="6" t="s">
        <v>34</v>
      </c>
    </row>
    <row r="23">
      <c r="A23" s="2">
        <v>43745.0</v>
      </c>
      <c r="B23" s="1">
        <v>1.5</v>
      </c>
      <c r="C23" s="1" t="s">
        <v>52</v>
      </c>
    </row>
    <row r="24">
      <c r="A24" s="9">
        <v>43747.0</v>
      </c>
      <c r="B24" s="1">
        <v>1.0</v>
      </c>
      <c r="C24" s="6" t="s">
        <v>34</v>
      </c>
    </row>
    <row r="25">
      <c r="A25" s="9">
        <v>43747.0</v>
      </c>
      <c r="B25" s="1">
        <v>1.0</v>
      </c>
      <c r="C25" s="1" t="s">
        <v>53</v>
      </c>
    </row>
    <row r="26">
      <c r="A26" s="9">
        <v>43748.0</v>
      </c>
      <c r="B26" s="1">
        <v>1.0</v>
      </c>
      <c r="C26" s="1" t="s">
        <v>54</v>
      </c>
    </row>
    <row r="27">
      <c r="A27" s="9">
        <v>43749.0</v>
      </c>
      <c r="B27" s="1">
        <v>1.0</v>
      </c>
      <c r="C27" s="6" t="s">
        <v>34</v>
      </c>
    </row>
    <row r="28">
      <c r="A28" s="9">
        <v>43749.0</v>
      </c>
      <c r="B28" s="1">
        <v>3.0</v>
      </c>
      <c r="C28" s="6" t="s">
        <v>55</v>
      </c>
    </row>
    <row r="29">
      <c r="A29" s="2">
        <v>43750.0</v>
      </c>
      <c r="B29" s="1">
        <v>1.0</v>
      </c>
      <c r="C29" s="1" t="s">
        <v>56</v>
      </c>
    </row>
    <row r="30">
      <c r="A30" s="2">
        <v>43752.0</v>
      </c>
      <c r="B30" s="1">
        <v>1.0</v>
      </c>
      <c r="C30" s="6" t="s">
        <v>57</v>
      </c>
    </row>
    <row r="31">
      <c r="A31" s="2">
        <v>43752.0</v>
      </c>
      <c r="B31" s="1">
        <v>1.5</v>
      </c>
      <c r="C31" s="6" t="s">
        <v>58</v>
      </c>
    </row>
    <row r="32">
      <c r="A32" s="2">
        <v>43753.0</v>
      </c>
      <c r="B32" s="1">
        <v>2.0</v>
      </c>
      <c r="C32" s="6" t="s">
        <v>59</v>
      </c>
    </row>
    <row r="33">
      <c r="A33" s="2">
        <v>43754.0</v>
      </c>
      <c r="B33" s="1">
        <v>1.0</v>
      </c>
      <c r="C33" s="6" t="s">
        <v>34</v>
      </c>
    </row>
    <row r="34">
      <c r="A34" s="2">
        <v>43755.0</v>
      </c>
      <c r="B34" s="1">
        <v>0.5</v>
      </c>
      <c r="C34" s="6" t="s">
        <v>60</v>
      </c>
    </row>
    <row r="35">
      <c r="A35" s="2">
        <v>43756.0</v>
      </c>
      <c r="B35" s="1">
        <v>1.0</v>
      </c>
      <c r="C35" s="6" t="s">
        <v>34</v>
      </c>
    </row>
    <row r="36">
      <c r="A36" s="2">
        <v>43756.0</v>
      </c>
      <c r="B36" s="1">
        <v>0.5</v>
      </c>
      <c r="C36" s="6" t="s">
        <v>61</v>
      </c>
    </row>
    <row r="37">
      <c r="A37" s="2">
        <v>43759.0</v>
      </c>
      <c r="B37" s="1">
        <v>1.0</v>
      </c>
      <c r="C37" s="6" t="s">
        <v>34</v>
      </c>
    </row>
    <row r="38">
      <c r="A38" s="2">
        <v>43759.0</v>
      </c>
      <c r="B38" s="1">
        <v>0.5</v>
      </c>
      <c r="C38" s="6" t="s">
        <v>62</v>
      </c>
    </row>
    <row r="39">
      <c r="A39" s="2">
        <v>43759.0</v>
      </c>
      <c r="B39" s="1">
        <v>2.0</v>
      </c>
      <c r="C39" s="6" t="s">
        <v>63</v>
      </c>
    </row>
    <row r="40">
      <c r="A40" s="2">
        <v>43760.0</v>
      </c>
      <c r="B40" s="1">
        <v>3.5</v>
      </c>
      <c r="C40" s="10" t="s">
        <v>64</v>
      </c>
    </row>
    <row r="41">
      <c r="A41" s="2">
        <v>43761.0</v>
      </c>
      <c r="B41" s="1">
        <v>1.0</v>
      </c>
      <c r="C41" s="6" t="s">
        <v>34</v>
      </c>
    </row>
    <row r="42">
      <c r="A42" s="2">
        <v>43762.0</v>
      </c>
      <c r="B42" s="1">
        <v>3.5</v>
      </c>
      <c r="C42" s="6" t="s">
        <v>65</v>
      </c>
    </row>
    <row r="43">
      <c r="A43" s="2">
        <v>43763.0</v>
      </c>
      <c r="B43" s="1">
        <v>1.0</v>
      </c>
      <c r="C43" s="6" t="s">
        <v>66</v>
      </c>
    </row>
    <row r="44">
      <c r="A44" s="2">
        <v>43764.0</v>
      </c>
      <c r="B44" s="1">
        <v>2.5</v>
      </c>
      <c r="C44" s="6" t="s">
        <v>67</v>
      </c>
    </row>
    <row r="45">
      <c r="A45" s="2">
        <v>43766.0</v>
      </c>
      <c r="B45" s="1">
        <v>1.0</v>
      </c>
      <c r="C45" s="6" t="s">
        <v>68</v>
      </c>
    </row>
    <row r="46">
      <c r="A46" s="2">
        <v>43767.0</v>
      </c>
      <c r="B46" s="1">
        <v>1.5</v>
      </c>
      <c r="C46" s="1" t="s">
        <v>69</v>
      </c>
    </row>
    <row r="47">
      <c r="A47" s="2">
        <v>43768.0</v>
      </c>
      <c r="B47" s="1">
        <v>1.0</v>
      </c>
      <c r="C47" s="6" t="s">
        <v>34</v>
      </c>
    </row>
    <row r="48">
      <c r="A48" s="2">
        <v>43770.0</v>
      </c>
      <c r="B48" s="1">
        <v>1.0</v>
      </c>
      <c r="C48" s="6" t="s">
        <v>34</v>
      </c>
    </row>
    <row r="49">
      <c r="A49" s="2">
        <v>43771.0</v>
      </c>
      <c r="B49" s="1">
        <v>2.5</v>
      </c>
      <c r="C49" s="6" t="s">
        <v>70</v>
      </c>
    </row>
    <row r="50">
      <c r="A50" s="2">
        <v>43773.0</v>
      </c>
      <c r="B50" s="1">
        <v>1.0</v>
      </c>
      <c r="C50" s="6" t="s">
        <v>34</v>
      </c>
    </row>
    <row r="51">
      <c r="A51" s="2">
        <v>43774.0</v>
      </c>
      <c r="B51" s="1">
        <v>2.5</v>
      </c>
      <c r="C51" s="6" t="s">
        <v>71</v>
      </c>
    </row>
    <row r="52">
      <c r="A52" s="2">
        <v>43775.0</v>
      </c>
      <c r="B52" s="1">
        <v>1.0</v>
      </c>
      <c r="C52" s="6" t="s">
        <v>34</v>
      </c>
    </row>
    <row r="53">
      <c r="A53" s="2">
        <v>43776.0</v>
      </c>
      <c r="B53" s="1">
        <v>3.0</v>
      </c>
      <c r="C53" s="6" t="s">
        <v>72</v>
      </c>
    </row>
    <row r="54">
      <c r="A54" s="2">
        <v>43780.0</v>
      </c>
      <c r="B54" s="1">
        <v>1.0</v>
      </c>
      <c r="C54" s="6" t="s">
        <v>34</v>
      </c>
    </row>
    <row r="55">
      <c r="A55" s="2">
        <v>43781.0</v>
      </c>
      <c r="B55" s="1">
        <v>2.0</v>
      </c>
      <c r="C55" s="6" t="s">
        <v>73</v>
      </c>
    </row>
    <row r="56">
      <c r="A56" s="2">
        <v>43782.0</v>
      </c>
      <c r="B56" s="1">
        <v>1.0</v>
      </c>
      <c r="C56" s="6" t="s">
        <v>34</v>
      </c>
    </row>
    <row r="57">
      <c r="A57" s="2">
        <v>43783.0</v>
      </c>
      <c r="B57" s="1">
        <v>3.0</v>
      </c>
      <c r="C57" s="6" t="s">
        <v>74</v>
      </c>
    </row>
    <row r="58">
      <c r="A58" s="2">
        <v>43784.0</v>
      </c>
      <c r="B58" s="1">
        <v>1.0</v>
      </c>
      <c r="C58" s="6" t="s">
        <v>34</v>
      </c>
    </row>
    <row r="59">
      <c r="A59" s="2">
        <v>43787.0</v>
      </c>
      <c r="B59" s="1">
        <v>1.0</v>
      </c>
      <c r="C59" s="6" t="s">
        <v>34</v>
      </c>
    </row>
    <row r="60">
      <c r="A60" s="2">
        <v>43787.0</v>
      </c>
      <c r="B60" s="1">
        <v>1.0</v>
      </c>
      <c r="C60" s="6" t="s">
        <v>75</v>
      </c>
    </row>
    <row r="61">
      <c r="A61" s="2">
        <v>43788.0</v>
      </c>
      <c r="B61" s="1">
        <v>1.5</v>
      </c>
      <c r="C61" s="6" t="s">
        <v>76</v>
      </c>
    </row>
    <row r="62">
      <c r="A62" s="2">
        <v>43789.0</v>
      </c>
      <c r="B62" s="1">
        <v>1.0</v>
      </c>
      <c r="C62" s="6" t="s">
        <v>34</v>
      </c>
      <c r="L62" s="1" t="s">
        <v>77</v>
      </c>
    </row>
    <row r="63">
      <c r="A63" s="2">
        <v>43792.0</v>
      </c>
      <c r="B63" s="1">
        <v>1.0</v>
      </c>
      <c r="C63" s="11" t="s">
        <v>78</v>
      </c>
      <c r="L63" s="1" t="s">
        <v>77</v>
      </c>
    </row>
    <row r="64">
      <c r="A64" s="2">
        <v>43795.0</v>
      </c>
      <c r="B64" s="1">
        <v>1.0</v>
      </c>
      <c r="C64" s="11" t="s">
        <v>79</v>
      </c>
    </row>
    <row r="65">
      <c r="A65" s="2">
        <v>43801.0</v>
      </c>
      <c r="B65" s="1">
        <v>0.75</v>
      </c>
      <c r="C65" s="6" t="s">
        <v>80</v>
      </c>
    </row>
  </sheetData>
  <mergeCells count="1">
    <mergeCell ref="H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</row>
    <row r="2">
      <c r="A2" s="2">
        <v>43360.0</v>
      </c>
      <c r="B2" s="1" t="s">
        <v>3</v>
      </c>
    </row>
    <row r="3">
      <c r="A3" s="2">
        <v>43472.0</v>
      </c>
      <c r="B3" s="1" t="s">
        <v>4</v>
      </c>
    </row>
    <row r="4">
      <c r="A4" s="2">
        <v>43577.0</v>
      </c>
      <c r="B4" s="1" t="s">
        <v>5</v>
      </c>
    </row>
    <row r="5">
      <c r="A5" s="2">
        <v>43724.0</v>
      </c>
      <c r="B5" s="1" t="s">
        <v>6</v>
      </c>
    </row>
    <row r="6">
      <c r="A6" s="2">
        <v>43838.0</v>
      </c>
      <c r="B6" s="1" t="s">
        <v>7</v>
      </c>
    </row>
    <row r="7">
      <c r="A7" s="2">
        <v>43941.0</v>
      </c>
      <c r="B7" s="1" t="s">
        <v>9</v>
      </c>
    </row>
    <row r="8">
      <c r="A8" s="2">
        <v>44088.0</v>
      </c>
      <c r="B8" s="1" t="s">
        <v>10</v>
      </c>
    </row>
    <row r="9">
      <c r="A9" s="2">
        <v>44202.0</v>
      </c>
      <c r="B9" s="1" t="s">
        <v>11</v>
      </c>
    </row>
    <row r="10">
      <c r="A10" s="2">
        <v>44305.0</v>
      </c>
      <c r="B10" s="1" t="s">
        <v>12</v>
      </c>
    </row>
    <row r="11">
      <c r="A11" s="2">
        <v>44452.0</v>
      </c>
      <c r="B11" s="1" t="s">
        <v>13</v>
      </c>
    </row>
    <row r="12">
      <c r="A12" s="2">
        <v>44566.0</v>
      </c>
      <c r="B12" s="1" t="s">
        <v>14</v>
      </c>
    </row>
    <row r="13">
      <c r="A13" s="2">
        <v>44669.0</v>
      </c>
      <c r="B13" s="1" t="s">
        <v>15</v>
      </c>
    </row>
    <row r="14">
      <c r="A14" s="2">
        <v>44816.0</v>
      </c>
      <c r="B14" s="1" t="s">
        <v>16</v>
      </c>
    </row>
  </sheetData>
  <drawing r:id="rId1"/>
</worksheet>
</file>