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riew\Downloads\"/>
    </mc:Choice>
  </mc:AlternateContent>
  <xr:revisionPtr revIDLastSave="0" documentId="13_ncr:1_{1D6ED79F-1D0C-4DB5-9F5D-49440F2FF750}" xr6:coauthVersionLast="47" xr6:coauthVersionMax="47" xr10:uidLastSave="{00000000-0000-0000-0000-000000000000}"/>
  <bookViews>
    <workbookView xWindow="-110" yWindow="-110" windowWidth="19420" windowHeight="10420" xr2:uid="{7B7DB651-6EFF-48E2-956F-0E191CB2892D}"/>
  </bookViews>
  <sheets>
    <sheet name="Hamilton Harbour data" sheetId="1" r:id="rId1"/>
    <sheet name="column_key" sheetId="2" r:id="rId2"/>
  </sheets>
  <definedNames>
    <definedName name="_xlnm._FilterDatabase" localSheetId="0" hidden="1">'Hamilton Harbour data'!$A$1:$DE$1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42" i="1" l="1"/>
  <c r="S738" i="1"/>
  <c r="S731" i="1"/>
  <c r="S729" i="1"/>
  <c r="S727" i="1"/>
  <c r="S723" i="1"/>
  <c r="S716" i="1"/>
  <c r="S713" i="1"/>
  <c r="S711" i="1"/>
  <c r="S707" i="1"/>
  <c r="S700" i="1"/>
  <c r="S698" i="1"/>
  <c r="I687" i="1"/>
  <c r="I686" i="1"/>
  <c r="I685" i="1"/>
  <c r="I684" i="1"/>
  <c r="I683" i="1"/>
  <c r="I681" i="1"/>
  <c r="I680" i="1"/>
  <c r="I679" i="1"/>
  <c r="I678" i="1"/>
  <c r="I677" i="1"/>
  <c r="I667" i="1"/>
  <c r="I666" i="1"/>
  <c r="I665" i="1"/>
  <c r="I664" i="1"/>
  <c r="I662" i="1"/>
  <c r="I661" i="1"/>
  <c r="I648" i="1"/>
  <c r="I647" i="1"/>
  <c r="I646" i="1"/>
  <c r="I645" i="1"/>
  <c r="I644" i="1"/>
  <c r="I643" i="1"/>
  <c r="I642" i="1"/>
  <c r="I640" i="1"/>
  <c r="I639" i="1"/>
  <c r="I638" i="1"/>
  <c r="I634" i="1"/>
  <c r="I633" i="1"/>
  <c r="I632" i="1"/>
  <c r="I631" i="1"/>
  <c r="I618" i="1"/>
  <c r="I617" i="1"/>
  <c r="I612" i="1"/>
  <c r="I611" i="1"/>
  <c r="I610" i="1"/>
  <c r="I609" i="1"/>
  <c r="I608" i="1"/>
  <c r="I606" i="1"/>
  <c r="I605" i="1"/>
  <c r="I602" i="1"/>
  <c r="I601" i="1"/>
  <c r="I600" i="1"/>
  <c r="I599" i="1"/>
  <c r="I570" i="1"/>
  <c r="I569" i="1"/>
  <c r="I568" i="1"/>
  <c r="I567" i="1"/>
  <c r="I566" i="1"/>
  <c r="I562" i="1"/>
  <c r="I561" i="1"/>
  <c r="I559" i="1"/>
  <c r="I557" i="1"/>
  <c r="I556" i="1"/>
  <c r="I555" i="1"/>
  <c r="I554" i="1"/>
  <c r="I553" i="1"/>
  <c r="I552" i="1"/>
  <c r="I549" i="1"/>
  <c r="I548" i="1"/>
  <c r="I537" i="1"/>
  <c r="I536" i="1"/>
  <c r="I535" i="1"/>
  <c r="I534" i="1"/>
  <c r="I532" i="1"/>
  <c r="I531" i="1"/>
  <c r="I530" i="1"/>
  <c r="I524" i="1"/>
  <c r="I523" i="1"/>
  <c r="I522" i="1"/>
  <c r="I521" i="1"/>
  <c r="I519" i="1"/>
  <c r="I518" i="1"/>
  <c r="I517" i="1"/>
  <c r="I516" i="1"/>
  <c r="I515" i="1"/>
  <c r="I514" i="1"/>
  <c r="I513" i="1"/>
  <c r="I512" i="1"/>
  <c r="I511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0" i="1"/>
  <c r="I489" i="1"/>
  <c r="I488" i="1"/>
  <c r="I487" i="1"/>
  <c r="I486" i="1"/>
  <c r="I485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3" i="1"/>
  <c r="I442" i="1"/>
  <c r="I441" i="1"/>
  <c r="I427" i="1"/>
  <c r="I426" i="1"/>
  <c r="I424" i="1"/>
  <c r="I411" i="1"/>
  <c r="I410" i="1"/>
  <c r="I409" i="1"/>
  <c r="I408" i="1"/>
  <c r="I407" i="1"/>
  <c r="I406" i="1"/>
  <c r="I405" i="1"/>
  <c r="I404" i="1"/>
  <c r="I398" i="1"/>
  <c r="I397" i="1"/>
  <c r="I396" i="1"/>
  <c r="I384" i="1"/>
  <c r="I383" i="1"/>
  <c r="L382" i="1"/>
  <c r="K382" i="1"/>
  <c r="J382" i="1"/>
  <c r="I381" i="1"/>
  <c r="I379" i="1"/>
  <c r="I378" i="1"/>
  <c r="I377" i="1"/>
  <c r="I376" i="1"/>
  <c r="I375" i="1"/>
  <c r="I374" i="1"/>
  <c r="I373" i="1"/>
  <c r="I351" i="1"/>
  <c r="I350" i="1"/>
  <c r="I340" i="1"/>
  <c r="I339" i="1"/>
  <c r="I336" i="1"/>
  <c r="I335" i="1"/>
  <c r="I334" i="1"/>
  <c r="I332" i="1"/>
  <c r="I331" i="1"/>
  <c r="I330" i="1"/>
  <c r="I329" i="1"/>
  <c r="I325" i="1"/>
  <c r="I324" i="1"/>
  <c r="I323" i="1"/>
  <c r="I320" i="1"/>
  <c r="I317" i="1"/>
  <c r="I316" i="1"/>
  <c r="I315" i="1"/>
  <c r="I314" i="1"/>
  <c r="I309" i="1"/>
  <c r="I308" i="1"/>
  <c r="I307" i="1"/>
  <c r="I305" i="1"/>
  <c r="I304" i="1"/>
  <c r="I298" i="1"/>
  <c r="I297" i="1"/>
  <c r="I296" i="1"/>
  <c r="I295" i="1"/>
  <c r="I293" i="1"/>
  <c r="I292" i="1"/>
  <c r="I291" i="1"/>
  <c r="I290" i="1"/>
  <c r="I287" i="1"/>
  <c r="I286" i="1"/>
  <c r="I285" i="1"/>
  <c r="I273" i="1"/>
  <c r="I272" i="1"/>
  <c r="I270" i="1"/>
  <c r="I269" i="1"/>
  <c r="I268" i="1"/>
  <c r="I258" i="1"/>
  <c r="I257" i="1"/>
  <c r="I256" i="1"/>
  <c r="I253" i="1"/>
  <c r="I252" i="1"/>
  <c r="I248" i="1"/>
  <c r="I247" i="1"/>
  <c r="L246" i="1"/>
  <c r="K246" i="1"/>
  <c r="J246" i="1"/>
  <c r="I245" i="1"/>
  <c r="L243" i="1"/>
  <c r="K243" i="1"/>
  <c r="J243" i="1"/>
  <c r="I242" i="1"/>
  <c r="I241" i="1"/>
  <c r="I240" i="1"/>
  <c r="I239" i="1"/>
  <c r="I238" i="1"/>
  <c r="I237" i="1"/>
  <c r="I236" i="1"/>
  <c r="I235" i="1"/>
  <c r="I234" i="1"/>
  <c r="I233" i="1"/>
  <c r="I232" i="1"/>
  <c r="I222" i="1"/>
  <c r="I221" i="1"/>
  <c r="I220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1" i="1"/>
  <c r="I200" i="1"/>
  <c r="I199" i="1"/>
  <c r="I198" i="1"/>
  <c r="I197" i="1"/>
  <c r="I196" i="1"/>
  <c r="I192" i="1"/>
  <c r="I191" i="1"/>
  <c r="I190" i="1"/>
  <c r="I187" i="1"/>
  <c r="I186" i="1"/>
  <c r="I185" i="1"/>
  <c r="I184" i="1"/>
  <c r="I183" i="1"/>
  <c r="I182" i="1"/>
  <c r="I181" i="1"/>
  <c r="I180" i="1"/>
  <c r="I179" i="1"/>
  <c r="I176" i="1"/>
  <c r="I175" i="1"/>
  <c r="I174" i="1"/>
  <c r="I164" i="1"/>
  <c r="I163" i="1"/>
  <c r="I153" i="1"/>
  <c r="I152" i="1"/>
  <c r="I149" i="1"/>
  <c r="I148" i="1"/>
  <c r="I144" i="1"/>
  <c r="I143" i="1"/>
  <c r="I142" i="1"/>
  <c r="I141" i="1"/>
  <c r="I140" i="1"/>
  <c r="I139" i="1"/>
  <c r="I138" i="1"/>
  <c r="I137" i="1"/>
  <c r="I127" i="1"/>
  <c r="I126" i="1"/>
  <c r="I125" i="1"/>
  <c r="I121" i="1"/>
  <c r="I120" i="1"/>
  <c r="I117" i="1"/>
  <c r="I116" i="1"/>
  <c r="I115" i="1"/>
  <c r="I114" i="1"/>
  <c r="I113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5" i="1"/>
  <c r="I94" i="1"/>
  <c r="I92" i="1"/>
  <c r="I91" i="1"/>
  <c r="I90" i="1"/>
  <c r="I89" i="1"/>
  <c r="I86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3" i="1"/>
  <c r="I62" i="1"/>
  <c r="I61" i="1"/>
  <c r="I60" i="1"/>
  <c r="I59" i="1"/>
  <c r="I58" i="1"/>
  <c r="I57" i="1"/>
  <c r="I55" i="1"/>
  <c r="I53" i="1"/>
  <c r="I52" i="1"/>
  <c r="I51" i="1"/>
  <c r="I50" i="1"/>
  <c r="I49" i="1"/>
  <c r="I48" i="1"/>
  <c r="I47" i="1"/>
  <c r="I38" i="1"/>
  <c r="I36" i="1"/>
  <c r="I35" i="1"/>
  <c r="I34" i="1"/>
  <c r="I33" i="1"/>
  <c r="I32" i="1"/>
  <c r="I29" i="1"/>
  <c r="I28" i="1"/>
  <c r="I27" i="1"/>
  <c r="I26" i="1"/>
  <c r="I24" i="1"/>
  <c r="I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anonymous</author>
  </authors>
  <commentList>
    <comment ref="H1" authorId="0" shapeId="0" xr:uid="{9FBCAFCA-4B0C-45D3-8F13-CE4ECE85FF9C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1= spring
2=early summer
3=late summer
4=fall</t>
        </r>
      </text>
    </comment>
    <comment ref="BL1" authorId="0" shapeId="0" xr:uid="{561386D7-EDA1-48D6-B494-20130BBFA0FF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kkelly's counts allocated according to CT proportions</t>
        </r>
      </text>
    </comment>
    <comment ref="BM1" authorId="0" shapeId="0" xr:uid="{5B2579C8-2928-42BD-957C-C649C4D64948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kkelly's counts allocated according to CT proportions</t>
        </r>
      </text>
    </comment>
    <comment ref="BN1" authorId="0" shapeId="0" xr:uid="{D697D928-57A8-44BA-A5C6-A954917D782E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kkelly's counts allocated according to CT proportions</t>
        </r>
      </text>
    </comment>
    <comment ref="BR1" authorId="0" shapeId="0" xr:uid="{D7C8098B-C3F9-4610-BDA3-C0A809BF8C44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littoral taxa excluding ceriodaphnia</t>
        </r>
      </text>
    </comment>
    <comment ref="CA1" authorId="0" shapeId="0" xr:uid="{956C0A1B-1DBC-40B1-BC8F-0C1449941F84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unidentified taxa due to coarse nature of identification</t>
        </r>
      </text>
    </comment>
    <comment ref="CF1" authorId="0" shapeId="0" xr:uid="{F1016F62-7F28-4454-B10D-8B4DC805BE06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unidentified taxa due to coarse nature of identification. In 2016 these were considered to be adult diaptomids but some may have been copepodids too</t>
        </r>
      </text>
    </comment>
    <comment ref="CP1" authorId="0" shapeId="0" xr:uid="{8E90656E-76BD-40B6-BB97-380BB584B6A4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this is to the bottom of the water column when unstratified
</t>
        </r>
      </text>
    </comment>
    <comment ref="CR1" authorId="0" shapeId="0" xr:uid="{3F17E0D5-855A-4ACA-BDEA-86EE936FEDED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based on bottom of exo profile. Might be a bit deeper if the bottom few rows were trimmed off</t>
        </r>
      </text>
    </comment>
    <comment ref="CT1" authorId="0" shapeId="0" xr:uid="{14C4F3E3-CC06-40EB-A7B2-5C85DA61C80D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when unstratified, designated whole water column as epi</t>
        </r>
      </text>
    </comment>
    <comment ref="DA1" authorId="0" shapeId="0" xr:uid="{4EE9D4F6-25F1-4671-9E19-CA3D10DE3238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ug/L from exo</t>
        </r>
      </text>
    </comment>
    <comment ref="DB1" authorId="0" shapeId="0" xr:uid="{02B1F832-FDD4-4BDF-BDE0-D360AA45370F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ug/L from exo</t>
        </r>
      </text>
    </comment>
    <comment ref="DC1" authorId="0" shapeId="0" xr:uid="{8702FDE5-0C00-47EB-98DC-F2B3C5F8AE29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ug/L from exo</t>
        </r>
      </text>
    </comment>
    <comment ref="DD1" authorId="0" shapeId="0" xr:uid="{DBFB2DC9-303B-49B9-8CE9-81F92C00AB51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if minimum value is &lt;4.0 mg/L</t>
        </r>
      </text>
    </comment>
    <comment ref="E396" authorId="0" shapeId="0" xr:uid="{79F54150-3816-4CA8-907E-7F92A52BEA5A}">
      <text>
        <r>
          <rPr>
            <b/>
            <sz val="9"/>
            <color indexed="81"/>
            <rFont val="Tahoma"/>
            <family val="2"/>
          </rPr>
          <t>anonymous:</t>
        </r>
        <r>
          <rPr>
            <sz val="9"/>
            <color indexed="81"/>
            <rFont val="Tahoma"/>
            <family val="2"/>
          </rPr>
          <t xml:space="preserve">
actually sampled HH3 about 400 m farther west</t>
        </r>
      </text>
    </comment>
  </commentList>
</comments>
</file>

<file path=xl/sharedStrings.xml><?xml version="1.0" encoding="utf-8"?>
<sst xmlns="http://schemas.openxmlformats.org/spreadsheetml/2006/main" count="3517" uniqueCount="223">
  <si>
    <t>waterbody</t>
  </si>
  <si>
    <t xml:space="preserve">Latitude </t>
  </si>
  <si>
    <t xml:space="preserve">Longtitude </t>
  </si>
  <si>
    <t>Station_Acronym</t>
  </si>
  <si>
    <t>report_Stn</t>
  </si>
  <si>
    <t>SamplingDate</t>
  </si>
  <si>
    <t>season</t>
  </si>
  <si>
    <t>year</t>
  </si>
  <si>
    <t>Julian_Day</t>
  </si>
  <si>
    <t>Julian_Week</t>
  </si>
  <si>
    <t>Month</t>
  </si>
  <si>
    <t>water level</t>
  </si>
  <si>
    <t>Ammonia_ECCC1m</t>
  </si>
  <si>
    <t>DIC_ECCC1m</t>
  </si>
  <si>
    <t>DOC_ECCC1m</t>
  </si>
  <si>
    <t>POC_ECCC1m</t>
  </si>
  <si>
    <t>Chl_ECCC1m</t>
  </si>
  <si>
    <t>Chl Cor_ECCC1m</t>
  </si>
  <si>
    <t>PON_ECCC1m</t>
  </si>
  <si>
    <t>SRP_ECCC1m</t>
  </si>
  <si>
    <t>TP_ECCC1m</t>
  </si>
  <si>
    <t>Chl_a_uncorrected</t>
  </si>
  <si>
    <t>Secchi</t>
  </si>
  <si>
    <t>Cyano</t>
  </si>
  <si>
    <t>Chloro</t>
  </si>
  <si>
    <t>Eugleno</t>
  </si>
  <si>
    <t>Chryso</t>
  </si>
  <si>
    <t>Diatom</t>
  </si>
  <si>
    <t>Crypto</t>
  </si>
  <si>
    <t>Dino</t>
  </si>
  <si>
    <t>Total_phyto</t>
  </si>
  <si>
    <t>Ceratium</t>
  </si>
  <si>
    <t>edible</t>
  </si>
  <si>
    <t>less_edible</t>
  </si>
  <si>
    <t>mixotroph</t>
  </si>
  <si>
    <t>toxin_producer</t>
  </si>
  <si>
    <t>colonial_BG</t>
  </si>
  <si>
    <t>filamentous_BG</t>
  </si>
  <si>
    <t>flagellate</t>
  </si>
  <si>
    <t>filamentous_Diatom</t>
  </si>
  <si>
    <t>small_flagellate</t>
  </si>
  <si>
    <t>Bacterial_Growth_rate</t>
  </si>
  <si>
    <t>gt20um_rate</t>
  </si>
  <si>
    <t>2-20um_rate</t>
  </si>
  <si>
    <t>lt2um_rate</t>
  </si>
  <si>
    <t>sum_SFP_rate</t>
  </si>
  <si>
    <t>Daphnia</t>
  </si>
  <si>
    <t>bosminid</t>
  </si>
  <si>
    <t>bottom_exo_depth</t>
  </si>
  <si>
    <t>mean_mixing_depth_temp</t>
  </si>
  <si>
    <t>meta_temp</t>
  </si>
  <si>
    <t>hypo_temp</t>
  </si>
  <si>
    <t>bottom hypoxia (Y/N)</t>
  </si>
  <si>
    <t>stratified</t>
  </si>
  <si>
    <t>Hamilton Harbour</t>
  </si>
  <si>
    <t>deep</t>
  </si>
  <si>
    <t>west</t>
  </si>
  <si>
    <t>HH908</t>
  </si>
  <si>
    <t>n</t>
  </si>
  <si>
    <t>NE</t>
  </si>
  <si>
    <t>HH6</t>
  </si>
  <si>
    <t>y</t>
  </si>
  <si>
    <t>HH258</t>
  </si>
  <si>
    <t>HHBayfront</t>
  </si>
  <si>
    <t>BF</t>
  </si>
  <si>
    <t>HH9031</t>
  </si>
  <si>
    <t>HH1B</t>
  </si>
  <si>
    <t>1B</t>
  </si>
  <si>
    <t>HH2B</t>
  </si>
  <si>
    <t>2B</t>
  </si>
  <si>
    <t>HHBayfront-West</t>
  </si>
  <si>
    <t>BFW</t>
  </si>
  <si>
    <t>HHCarolsP</t>
  </si>
  <si>
    <t>CP</t>
  </si>
  <si>
    <t>HHRHYC</t>
  </si>
  <si>
    <t>RHYC</t>
  </si>
  <si>
    <t>HHRHYC out</t>
  </si>
  <si>
    <t>RHYC out</t>
  </si>
  <si>
    <t>HH8</t>
  </si>
  <si>
    <t>HHBURSTP</t>
  </si>
  <si>
    <t>BSTP</t>
  </si>
  <si>
    <t>HH917</t>
  </si>
  <si>
    <t>HH9033</t>
  </si>
  <si>
    <t>wind</t>
  </si>
  <si>
    <t>HH4_PHYTO</t>
  </si>
  <si>
    <t>WSTP</t>
  </si>
  <si>
    <t>HHWC</t>
  </si>
  <si>
    <t>WC</t>
  </si>
  <si>
    <t>HH17</t>
  </si>
  <si>
    <t>HHBFouter</t>
  </si>
  <si>
    <t>BFouter</t>
  </si>
  <si>
    <t>CCIW dock</t>
  </si>
  <si>
    <t>HH2</t>
  </si>
  <si>
    <t>HH39</t>
  </si>
  <si>
    <t>HH2000</t>
  </si>
  <si>
    <t>HH2001</t>
  </si>
  <si>
    <t>HH2002</t>
  </si>
  <si>
    <t>HH2003</t>
  </si>
  <si>
    <t>HH2004</t>
  </si>
  <si>
    <t>area_group</t>
  </si>
  <si>
    <t>Bosmina</t>
  </si>
  <si>
    <t>Chydorus</t>
  </si>
  <si>
    <t>Ceriodaphnia</t>
  </si>
  <si>
    <t>D.ambigua</t>
  </si>
  <si>
    <t>D.galeatamendotae</t>
  </si>
  <si>
    <t>D.retrocurva</t>
  </si>
  <si>
    <t>D.unknown</t>
  </si>
  <si>
    <t>Diaphanosoma</t>
  </si>
  <si>
    <t>Eubosmina</t>
  </si>
  <si>
    <t>Bythotrephes</t>
  </si>
  <si>
    <t>Cercopagis</t>
  </si>
  <si>
    <t>Leptodora</t>
  </si>
  <si>
    <t>cycl.nauplii</t>
  </si>
  <si>
    <t>cycl.copepodite</t>
  </si>
  <si>
    <t>Diacyclops</t>
  </si>
  <si>
    <t>Acanthocyclops</t>
  </si>
  <si>
    <t>Mesocyclops</t>
  </si>
  <si>
    <t>cycl.unknown</t>
  </si>
  <si>
    <t>calan.nauplii</t>
  </si>
  <si>
    <t>calan.copepodite</t>
  </si>
  <si>
    <t>Skistodiaptomus oregonensis</t>
  </si>
  <si>
    <t>Leptodiaptomus sicilus</t>
  </si>
  <si>
    <t>calan.unknown</t>
  </si>
  <si>
    <t>veliger</t>
  </si>
  <si>
    <t>cyclopoid</t>
  </si>
  <si>
    <t>calanoid</t>
  </si>
  <si>
    <t>bottom_epi_depth</t>
  </si>
  <si>
    <t>bottom_meta_depth</t>
  </si>
  <si>
    <t>watercolumn_temp</t>
  </si>
  <si>
    <t>epi_DO</t>
  </si>
  <si>
    <t>meta_DO</t>
  </si>
  <si>
    <t>hypo_DO</t>
  </si>
  <si>
    <t>min_DO</t>
  </si>
  <si>
    <t>epi_chl</t>
  </si>
  <si>
    <t>meta_chl</t>
  </si>
  <si>
    <t>hypo_chl</t>
  </si>
  <si>
    <t>NO2_NO3_ECCC1m</t>
  </si>
  <si>
    <t>Kd light_attenuation</t>
  </si>
  <si>
    <t>2-20um_BM</t>
  </si>
  <si>
    <t>gt20um_BM</t>
  </si>
  <si>
    <t>lt2um_BM</t>
  </si>
  <si>
    <t>Bacteria_BM</t>
  </si>
  <si>
    <t>APP_BM</t>
  </si>
  <si>
    <t>HNF_BM</t>
  </si>
  <si>
    <t>ciliate_BM</t>
  </si>
  <si>
    <t>litoral.clad</t>
  </si>
  <si>
    <t>TKN dissolved_ECCC1m</t>
  </si>
  <si>
    <t>TP dissolved_ECCC1m</t>
  </si>
  <si>
    <t>deep (&gt;13m), NorthEast (NE), West, Windermere STP (wind)</t>
  </si>
  <si>
    <t>Additional Description</t>
  </si>
  <si>
    <t>1-5 (spring, early summer, late summer, early fall, late fall)</t>
  </si>
  <si>
    <t>Station_depth</t>
  </si>
  <si>
    <t>m</t>
  </si>
  <si>
    <t>m-1</t>
  </si>
  <si>
    <t>chlorophyta</t>
  </si>
  <si>
    <t>euglenophyta</t>
  </si>
  <si>
    <t>chrysophyta</t>
  </si>
  <si>
    <t>diatom</t>
  </si>
  <si>
    <t>cryptophyta</t>
  </si>
  <si>
    <t>dinophyta</t>
  </si>
  <si>
    <t>total phytoplankton</t>
  </si>
  <si>
    <t>a type of dinoflagellate relevant to HH</t>
  </si>
  <si>
    <t>preferred algae</t>
  </si>
  <si>
    <t>less-preferred algae</t>
  </si>
  <si>
    <t>grazer and primary producer algae</t>
  </si>
  <si>
    <t>algae that may produce toxins</t>
  </si>
  <si>
    <t>colonial blue-green (BG) cyanobacteria</t>
  </si>
  <si>
    <t>filamentous blue-green (BG) cyanobacteria</t>
  </si>
  <si>
    <t>all flagellate algae</t>
  </si>
  <si>
    <t xml:space="preserve">cyanobacteria </t>
  </si>
  <si>
    <t>PHYTOPLANKTON from microscopic counts - always in biomass mg/m3</t>
  </si>
  <si>
    <t>ammonia (mg/L)</t>
  </si>
  <si>
    <t>dissolved inorganic carbon (mg/L)</t>
  </si>
  <si>
    <t>dissolved organic carbon (mg/L)</t>
  </si>
  <si>
    <t>particulate organic carbon (mg/L)</t>
  </si>
  <si>
    <t>chlorophyll_a (use this one)  (ug/L)</t>
  </si>
  <si>
    <t>chlorophyll_a corrected for phaeophytin (ug/L)</t>
  </si>
  <si>
    <t>Nitrite + Nitrate (mg/L)</t>
  </si>
  <si>
    <t>particulate organic nitrogen (mg/L)</t>
  </si>
  <si>
    <t>total kjeldahl nitrogen  (mg/L)</t>
  </si>
  <si>
    <t>soluble reactive phosphorus (mg/L)</t>
  </si>
  <si>
    <t>total phosphorus (mg/L)</t>
  </si>
  <si>
    <t>total phosphorous (dissolved fraction) (mg/L)</t>
  </si>
  <si>
    <t>chl-a (ug/L) from GLLFAS</t>
  </si>
  <si>
    <t>small flagellate algae</t>
  </si>
  <si>
    <t>filamentous diatom algae</t>
  </si>
  <si>
    <t>biomass of algae size from 2 - 20 microns</t>
  </si>
  <si>
    <t>biomass of algae size greater than 20 microns</t>
  </si>
  <si>
    <t>biomass of algae size 2-20 microns</t>
  </si>
  <si>
    <t>bacteria biomass mg/m3</t>
  </si>
  <si>
    <t>autotrophic picoplankton mg/m3</t>
  </si>
  <si>
    <t>heterotrophic nanoflagellate mg/m3</t>
  </si>
  <si>
    <t>ciliates mg/m3</t>
  </si>
  <si>
    <t>mg C m-3 h-1</t>
  </si>
  <si>
    <t>total mg C m-3 h-1</t>
  </si>
  <si>
    <t>Rotifer</t>
  </si>
  <si>
    <t>cladocerans</t>
  </si>
  <si>
    <t>cyclopoid copepods nauplii and copepodites are juvenile stages</t>
  </si>
  <si>
    <t>calanoid copepods nauplii and copepodites are juvenile stages</t>
  </si>
  <si>
    <t>Groupings by type</t>
  </si>
  <si>
    <t>other.herb.cladocera</t>
  </si>
  <si>
    <t>predatory cladocera</t>
  </si>
  <si>
    <t>cladocera total</t>
  </si>
  <si>
    <t>total.zoop</t>
  </si>
  <si>
    <t>MEASURES from YSI EXO sonde profiles</t>
  </si>
  <si>
    <t>m bottom of epilimnion</t>
  </si>
  <si>
    <t>m bottom of metalimnion</t>
  </si>
  <si>
    <t>m bottom of profile</t>
  </si>
  <si>
    <t>°C total over entire water column</t>
  </si>
  <si>
    <t>°C total over epilimnion</t>
  </si>
  <si>
    <t>°C total in metalimnion</t>
  </si>
  <si>
    <t>°C total in hypolimnion</t>
  </si>
  <si>
    <t>mg/L dissolved oxygen epilimnion</t>
  </si>
  <si>
    <t>mg/L dissolved oxygen metalimnion</t>
  </si>
  <si>
    <t>mg/L dissolved oxygen hypolimnion</t>
  </si>
  <si>
    <t xml:space="preserve">mg/L dissolved oxygen minimum value </t>
  </si>
  <si>
    <t>µg/L chlorophyll-a epilimnion</t>
  </si>
  <si>
    <t>µg/L chlorophyll-a metalimnion</t>
  </si>
  <si>
    <t>µg/L chlorophyll-a hypolimnion</t>
  </si>
  <si>
    <t>Is bottom DO &gt; 1 mg/L</t>
  </si>
  <si>
    <t>Is water column stratified using temperature from EXO</t>
  </si>
  <si>
    <t>ZOOPLANKTON dry-weight biomass by group always in mg/m3</t>
  </si>
  <si>
    <t>WATER CHEM Environment and Climate Change Canada at 1 m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</si>
</sst>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[$-1009]d\-mmm\-yy;@"/>
    <numFmt numFmtId="168" formatCode="dd\-mmm\-yy"/>
    <numFmt numFmtId="169" formatCode="[$-409]d\-mmm\-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name val="Calibri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2" fillId="0" borderId="0"/>
    <xf numFmtId="0" fontId="12" fillId="0" borderId="0"/>
    <xf numFmtId="0" fontId="14" fillId="0" borderId="0"/>
    <xf numFmtId="0" fontId="1" fillId="0" borderId="0"/>
    <xf numFmtId="0" fontId="14" fillId="0" borderId="0"/>
    <xf numFmtId="0" fontId="19" fillId="0" borderId="0"/>
    <xf numFmtId="0" fontId="12" fillId="0" borderId="0"/>
    <xf numFmtId="0" fontId="14" fillId="0" borderId="0"/>
    <xf numFmtId="0" fontId="3" fillId="0" borderId="0" applyNumberFormat="0" applyFill="0" applyBorder="0" applyAlignment="0" applyProtection="0"/>
  </cellStyleXfs>
  <cellXfs count="179">
    <xf numFmtId="0" fontId="0" fillId="0" borderId="0" xfId="0"/>
    <xf numFmtId="0" fontId="2" fillId="2" borderId="0" xfId="1" applyAlignment="1">
      <alignment horizontal="center" textRotation="90" wrapText="1"/>
    </xf>
    <xf numFmtId="0" fontId="2" fillId="2" borderId="0" xfId="1" applyAlignment="1">
      <alignment textRotation="90" wrapText="1"/>
    </xf>
    <xf numFmtId="1" fontId="2" fillId="2" borderId="0" xfId="1" applyNumberFormat="1" applyAlignment="1">
      <alignment textRotation="90" wrapText="1"/>
    </xf>
    <xf numFmtId="164" fontId="2" fillId="2" borderId="0" xfId="1" applyNumberFormat="1" applyAlignment="1">
      <alignment textRotation="90" wrapText="1"/>
    </xf>
    <xf numFmtId="165" fontId="2" fillId="2" borderId="0" xfId="1" applyNumberFormat="1" applyAlignment="1">
      <alignment horizontal="center" textRotation="90" wrapText="1"/>
    </xf>
    <xf numFmtId="2" fontId="2" fillId="2" borderId="0" xfId="1" applyNumberFormat="1" applyAlignment="1">
      <alignment horizontal="center" textRotation="90" wrapText="1"/>
    </xf>
    <xf numFmtId="165" fontId="0" fillId="0" borderId="0" xfId="0" applyNumberFormat="1"/>
    <xf numFmtId="2" fontId="6" fillId="0" borderId="0" xfId="0" applyNumberFormat="1" applyFont="1" applyAlignment="1">
      <alignment horizontal="center" textRotation="90"/>
    </xf>
    <xf numFmtId="2" fontId="0" fillId="0" borderId="0" xfId="0" applyNumberFormat="1" applyAlignment="1">
      <alignment horizontal="center" textRotation="90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7" fillId="6" borderId="0" xfId="0" applyFont="1" applyFill="1"/>
    <xf numFmtId="0" fontId="8" fillId="1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2" fontId="8" fillId="10" borderId="2" xfId="0" applyNumberFormat="1" applyFont="1" applyFill="1" applyBorder="1"/>
    <xf numFmtId="0" fontId="8" fillId="0" borderId="2" xfId="0" applyFont="1" applyBorder="1" applyAlignment="1">
      <alignment horizontal="center" wrapText="1"/>
    </xf>
    <xf numFmtId="0" fontId="11" fillId="0" borderId="0" xfId="0" applyFont="1"/>
    <xf numFmtId="0" fontId="13" fillId="0" borderId="0" xfId="2" applyFont="1" applyAlignment="1">
      <alignment horizontal="center" wrapText="1"/>
    </xf>
    <xf numFmtId="0" fontId="11" fillId="0" borderId="0" xfId="0" applyFont="1" applyAlignment="1">
      <alignment horizontal="center"/>
    </xf>
    <xf numFmtId="167" fontId="14" fillId="0" borderId="0" xfId="0" applyNumberFormat="1" applyFont="1"/>
    <xf numFmtId="0" fontId="15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64" fontId="15" fillId="0" borderId="0" xfId="0" applyNumberFormat="1" applyFont="1" applyAlignment="1">
      <alignment horizontal="center"/>
    </xf>
    <xf numFmtId="166" fontId="16" fillId="0" borderId="3" xfId="0" applyNumberFormat="1" applyFont="1" applyBorder="1" applyAlignment="1">
      <alignment vertical="center" wrapText="1"/>
    </xf>
    <xf numFmtId="166" fontId="16" fillId="0" borderId="0" xfId="0" applyNumberFormat="1" applyFont="1" applyAlignment="1">
      <alignment vertical="center" wrapText="1"/>
    </xf>
    <xf numFmtId="2" fontId="1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 vertical="center" wrapText="1"/>
    </xf>
    <xf numFmtId="2" fontId="0" fillId="0" borderId="0" xfId="0" applyNumberFormat="1"/>
    <xf numFmtId="0" fontId="6" fillId="0" borderId="0" xfId="0" applyFont="1" applyAlignment="1">
      <alignment horizontal="right"/>
    </xf>
    <xf numFmtId="165" fontId="0" fillId="9" borderId="0" xfId="0" applyNumberFormat="1" applyFill="1"/>
    <xf numFmtId="2" fontId="1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11" fillId="11" borderId="0" xfId="0" applyFont="1" applyFill="1"/>
    <xf numFmtId="0" fontId="8" fillId="0" borderId="0" xfId="0" applyFont="1" applyAlignment="1">
      <alignment horizontal="center" vertical="center" wrapText="1"/>
    </xf>
    <xf numFmtId="168" fontId="8" fillId="0" borderId="0" xfId="0" applyNumberFormat="1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2" fontId="0" fillId="9" borderId="0" xfId="0" applyNumberFormat="1" applyFill="1"/>
    <xf numFmtId="164" fontId="10" fillId="0" borderId="0" xfId="0" applyNumberFormat="1" applyFont="1"/>
    <xf numFmtId="2" fontId="9" fillId="0" borderId="0" xfId="0" applyNumberFormat="1" applyFont="1"/>
    <xf numFmtId="2" fontId="10" fillId="0" borderId="0" xfId="0" applyNumberFormat="1" applyFont="1"/>
    <xf numFmtId="0" fontId="0" fillId="0" borderId="0" xfId="0" applyAlignment="1">
      <alignment horizontal="left"/>
    </xf>
    <xf numFmtId="2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13" fillId="0" borderId="4" xfId="2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18" fillId="0" borderId="0" xfId="0" applyFont="1"/>
    <xf numFmtId="0" fontId="6" fillId="0" borderId="0" xfId="0" applyFont="1" applyAlignment="1">
      <alignment horizontal="right" vertical="center"/>
    </xf>
    <xf numFmtId="0" fontId="14" fillId="0" borderId="0" xfId="6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1" fillId="0" borderId="0" xfId="0" applyFont="1" applyAlignment="1">
      <alignment horizontal="right" vertical="center" wrapText="1"/>
    </xf>
    <xf numFmtId="2" fontId="15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/>
    <xf numFmtId="1" fontId="15" fillId="0" borderId="0" xfId="0" applyNumberFormat="1" applyFont="1"/>
    <xf numFmtId="0" fontId="13" fillId="0" borderId="5" xfId="2" applyFont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0" fillId="0" borderId="3" xfId="0" applyBorder="1"/>
    <xf numFmtId="0" fontId="0" fillId="12" borderId="0" xfId="0" applyFill="1" applyAlignment="1">
      <alignment horizontal="center"/>
    </xf>
    <xf numFmtId="169" fontId="0" fillId="0" borderId="0" xfId="0" applyNumberFormat="1"/>
    <xf numFmtId="0" fontId="20" fillId="0" borderId="0" xfId="0" applyFont="1" applyAlignment="1">
      <alignment horizontal="right" vertical="center" wrapText="1"/>
    </xf>
    <xf numFmtId="0" fontId="18" fillId="13" borderId="0" xfId="0" applyFont="1" applyFill="1"/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8" fillId="0" borderId="0" xfId="0" applyFont="1" applyAlignment="1">
      <alignment horizontal="left" vertical="center" wrapText="1"/>
    </xf>
    <xf numFmtId="2" fontId="0" fillId="13" borderId="0" xfId="0" applyNumberFormat="1" applyFill="1"/>
    <xf numFmtId="0" fontId="14" fillId="0" borderId="0" xfId="0" applyFont="1"/>
    <xf numFmtId="0" fontId="9" fillId="13" borderId="0" xfId="0" applyFont="1" applyFill="1"/>
    <xf numFmtId="166" fontId="11" fillId="0" borderId="4" xfId="0" applyNumberFormat="1" applyFont="1" applyBorder="1" applyAlignment="1">
      <alignment horizontal="center"/>
    </xf>
    <xf numFmtId="0" fontId="9" fillId="13" borderId="0" xfId="0" applyFont="1" applyFill="1" applyAlignment="1">
      <alignment horizontal="center" vertical="center" wrapText="1"/>
    </xf>
    <xf numFmtId="168" fontId="9" fillId="13" borderId="0" xfId="0" applyNumberFormat="1" applyFont="1" applyFill="1" applyAlignment="1">
      <alignment vertical="center" wrapText="1"/>
    </xf>
    <xf numFmtId="0" fontId="7" fillId="13" borderId="0" xfId="0" applyFont="1" applyFill="1"/>
    <xf numFmtId="0" fontId="9" fillId="13" borderId="0" xfId="0" applyFont="1" applyFill="1" applyAlignment="1">
      <alignment horizontal="right" vertical="center" wrapText="1"/>
    </xf>
    <xf numFmtId="2" fontId="7" fillId="0" borderId="0" xfId="0" applyNumberFormat="1" applyFont="1"/>
    <xf numFmtId="0" fontId="10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8" borderId="0" xfId="0" applyFont="1" applyFill="1"/>
    <xf numFmtId="0" fontId="4" fillId="9" borderId="0" xfId="0" applyFont="1" applyFill="1"/>
    <xf numFmtId="0" fontId="21" fillId="6" borderId="0" xfId="0" applyFont="1" applyFill="1"/>
    <xf numFmtId="164" fontId="7" fillId="0" borderId="0" xfId="0" applyNumberFormat="1" applyFont="1"/>
    <xf numFmtId="0" fontId="11" fillId="0" borderId="0" xfId="0" applyFont="1" applyAlignment="1">
      <alignment horizontal="left"/>
    </xf>
    <xf numFmtId="164" fontId="15" fillId="0" borderId="0" xfId="0" applyNumberFormat="1" applyFont="1"/>
    <xf numFmtId="0" fontId="9" fillId="0" borderId="0" xfId="0" applyFont="1" applyAlignment="1">
      <alignment horizontal="center" vertical="center" wrapText="1"/>
    </xf>
    <xf numFmtId="169" fontId="9" fillId="0" borderId="0" xfId="0" applyNumberFormat="1" applyFont="1"/>
    <xf numFmtId="0" fontId="7" fillId="0" borderId="0" xfId="0" applyFont="1"/>
    <xf numFmtId="2" fontId="7" fillId="9" borderId="0" xfId="0" applyNumberFormat="1" applyFont="1" applyFill="1"/>
    <xf numFmtId="2" fontId="0" fillId="0" borderId="0" xfId="0" applyNumberFormat="1" applyAlignment="1">
      <alignment horizontal="right"/>
    </xf>
    <xf numFmtId="0" fontId="8" fillId="0" borderId="3" xfId="0" applyFont="1" applyBorder="1" applyAlignment="1">
      <alignment horizontal="right" vertical="center" wrapText="1"/>
    </xf>
    <xf numFmtId="0" fontId="3" fillId="0" borderId="0" xfId="10" applyFill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67" fontId="14" fillId="0" borderId="3" xfId="0" applyNumberFormat="1" applyFont="1" applyBorder="1"/>
    <xf numFmtId="0" fontId="18" fillId="0" borderId="3" xfId="0" applyFont="1" applyBorder="1"/>
    <xf numFmtId="0" fontId="11" fillId="0" borderId="3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1" fillId="0" borderId="3" xfId="0" applyFont="1" applyBorder="1"/>
    <xf numFmtId="168" fontId="8" fillId="0" borderId="3" xfId="0" applyNumberFormat="1" applyFont="1" applyBorder="1" applyAlignment="1">
      <alignment vertical="center" wrapText="1"/>
    </xf>
    <xf numFmtId="14" fontId="0" fillId="0" borderId="3" xfId="0" applyNumberFormat="1" applyBorder="1" applyAlignment="1">
      <alignment horizontal="center"/>
    </xf>
    <xf numFmtId="2" fontId="8" fillId="0" borderId="3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horizontal="left" indent="1"/>
    </xf>
    <xf numFmtId="169" fontId="0" fillId="0" borderId="3" xfId="0" applyNumberFormat="1" applyBorder="1"/>
    <xf numFmtId="0" fontId="11" fillId="0" borderId="4" xfId="0" applyFont="1" applyBorder="1"/>
    <xf numFmtId="0" fontId="0" fillId="0" borderId="4" xfId="0" applyBorder="1"/>
    <xf numFmtId="164" fontId="0" fillId="0" borderId="3" xfId="0" applyNumberFormat="1" applyBorder="1" applyAlignment="1">
      <alignment horizontal="center"/>
    </xf>
    <xf numFmtId="0" fontId="0" fillId="11" borderId="0" xfId="0" applyFill="1"/>
    <xf numFmtId="0" fontId="8" fillId="11" borderId="3" xfId="0" applyFont="1" applyFill="1" applyBorder="1" applyAlignment="1">
      <alignment horizontal="left" vertical="center" wrapText="1"/>
    </xf>
    <xf numFmtId="168" fontId="8" fillId="11" borderId="3" xfId="0" applyNumberFormat="1" applyFont="1" applyFill="1" applyBorder="1" applyAlignment="1">
      <alignment vertical="center" wrapText="1"/>
    </xf>
    <xf numFmtId="0" fontId="8" fillId="11" borderId="3" xfId="0" applyFont="1" applyFill="1" applyBorder="1" applyAlignment="1">
      <alignment horizontal="right" vertical="center" wrapText="1"/>
    </xf>
    <xf numFmtId="2" fontId="0" fillId="11" borderId="0" xfId="0" applyNumberFormat="1" applyFill="1" applyAlignment="1">
      <alignment horizontal="center"/>
    </xf>
    <xf numFmtId="2" fontId="0" fillId="0" borderId="3" xfId="0" applyNumberFormat="1" applyBorder="1" applyAlignment="1">
      <alignment horizontal="center"/>
    </xf>
    <xf numFmtId="0" fontId="20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vertical="center" wrapText="1"/>
    </xf>
    <xf numFmtId="2" fontId="0" fillId="11" borderId="0" xfId="0" applyNumberFormat="1" applyFill="1"/>
    <xf numFmtId="2" fontId="0" fillId="15" borderId="0" xfId="0" applyNumberFormat="1" applyFill="1"/>
    <xf numFmtId="2" fontId="7" fillId="11" borderId="0" xfId="0" applyNumberFormat="1" applyFont="1" applyFill="1"/>
    <xf numFmtId="0" fontId="10" fillId="11" borderId="0" xfId="0" applyFont="1" applyFill="1"/>
    <xf numFmtId="0" fontId="9" fillId="11" borderId="0" xfId="0" applyFont="1" applyFill="1"/>
    <xf numFmtId="164" fontId="10" fillId="11" borderId="0" xfId="0" applyNumberFormat="1" applyFont="1" applyFill="1"/>
    <xf numFmtId="2" fontId="10" fillId="11" borderId="0" xfId="0" applyNumberFormat="1" applyFont="1" applyFill="1"/>
    <xf numFmtId="0" fontId="10" fillId="11" borderId="0" xfId="0" applyFon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0" fillId="0" borderId="2" xfId="0" applyBorder="1"/>
    <xf numFmtId="0" fontId="0" fillId="12" borderId="3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3" xfId="0" applyFont="1" applyBorder="1"/>
    <xf numFmtId="167" fontId="14" fillId="0" borderId="2" xfId="0" applyNumberFormat="1" applyFont="1" applyBorder="1"/>
    <xf numFmtId="0" fontId="18" fillId="0" borderId="2" xfId="0" applyFont="1" applyBorder="1"/>
    <xf numFmtId="2" fontId="0" fillId="0" borderId="4" xfId="0" applyNumberFormat="1" applyBorder="1" applyAlignment="1">
      <alignment horizontal="center"/>
    </xf>
    <xf numFmtId="0" fontId="15" fillId="0" borderId="3" xfId="0" applyFont="1" applyBorder="1" applyAlignment="1">
      <alignment horizontal="left"/>
    </xf>
    <xf numFmtId="2" fontId="15" fillId="0" borderId="4" xfId="0" applyNumberFormat="1" applyFont="1" applyBorder="1" applyAlignment="1">
      <alignment horizontal="center"/>
    </xf>
    <xf numFmtId="2" fontId="17" fillId="0" borderId="3" xfId="0" applyNumberFormat="1" applyFont="1" applyBorder="1" applyAlignment="1">
      <alignment horizontal="center"/>
    </xf>
    <xf numFmtId="2" fontId="15" fillId="0" borderId="3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right" vertical="center" wrapText="1"/>
    </xf>
    <xf numFmtId="14" fontId="0" fillId="0" borderId="4" xfId="0" applyNumberFormat="1" applyBorder="1" applyAlignment="1">
      <alignment horizontal="center"/>
    </xf>
    <xf numFmtId="164" fontId="10" fillId="0" borderId="2" xfId="0" applyNumberFormat="1" applyFont="1" applyBorder="1"/>
    <xf numFmtId="2" fontId="9" fillId="0" borderId="2" xfId="0" applyNumberFormat="1" applyFont="1" applyBorder="1"/>
    <xf numFmtId="2" fontId="10" fillId="0" borderId="2" xfId="0" applyNumberFormat="1" applyFont="1" applyBorder="1"/>
    <xf numFmtId="2" fontId="10" fillId="0" borderId="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10" fillId="0" borderId="2" xfId="0" applyFont="1" applyBorder="1" applyAlignment="1">
      <alignment horizontal="center"/>
    </xf>
    <xf numFmtId="0" fontId="11" fillId="0" borderId="3" xfId="0" applyFont="1" applyBorder="1" applyAlignment="1">
      <alignment horizontal="right" vertical="center" wrapText="1"/>
    </xf>
    <xf numFmtId="169" fontId="0" fillId="16" borderId="3" xfId="0" applyNumberFormat="1" applyFill="1" applyBorder="1"/>
    <xf numFmtId="164" fontId="15" fillId="0" borderId="3" xfId="0" applyNumberFormat="1" applyFont="1" applyBorder="1"/>
    <xf numFmtId="0" fontId="0" fillId="17" borderId="0" xfId="0" applyFill="1"/>
    <xf numFmtId="0" fontId="11" fillId="11" borderId="4" xfId="0" applyFont="1" applyFill="1" applyBorder="1" applyAlignment="1">
      <alignment horizontal="center"/>
    </xf>
    <xf numFmtId="14" fontId="0" fillId="11" borderId="0" xfId="0" applyNumberFormat="1" applyFill="1" applyAlignment="1">
      <alignment horizontal="center"/>
    </xf>
    <xf numFmtId="0" fontId="0" fillId="11" borderId="3" xfId="0" applyFill="1" applyBorder="1"/>
    <xf numFmtId="0" fontId="8" fillId="0" borderId="3" xfId="0" applyFont="1" applyBorder="1" applyAlignment="1">
      <alignment horizontal="left" vertical="center" wrapText="1"/>
    </xf>
    <xf numFmtId="0" fontId="8" fillId="11" borderId="3" xfId="0" applyFont="1" applyFill="1" applyBorder="1" applyAlignment="1">
      <alignment vertical="center" wrapText="1"/>
    </xf>
    <xf numFmtId="166" fontId="23" fillId="0" borderId="3" xfId="0" applyNumberFormat="1" applyFont="1" applyBorder="1" applyAlignment="1">
      <alignment vertical="center" wrapText="1"/>
    </xf>
    <xf numFmtId="2" fontId="13" fillId="0" borderId="0" xfId="3" applyNumberFormat="1" applyFont="1" applyAlignment="1">
      <alignment horizontal="right" wrapText="1"/>
    </xf>
    <xf numFmtId="2" fontId="2" fillId="13" borderId="0" xfId="1" applyNumberFormat="1" applyFill="1" applyAlignment="1">
      <alignment horizontal="center" textRotation="90" wrapText="1"/>
    </xf>
  </cellXfs>
  <cellStyles count="11">
    <cellStyle name="Good" xfId="1" builtinId="26"/>
    <cellStyle name="Normal" xfId="0" builtinId="0"/>
    <cellStyle name="Normal 11 2" xfId="9" xr:uid="{E7DD0174-5177-4528-88ED-0634EE00B90B}"/>
    <cellStyle name="Normal 14" xfId="5" xr:uid="{DF742A1E-C0AC-445B-AF98-E459533AF8F2}"/>
    <cellStyle name="Normal 195" xfId="8" xr:uid="{C246E716-F530-4F21-BF19-986EC8959767}"/>
    <cellStyle name="Normal 196" xfId="7" xr:uid="{8195AAC4-1E69-434A-A607-448B3D70087E}"/>
    <cellStyle name="Normal 2 4" xfId="6" xr:uid="{8E5516E9-7570-4448-A20F-A07C0BD57885}"/>
    <cellStyle name="Normal 2 7" xfId="4" xr:uid="{FCAC8E18-6616-4D66-B5A4-350E36F6AB8F}"/>
    <cellStyle name="Normal_all parameters flat" xfId="3" xr:uid="{38E98FC0-BD91-4C70-A716-D27E4021A4D3}"/>
    <cellStyle name="Normal_all parameters flat_1" xfId="2" xr:uid="{D2785124-6337-4DE0-AEED-A31CFFF1F5F6}"/>
    <cellStyle name="Warning Text 2" xfId="10" xr:uid="{601809F5-62AC-40ED-A2B5-8A19065AB8B9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2B09-E16D-4F0F-8A4E-5AD941540D0F}">
  <dimension ref="A1:DE743"/>
  <sheetViews>
    <sheetView tabSelected="1" workbookViewId="0"/>
  </sheetViews>
  <sheetFormatPr defaultRowHeight="14.5"/>
  <cols>
    <col min="7" max="7" width="9.6328125" customWidth="1"/>
  </cols>
  <sheetData>
    <row r="1" spans="1:109" ht="105">
      <c r="A1" s="1" t="s">
        <v>0</v>
      </c>
      <c r="B1" t="s">
        <v>99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4" t="s">
        <v>151</v>
      </c>
      <c r="N1" s="2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136</v>
      </c>
      <c r="V1" s="5" t="s">
        <v>18</v>
      </c>
      <c r="W1" s="5" t="s">
        <v>146</v>
      </c>
      <c r="X1" s="5" t="s">
        <v>19</v>
      </c>
      <c r="Y1" s="5" t="s">
        <v>20</v>
      </c>
      <c r="Z1" s="5" t="s">
        <v>147</v>
      </c>
      <c r="AA1" s="178" t="s">
        <v>21</v>
      </c>
      <c r="AB1" s="6" t="s">
        <v>22</v>
      </c>
      <c r="AC1" s="6" t="s">
        <v>137</v>
      </c>
      <c r="AD1" s="8" t="s">
        <v>23</v>
      </c>
      <c r="AE1" s="8" t="s">
        <v>24</v>
      </c>
      <c r="AF1" s="8" t="s">
        <v>25</v>
      </c>
      <c r="AG1" s="8" t="s">
        <v>26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8" t="s">
        <v>40</v>
      </c>
      <c r="AU1" s="8" t="s">
        <v>39</v>
      </c>
      <c r="AV1" s="8" t="s">
        <v>138</v>
      </c>
      <c r="AW1" s="8" t="s">
        <v>139</v>
      </c>
      <c r="AX1" s="8" t="s">
        <v>140</v>
      </c>
      <c r="AY1" s="8" t="s">
        <v>141</v>
      </c>
      <c r="AZ1" s="8" t="s">
        <v>142</v>
      </c>
      <c r="BA1" s="8" t="s">
        <v>143</v>
      </c>
      <c r="BB1" s="8" t="s">
        <v>144</v>
      </c>
      <c r="BC1" s="8" t="s">
        <v>41</v>
      </c>
      <c r="BD1" s="8" t="s">
        <v>42</v>
      </c>
      <c r="BE1" s="8" t="s">
        <v>43</v>
      </c>
      <c r="BF1" s="8" t="s">
        <v>44</v>
      </c>
      <c r="BG1" s="8" t="s">
        <v>45</v>
      </c>
      <c r="BH1" s="9" t="s">
        <v>195</v>
      </c>
      <c r="BI1" s="10" t="s">
        <v>100</v>
      </c>
      <c r="BJ1" s="10" t="s">
        <v>101</v>
      </c>
      <c r="BK1" s="10" t="s">
        <v>102</v>
      </c>
      <c r="BL1" s="10" t="s">
        <v>103</v>
      </c>
      <c r="BM1" s="10" t="s">
        <v>104</v>
      </c>
      <c r="BN1" s="10" t="s">
        <v>105</v>
      </c>
      <c r="BO1" s="10" t="s">
        <v>106</v>
      </c>
      <c r="BP1" s="10" t="s">
        <v>107</v>
      </c>
      <c r="BQ1" s="10" t="s">
        <v>108</v>
      </c>
      <c r="BR1" s="10" t="s">
        <v>145</v>
      </c>
      <c r="BS1" s="11" t="s">
        <v>109</v>
      </c>
      <c r="BT1" s="11" t="s">
        <v>110</v>
      </c>
      <c r="BU1" s="11" t="s">
        <v>111</v>
      </c>
      <c r="BV1" s="12" t="s">
        <v>112</v>
      </c>
      <c r="BW1" s="12" t="s">
        <v>113</v>
      </c>
      <c r="BX1" s="12" t="s">
        <v>114</v>
      </c>
      <c r="BY1" s="12" t="s">
        <v>115</v>
      </c>
      <c r="BZ1" s="12" t="s">
        <v>116</v>
      </c>
      <c r="CA1" s="12" t="s">
        <v>117</v>
      </c>
      <c r="CB1" s="13" t="s">
        <v>118</v>
      </c>
      <c r="CC1" s="13" t="s">
        <v>119</v>
      </c>
      <c r="CD1" s="13" t="s">
        <v>120</v>
      </c>
      <c r="CE1" s="13" t="s">
        <v>121</v>
      </c>
      <c r="CF1" s="14" t="s">
        <v>122</v>
      </c>
      <c r="CG1" s="15" t="s">
        <v>123</v>
      </c>
      <c r="CH1" s="15" t="s">
        <v>46</v>
      </c>
      <c r="CI1" s="15" t="s">
        <v>47</v>
      </c>
      <c r="CJ1" s="15" t="s">
        <v>200</v>
      </c>
      <c r="CK1" s="15" t="s">
        <v>201</v>
      </c>
      <c r="CL1" s="16" t="s">
        <v>202</v>
      </c>
      <c r="CM1" s="16" t="s">
        <v>124</v>
      </c>
      <c r="CN1" s="16" t="s">
        <v>125</v>
      </c>
      <c r="CO1" s="17" t="s">
        <v>203</v>
      </c>
      <c r="CP1" s="18" t="s">
        <v>126</v>
      </c>
      <c r="CQ1" s="18" t="s">
        <v>127</v>
      </c>
      <c r="CR1" s="18" t="s">
        <v>48</v>
      </c>
      <c r="CS1" s="19" t="s">
        <v>128</v>
      </c>
      <c r="CT1" s="18" t="s">
        <v>49</v>
      </c>
      <c r="CU1" s="18" t="s">
        <v>50</v>
      </c>
      <c r="CV1" s="18" t="s">
        <v>51</v>
      </c>
      <c r="CW1" s="18" t="s">
        <v>129</v>
      </c>
      <c r="CX1" s="18" t="s">
        <v>130</v>
      </c>
      <c r="CY1" s="18" t="s">
        <v>131</v>
      </c>
      <c r="CZ1" s="20" t="s">
        <v>132</v>
      </c>
      <c r="DA1" s="21" t="s">
        <v>133</v>
      </c>
      <c r="DB1" s="21" t="s">
        <v>134</v>
      </c>
      <c r="DC1" s="21" t="s">
        <v>135</v>
      </c>
      <c r="DD1" s="20" t="s">
        <v>52</v>
      </c>
      <c r="DE1" s="22" t="s">
        <v>53</v>
      </c>
    </row>
    <row r="2" spans="1:109">
      <c r="A2" s="23" t="s">
        <v>54</v>
      </c>
      <c r="B2" t="s">
        <v>55</v>
      </c>
      <c r="C2" s="24">
        <v>43.281111111100003</v>
      </c>
      <c r="D2" s="24">
        <v>-79.864722222200001</v>
      </c>
      <c r="E2" s="25" t="s">
        <v>57</v>
      </c>
      <c r="F2" s="25">
        <v>908</v>
      </c>
      <c r="G2" s="26">
        <v>42500</v>
      </c>
      <c r="H2">
        <v>1</v>
      </c>
      <c r="I2" s="27">
        <v>2016</v>
      </c>
      <c r="J2" s="28">
        <v>131</v>
      </c>
      <c r="K2" s="29">
        <v>20</v>
      </c>
      <c r="L2" s="29">
        <v>5</v>
      </c>
      <c r="M2" s="25">
        <v>14.6</v>
      </c>
      <c r="N2">
        <v>75.09</v>
      </c>
      <c r="O2" s="31">
        <v>0.219</v>
      </c>
      <c r="P2" s="31">
        <v>30.3</v>
      </c>
      <c r="Q2" s="31">
        <v>4</v>
      </c>
      <c r="R2" s="31">
        <v>1.0900000000000001</v>
      </c>
      <c r="S2" s="31">
        <v>1.8</v>
      </c>
      <c r="T2" s="31">
        <v>1.4</v>
      </c>
      <c r="U2" s="31">
        <v>2.4</v>
      </c>
      <c r="V2" s="31">
        <v>0.18099999999999999</v>
      </c>
      <c r="W2" s="31">
        <v>0.748</v>
      </c>
      <c r="X2" s="31">
        <v>1.1000000000000001E-3</v>
      </c>
      <c r="Y2" s="31">
        <v>1.5699999999999999E-2</v>
      </c>
      <c r="Z2" s="31"/>
      <c r="AA2" s="23">
        <v>9.5082749999999994</v>
      </c>
      <c r="AB2" s="23">
        <v>1.05</v>
      </c>
      <c r="AC2" s="23">
        <v>0.76849999999999996</v>
      </c>
      <c r="AD2">
        <v>5.49336</v>
      </c>
      <c r="AE2">
        <v>35.026039999999995</v>
      </c>
      <c r="AF2">
        <v>0</v>
      </c>
      <c r="AG2">
        <v>123.53162</v>
      </c>
      <c r="AH2">
        <v>385.79354999999998</v>
      </c>
      <c r="AI2">
        <v>381.73679999999996</v>
      </c>
      <c r="AJ2">
        <v>184.29709</v>
      </c>
      <c r="AK2">
        <v>1115.8784599999999</v>
      </c>
      <c r="AL2">
        <v>0</v>
      </c>
      <c r="AM2">
        <v>557.43108999999993</v>
      </c>
      <c r="AN2">
        <v>529.49682999999982</v>
      </c>
      <c r="AO2" s="35">
        <v>397.23218000000003</v>
      </c>
      <c r="AP2">
        <v>2.8498400000000004</v>
      </c>
      <c r="AQ2">
        <v>5.49336</v>
      </c>
      <c r="AR2">
        <v>0</v>
      </c>
      <c r="AS2">
        <v>681.97764999999993</v>
      </c>
      <c r="AT2">
        <v>499.45434999999998</v>
      </c>
      <c r="AU2">
        <v>8.3146599999999999</v>
      </c>
      <c r="AV2">
        <v>917.63932000000011</v>
      </c>
      <c r="AW2">
        <v>182.52330000000001</v>
      </c>
      <c r="AX2">
        <v>15.71584</v>
      </c>
      <c r="AY2" s="23">
        <v>2101.402506233987</v>
      </c>
      <c r="AZ2" s="23">
        <v>2.061546287915422</v>
      </c>
      <c r="BA2" s="23">
        <v>6257.6991580157965</v>
      </c>
      <c r="BB2" s="23"/>
      <c r="BC2" s="27">
        <v>0.16840925479120031</v>
      </c>
      <c r="BD2" s="27">
        <v>1.8410770106580305</v>
      </c>
      <c r="BE2" s="27">
        <v>9.7283758440769361</v>
      </c>
      <c r="BF2" s="27">
        <v>5.9554558127255923</v>
      </c>
      <c r="BG2" s="36">
        <v>17.524908667460558</v>
      </c>
      <c r="BH2" s="23"/>
      <c r="BI2" s="7">
        <v>114.18998952876831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32.624430933678184</v>
      </c>
      <c r="BP2" s="7">
        <v>0</v>
      </c>
      <c r="BQ2" s="7">
        <v>4.8226902511693677</v>
      </c>
      <c r="BR2" s="7">
        <v>0</v>
      </c>
      <c r="BS2" s="7">
        <v>0</v>
      </c>
      <c r="BT2" s="7">
        <v>0</v>
      </c>
      <c r="BU2" s="7">
        <v>0</v>
      </c>
      <c r="BV2" s="7">
        <v>20.1813940199638</v>
      </c>
      <c r="BW2" s="7">
        <v>206.72556379570838</v>
      </c>
      <c r="BX2" s="7">
        <v>314.97620965671933</v>
      </c>
      <c r="BY2" s="7">
        <v>0</v>
      </c>
      <c r="BZ2" s="7">
        <v>11.76562251227128</v>
      </c>
      <c r="CA2" s="7">
        <v>0</v>
      </c>
      <c r="CB2" s="7">
        <v>0.79191035012935096</v>
      </c>
      <c r="CC2" s="7">
        <v>3.6255998639319342</v>
      </c>
      <c r="CD2" s="7">
        <v>0</v>
      </c>
      <c r="CE2" s="7">
        <v>0</v>
      </c>
      <c r="CF2" s="7">
        <v>0</v>
      </c>
      <c r="CG2" s="7">
        <v>0</v>
      </c>
      <c r="CH2" s="7">
        <v>32.624430933678184</v>
      </c>
      <c r="CI2" s="7">
        <v>119.01267977993767</v>
      </c>
      <c r="CJ2" s="7">
        <v>0</v>
      </c>
      <c r="CK2" s="7">
        <v>0</v>
      </c>
      <c r="CL2" s="37">
        <v>151.63711071361587</v>
      </c>
      <c r="CM2" s="37">
        <v>553.64878998466281</v>
      </c>
      <c r="CN2" s="37">
        <v>4.4175102140612852</v>
      </c>
      <c r="CO2" s="7">
        <v>709.70341091234002</v>
      </c>
      <c r="CP2" s="39">
        <v>14.342000000000001</v>
      </c>
      <c r="CQ2" s="39"/>
      <c r="CR2" s="40">
        <v>14.342000000000001</v>
      </c>
      <c r="CS2" s="35">
        <v>10.896775555555557</v>
      </c>
      <c r="CT2" s="41">
        <v>10.728811594202899</v>
      </c>
      <c r="CU2" s="41"/>
      <c r="CV2" s="41"/>
      <c r="CW2" s="35">
        <v>10.566811594202894</v>
      </c>
      <c r="CX2" s="35"/>
      <c r="CY2" s="35"/>
      <c r="CZ2" s="35">
        <v>10.029999999999999</v>
      </c>
      <c r="DA2">
        <v>7.0662318840579701</v>
      </c>
      <c r="DD2" s="35" t="s">
        <v>58</v>
      </c>
    </row>
    <row r="3" spans="1:109">
      <c r="A3" s="42" t="s">
        <v>54</v>
      </c>
      <c r="B3" t="s">
        <v>59</v>
      </c>
      <c r="C3" s="24">
        <v>43.301943999999999</v>
      </c>
      <c r="D3" s="24">
        <v>-79.838054999999997</v>
      </c>
      <c r="E3" s="43" t="s">
        <v>60</v>
      </c>
      <c r="F3" s="43">
        <v>6</v>
      </c>
      <c r="G3" s="44">
        <v>44370</v>
      </c>
      <c r="H3">
        <v>2</v>
      </c>
      <c r="I3">
        <v>2021</v>
      </c>
      <c r="J3" s="28">
        <v>174</v>
      </c>
      <c r="K3" s="29">
        <v>26</v>
      </c>
      <c r="L3" s="29">
        <v>6</v>
      </c>
      <c r="M3" s="45">
        <v>9.1</v>
      </c>
      <c r="N3">
        <v>74.709999999999994</v>
      </c>
      <c r="O3" s="31">
        <v>0.09</v>
      </c>
      <c r="P3" s="31">
        <v>26.8</v>
      </c>
      <c r="Q3" s="31">
        <v>2.96</v>
      </c>
      <c r="R3" s="31"/>
      <c r="S3" s="31">
        <v>5.64</v>
      </c>
      <c r="T3" s="31">
        <v>4.7699999999999996</v>
      </c>
      <c r="U3" s="31">
        <v>3.4</v>
      </c>
      <c r="V3" s="31"/>
      <c r="W3" s="31"/>
      <c r="X3" s="31">
        <v>4.5999999999999999E-3</v>
      </c>
      <c r="Y3" s="31">
        <v>2.2599999999999999E-2</v>
      </c>
      <c r="Z3" s="31">
        <v>1.37E-2</v>
      </c>
      <c r="AA3" s="41"/>
      <c r="AB3" s="45">
        <v>2.5</v>
      </c>
      <c r="AC3" s="45">
        <v>0.76100000000000001</v>
      </c>
      <c r="AD3" s="41"/>
      <c r="AE3" s="41"/>
      <c r="AF3" s="41"/>
      <c r="AG3" s="41"/>
      <c r="AH3" s="41"/>
      <c r="AI3" s="41"/>
      <c r="AJ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35">
        <v>6.5180487804878044</v>
      </c>
      <c r="BJ3" s="35">
        <v>6.373983739837398E-2</v>
      </c>
      <c r="BK3" s="7">
        <v>0</v>
      </c>
      <c r="BL3" s="35">
        <v>0</v>
      </c>
      <c r="BM3" s="35">
        <v>88.053333333333342</v>
      </c>
      <c r="BN3" s="35">
        <v>0</v>
      </c>
      <c r="BO3" s="35"/>
      <c r="BP3" s="35">
        <v>0</v>
      </c>
      <c r="BQ3" s="35">
        <v>0</v>
      </c>
      <c r="BR3" s="35">
        <v>0</v>
      </c>
      <c r="BS3" s="35">
        <v>1.7941463414634149</v>
      </c>
      <c r="BT3" s="35">
        <v>0</v>
      </c>
      <c r="BU3" s="35">
        <v>0</v>
      </c>
      <c r="BV3" s="35">
        <v>0.91219512195121943</v>
      </c>
      <c r="BW3" s="35">
        <v>14.094850948509485</v>
      </c>
      <c r="BX3" s="35">
        <v>4.7648780487804876</v>
      </c>
      <c r="BY3" s="35">
        <v>0.89593495934959344</v>
      </c>
      <c r="BZ3" s="35">
        <v>2.5004878048780488</v>
      </c>
      <c r="CA3" s="35"/>
      <c r="CB3" s="35">
        <v>5.0455284552845532</v>
      </c>
      <c r="CC3" s="35">
        <v>27.091598915989163</v>
      </c>
      <c r="CD3" s="35">
        <v>2.8175609756097559</v>
      </c>
      <c r="CE3" s="35">
        <v>49.139512195121952</v>
      </c>
      <c r="CF3" s="35"/>
      <c r="CG3" s="35">
        <v>0</v>
      </c>
      <c r="CH3" s="35">
        <v>88.053333333333342</v>
      </c>
      <c r="CI3" s="35">
        <v>6.5180487804878044</v>
      </c>
      <c r="CJ3" s="35">
        <v>6.373983739837398E-2</v>
      </c>
      <c r="CK3" s="35">
        <v>1.7941463414634149</v>
      </c>
      <c r="CL3" s="46">
        <v>96.429268292682934</v>
      </c>
      <c r="CM3" s="46">
        <v>23.168346883468836</v>
      </c>
      <c r="CN3" s="46">
        <v>84.094200542005424</v>
      </c>
      <c r="CO3" s="35">
        <v>203.69181571815716</v>
      </c>
      <c r="CP3" s="47">
        <v>7.74</v>
      </c>
      <c r="CQ3" s="47">
        <v>8.7370000000000001</v>
      </c>
      <c r="CR3" s="47">
        <v>9.5169999999999995</v>
      </c>
      <c r="CS3" s="48">
        <v>18.793706422466425</v>
      </c>
      <c r="CT3" s="47">
        <v>19.787684210526319</v>
      </c>
      <c r="CU3" s="47">
        <v>16.335999999999999</v>
      </c>
      <c r="CV3" s="47">
        <v>14.772909090909092</v>
      </c>
      <c r="CW3" s="49">
        <v>10.472280701754395</v>
      </c>
      <c r="CX3" s="49">
        <v>9.4149999999999991</v>
      </c>
      <c r="CY3" s="49">
        <v>9.8645454545454552</v>
      </c>
      <c r="CZ3" s="47">
        <v>9.18</v>
      </c>
      <c r="DA3" s="49">
        <v>5.9673684210526332</v>
      </c>
      <c r="DB3" s="49">
        <v>5.71</v>
      </c>
      <c r="DC3" s="49">
        <v>8.1454545454545446</v>
      </c>
      <c r="DD3" s="47"/>
      <c r="DE3" s="51" t="s">
        <v>61</v>
      </c>
    </row>
    <row r="4" spans="1:109">
      <c r="A4" s="23" t="s">
        <v>54</v>
      </c>
      <c r="B4" t="s">
        <v>55</v>
      </c>
      <c r="C4" s="24">
        <v>43.287370000000003</v>
      </c>
      <c r="D4" s="24">
        <v>-79.840779999999995</v>
      </c>
      <c r="E4" s="43" t="s">
        <v>62</v>
      </c>
      <c r="F4" s="43">
        <v>258</v>
      </c>
      <c r="G4" s="44">
        <v>44370</v>
      </c>
      <c r="H4">
        <v>2</v>
      </c>
      <c r="I4">
        <v>2021</v>
      </c>
      <c r="J4" s="28">
        <v>174</v>
      </c>
      <c r="K4" s="29">
        <v>26</v>
      </c>
      <c r="L4" s="29">
        <v>6</v>
      </c>
      <c r="M4" s="43">
        <v>21.8</v>
      </c>
      <c r="N4">
        <v>74.709999999999994</v>
      </c>
      <c r="O4" s="31">
        <v>0.09</v>
      </c>
      <c r="P4" s="31">
        <v>26.8</v>
      </c>
      <c r="Q4" s="31">
        <v>2.96</v>
      </c>
      <c r="R4" s="31"/>
      <c r="S4" s="31">
        <v>5.64</v>
      </c>
      <c r="T4" s="31">
        <v>4.7699999999999996</v>
      </c>
      <c r="U4" s="31">
        <v>3.4</v>
      </c>
      <c r="V4" s="31"/>
      <c r="W4" s="31"/>
      <c r="X4" s="31">
        <v>4.5999999999999999E-3</v>
      </c>
      <c r="Y4" s="31">
        <v>2.2599999999999999E-2</v>
      </c>
      <c r="Z4" s="31">
        <v>1.37E-2</v>
      </c>
      <c r="AA4" s="34">
        <v>10.7599582672119</v>
      </c>
      <c r="AB4" s="45">
        <v>2.5</v>
      </c>
      <c r="AC4" s="45">
        <v>0.86199999999999999</v>
      </c>
      <c r="AD4" s="41"/>
      <c r="AE4" s="41"/>
      <c r="AF4" s="41"/>
      <c r="AG4" s="41"/>
      <c r="AH4" s="41"/>
      <c r="AI4" s="41"/>
      <c r="AJ4" s="41"/>
      <c r="AO4" s="35"/>
      <c r="AY4" s="41"/>
      <c r="AZ4" s="41"/>
      <c r="BA4" s="41"/>
      <c r="BB4" s="41"/>
      <c r="BC4">
        <v>0.2140624001175655</v>
      </c>
      <c r="BD4" s="41">
        <v>24.477599040760886</v>
      </c>
      <c r="BE4" s="41">
        <v>20.95283061021938</v>
      </c>
      <c r="BF4" s="41">
        <v>2.3012881938576069</v>
      </c>
      <c r="BG4" s="36">
        <v>47.731717844837874</v>
      </c>
      <c r="BH4" s="41"/>
      <c r="BI4" s="35">
        <v>51.366</v>
      </c>
      <c r="BJ4" s="35">
        <v>5.1999999999999998E-2</v>
      </c>
      <c r="BK4" s="7">
        <v>0</v>
      </c>
      <c r="BL4" s="35">
        <v>0</v>
      </c>
      <c r="BM4" s="35">
        <v>176.202</v>
      </c>
      <c r="BN4" s="35">
        <v>0</v>
      </c>
      <c r="BO4" s="35"/>
      <c r="BP4" s="35">
        <v>0</v>
      </c>
      <c r="BQ4" s="35">
        <v>3.4279999999999999</v>
      </c>
      <c r="BR4" s="35">
        <v>0</v>
      </c>
      <c r="BS4" s="35">
        <v>1.9572505543237251</v>
      </c>
      <c r="BT4" s="35">
        <v>9.1006790465631929E-3</v>
      </c>
      <c r="BU4" s="35">
        <v>0.25900000000000001</v>
      </c>
      <c r="BV4" s="35">
        <v>1.1879999999999999</v>
      </c>
      <c r="BW4" s="35">
        <v>31.515000000000001</v>
      </c>
      <c r="BX4" s="35">
        <v>13.423999999999999</v>
      </c>
      <c r="BY4" s="35">
        <v>0.39800000000000002</v>
      </c>
      <c r="BZ4" s="35">
        <v>6.7519999999999998</v>
      </c>
      <c r="CA4" s="35"/>
      <c r="CB4" s="35">
        <v>3.944</v>
      </c>
      <c r="CC4" s="35">
        <v>18.356000000000002</v>
      </c>
      <c r="CD4" s="35">
        <v>11.976000000000001</v>
      </c>
      <c r="CE4" s="35">
        <v>49.981999999999999</v>
      </c>
      <c r="CF4" s="35"/>
      <c r="CG4" s="35">
        <v>0.15717606502145717</v>
      </c>
      <c r="CH4" s="35">
        <v>176.202</v>
      </c>
      <c r="CI4" s="35">
        <v>54.793999999999997</v>
      </c>
      <c r="CJ4" s="35">
        <v>5.1999999999999998E-2</v>
      </c>
      <c r="CK4" s="35">
        <v>2.2253512333702883</v>
      </c>
      <c r="CL4" s="46">
        <v>233.27335123337028</v>
      </c>
      <c r="CM4" s="46">
        <v>53.277000000000008</v>
      </c>
      <c r="CN4" s="46">
        <v>84.25800000000001</v>
      </c>
      <c r="CO4" s="35">
        <v>370.96552729839181</v>
      </c>
      <c r="CP4" s="47">
        <v>6.3970000000000002</v>
      </c>
      <c r="CQ4" s="47">
        <v>10.141999999999999</v>
      </c>
      <c r="CR4" s="47">
        <v>20.954000000000001</v>
      </c>
      <c r="CS4" s="48">
        <v>15.277704394687166</v>
      </c>
      <c r="CT4" s="47">
        <v>19.095199999999998</v>
      </c>
      <c r="CU4" s="47">
        <v>16.179916666666667</v>
      </c>
      <c r="CV4" s="47">
        <v>12.459999999999999</v>
      </c>
      <c r="CW4" s="49">
        <v>10.092769230769226</v>
      </c>
      <c r="CX4" s="49">
        <v>9.4162500000000016</v>
      </c>
      <c r="CY4" s="49">
        <v>7.9420370370370357</v>
      </c>
      <c r="CZ4" s="47">
        <v>6.46</v>
      </c>
      <c r="DA4" s="49">
        <v>6.5267692307692293</v>
      </c>
      <c r="DB4" s="49">
        <v>6.0712500000000018</v>
      </c>
      <c r="DC4" s="49">
        <v>2.3348148148148145</v>
      </c>
      <c r="DD4" s="47"/>
      <c r="DE4" s="51" t="s">
        <v>61</v>
      </c>
    </row>
    <row r="5" spans="1:109" ht="29">
      <c r="A5" s="23" t="s">
        <v>54</v>
      </c>
      <c r="B5" t="s">
        <v>56</v>
      </c>
      <c r="C5" s="53">
        <v>43.274450000000002</v>
      </c>
      <c r="D5" s="53">
        <v>-79.869759999999999</v>
      </c>
      <c r="E5" s="43" t="s">
        <v>63</v>
      </c>
      <c r="F5" s="43" t="s">
        <v>64</v>
      </c>
      <c r="G5" s="44">
        <v>44735</v>
      </c>
      <c r="H5">
        <v>2</v>
      </c>
      <c r="I5">
        <v>2022</v>
      </c>
      <c r="J5" s="28">
        <v>174</v>
      </c>
      <c r="K5" s="29">
        <v>26</v>
      </c>
      <c r="L5" s="29">
        <v>6</v>
      </c>
      <c r="M5" s="43">
        <v>8.9</v>
      </c>
      <c r="N5">
        <v>75.13</v>
      </c>
      <c r="O5" s="31">
        <v>4.5999999999999999E-2</v>
      </c>
      <c r="P5" s="31">
        <v>30</v>
      </c>
      <c r="Q5" s="31">
        <v>3.6</v>
      </c>
      <c r="R5" s="31">
        <v>0.83299999999999996</v>
      </c>
      <c r="S5" s="31">
        <v>8.6999999999999993</v>
      </c>
      <c r="T5" s="31">
        <v>7.3</v>
      </c>
      <c r="U5" s="31">
        <v>2.76</v>
      </c>
      <c r="V5" s="31">
        <v>0.17100000000000001</v>
      </c>
      <c r="W5" s="31">
        <v>0.60099999999999998</v>
      </c>
      <c r="X5" s="31">
        <v>5.9999999999999995E-4</v>
      </c>
      <c r="Y5" s="31">
        <v>1.9199999999999998E-2</v>
      </c>
      <c r="Z5" s="31">
        <v>9.1999999999999998E-3</v>
      </c>
      <c r="AA5" s="41">
        <v>15.37</v>
      </c>
      <c r="AB5" s="45">
        <v>1.5</v>
      </c>
      <c r="AC5" s="45">
        <v>1.0880000000000001</v>
      </c>
      <c r="AD5" s="41">
        <v>6.3971994140000001</v>
      </c>
      <c r="AE5" s="41">
        <v>803.69268012700013</v>
      </c>
      <c r="AF5" s="41">
        <v>0</v>
      </c>
      <c r="AG5" s="41">
        <v>1.2126503870000001</v>
      </c>
      <c r="AH5" s="41">
        <v>3837.2935731950001</v>
      </c>
      <c r="AI5" s="41">
        <v>1924.5539967689999</v>
      </c>
      <c r="AJ5" s="41">
        <v>258.35876682000003</v>
      </c>
      <c r="AK5">
        <v>6831.5088667119999</v>
      </c>
      <c r="AL5">
        <v>120.72808329999999</v>
      </c>
      <c r="AM5">
        <v>3895.6200425780003</v>
      </c>
      <c r="AN5">
        <v>2935.8888241339996</v>
      </c>
      <c r="AO5" s="35">
        <v>2058.6474529000002</v>
      </c>
      <c r="AP5">
        <v>5.5158433540000003</v>
      </c>
      <c r="AQ5">
        <v>6.3971994140000001</v>
      </c>
      <c r="AR5">
        <v>0</v>
      </c>
      <c r="AS5">
        <v>2186.7185916859999</v>
      </c>
      <c r="AT5">
        <v>1928.4544634859999</v>
      </c>
      <c r="AU5">
        <v>1779.9843619999999</v>
      </c>
      <c r="AV5">
        <v>4676.6392740719994</v>
      </c>
      <c r="AW5">
        <v>2154.8695926400001</v>
      </c>
      <c r="AX5">
        <v>0</v>
      </c>
      <c r="AY5" s="41">
        <v>315.06997042243205</v>
      </c>
      <c r="AZ5" s="41">
        <v>187.41329890140202</v>
      </c>
      <c r="BA5" s="41">
        <v>302.09582142145229</v>
      </c>
      <c r="BB5" s="41"/>
      <c r="BC5" s="41">
        <v>1.7439530682772622</v>
      </c>
      <c r="BD5" s="41">
        <v>20.041881333567499</v>
      </c>
      <c r="BE5" s="41">
        <v>28.155635741669158</v>
      </c>
      <c r="BF5" s="41">
        <v>11.028610951224076</v>
      </c>
      <c r="BG5" s="36">
        <v>59.226128026460735</v>
      </c>
      <c r="BI5" s="35">
        <v>402.96100000000001</v>
      </c>
      <c r="BJ5" s="35">
        <v>0.13200000000000001</v>
      </c>
      <c r="BK5" s="7">
        <v>0.11899999999999999</v>
      </c>
      <c r="BL5" s="35">
        <v>2.9</v>
      </c>
      <c r="BM5" s="35">
        <v>12.4</v>
      </c>
      <c r="BN5" s="35">
        <v>1.794</v>
      </c>
      <c r="BO5" s="35"/>
      <c r="BP5" s="35">
        <v>0</v>
      </c>
      <c r="BQ5" s="35">
        <v>22.994</v>
      </c>
      <c r="BR5" s="35">
        <v>4.6999999999999986E-2</v>
      </c>
      <c r="BS5" s="35">
        <v>0</v>
      </c>
      <c r="BT5" s="35">
        <v>0.20021493902439022</v>
      </c>
      <c r="BU5" s="35">
        <v>0</v>
      </c>
      <c r="BV5" s="35">
        <v>1.621</v>
      </c>
      <c r="BW5" s="35">
        <v>213.78299999999999</v>
      </c>
      <c r="BX5" s="35">
        <v>7.5860000000000003</v>
      </c>
      <c r="BY5" s="35">
        <v>1.0389999999999999</v>
      </c>
      <c r="BZ5" s="35">
        <v>10.403</v>
      </c>
      <c r="CA5" s="35"/>
      <c r="CB5" s="35">
        <v>3.6999999999999998E-2</v>
      </c>
      <c r="CC5" s="35">
        <v>4.6959999999999997</v>
      </c>
      <c r="CD5" s="35">
        <v>2.0470000000000002</v>
      </c>
      <c r="CE5" s="35">
        <v>3.1949999999999998</v>
      </c>
      <c r="CF5" s="35"/>
      <c r="CG5" s="35">
        <v>0</v>
      </c>
      <c r="CH5" s="35">
        <v>17.094000000000001</v>
      </c>
      <c r="CI5" s="35">
        <v>425.95500000000004</v>
      </c>
      <c r="CJ5" s="35">
        <v>0.29799999999999999</v>
      </c>
      <c r="CK5" s="35">
        <v>0.20021493902439022</v>
      </c>
      <c r="CL5" s="46">
        <v>443.54521493902439</v>
      </c>
      <c r="CM5" s="46">
        <v>234.43199999999999</v>
      </c>
      <c r="CN5" s="46">
        <v>9.9749999999999996</v>
      </c>
      <c r="CO5" s="35">
        <v>688.12521493902454</v>
      </c>
      <c r="CP5" s="47">
        <v>4.2729999999999997</v>
      </c>
      <c r="CQ5" s="47">
        <v>8.2650000000000006</v>
      </c>
      <c r="CR5" s="47">
        <v>8.2650000000000006</v>
      </c>
      <c r="CS5" s="48">
        <v>18.685485802469135</v>
      </c>
      <c r="CT5" s="47">
        <v>19.634382352941177</v>
      </c>
      <c r="CU5" s="47">
        <v>17.790150000000001</v>
      </c>
      <c r="CV5" s="47"/>
      <c r="CW5" s="49">
        <v>9.5691176470588246</v>
      </c>
      <c r="CX5" s="49">
        <v>8.741500000000002</v>
      </c>
      <c r="CY5" s="49"/>
      <c r="CZ5" s="47">
        <v>8.0299999999999994</v>
      </c>
      <c r="DA5" s="49">
        <v>10.441302176470586</v>
      </c>
      <c r="DB5" s="49">
        <v>9.5240825263157909</v>
      </c>
      <c r="DC5" s="49"/>
      <c r="DD5" s="47"/>
      <c r="DE5" s="51" t="s">
        <v>61</v>
      </c>
    </row>
    <row r="6" spans="1:109">
      <c r="A6" s="23" t="s">
        <v>54</v>
      </c>
      <c r="B6" t="s">
        <v>55</v>
      </c>
      <c r="C6" s="55">
        <v>43.281111111100003</v>
      </c>
      <c r="D6" s="55">
        <v>-79.864722222200001</v>
      </c>
      <c r="E6" s="43" t="s">
        <v>57</v>
      </c>
      <c r="F6" s="43">
        <v>908</v>
      </c>
      <c r="G6" s="44">
        <v>44735</v>
      </c>
      <c r="H6">
        <v>2</v>
      </c>
      <c r="I6">
        <v>2022</v>
      </c>
      <c r="J6" s="28">
        <v>174</v>
      </c>
      <c r="K6" s="29">
        <v>26</v>
      </c>
      <c r="L6" s="29">
        <v>6</v>
      </c>
      <c r="M6" s="45">
        <v>15</v>
      </c>
      <c r="N6">
        <v>75.13</v>
      </c>
      <c r="O6" s="31">
        <v>4.5999999999999999E-2</v>
      </c>
      <c r="P6" s="31">
        <v>30</v>
      </c>
      <c r="Q6" s="31">
        <v>3.6</v>
      </c>
      <c r="R6" s="31">
        <v>0.83299999999999996</v>
      </c>
      <c r="S6" s="31">
        <v>8.6999999999999993</v>
      </c>
      <c r="T6" s="31">
        <v>7.3</v>
      </c>
      <c r="U6" s="31">
        <v>2.76</v>
      </c>
      <c r="V6" s="31">
        <v>0.17100000000000001</v>
      </c>
      <c r="W6" s="31">
        <v>0.60099999999999998</v>
      </c>
      <c r="X6" s="31">
        <v>5.9999999999999995E-4</v>
      </c>
      <c r="Y6" s="31">
        <v>1.9199999999999998E-2</v>
      </c>
      <c r="Z6" s="31">
        <v>9.1999999999999998E-3</v>
      </c>
      <c r="AA6" s="41"/>
      <c r="AB6" s="45">
        <v>1.8</v>
      </c>
      <c r="AC6" s="45">
        <v>0.58899999999999997</v>
      </c>
      <c r="AD6" s="41"/>
      <c r="AE6" s="41"/>
      <c r="AF6" s="41"/>
      <c r="AG6" s="41"/>
      <c r="AH6" s="41"/>
      <c r="AI6" s="41"/>
      <c r="AJ6" s="41"/>
      <c r="AO6" s="35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35">
        <v>232.87603305785123</v>
      </c>
      <c r="BJ6" s="35">
        <v>0</v>
      </c>
      <c r="BK6" s="7">
        <v>0.12713498622589531</v>
      </c>
      <c r="BL6" s="35">
        <v>0.67410468319559225</v>
      </c>
      <c r="BM6" s="35">
        <v>12.46694214876033</v>
      </c>
      <c r="BN6" s="35">
        <v>2.2623966942148765</v>
      </c>
      <c r="BO6" s="35"/>
      <c r="BP6" s="35">
        <v>0</v>
      </c>
      <c r="BQ6" s="35">
        <v>15.72892561983471</v>
      </c>
      <c r="BR6" s="35">
        <v>0</v>
      </c>
      <c r="BS6" s="35">
        <v>0</v>
      </c>
      <c r="BT6" s="35">
        <v>6.673831300813006E-2</v>
      </c>
      <c r="BU6" s="35">
        <v>0</v>
      </c>
      <c r="BV6" s="35">
        <v>2.7545454545454544</v>
      </c>
      <c r="BW6" s="35">
        <v>39.507438016528916</v>
      </c>
      <c r="BX6" s="35">
        <v>2.6061983471074384</v>
      </c>
      <c r="BY6" s="35">
        <v>1.3355371900826445</v>
      </c>
      <c r="BZ6" s="35">
        <v>18.529476584022042</v>
      </c>
      <c r="CA6" s="35"/>
      <c r="CB6" s="35">
        <v>0.27768595041322319</v>
      </c>
      <c r="CC6" s="35">
        <v>5.6639118457300262</v>
      </c>
      <c r="CD6" s="35">
        <v>2.7962809917355371</v>
      </c>
      <c r="CE6" s="35">
        <v>5.0867768595041323</v>
      </c>
      <c r="CF6" s="35"/>
      <c r="CG6" s="35">
        <v>0</v>
      </c>
      <c r="CH6" s="35">
        <v>15.403443526170799</v>
      </c>
      <c r="CI6" s="35">
        <v>248.60495867768594</v>
      </c>
      <c r="CJ6" s="35">
        <v>0.12713498622589531</v>
      </c>
      <c r="CK6" s="35">
        <v>6.673831300813006E-2</v>
      </c>
      <c r="CL6" s="46">
        <v>264.20227550309073</v>
      </c>
      <c r="CM6" s="46">
        <v>64.733195592286506</v>
      </c>
      <c r="CN6" s="46">
        <v>13.824655647382919</v>
      </c>
      <c r="CO6" s="35">
        <v>342.76012674276018</v>
      </c>
      <c r="CP6" s="47">
        <v>6.7329999999999997</v>
      </c>
      <c r="CQ6" s="47">
        <v>14.545</v>
      </c>
      <c r="CR6" s="47">
        <v>14.545</v>
      </c>
      <c r="CS6" s="48">
        <v>17.667901038961038</v>
      </c>
      <c r="CT6" s="47">
        <v>21.071533333333335</v>
      </c>
      <c r="CU6" s="47">
        <v>14.813951219512195</v>
      </c>
      <c r="CV6" s="47"/>
      <c r="CW6" s="49">
        <v>9.3626666666666676</v>
      </c>
      <c r="CX6" s="49">
        <v>8.0458536585365845</v>
      </c>
      <c r="CY6" s="49"/>
      <c r="CZ6" s="47">
        <v>6.48</v>
      </c>
      <c r="DA6" s="49">
        <v>4.731585533333333</v>
      </c>
      <c r="DB6" s="49">
        <v>4.6611740487804854</v>
      </c>
      <c r="DC6" s="49"/>
      <c r="DD6" s="47"/>
      <c r="DE6" s="51" t="s">
        <v>61</v>
      </c>
    </row>
    <row r="7" spans="1:109">
      <c r="A7" s="23" t="s">
        <v>54</v>
      </c>
      <c r="B7" t="s">
        <v>56</v>
      </c>
      <c r="C7" s="55">
        <v>43.278888999999999</v>
      </c>
      <c r="D7" s="55">
        <v>-79.874167</v>
      </c>
      <c r="E7" s="43" t="s">
        <v>65</v>
      </c>
      <c r="F7" s="43">
        <v>9031</v>
      </c>
      <c r="G7" s="44">
        <v>44735</v>
      </c>
      <c r="H7">
        <v>2</v>
      </c>
      <c r="I7">
        <v>2022</v>
      </c>
      <c r="J7" s="28">
        <v>174</v>
      </c>
      <c r="K7" s="29">
        <v>26</v>
      </c>
      <c r="L7" s="29">
        <v>6</v>
      </c>
      <c r="M7" s="45">
        <v>12.5</v>
      </c>
      <c r="N7">
        <v>75.13</v>
      </c>
      <c r="O7" s="31">
        <v>4.5999999999999999E-2</v>
      </c>
      <c r="P7" s="31">
        <v>30</v>
      </c>
      <c r="Q7" s="31">
        <v>3.6</v>
      </c>
      <c r="R7" s="31">
        <v>0.83299999999999996</v>
      </c>
      <c r="S7" s="31">
        <v>8.6999999999999993</v>
      </c>
      <c r="T7" s="31">
        <v>7.3</v>
      </c>
      <c r="U7" s="31">
        <v>2.76</v>
      </c>
      <c r="V7" s="31">
        <v>0.17100000000000001</v>
      </c>
      <c r="W7" s="31">
        <v>0.60099999999999998</v>
      </c>
      <c r="X7" s="31">
        <v>5.9999999999999995E-4</v>
      </c>
      <c r="Y7" s="31">
        <v>1.9199999999999998E-2</v>
      </c>
      <c r="Z7" s="31">
        <v>9.1999999999999998E-3</v>
      </c>
      <c r="AA7" s="41"/>
      <c r="AB7" s="45">
        <v>1.75</v>
      </c>
      <c r="AC7" s="45">
        <v>0.86599999999999999</v>
      </c>
      <c r="AO7" s="35"/>
      <c r="CP7" s="47">
        <v>3.2240000000000002</v>
      </c>
      <c r="CQ7" s="47">
        <v>12.106</v>
      </c>
      <c r="CR7" s="47">
        <v>12.106</v>
      </c>
      <c r="CS7" s="48">
        <v>17.757327228327227</v>
      </c>
      <c r="CT7" s="47">
        <v>21.549130434782608</v>
      </c>
      <c r="CU7" s="47">
        <v>16.627909090909096</v>
      </c>
      <c r="CV7" s="47"/>
      <c r="CW7" s="49">
        <v>8.4265217391304361</v>
      </c>
      <c r="CX7" s="49">
        <v>8.8278787878787881</v>
      </c>
      <c r="CY7" s="49"/>
      <c r="CZ7" s="47">
        <v>7.39</v>
      </c>
      <c r="DA7" s="49">
        <v>2.5522326086956526</v>
      </c>
      <c r="DB7" s="49">
        <v>6.2159250909090904</v>
      </c>
      <c r="DC7" s="49"/>
      <c r="DD7" s="47"/>
      <c r="DE7" s="51" t="s">
        <v>61</v>
      </c>
    </row>
    <row r="8" spans="1:109">
      <c r="A8" s="23" t="s">
        <v>54</v>
      </c>
      <c r="B8" t="s">
        <v>56</v>
      </c>
      <c r="C8" s="53">
        <v>43.281066666699999</v>
      </c>
      <c r="D8" s="53">
        <v>-79.886849999999995</v>
      </c>
      <c r="E8" s="43" t="s">
        <v>66</v>
      </c>
      <c r="F8" s="43" t="s">
        <v>67</v>
      </c>
      <c r="G8" s="44">
        <v>44735</v>
      </c>
      <c r="H8">
        <v>2</v>
      </c>
      <c r="I8">
        <v>2022</v>
      </c>
      <c r="J8" s="28">
        <v>174</v>
      </c>
      <c r="K8" s="29">
        <v>26</v>
      </c>
      <c r="L8" s="29">
        <v>6</v>
      </c>
      <c r="M8" s="45">
        <v>4.3</v>
      </c>
      <c r="N8">
        <v>75.13</v>
      </c>
      <c r="O8" s="31">
        <v>4.5999999999999999E-2</v>
      </c>
      <c r="P8" s="31">
        <v>30</v>
      </c>
      <c r="Q8" s="31">
        <v>3.6</v>
      </c>
      <c r="R8" s="31">
        <v>0.83299999999999996</v>
      </c>
      <c r="S8" s="31">
        <v>8.6999999999999993</v>
      </c>
      <c r="T8" s="31">
        <v>7.3</v>
      </c>
      <c r="U8" s="31">
        <v>2.76</v>
      </c>
      <c r="V8" s="31">
        <v>0.17100000000000001</v>
      </c>
      <c r="W8" s="31">
        <v>0.60099999999999998</v>
      </c>
      <c r="X8" s="31">
        <v>5.9999999999999995E-4</v>
      </c>
      <c r="Y8" s="31">
        <v>1.9199999999999998E-2</v>
      </c>
      <c r="Z8" s="31">
        <v>9.1999999999999998E-3</v>
      </c>
      <c r="AA8" s="41"/>
      <c r="AB8" s="45">
        <v>1.7</v>
      </c>
      <c r="AC8" s="45">
        <v>0.56299999999999994</v>
      </c>
      <c r="AD8" s="41"/>
      <c r="AE8" s="41"/>
      <c r="AF8" s="41"/>
      <c r="AG8" s="41"/>
      <c r="AH8" s="41"/>
      <c r="AI8" s="41"/>
      <c r="AJ8" s="41"/>
      <c r="AO8" s="35"/>
      <c r="AY8" s="41"/>
      <c r="AZ8" s="41"/>
      <c r="BA8" s="41"/>
      <c r="BB8" s="41"/>
      <c r="BI8" s="35">
        <v>944.14634146341461</v>
      </c>
      <c r="BJ8" s="35">
        <v>0.35035868005738879</v>
      </c>
      <c r="BK8" s="7">
        <v>0.42123385939741748</v>
      </c>
      <c r="BL8" s="35">
        <v>3.8913622348597778</v>
      </c>
      <c r="BM8" s="35">
        <v>12.080871480456187</v>
      </c>
      <c r="BN8" s="35">
        <v>1.7478293093498709</v>
      </c>
      <c r="BO8" s="35"/>
      <c r="BP8" s="35">
        <v>0</v>
      </c>
      <c r="BQ8" s="35">
        <v>50.853658536585371</v>
      </c>
      <c r="BR8" s="35">
        <v>3.6901004304160687</v>
      </c>
      <c r="BS8" s="35">
        <v>0</v>
      </c>
      <c r="BT8" s="35">
        <v>0</v>
      </c>
      <c r="BU8" s="35">
        <v>2.4737446197991395</v>
      </c>
      <c r="BV8" s="35">
        <v>4.2804878048780486</v>
      </c>
      <c r="BW8" s="35">
        <v>51.945121951219512</v>
      </c>
      <c r="BX8" s="35">
        <v>4.3513629842180768</v>
      </c>
      <c r="BY8" s="35">
        <v>4.8872309899569579</v>
      </c>
      <c r="BZ8" s="35">
        <v>8.0324246771879473</v>
      </c>
      <c r="CA8" s="35"/>
      <c r="CB8" s="35">
        <v>0.2780487804878049</v>
      </c>
      <c r="CC8" s="35">
        <v>3.1865136298421803</v>
      </c>
      <c r="CD8" s="35">
        <v>1.0230989956958394</v>
      </c>
      <c r="CE8" s="35">
        <v>0.93959827833572451</v>
      </c>
      <c r="CF8" s="35"/>
      <c r="CG8" s="35">
        <v>0</v>
      </c>
      <c r="CH8" s="35">
        <v>17.720063024665837</v>
      </c>
      <c r="CI8" s="35">
        <v>995</v>
      </c>
      <c r="CJ8" s="35">
        <v>4.4616929698708754</v>
      </c>
      <c r="CK8" s="35">
        <v>2.4737446197991395</v>
      </c>
      <c r="CL8" s="46">
        <v>1019.655500614336</v>
      </c>
      <c r="CM8" s="46">
        <v>73.496628407460548</v>
      </c>
      <c r="CN8" s="46">
        <v>5.427259684361549</v>
      </c>
      <c r="CO8" s="35">
        <v>1098.5793887061582</v>
      </c>
      <c r="CP8" s="47">
        <v>3.4809999999999999</v>
      </c>
      <c r="CQ8" s="47"/>
      <c r="CR8" s="47">
        <v>3.4809999999999999</v>
      </c>
      <c r="CS8" s="48">
        <v>19.988919358054225</v>
      </c>
      <c r="CT8" s="47">
        <v>20.19731372549019</v>
      </c>
      <c r="CU8" s="47"/>
      <c r="CV8" s="47"/>
      <c r="CW8" s="49">
        <v>9.4347058823529402</v>
      </c>
      <c r="CX8" s="49"/>
      <c r="CY8" s="49"/>
      <c r="CZ8" s="47">
        <v>8.35</v>
      </c>
      <c r="DA8" s="49">
        <v>6.7708711764705889</v>
      </c>
      <c r="DB8" s="49"/>
      <c r="DC8" s="49"/>
      <c r="DD8" s="47"/>
      <c r="DE8" s="51"/>
    </row>
    <row r="9" spans="1:109">
      <c r="A9" s="23" t="s">
        <v>54</v>
      </c>
      <c r="B9" t="s">
        <v>56</v>
      </c>
      <c r="C9" s="55">
        <v>43.2758333333</v>
      </c>
      <c r="D9" s="55">
        <v>-79.880833333300004</v>
      </c>
      <c r="E9" s="43" t="s">
        <v>68</v>
      </c>
      <c r="F9" s="43" t="s">
        <v>69</v>
      </c>
      <c r="G9" s="44">
        <v>44735</v>
      </c>
      <c r="H9">
        <v>2</v>
      </c>
      <c r="I9">
        <v>2022</v>
      </c>
      <c r="J9" s="28">
        <v>174</v>
      </c>
      <c r="K9" s="29">
        <v>26</v>
      </c>
      <c r="L9" s="29">
        <v>6</v>
      </c>
      <c r="M9" s="45">
        <v>9.1</v>
      </c>
      <c r="N9">
        <v>75.13</v>
      </c>
      <c r="O9" s="31">
        <v>4.5999999999999999E-2</v>
      </c>
      <c r="P9" s="31">
        <v>30</v>
      </c>
      <c r="Q9" s="31">
        <v>3.6</v>
      </c>
      <c r="R9" s="31">
        <v>0.83299999999999996</v>
      </c>
      <c r="S9" s="31">
        <v>8.6999999999999993</v>
      </c>
      <c r="T9" s="31">
        <v>7.3</v>
      </c>
      <c r="U9" s="31">
        <v>2.76</v>
      </c>
      <c r="V9" s="31">
        <v>0.17100000000000001</v>
      </c>
      <c r="W9" s="31">
        <v>0.60099999999999998</v>
      </c>
      <c r="X9" s="31">
        <v>5.9999999999999995E-4</v>
      </c>
      <c r="Y9" s="31">
        <v>1.9199999999999998E-2</v>
      </c>
      <c r="Z9" s="31">
        <v>9.1999999999999998E-3</v>
      </c>
      <c r="AA9" s="41"/>
      <c r="AB9" s="45">
        <v>1.7</v>
      </c>
      <c r="AC9" s="45">
        <v>0.88700000000000001</v>
      </c>
      <c r="AO9" s="35"/>
      <c r="CP9" s="47">
        <v>1.573</v>
      </c>
      <c r="CQ9" s="47">
        <v>8.6880000000000006</v>
      </c>
      <c r="CR9" s="47">
        <v>8.6880000000000006</v>
      </c>
      <c r="CS9" s="48">
        <v>18.399220145903477</v>
      </c>
      <c r="CT9" s="47">
        <v>21.147656249999997</v>
      </c>
      <c r="CU9" s="47">
        <v>17.821815384615384</v>
      </c>
      <c r="CV9" s="47"/>
      <c r="CW9" s="49">
        <v>9.2740624999999994</v>
      </c>
      <c r="CX9" s="49">
        <v>8.7786153846153834</v>
      </c>
      <c r="CY9" s="49"/>
      <c r="CZ9" s="47">
        <v>6.72</v>
      </c>
      <c r="DA9" s="49">
        <v>2.9837851249999994</v>
      </c>
      <c r="DB9" s="49">
        <v>7.8118810937500003</v>
      </c>
      <c r="DC9" s="49"/>
      <c r="DD9" s="47"/>
      <c r="DE9" s="51" t="s">
        <v>61</v>
      </c>
    </row>
    <row r="10" spans="1:109" ht="29">
      <c r="A10" s="23" t="s">
        <v>54</v>
      </c>
      <c r="B10" t="s">
        <v>56</v>
      </c>
      <c r="C10" s="53">
        <v>43.272399999999998</v>
      </c>
      <c r="D10" s="53">
        <v>-79.877020000000002</v>
      </c>
      <c r="E10" s="43" t="s">
        <v>70</v>
      </c>
      <c r="F10" s="43" t="s">
        <v>71</v>
      </c>
      <c r="G10" s="44">
        <v>44735</v>
      </c>
      <c r="H10">
        <v>2</v>
      </c>
      <c r="I10">
        <v>2022</v>
      </c>
      <c r="J10" s="28">
        <v>174</v>
      </c>
      <c r="K10" s="29">
        <v>26</v>
      </c>
      <c r="L10" s="29">
        <v>6</v>
      </c>
      <c r="M10" s="45">
        <v>6.4</v>
      </c>
      <c r="N10">
        <v>75.13</v>
      </c>
      <c r="O10" s="31">
        <v>4.5999999999999999E-2</v>
      </c>
      <c r="P10" s="31">
        <v>30</v>
      </c>
      <c r="Q10" s="31">
        <v>3.6</v>
      </c>
      <c r="R10" s="31">
        <v>0.83299999999999996</v>
      </c>
      <c r="S10" s="31">
        <v>8.6999999999999993</v>
      </c>
      <c r="T10" s="31">
        <v>7.3</v>
      </c>
      <c r="U10" s="31">
        <v>2.76</v>
      </c>
      <c r="V10" s="31">
        <v>0.17100000000000001</v>
      </c>
      <c r="W10" s="31">
        <v>0.60099999999999998</v>
      </c>
      <c r="X10" s="31">
        <v>5.9999999999999995E-4</v>
      </c>
      <c r="Y10" s="31">
        <v>1.9199999999999998E-2</v>
      </c>
      <c r="Z10" s="31">
        <v>9.1999999999999998E-3</v>
      </c>
      <c r="AA10" s="41"/>
      <c r="AB10" s="45">
        <v>1.5</v>
      </c>
      <c r="AC10" s="45">
        <v>1.0680000000000001</v>
      </c>
      <c r="AO10" s="35"/>
      <c r="BI10" s="35">
        <v>514.33495934959365</v>
      </c>
      <c r="BJ10" s="35">
        <v>0.44119241192411923</v>
      </c>
      <c r="BK10" s="7">
        <v>0.29837398373983742</v>
      </c>
      <c r="BL10" s="35">
        <v>3.1214238862009323</v>
      </c>
      <c r="BM10" s="35">
        <v>10.763879201664318</v>
      </c>
      <c r="BN10" s="35">
        <v>1.557290265144015</v>
      </c>
      <c r="BO10" s="35"/>
      <c r="BP10" s="35">
        <v>0</v>
      </c>
      <c r="BQ10" s="35">
        <v>48.819512195121945</v>
      </c>
      <c r="BR10" s="35">
        <v>0</v>
      </c>
      <c r="BS10" s="35">
        <v>0</v>
      </c>
      <c r="BT10" s="35">
        <v>0.20021493902439022</v>
      </c>
      <c r="BU10" s="35">
        <v>0</v>
      </c>
      <c r="BV10" s="35">
        <v>3</v>
      </c>
      <c r="BW10" s="35">
        <v>82.122764227642278</v>
      </c>
      <c r="BX10" s="35">
        <v>5.0579945799457997</v>
      </c>
      <c r="BY10" s="35">
        <v>3.461788617886179</v>
      </c>
      <c r="BZ10" s="35">
        <v>12.463008130081302</v>
      </c>
      <c r="CA10" s="35"/>
      <c r="CB10" s="35">
        <v>0.37073170731707317</v>
      </c>
      <c r="CC10" s="35">
        <v>3.6113821138211382</v>
      </c>
      <c r="CD10" s="35">
        <v>1.9325203252032523</v>
      </c>
      <c r="CE10" s="35">
        <v>0.88739837398374</v>
      </c>
      <c r="CF10" s="35"/>
      <c r="CG10" s="35">
        <v>0</v>
      </c>
      <c r="CH10" s="35">
        <v>15.442593353009265</v>
      </c>
      <c r="CI10" s="35">
        <v>563.15447154471553</v>
      </c>
      <c r="CJ10" s="35">
        <v>0.73956639566395665</v>
      </c>
      <c r="CK10" s="35">
        <v>0.20021493902439022</v>
      </c>
      <c r="CL10" s="46">
        <v>579.53684623241315</v>
      </c>
      <c r="CM10" s="46">
        <v>106.10555555555557</v>
      </c>
      <c r="CN10" s="46">
        <v>6.8020325203252039</v>
      </c>
      <c r="CO10" s="35">
        <v>692.44443430829392</v>
      </c>
      <c r="CP10" s="47">
        <v>5.8559999999999999</v>
      </c>
      <c r="CQ10" s="47"/>
      <c r="CR10" s="47">
        <v>5.8559999999999999</v>
      </c>
      <c r="CS10" s="48">
        <v>19.122179193899782</v>
      </c>
      <c r="CT10" s="47">
        <v>19.48964864864865</v>
      </c>
      <c r="CU10" s="47"/>
      <c r="CV10" s="47"/>
      <c r="CW10" s="49">
        <v>9.5304054054054088</v>
      </c>
      <c r="CX10" s="49"/>
      <c r="CY10" s="49"/>
      <c r="CZ10" s="47">
        <v>8.58</v>
      </c>
      <c r="DA10" s="49">
        <v>9.8169204324324291</v>
      </c>
      <c r="DB10" s="49"/>
      <c r="DC10" s="49"/>
      <c r="DD10" s="47"/>
      <c r="DE10" s="51"/>
    </row>
    <row r="11" spans="1:109" ht="29">
      <c r="A11" s="23" t="s">
        <v>54</v>
      </c>
      <c r="B11" t="s">
        <v>56</v>
      </c>
      <c r="C11" s="55">
        <v>43.282269999999997</v>
      </c>
      <c r="D11" s="55">
        <v>-79.879130000000004</v>
      </c>
      <c r="E11" s="43" t="s">
        <v>72</v>
      </c>
      <c r="F11" s="43" t="s">
        <v>73</v>
      </c>
      <c r="G11" s="44">
        <v>44735</v>
      </c>
      <c r="H11">
        <v>2</v>
      </c>
      <c r="I11">
        <v>2022</v>
      </c>
      <c r="J11" s="28">
        <v>174</v>
      </c>
      <c r="K11" s="29">
        <v>26</v>
      </c>
      <c r="L11" s="29">
        <v>6</v>
      </c>
      <c r="M11" s="45">
        <v>10.1</v>
      </c>
      <c r="N11">
        <v>75.13</v>
      </c>
      <c r="O11" s="31">
        <v>4.5999999999999999E-2</v>
      </c>
      <c r="P11" s="31">
        <v>30</v>
      </c>
      <c r="Q11" s="31">
        <v>3.6</v>
      </c>
      <c r="R11" s="31">
        <v>0.83299999999999996</v>
      </c>
      <c r="S11" s="31">
        <v>8.6999999999999993</v>
      </c>
      <c r="T11" s="31">
        <v>7.3</v>
      </c>
      <c r="U11" s="31">
        <v>2.76</v>
      </c>
      <c r="V11" s="31">
        <v>0.17100000000000001</v>
      </c>
      <c r="W11" s="31">
        <v>0.60099999999999998</v>
      </c>
      <c r="X11" s="31">
        <v>5.9999999999999995E-4</v>
      </c>
      <c r="Y11" s="31">
        <v>1.9199999999999998E-2</v>
      </c>
      <c r="Z11" s="31">
        <v>9.1999999999999998E-3</v>
      </c>
      <c r="AA11" s="41"/>
      <c r="AB11" s="45">
        <v>1.95</v>
      </c>
      <c r="AC11" s="45">
        <v>0.78600000000000003</v>
      </c>
      <c r="AO11" s="35"/>
      <c r="CP11" s="47">
        <v>2.0350000000000001</v>
      </c>
      <c r="CQ11" s="47">
        <v>9.4849999999999994</v>
      </c>
      <c r="CR11" s="47">
        <v>9.4849999999999994</v>
      </c>
      <c r="CS11" s="48">
        <v>19.156045238095242</v>
      </c>
      <c r="CT11" s="47">
        <v>22.027416666666667</v>
      </c>
      <c r="CU11" s="47">
        <v>18.347902439024395</v>
      </c>
      <c r="CV11" s="47"/>
      <c r="CW11" s="49">
        <v>8.776250000000001</v>
      </c>
      <c r="CX11" s="49">
        <v>9.8026829268292683</v>
      </c>
      <c r="CY11" s="49"/>
      <c r="CZ11" s="47">
        <v>7.85</v>
      </c>
      <c r="DA11" s="49">
        <v>1.8012578333333336</v>
      </c>
      <c r="DB11" s="49">
        <v>5.501611268292681</v>
      </c>
      <c r="DC11" s="49"/>
      <c r="DD11" s="47"/>
      <c r="DE11" s="51" t="s">
        <v>61</v>
      </c>
    </row>
    <row r="12" spans="1:109">
      <c r="A12" s="23" t="s">
        <v>54</v>
      </c>
      <c r="B12" t="s">
        <v>56</v>
      </c>
      <c r="C12" s="55">
        <v>43.277970000000003</v>
      </c>
      <c r="D12" s="55">
        <v>-79.866669999999999</v>
      </c>
      <c r="E12" s="43" t="s">
        <v>74</v>
      </c>
      <c r="F12" s="43" t="s">
        <v>75</v>
      </c>
      <c r="G12" s="44">
        <v>44735</v>
      </c>
      <c r="H12">
        <v>2</v>
      </c>
      <c r="I12">
        <v>2022</v>
      </c>
      <c r="J12" s="28">
        <v>174</v>
      </c>
      <c r="K12" s="29">
        <v>26</v>
      </c>
      <c r="L12" s="29">
        <v>6</v>
      </c>
      <c r="M12" s="45">
        <v>10.6</v>
      </c>
      <c r="N12">
        <v>75.13</v>
      </c>
      <c r="O12" s="31">
        <v>4.5999999999999999E-2</v>
      </c>
      <c r="P12" s="31">
        <v>30</v>
      </c>
      <c r="Q12" s="31">
        <v>3.6</v>
      </c>
      <c r="R12" s="31">
        <v>0.83299999999999996</v>
      </c>
      <c r="S12" s="31">
        <v>8.6999999999999993</v>
      </c>
      <c r="T12" s="31">
        <v>7.3</v>
      </c>
      <c r="U12" s="31">
        <v>2.76</v>
      </c>
      <c r="V12" s="31">
        <v>0.17100000000000001</v>
      </c>
      <c r="W12" s="31">
        <v>0.60099999999999998</v>
      </c>
      <c r="X12" s="31">
        <v>5.9999999999999995E-4</v>
      </c>
      <c r="Y12" s="31">
        <v>1.9199999999999998E-2</v>
      </c>
      <c r="Z12" s="31">
        <v>9.1999999999999998E-3</v>
      </c>
      <c r="AA12" s="41"/>
      <c r="AB12" s="45">
        <v>1.25</v>
      </c>
      <c r="AC12" s="45">
        <v>0.83399999999999996</v>
      </c>
      <c r="AO12" s="35"/>
      <c r="BI12" s="35">
        <v>613.69512195121968</v>
      </c>
      <c r="BJ12" s="35">
        <v>0</v>
      </c>
      <c r="BK12" s="7">
        <v>0.57749803304484659</v>
      </c>
      <c r="BL12" s="35">
        <v>5.3351766500861153</v>
      </c>
      <c r="BM12" s="35">
        <v>22.812479469333738</v>
      </c>
      <c r="BN12" s="35">
        <v>3.3004506587084457</v>
      </c>
      <c r="BO12" s="35"/>
      <c r="BP12" s="35">
        <v>0</v>
      </c>
      <c r="BQ12" s="35">
        <v>0</v>
      </c>
      <c r="BR12" s="35">
        <v>0</v>
      </c>
      <c r="BS12" s="35">
        <v>0</v>
      </c>
      <c r="BT12" s="35">
        <v>2.4219549075531077</v>
      </c>
      <c r="BU12" s="35">
        <v>0</v>
      </c>
      <c r="BV12" s="35">
        <v>3.2012195121951219</v>
      </c>
      <c r="BW12" s="35">
        <v>117.494918699187</v>
      </c>
      <c r="BX12" s="35">
        <v>6.883359559402046</v>
      </c>
      <c r="BY12" s="35">
        <v>1.2562942564909523</v>
      </c>
      <c r="BZ12" s="35">
        <v>16.51829268292683</v>
      </c>
      <c r="CA12" s="35"/>
      <c r="CB12" s="35">
        <v>0.46341463414634143</v>
      </c>
      <c r="CC12" s="35">
        <v>7.4266325727773408</v>
      </c>
      <c r="CD12" s="35">
        <v>1.4026357199055863</v>
      </c>
      <c r="CE12" s="35">
        <v>2.5763178599527934</v>
      </c>
      <c r="CF12" s="35"/>
      <c r="CG12" s="35">
        <v>0</v>
      </c>
      <c r="CH12" s="35">
        <v>31.448106778128299</v>
      </c>
      <c r="CI12" s="35">
        <v>613.69512195121968</v>
      </c>
      <c r="CJ12" s="35">
        <v>0.57749803304484659</v>
      </c>
      <c r="CK12" s="35">
        <v>2.4219549075531077</v>
      </c>
      <c r="CL12" s="46">
        <v>648.14268166994589</v>
      </c>
      <c r="CM12" s="46">
        <v>145.35408471020196</v>
      </c>
      <c r="CN12" s="46">
        <v>11.869000786782061</v>
      </c>
      <c r="CO12" s="35">
        <v>805.36576716692991</v>
      </c>
      <c r="CP12" s="47">
        <v>1.571</v>
      </c>
      <c r="CQ12" s="47">
        <v>10.51</v>
      </c>
      <c r="CR12" s="47">
        <v>10.51</v>
      </c>
      <c r="CS12" s="48">
        <v>18.392538528138527</v>
      </c>
      <c r="CT12" s="47">
        <v>21.321294117647057</v>
      </c>
      <c r="CU12" s="47">
        <v>18.21971739130435</v>
      </c>
      <c r="CV12" s="47"/>
      <c r="CW12" s="49">
        <v>9.248823529411764</v>
      </c>
      <c r="CX12" s="49">
        <v>9.508695652173909</v>
      </c>
      <c r="CY12" s="49"/>
      <c r="CZ12" s="47">
        <v>7.3</v>
      </c>
      <c r="DA12" s="49">
        <v>5.5627318823529412</v>
      </c>
      <c r="DB12" s="49">
        <v>14.514925043478259</v>
      </c>
      <c r="DC12" s="49"/>
      <c r="DD12" s="47"/>
      <c r="DE12" s="51" t="s">
        <v>61</v>
      </c>
    </row>
    <row r="13" spans="1:109" ht="29">
      <c r="A13" s="23" t="s">
        <v>54</v>
      </c>
      <c r="B13" t="s">
        <v>56</v>
      </c>
      <c r="C13" s="55">
        <v>43.276820000000001</v>
      </c>
      <c r="D13" s="55">
        <v>-79.864549999999994</v>
      </c>
      <c r="E13" s="43" t="s">
        <v>76</v>
      </c>
      <c r="F13" s="43" t="s">
        <v>77</v>
      </c>
      <c r="G13" s="44">
        <v>44735</v>
      </c>
      <c r="H13">
        <v>2</v>
      </c>
      <c r="I13">
        <v>2022</v>
      </c>
      <c r="J13" s="28">
        <v>174</v>
      </c>
      <c r="K13" s="29">
        <v>26</v>
      </c>
      <c r="L13" s="29">
        <v>6</v>
      </c>
      <c r="M13" s="45">
        <v>12.7</v>
      </c>
      <c r="N13">
        <v>75.13</v>
      </c>
      <c r="O13" s="31">
        <v>4.5999999999999999E-2</v>
      </c>
      <c r="P13" s="31">
        <v>30</v>
      </c>
      <c r="Q13" s="31">
        <v>3.6</v>
      </c>
      <c r="R13" s="31">
        <v>0.83299999999999996</v>
      </c>
      <c r="S13" s="31">
        <v>8.6999999999999993</v>
      </c>
      <c r="T13" s="31">
        <v>7.3</v>
      </c>
      <c r="U13" s="31">
        <v>2.76</v>
      </c>
      <c r="V13" s="31">
        <v>0.17100000000000001</v>
      </c>
      <c r="W13" s="31">
        <v>0.60099999999999998</v>
      </c>
      <c r="X13" s="31">
        <v>5.9999999999999995E-4</v>
      </c>
      <c r="Y13" s="31">
        <v>1.9199999999999998E-2</v>
      </c>
      <c r="Z13" s="31">
        <v>9.1999999999999998E-3</v>
      </c>
      <c r="AA13" s="41"/>
      <c r="AB13" s="45">
        <v>1.5</v>
      </c>
      <c r="AC13" s="45">
        <v>1.1160000000000001</v>
      </c>
      <c r="AD13" s="41"/>
      <c r="AE13" s="41"/>
      <c r="AF13" s="41"/>
      <c r="AG13" s="41"/>
      <c r="AH13" s="41"/>
      <c r="AI13" s="41"/>
      <c r="AJ13" s="41"/>
      <c r="AO13" s="35"/>
      <c r="AY13" s="41"/>
      <c r="AZ13" s="41"/>
      <c r="BA13" s="41"/>
      <c r="BB13" s="41"/>
      <c r="BC13" s="41"/>
      <c r="BD13" s="41"/>
      <c r="BE13" s="41"/>
      <c r="BF13" s="41"/>
      <c r="BG13" s="41"/>
      <c r="CP13" s="47">
        <v>2.6139999999999999</v>
      </c>
      <c r="CQ13" s="47">
        <v>11.657</v>
      </c>
      <c r="CR13" s="47">
        <v>11.657</v>
      </c>
      <c r="CS13" s="48">
        <v>17.870484126984131</v>
      </c>
      <c r="CT13" s="47">
        <v>20.956692307692304</v>
      </c>
      <c r="CU13" s="47">
        <v>17.003261904761903</v>
      </c>
      <c r="CV13" s="47"/>
      <c r="CW13" s="49">
        <v>8.6707692307692312</v>
      </c>
      <c r="CX13" s="49">
        <v>8.7540476190476184</v>
      </c>
      <c r="CY13" s="49"/>
      <c r="CZ13" s="47">
        <v>6.96</v>
      </c>
      <c r="DA13" s="49">
        <v>3.4811601538461541</v>
      </c>
      <c r="DB13" s="49">
        <v>10.285846380952384</v>
      </c>
      <c r="DC13" s="49"/>
      <c r="DD13" s="47"/>
      <c r="DE13" s="51" t="s">
        <v>61</v>
      </c>
    </row>
    <row r="14" spans="1:109">
      <c r="A14" s="23" t="s">
        <v>54</v>
      </c>
      <c r="B14" t="s">
        <v>55</v>
      </c>
      <c r="C14" s="56">
        <v>43.294400000000003</v>
      </c>
      <c r="D14" s="56">
        <v>-79.799700000000001</v>
      </c>
      <c r="E14" s="25" t="s">
        <v>78</v>
      </c>
      <c r="F14" s="25">
        <v>8</v>
      </c>
      <c r="G14" s="26">
        <v>42543</v>
      </c>
      <c r="H14">
        <v>2</v>
      </c>
      <c r="I14" s="27">
        <v>2016</v>
      </c>
      <c r="J14" s="28">
        <v>174</v>
      </c>
      <c r="K14" s="29">
        <v>26</v>
      </c>
      <c r="L14" s="29">
        <v>6</v>
      </c>
      <c r="M14" s="25">
        <v>16.05</v>
      </c>
      <c r="N14">
        <v>75.02</v>
      </c>
      <c r="O14" s="31">
        <v>7.3999999999999996E-2</v>
      </c>
      <c r="P14" s="31">
        <v>26.3</v>
      </c>
      <c r="Q14" s="31">
        <v>4.0999999999999996</v>
      </c>
      <c r="R14" s="31">
        <v>0.71599999999999997</v>
      </c>
      <c r="S14" s="31">
        <v>3.3</v>
      </c>
      <c r="T14" s="31">
        <v>2.9</v>
      </c>
      <c r="U14" s="31">
        <v>2.58</v>
      </c>
      <c r="V14" s="31">
        <v>0.13200000000000001</v>
      </c>
      <c r="W14" s="31">
        <v>0.66700000000000004</v>
      </c>
      <c r="X14" s="31">
        <v>3.0999999999999999E-3</v>
      </c>
      <c r="Y14" s="31">
        <v>1.8599999999999998E-2</v>
      </c>
      <c r="Z14" s="31">
        <v>1.2500000000000001E-2</v>
      </c>
      <c r="AA14" s="23">
        <v>8.6096380000000003</v>
      </c>
      <c r="AB14" s="23">
        <v>2.5</v>
      </c>
      <c r="AC14" s="23">
        <v>0.57250000000000001</v>
      </c>
      <c r="AD14">
        <v>3.5909999999999997E-2</v>
      </c>
      <c r="AE14">
        <v>82.562430000000006</v>
      </c>
      <c r="AF14">
        <v>0</v>
      </c>
      <c r="AG14">
        <v>28.091929999999998</v>
      </c>
      <c r="AH14">
        <v>687.19321000000002</v>
      </c>
      <c r="AI14">
        <v>212.46033999999997</v>
      </c>
      <c r="AJ14">
        <v>39.56176</v>
      </c>
      <c r="AK14">
        <v>1049.9055799999999</v>
      </c>
      <c r="AL14">
        <v>39.56176</v>
      </c>
      <c r="AM14">
        <v>302.68739999999997</v>
      </c>
      <c r="AN14">
        <v>739.65026</v>
      </c>
      <c r="AO14" s="35">
        <v>194.75532999999999</v>
      </c>
      <c r="AP14">
        <v>3.2489999999999998E-2</v>
      </c>
      <c r="AQ14">
        <v>3.4199999999999999E-3</v>
      </c>
      <c r="AR14">
        <v>0</v>
      </c>
      <c r="AS14">
        <v>281.39590999999996</v>
      </c>
      <c r="AT14">
        <v>241.83414999999997</v>
      </c>
      <c r="AU14">
        <v>4.5141499999999999</v>
      </c>
      <c r="AV14">
        <v>998.36056999999983</v>
      </c>
      <c r="AW14">
        <v>51.509099999999997</v>
      </c>
      <c r="AX14">
        <v>3.5909999999999997E-2</v>
      </c>
      <c r="AY14" s="23">
        <v>937.20679704533609</v>
      </c>
      <c r="AZ14" s="23">
        <v>0</v>
      </c>
      <c r="BA14" s="23">
        <v>3452.5236733880261</v>
      </c>
      <c r="BB14" s="23"/>
      <c r="BC14" s="27">
        <v>7.7076475329911603E-2</v>
      </c>
      <c r="BD14" s="27">
        <v>7.4088204362412586</v>
      </c>
      <c r="BE14" s="27">
        <v>20.27287946610992</v>
      </c>
      <c r="BF14" s="27">
        <v>6.9270303900604118</v>
      </c>
      <c r="BG14" s="36">
        <v>34.608730292411586</v>
      </c>
      <c r="BH14" s="23"/>
      <c r="BI14" s="7">
        <v>5.8294282092254059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315.92141041740825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1.6149136634357808</v>
      </c>
      <c r="BW14" s="7">
        <v>9.8779446673889399</v>
      </c>
      <c r="BX14" s="7">
        <v>11.658170977338919</v>
      </c>
      <c r="BY14" s="7">
        <v>1.4312103572528285</v>
      </c>
      <c r="BZ14" s="7">
        <v>0</v>
      </c>
      <c r="CA14" s="7">
        <v>0</v>
      </c>
      <c r="CB14" s="7">
        <v>0.26148243767397439</v>
      </c>
      <c r="CC14" s="7">
        <v>13.801026544802079</v>
      </c>
      <c r="CD14" s="7">
        <v>0</v>
      </c>
      <c r="CE14" s="7">
        <v>0</v>
      </c>
      <c r="CF14" s="7">
        <v>6.3520611960438469</v>
      </c>
      <c r="CG14" s="7">
        <v>3.8662497005902376</v>
      </c>
      <c r="CH14" s="7">
        <v>315.92141041740825</v>
      </c>
      <c r="CI14" s="7">
        <v>5.8294282092254059</v>
      </c>
      <c r="CJ14" s="7">
        <v>0</v>
      </c>
      <c r="CK14" s="7">
        <v>0</v>
      </c>
      <c r="CL14" s="37">
        <v>321.75083862663365</v>
      </c>
      <c r="CM14" s="37">
        <v>24.58223966541647</v>
      </c>
      <c r="CN14" s="37">
        <v>20.414570178519902</v>
      </c>
      <c r="CO14" s="7">
        <v>370.61389817116026</v>
      </c>
      <c r="CP14" s="39">
        <v>6.875</v>
      </c>
      <c r="CQ14" s="39">
        <v>10.56</v>
      </c>
      <c r="CR14" s="40">
        <v>15.411</v>
      </c>
      <c r="CS14" s="35">
        <v>16.797137472943724</v>
      </c>
      <c r="CT14" s="41">
        <v>20.545065573770508</v>
      </c>
      <c r="CU14" s="41">
        <v>15.569555555555556</v>
      </c>
      <c r="CV14" s="41">
        <v>12.715250000000005</v>
      </c>
      <c r="CW14" s="35">
        <v>10.436065573770488</v>
      </c>
      <c r="CX14" s="35">
        <v>10.388333333333334</v>
      </c>
      <c r="CY14" s="35">
        <v>8.8400000000000034</v>
      </c>
      <c r="CZ14" s="35">
        <v>7.86</v>
      </c>
      <c r="DA14">
        <v>4.6049180327868857</v>
      </c>
      <c r="DB14">
        <v>3.6811111111111114</v>
      </c>
      <c r="DC14">
        <v>1.5663888888888893</v>
      </c>
      <c r="DD14" s="35" t="s">
        <v>58</v>
      </c>
      <c r="DE14" t="s">
        <v>61</v>
      </c>
    </row>
    <row r="15" spans="1:109" ht="29">
      <c r="A15" s="23" t="s">
        <v>54</v>
      </c>
      <c r="B15" t="s">
        <v>59</v>
      </c>
      <c r="C15" s="55">
        <v>43.306699999999999</v>
      </c>
      <c r="D15" s="55">
        <v>-79.807299999999998</v>
      </c>
      <c r="E15" s="43" t="s">
        <v>79</v>
      </c>
      <c r="F15" s="43" t="s">
        <v>80</v>
      </c>
      <c r="G15" s="44">
        <v>44370</v>
      </c>
      <c r="H15">
        <v>2</v>
      </c>
      <c r="I15">
        <v>2021</v>
      </c>
      <c r="J15" s="28">
        <v>174</v>
      </c>
      <c r="K15" s="29">
        <v>26</v>
      </c>
      <c r="L15" s="29">
        <v>6</v>
      </c>
      <c r="M15" s="43">
        <v>5.6</v>
      </c>
      <c r="N15">
        <v>74.709999999999994</v>
      </c>
      <c r="O15" s="31">
        <v>0.08</v>
      </c>
      <c r="P15" s="31">
        <v>26.1</v>
      </c>
      <c r="Q15" s="31">
        <v>2.97</v>
      </c>
      <c r="R15" s="31"/>
      <c r="S15" s="31">
        <v>13.51</v>
      </c>
      <c r="T15" s="31">
        <v>10.119999999999999</v>
      </c>
      <c r="U15" s="31">
        <v>3.4</v>
      </c>
      <c r="V15" s="31"/>
      <c r="W15" s="31"/>
      <c r="X15" s="31">
        <v>4.5999999999999999E-3</v>
      </c>
      <c r="Y15" s="31">
        <v>2.5399999999999999E-2</v>
      </c>
      <c r="Z15" s="31">
        <v>1.46E-2</v>
      </c>
      <c r="AA15" s="34">
        <v>14.4866189956665</v>
      </c>
      <c r="AB15" s="45">
        <v>2.25</v>
      </c>
      <c r="AC15" s="45">
        <v>1.577</v>
      </c>
      <c r="AD15" s="41"/>
      <c r="AE15" s="41"/>
      <c r="AF15" s="41"/>
      <c r="AG15" s="41"/>
      <c r="AH15" s="41"/>
      <c r="AI15" s="41"/>
      <c r="AJ15" s="41"/>
      <c r="AO15" s="35"/>
      <c r="AY15" s="41"/>
      <c r="AZ15" s="41"/>
      <c r="BA15" s="41"/>
      <c r="BB15" s="41"/>
      <c r="BC15">
        <v>1.4816556925063085</v>
      </c>
      <c r="BD15" s="41">
        <v>35.479430173897768</v>
      </c>
      <c r="BE15" s="41">
        <v>34.081363116485335</v>
      </c>
      <c r="BF15" s="41">
        <v>4.9581380054274558</v>
      </c>
      <c r="BG15" s="36">
        <v>74.51893129581056</v>
      </c>
      <c r="BI15" s="35">
        <v>3.323</v>
      </c>
      <c r="BJ15" s="35">
        <v>6.4000000000000001E-2</v>
      </c>
      <c r="BK15" s="7">
        <v>0</v>
      </c>
      <c r="BL15" s="35">
        <v>0</v>
      </c>
      <c r="BM15" s="35">
        <v>190.13800000000001</v>
      </c>
      <c r="BN15" s="35">
        <v>0</v>
      </c>
      <c r="BO15" s="35"/>
      <c r="BP15" s="35">
        <v>0</v>
      </c>
      <c r="BQ15" s="35">
        <v>0.34799999999999998</v>
      </c>
      <c r="BR15" s="35">
        <v>0</v>
      </c>
      <c r="BS15" s="35">
        <v>2.6912195121951221</v>
      </c>
      <c r="BT15" s="35">
        <v>3.3369156504065037E-2</v>
      </c>
      <c r="BU15" s="35">
        <v>0</v>
      </c>
      <c r="BV15" s="35">
        <v>1.421</v>
      </c>
      <c r="BW15" s="35">
        <v>13.255000000000001</v>
      </c>
      <c r="BX15" s="35">
        <v>2.9119999999999999</v>
      </c>
      <c r="BY15" s="35">
        <v>0.44800000000000001</v>
      </c>
      <c r="BZ15" s="35">
        <v>4.1669999999999998</v>
      </c>
      <c r="CA15" s="35"/>
      <c r="CB15" s="35">
        <v>6.3330000000000002</v>
      </c>
      <c r="CC15" s="35">
        <v>51.719000000000001</v>
      </c>
      <c r="CD15" s="35">
        <v>15.967000000000001</v>
      </c>
      <c r="CE15" s="35">
        <v>48.457999999999998</v>
      </c>
      <c r="CF15" s="35"/>
      <c r="CG15" s="35">
        <v>0.12015951462590668</v>
      </c>
      <c r="CH15" s="35">
        <v>190.13800000000001</v>
      </c>
      <c r="CI15" s="35">
        <v>3.6709999999999998</v>
      </c>
      <c r="CJ15" s="35">
        <v>6.4000000000000001E-2</v>
      </c>
      <c r="CK15" s="35">
        <v>2.7245886686991874</v>
      </c>
      <c r="CL15" s="46">
        <v>196.59758866869922</v>
      </c>
      <c r="CM15" s="46">
        <v>22.203000000000003</v>
      </c>
      <c r="CN15" s="46">
        <v>122.477</v>
      </c>
      <c r="CO15" s="35">
        <v>341.39774818332512</v>
      </c>
      <c r="CP15" s="47">
        <v>5.7939999999999996</v>
      </c>
      <c r="CQ15" s="47"/>
      <c r="CR15" s="47">
        <v>5.7939999999999996</v>
      </c>
      <c r="CS15" s="48">
        <v>19.502165666185665</v>
      </c>
      <c r="CT15" s="47">
        <v>19.595389705882358</v>
      </c>
      <c r="CU15" s="47"/>
      <c r="CV15" s="47"/>
      <c r="CW15" s="49">
        <v>10.243897058823531</v>
      </c>
      <c r="CX15" s="49"/>
      <c r="CY15" s="49"/>
      <c r="CZ15" s="47">
        <v>9.57</v>
      </c>
      <c r="DA15" s="49">
        <v>6.4839705882352945</v>
      </c>
      <c r="DB15" s="49"/>
      <c r="DC15" s="49"/>
      <c r="DD15" s="47"/>
      <c r="DE15" s="51"/>
    </row>
    <row r="16" spans="1:109">
      <c r="A16" s="23" t="s">
        <v>54</v>
      </c>
      <c r="B16" t="s">
        <v>55</v>
      </c>
      <c r="C16" s="55">
        <v>43.281111111100003</v>
      </c>
      <c r="D16" s="55">
        <v>-79.864722222200001</v>
      </c>
      <c r="E16" s="25" t="s">
        <v>57</v>
      </c>
      <c r="F16" s="25">
        <v>908</v>
      </c>
      <c r="G16" s="26">
        <v>42543</v>
      </c>
      <c r="H16">
        <v>2</v>
      </c>
      <c r="I16" s="27">
        <v>2016</v>
      </c>
      <c r="J16" s="28">
        <v>174</v>
      </c>
      <c r="K16" s="29">
        <v>26</v>
      </c>
      <c r="L16" s="29">
        <v>6</v>
      </c>
      <c r="M16" s="25">
        <v>14.02</v>
      </c>
      <c r="N16">
        <v>75.02</v>
      </c>
      <c r="O16" s="31">
        <v>0.10199999999999999</v>
      </c>
      <c r="P16" s="31">
        <v>26.6</v>
      </c>
      <c r="Q16" s="31">
        <v>4.0999999999999996</v>
      </c>
      <c r="R16" s="31">
        <v>0.56100000000000005</v>
      </c>
      <c r="S16" s="31">
        <v>2.7</v>
      </c>
      <c r="T16" s="31">
        <v>1.5</v>
      </c>
      <c r="U16" s="31">
        <v>2.4300000000000002</v>
      </c>
      <c r="V16" s="31">
        <v>9.5000000000000001E-2</v>
      </c>
      <c r="W16" s="31">
        <v>0.67700000000000005</v>
      </c>
      <c r="X16" s="31">
        <v>2.5999999999999999E-3</v>
      </c>
      <c r="Y16" s="31">
        <v>1.83E-2</v>
      </c>
      <c r="Z16" s="31">
        <v>1.0500000000000001E-2</v>
      </c>
      <c r="AA16" s="23">
        <v>9.5172679999999996</v>
      </c>
      <c r="AB16" s="23">
        <v>3</v>
      </c>
      <c r="AC16" s="23">
        <v>0.59189999999999998</v>
      </c>
      <c r="AD16">
        <v>4.104E-2</v>
      </c>
      <c r="AE16">
        <v>702.40500999999995</v>
      </c>
      <c r="AF16">
        <v>13.798720000000001</v>
      </c>
      <c r="AG16">
        <v>50.860290000000006</v>
      </c>
      <c r="AH16">
        <v>1212.33583</v>
      </c>
      <c r="AI16">
        <v>424.80938999999995</v>
      </c>
      <c r="AJ16">
        <v>71.17098</v>
      </c>
      <c r="AK16">
        <v>2475.4212599999996</v>
      </c>
      <c r="AL16">
        <v>56.537190000000002</v>
      </c>
      <c r="AM16">
        <v>610.57686999999999</v>
      </c>
      <c r="AN16">
        <v>1319.98507</v>
      </c>
      <c r="AO16" s="35">
        <v>470.00689999999997</v>
      </c>
      <c r="AP16">
        <v>0</v>
      </c>
      <c r="AQ16">
        <v>4.104E-2</v>
      </c>
      <c r="AR16">
        <v>0</v>
      </c>
      <c r="AS16">
        <v>573.43720999999994</v>
      </c>
      <c r="AT16">
        <v>516.90002000000004</v>
      </c>
      <c r="AU16">
        <v>657.94416999999999</v>
      </c>
      <c r="AV16">
        <v>1225.7516899999998</v>
      </c>
      <c r="AW16">
        <v>1248.03406</v>
      </c>
      <c r="AX16">
        <v>1.63551</v>
      </c>
      <c r="AY16" s="23">
        <v>931.21891488752271</v>
      </c>
      <c r="AZ16" s="23">
        <v>0</v>
      </c>
      <c r="BA16" s="23">
        <v>3236.7409438012737</v>
      </c>
      <c r="BB16" s="23"/>
      <c r="BC16" s="27">
        <v>0.16293607820734707</v>
      </c>
      <c r="BD16" s="27">
        <v>9.5728122389172601</v>
      </c>
      <c r="BE16" s="27">
        <v>20.204104180635166</v>
      </c>
      <c r="BF16" s="27">
        <v>4.152924645332905</v>
      </c>
      <c r="BG16" s="36">
        <v>33.929841064885331</v>
      </c>
      <c r="BH16" s="23"/>
      <c r="BI16" s="7">
        <v>27.528743784876809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153.24248594101601</v>
      </c>
      <c r="BP16" s="7">
        <v>0</v>
      </c>
      <c r="BQ16" s="7">
        <v>5.21742248076721</v>
      </c>
      <c r="BR16" s="7">
        <v>0</v>
      </c>
      <c r="BS16" s="7">
        <v>0</v>
      </c>
      <c r="BT16" s="7">
        <v>0</v>
      </c>
      <c r="BU16" s="7">
        <v>0</v>
      </c>
      <c r="BV16" s="7">
        <v>5.0629725664473124</v>
      </c>
      <c r="BW16" s="7">
        <v>27.810474601958823</v>
      </c>
      <c r="BX16" s="7">
        <v>43.139539470917043</v>
      </c>
      <c r="BY16" s="7">
        <v>0</v>
      </c>
      <c r="BZ16" s="7">
        <v>27.845489051708675</v>
      </c>
      <c r="CA16" s="7">
        <v>0</v>
      </c>
      <c r="CB16" s="7">
        <v>0.81978277757246021</v>
      </c>
      <c r="CC16" s="7">
        <v>5.1360341788328627</v>
      </c>
      <c r="CD16" s="7">
        <v>0</v>
      </c>
      <c r="CE16" s="7">
        <v>0</v>
      </c>
      <c r="CF16" s="7">
        <v>13.18543540814075</v>
      </c>
      <c r="CG16" s="7">
        <v>5.1549996007869847</v>
      </c>
      <c r="CH16" s="7">
        <v>153.24248594101601</v>
      </c>
      <c r="CI16" s="7">
        <v>32.746166265644021</v>
      </c>
      <c r="CJ16" s="7">
        <v>0</v>
      </c>
      <c r="CK16" s="7">
        <v>0</v>
      </c>
      <c r="CL16" s="37">
        <v>185.98865220666002</v>
      </c>
      <c r="CM16" s="37">
        <v>103.85847569103186</v>
      </c>
      <c r="CN16" s="37">
        <v>19.141252364546073</v>
      </c>
      <c r="CO16" s="7">
        <v>314.1433798630249</v>
      </c>
      <c r="CP16" s="39">
        <v>9.5890000000000004</v>
      </c>
      <c r="CQ16" s="39">
        <v>9.9320000000000004</v>
      </c>
      <c r="CR16" s="40">
        <v>13.412000000000001</v>
      </c>
      <c r="CS16" s="35">
        <v>16.264486013193157</v>
      </c>
      <c r="CT16" s="41">
        <v>18.048894366197189</v>
      </c>
      <c r="CU16" s="41">
        <v>14.8005</v>
      </c>
      <c r="CV16" s="41">
        <v>13.141535714285713</v>
      </c>
      <c r="CW16" s="35">
        <v>10.028380281690144</v>
      </c>
      <c r="CX16" s="35">
        <v>8.8550000000000004</v>
      </c>
      <c r="CY16" s="35">
        <v>8.3642857142857121</v>
      </c>
      <c r="CZ16" s="35">
        <v>7.8</v>
      </c>
      <c r="DA16">
        <v>5.0516197183098583</v>
      </c>
      <c r="DB16">
        <v>3.7650000000000001</v>
      </c>
      <c r="DC16">
        <v>2.3078571428571428</v>
      </c>
      <c r="DD16" s="35" t="s">
        <v>58</v>
      </c>
      <c r="DE16" t="s">
        <v>61</v>
      </c>
    </row>
    <row r="17" spans="1:109" ht="29">
      <c r="A17" s="23" t="s">
        <v>54</v>
      </c>
      <c r="B17" t="s">
        <v>56</v>
      </c>
      <c r="C17" s="53">
        <v>43.274450000000002</v>
      </c>
      <c r="D17" s="53">
        <v>-79.869759999999999</v>
      </c>
      <c r="E17" s="43" t="s">
        <v>63</v>
      </c>
      <c r="F17" s="43" t="s">
        <v>64</v>
      </c>
      <c r="G17" s="44">
        <v>44370</v>
      </c>
      <c r="H17">
        <v>2</v>
      </c>
      <c r="I17">
        <v>2021</v>
      </c>
      <c r="J17" s="28">
        <v>174</v>
      </c>
      <c r="K17" s="29">
        <v>26</v>
      </c>
      <c r="L17" s="29">
        <v>6</v>
      </c>
      <c r="M17" s="43">
        <v>5.4</v>
      </c>
      <c r="N17">
        <v>74.709999999999994</v>
      </c>
      <c r="O17" s="31">
        <v>0.1</v>
      </c>
      <c r="P17" s="31">
        <v>27.4</v>
      </c>
      <c r="Q17" s="31">
        <v>3.03</v>
      </c>
      <c r="R17" s="31"/>
      <c r="S17" s="31">
        <v>10.69</v>
      </c>
      <c r="T17" s="31">
        <v>8.4499999999999993</v>
      </c>
      <c r="U17" s="31">
        <v>3.3</v>
      </c>
      <c r="V17" s="31"/>
      <c r="W17" s="31"/>
      <c r="X17" s="31">
        <v>4.8999999999999998E-3</v>
      </c>
      <c r="Y17" s="31">
        <v>2.4899999999999999E-2</v>
      </c>
      <c r="Z17" s="31">
        <v>1.6299999999999999E-2</v>
      </c>
      <c r="AA17" s="34">
        <v>15.2191500663757</v>
      </c>
      <c r="AB17" s="45">
        <v>2.25</v>
      </c>
      <c r="AC17" s="45">
        <v>1.0009999999999999</v>
      </c>
      <c r="AD17" s="41"/>
      <c r="AE17" s="41"/>
      <c r="AF17" s="41"/>
      <c r="AG17" s="41"/>
      <c r="AH17" s="41"/>
      <c r="AI17" s="41"/>
      <c r="AJ17" s="41"/>
      <c r="AO17" s="35"/>
      <c r="AY17" s="41"/>
      <c r="AZ17" s="41"/>
      <c r="BA17" s="41"/>
      <c r="BB17" s="41"/>
      <c r="BC17">
        <v>1.0161980377434729</v>
      </c>
      <c r="BD17" s="41">
        <v>30.566350942246387</v>
      </c>
      <c r="BE17" s="41">
        <v>29.602522996130769</v>
      </c>
      <c r="BF17" s="41">
        <v>5.5211905606615224</v>
      </c>
      <c r="BG17" s="36">
        <v>65.690064499038684</v>
      </c>
      <c r="BI17" s="35">
        <v>6.8810000000000002</v>
      </c>
      <c r="BJ17" s="35">
        <v>0.23799999999999999</v>
      </c>
      <c r="BK17" s="7">
        <v>0</v>
      </c>
      <c r="BL17" s="35">
        <v>0</v>
      </c>
      <c r="BM17" s="35">
        <v>175.369</v>
      </c>
      <c r="BN17" s="35">
        <v>0.127</v>
      </c>
      <c r="BO17" s="35"/>
      <c r="BP17" s="35">
        <v>4.1000000000000002E-2</v>
      </c>
      <c r="BQ17" s="35">
        <v>0.21099999999999999</v>
      </c>
      <c r="BR17" s="35">
        <v>3.2000000000000001E-2</v>
      </c>
      <c r="BS17" s="35">
        <v>0</v>
      </c>
      <c r="BT17" s="35">
        <v>0</v>
      </c>
      <c r="BU17" s="35">
        <v>0</v>
      </c>
      <c r="BV17" s="35">
        <v>1.512</v>
      </c>
      <c r="BW17" s="35">
        <v>12.061</v>
      </c>
      <c r="BX17" s="35">
        <v>0.89800000000000002</v>
      </c>
      <c r="BY17" s="35">
        <v>0.45600000000000002</v>
      </c>
      <c r="BZ17" s="35">
        <v>8.6159999999999997</v>
      </c>
      <c r="CA17" s="35"/>
      <c r="CB17" s="35">
        <v>6.64</v>
      </c>
      <c r="CC17" s="35">
        <v>17.715</v>
      </c>
      <c r="CD17" s="35">
        <v>7.25</v>
      </c>
      <c r="CE17" s="35">
        <v>24.510999999999999</v>
      </c>
      <c r="CF17" s="35"/>
      <c r="CG17" s="35">
        <v>2.1620377003879386E-2</v>
      </c>
      <c r="CH17" s="35">
        <v>175.49600000000001</v>
      </c>
      <c r="CI17" s="35">
        <v>7.0920000000000005</v>
      </c>
      <c r="CJ17" s="35">
        <v>0.31099999999999994</v>
      </c>
      <c r="CK17" s="35">
        <v>0</v>
      </c>
      <c r="CL17" s="46">
        <v>182.89900000000003</v>
      </c>
      <c r="CM17" s="46">
        <v>23.542999999999999</v>
      </c>
      <c r="CN17" s="46">
        <v>56.116</v>
      </c>
      <c r="CO17" s="35">
        <v>262.65662037700389</v>
      </c>
      <c r="CP17" s="47">
        <v>5.1989999999999998</v>
      </c>
      <c r="CQ17" s="47"/>
      <c r="CR17" s="47">
        <v>5.1989999999999998</v>
      </c>
      <c r="CS17" s="48">
        <v>18.742317760356173</v>
      </c>
      <c r="CT17" s="47">
        <v>18.906356060606058</v>
      </c>
      <c r="CU17" s="47"/>
      <c r="CV17" s="47"/>
      <c r="CW17" s="49">
        <v>10.250454545454559</v>
      </c>
      <c r="CX17" s="49"/>
      <c r="CY17" s="49"/>
      <c r="CZ17" s="47">
        <v>9.41</v>
      </c>
      <c r="DA17" s="49">
        <v>5.3096969696969714</v>
      </c>
      <c r="DB17" s="49"/>
      <c r="DC17" s="49"/>
      <c r="DD17" s="47"/>
      <c r="DE17" s="51"/>
    </row>
    <row r="18" spans="1:109">
      <c r="A18" s="23" t="s">
        <v>54</v>
      </c>
      <c r="B18" t="s">
        <v>55</v>
      </c>
      <c r="C18" s="24">
        <v>43.281111111100003</v>
      </c>
      <c r="D18" s="24">
        <v>-79.864722222200001</v>
      </c>
      <c r="E18" s="43" t="s">
        <v>57</v>
      </c>
      <c r="F18" s="43">
        <v>908</v>
      </c>
      <c r="G18" s="44">
        <v>44370</v>
      </c>
      <c r="H18">
        <v>2</v>
      </c>
      <c r="I18">
        <v>2021</v>
      </c>
      <c r="J18" s="28">
        <v>174</v>
      </c>
      <c r="K18" s="29">
        <v>26</v>
      </c>
      <c r="L18" s="29">
        <v>6</v>
      </c>
      <c r="M18" s="45">
        <v>14.6</v>
      </c>
      <c r="N18">
        <v>74.709999999999994</v>
      </c>
      <c r="O18" s="31">
        <v>0.1</v>
      </c>
      <c r="P18" s="31">
        <v>27.4</v>
      </c>
      <c r="Q18" s="31">
        <v>3.03</v>
      </c>
      <c r="R18" s="31"/>
      <c r="S18" s="31">
        <v>10.69</v>
      </c>
      <c r="T18" s="31">
        <v>8.4499999999999993</v>
      </c>
      <c r="U18" s="31">
        <v>3.3</v>
      </c>
      <c r="V18" s="31"/>
      <c r="W18" s="31"/>
      <c r="X18" s="31">
        <v>4.8999999999999998E-3</v>
      </c>
      <c r="Y18" s="31">
        <v>2.4899999999999999E-2</v>
      </c>
      <c r="Z18" s="31">
        <v>1.6299999999999999E-2</v>
      </c>
      <c r="AA18" s="41"/>
      <c r="AB18" s="45">
        <v>2.5</v>
      </c>
      <c r="AC18" s="45">
        <v>0.78900000000000003</v>
      </c>
      <c r="AD18" s="41"/>
      <c r="AE18" s="41"/>
      <c r="AF18" s="41"/>
      <c r="AG18" s="41"/>
      <c r="AH18" s="41"/>
      <c r="AI18" s="41"/>
      <c r="AJ18" s="41"/>
      <c r="AO18" s="35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35">
        <v>28.533333333333339</v>
      </c>
      <c r="BJ18" s="35">
        <v>6.0264227642276416E-2</v>
      </c>
      <c r="BK18" s="7">
        <v>0</v>
      </c>
      <c r="BL18" s="35">
        <v>0</v>
      </c>
      <c r="BM18" s="35">
        <v>137.25094850948508</v>
      </c>
      <c r="BN18" s="35">
        <v>0</v>
      </c>
      <c r="BO18" s="35"/>
      <c r="BP18" s="35">
        <v>0</v>
      </c>
      <c r="BQ18" s="35">
        <v>1.1481707317073171</v>
      </c>
      <c r="BR18" s="35">
        <v>0.52703252032520331</v>
      </c>
      <c r="BS18" s="35">
        <v>0</v>
      </c>
      <c r="BT18" s="35">
        <v>0</v>
      </c>
      <c r="BU18" s="35">
        <v>0</v>
      </c>
      <c r="BV18" s="35">
        <v>2.3780487804878048</v>
      </c>
      <c r="BW18" s="35">
        <v>17.925203252032524</v>
      </c>
      <c r="BX18" s="35">
        <v>5.7804878048780495</v>
      </c>
      <c r="BY18" s="35">
        <v>0.68597560975609762</v>
      </c>
      <c r="BZ18" s="35">
        <v>12.184959349593496</v>
      </c>
      <c r="CA18" s="35"/>
      <c r="CB18" s="35">
        <v>4.5341463414634147</v>
      </c>
      <c r="CC18" s="35">
        <v>19.911653116531166</v>
      </c>
      <c r="CD18" s="35">
        <v>3.4382113821138214</v>
      </c>
      <c r="CE18" s="35">
        <v>21.211991869918702</v>
      </c>
      <c r="CF18" s="35"/>
      <c r="CG18" s="35">
        <v>0.12033137157316082</v>
      </c>
      <c r="CH18" s="35">
        <v>137.25094850948508</v>
      </c>
      <c r="CI18" s="35">
        <v>29.681504065040656</v>
      </c>
      <c r="CJ18" s="35">
        <v>0.58729674796747977</v>
      </c>
      <c r="CK18" s="35">
        <v>0</v>
      </c>
      <c r="CL18" s="46">
        <v>167.51974932249323</v>
      </c>
      <c r="CM18" s="46">
        <v>38.954674796747973</v>
      </c>
      <c r="CN18" s="46">
        <v>49.096002710027108</v>
      </c>
      <c r="CO18" s="35">
        <v>255.69075820084149</v>
      </c>
      <c r="CP18" s="47">
        <v>8.7110000000000003</v>
      </c>
      <c r="CQ18" s="47">
        <v>9.5139999999999993</v>
      </c>
      <c r="CR18" s="47">
        <v>14.776999999999999</v>
      </c>
      <c r="CS18" s="48">
        <v>16.881208854875283</v>
      </c>
      <c r="CT18" s="47">
        <v>19.084343283582083</v>
      </c>
      <c r="CU18" s="47">
        <v>15.801749999999998</v>
      </c>
      <c r="CV18" s="47">
        <v>13.957657894736839</v>
      </c>
      <c r="CW18" s="49">
        <v>10.144104477611938</v>
      </c>
      <c r="CX18" s="49">
        <v>8.8874999999999993</v>
      </c>
      <c r="CY18" s="49">
        <v>8.3284210526315778</v>
      </c>
      <c r="CZ18" s="47">
        <v>7.66</v>
      </c>
      <c r="DA18" s="49">
        <v>5.4509701492537337</v>
      </c>
      <c r="DB18" s="49">
        <v>7.4574999999999996</v>
      </c>
      <c r="DC18" s="49">
        <v>3.8805263157894738</v>
      </c>
      <c r="DD18" s="47"/>
      <c r="DE18" s="51" t="s">
        <v>61</v>
      </c>
    </row>
    <row r="19" spans="1:109">
      <c r="A19" s="23" t="s">
        <v>54</v>
      </c>
      <c r="B19" t="s">
        <v>56</v>
      </c>
      <c r="C19" s="24">
        <v>43.278888999999999</v>
      </c>
      <c r="D19" s="24">
        <v>-79.874167</v>
      </c>
      <c r="E19" s="43" t="s">
        <v>65</v>
      </c>
      <c r="F19" s="43">
        <v>9031</v>
      </c>
      <c r="G19" s="44">
        <v>44371</v>
      </c>
      <c r="H19">
        <v>2</v>
      </c>
      <c r="I19">
        <v>2021</v>
      </c>
      <c r="J19" s="28">
        <v>175</v>
      </c>
      <c r="K19" s="29">
        <v>26</v>
      </c>
      <c r="L19" s="29">
        <v>6</v>
      </c>
      <c r="M19" s="45">
        <v>11.5</v>
      </c>
      <c r="N19">
        <v>74.709999999999994</v>
      </c>
      <c r="O19" s="31">
        <v>0.1</v>
      </c>
      <c r="P19" s="31">
        <v>27.4</v>
      </c>
      <c r="Q19" s="31">
        <v>3.03</v>
      </c>
      <c r="R19" s="31"/>
      <c r="S19" s="31">
        <v>10.69</v>
      </c>
      <c r="T19" s="31">
        <v>8.4499999999999993</v>
      </c>
      <c r="U19" s="31">
        <v>3.3</v>
      </c>
      <c r="V19" s="31"/>
      <c r="W19" s="31"/>
      <c r="X19" s="31">
        <v>4.8999999999999998E-3</v>
      </c>
      <c r="Y19" s="31">
        <v>2.4899999999999999E-2</v>
      </c>
      <c r="Z19" s="31">
        <v>1.6299999999999999E-2</v>
      </c>
      <c r="AA19" s="41"/>
      <c r="AB19" s="45">
        <v>2</v>
      </c>
      <c r="AC19" s="45">
        <v>0.81200000000000006</v>
      </c>
      <c r="AO19" s="35"/>
      <c r="CP19" s="47">
        <v>4.7990000000000004</v>
      </c>
      <c r="CQ19" s="47">
        <v>6.99</v>
      </c>
      <c r="CR19" s="47">
        <v>8.3350000000000009</v>
      </c>
      <c r="CS19" s="48">
        <v>17.596043650793646</v>
      </c>
      <c r="CT19" s="47">
        <v>18.805863636363636</v>
      </c>
      <c r="CU19" s="47">
        <v>16.97214285714286</v>
      </c>
      <c r="CV19" s="47">
        <v>15.045</v>
      </c>
      <c r="CW19" s="49">
        <v>10.55590909090909</v>
      </c>
      <c r="CX19" s="49">
        <v>9.2457142857142856</v>
      </c>
      <c r="CY19" s="49">
        <v>8.1814285714285724</v>
      </c>
      <c r="CZ19" s="47">
        <v>7.68</v>
      </c>
      <c r="DA19" s="49">
        <v>8.3630629090909103</v>
      </c>
      <c r="DB19" s="49">
        <v>9.9229428571428571</v>
      </c>
      <c r="DC19" s="49">
        <v>6.3724868571428583</v>
      </c>
      <c r="DD19" s="47"/>
      <c r="DE19" s="51" t="s">
        <v>61</v>
      </c>
    </row>
    <row r="20" spans="1:109">
      <c r="A20" s="23" t="s">
        <v>54</v>
      </c>
      <c r="B20" t="s">
        <v>56</v>
      </c>
      <c r="C20" s="25">
        <v>43.281066666699999</v>
      </c>
      <c r="D20" s="25">
        <v>-79.886849999999995</v>
      </c>
      <c r="E20" s="43" t="s">
        <v>66</v>
      </c>
      <c r="F20" s="43" t="s">
        <v>67</v>
      </c>
      <c r="G20" s="44">
        <v>44371</v>
      </c>
      <c r="H20">
        <v>2</v>
      </c>
      <c r="I20">
        <v>2021</v>
      </c>
      <c r="J20" s="28">
        <v>175</v>
      </c>
      <c r="K20" s="29">
        <v>26</v>
      </c>
      <c r="L20" s="29">
        <v>6</v>
      </c>
      <c r="M20" s="45">
        <v>2.5</v>
      </c>
      <c r="N20">
        <v>74.709999999999994</v>
      </c>
      <c r="O20" s="31">
        <v>0.1</v>
      </c>
      <c r="P20" s="31">
        <v>27.4</v>
      </c>
      <c r="Q20" s="31">
        <v>3.03</v>
      </c>
      <c r="R20" s="31"/>
      <c r="S20" s="31">
        <v>10.69</v>
      </c>
      <c r="T20" s="31">
        <v>8.4499999999999993</v>
      </c>
      <c r="U20" s="31">
        <v>3.3</v>
      </c>
      <c r="V20" s="31"/>
      <c r="W20" s="31"/>
      <c r="X20" s="31">
        <v>4.8999999999999998E-3</v>
      </c>
      <c r="Y20" s="31">
        <v>2.4899999999999999E-2</v>
      </c>
      <c r="Z20" s="31">
        <v>1.6299999999999999E-2</v>
      </c>
      <c r="AA20" s="41"/>
      <c r="AB20" s="45">
        <v>1.6</v>
      </c>
      <c r="AC20" s="45">
        <v>0.78700000000000003</v>
      </c>
      <c r="AD20" s="41"/>
      <c r="AE20" s="41"/>
      <c r="AF20" s="41"/>
      <c r="AG20" s="41"/>
      <c r="AH20" s="41"/>
      <c r="AI20" s="41"/>
      <c r="AJ20" s="41"/>
      <c r="AO20" s="35"/>
      <c r="AY20" s="41"/>
      <c r="AZ20" s="41"/>
      <c r="BA20" s="41"/>
      <c r="BB20" s="41"/>
      <c r="BI20" s="35">
        <v>84.541463414634151</v>
      </c>
      <c r="BJ20" s="35">
        <v>0</v>
      </c>
      <c r="BK20" s="7">
        <v>0</v>
      </c>
      <c r="BL20" s="35">
        <v>0</v>
      </c>
      <c r="BM20" s="35">
        <v>104.39024390243901</v>
      </c>
      <c r="BN20" s="35">
        <v>0</v>
      </c>
      <c r="BO20" s="35"/>
      <c r="BP20" s="35">
        <v>0</v>
      </c>
      <c r="BQ20" s="35">
        <v>1.4871951219512194</v>
      </c>
      <c r="BR20" s="35">
        <v>4.2073170731707314</v>
      </c>
      <c r="BS20" s="35">
        <v>0</v>
      </c>
      <c r="BT20" s="35">
        <v>0</v>
      </c>
      <c r="BU20" s="35">
        <v>0</v>
      </c>
      <c r="BV20" s="35">
        <v>8.6951219512195124</v>
      </c>
      <c r="BW20" s="35">
        <v>29.513008130081307</v>
      </c>
      <c r="BX20" s="35">
        <v>4.8083623693379787</v>
      </c>
      <c r="BY20" s="35">
        <v>1.6299651567944249</v>
      </c>
      <c r="BZ20" s="35">
        <v>2.060627177700348</v>
      </c>
      <c r="CA20" s="35"/>
      <c r="CB20" s="35">
        <v>8.5963414634146353</v>
      </c>
      <c r="CC20" s="35">
        <v>13.260278745644596</v>
      </c>
      <c r="CD20" s="35">
        <v>0</v>
      </c>
      <c r="CE20" s="35">
        <v>13.678745644599301</v>
      </c>
      <c r="CF20" s="35"/>
      <c r="CG20" s="35">
        <v>0.24892354018307331</v>
      </c>
      <c r="CH20" s="35">
        <v>104.39024390243901</v>
      </c>
      <c r="CI20" s="35">
        <v>86.028658536585368</v>
      </c>
      <c r="CJ20" s="35">
        <v>4.2073170731707314</v>
      </c>
      <c r="CK20" s="35">
        <v>0</v>
      </c>
      <c r="CL20" s="46">
        <v>194.62621951219515</v>
      </c>
      <c r="CM20" s="46">
        <v>46.707084785133567</v>
      </c>
      <c r="CN20" s="46">
        <v>35.535365853658533</v>
      </c>
      <c r="CO20" s="35">
        <v>277.32264595597871</v>
      </c>
      <c r="CP20" s="47">
        <v>2.5779999999999998</v>
      </c>
      <c r="CQ20" s="47"/>
      <c r="CR20" s="47">
        <v>2.5779999999999998</v>
      </c>
      <c r="CS20" s="48">
        <v>19.532902439024394</v>
      </c>
      <c r="CT20" s="47">
        <v>19.529040816326532</v>
      </c>
      <c r="CU20" s="47"/>
      <c r="CV20" s="47"/>
      <c r="CW20" s="49">
        <v>10.936530612244905</v>
      </c>
      <c r="CX20" s="49"/>
      <c r="CY20" s="49"/>
      <c r="CZ20" s="47">
        <v>10.91</v>
      </c>
      <c r="DA20" s="49">
        <v>5.7335695652173913</v>
      </c>
      <c r="DB20" s="49"/>
      <c r="DC20" s="49"/>
      <c r="DD20" s="47"/>
      <c r="DE20" s="51"/>
    </row>
    <row r="21" spans="1:109">
      <c r="A21" s="23" t="s">
        <v>54</v>
      </c>
      <c r="B21" t="s">
        <v>56</v>
      </c>
      <c r="C21" s="24">
        <v>43.2758333333</v>
      </c>
      <c r="D21" s="24">
        <v>-79.880833333300004</v>
      </c>
      <c r="E21" s="43" t="s">
        <v>68</v>
      </c>
      <c r="F21" s="43" t="s">
        <v>69</v>
      </c>
      <c r="G21" s="44">
        <v>44371</v>
      </c>
      <c r="H21">
        <v>2</v>
      </c>
      <c r="I21">
        <v>2021</v>
      </c>
      <c r="J21" s="28">
        <v>175</v>
      </c>
      <c r="K21" s="29">
        <v>26</v>
      </c>
      <c r="L21" s="29">
        <v>6</v>
      </c>
      <c r="M21" s="45">
        <v>8.1</v>
      </c>
      <c r="N21">
        <v>74.709999999999994</v>
      </c>
      <c r="O21" s="31">
        <v>0.1</v>
      </c>
      <c r="P21" s="31">
        <v>27.4</v>
      </c>
      <c r="Q21" s="31">
        <v>3.03</v>
      </c>
      <c r="R21" s="31"/>
      <c r="S21" s="31">
        <v>10.69</v>
      </c>
      <c r="T21" s="31">
        <v>8.4499999999999993</v>
      </c>
      <c r="U21" s="31">
        <v>3.3</v>
      </c>
      <c r="V21" s="31"/>
      <c r="W21" s="31"/>
      <c r="X21" s="31">
        <v>4.8999999999999998E-3</v>
      </c>
      <c r="Y21" s="31">
        <v>2.4899999999999999E-2</v>
      </c>
      <c r="Z21" s="31">
        <v>1.6299999999999999E-2</v>
      </c>
      <c r="AA21" s="39"/>
      <c r="AB21" s="45">
        <v>1.5</v>
      </c>
      <c r="AC21" s="45">
        <v>0.77900000000000003</v>
      </c>
      <c r="AO21" s="35"/>
      <c r="CP21" s="47">
        <v>3.7</v>
      </c>
      <c r="CQ21" s="47"/>
      <c r="CR21" s="47">
        <v>3.7</v>
      </c>
      <c r="CS21" s="48">
        <v>18.852895833333335</v>
      </c>
      <c r="CT21" s="47">
        <v>18.886749999999999</v>
      </c>
      <c r="CU21" s="47"/>
      <c r="CV21" s="47"/>
      <c r="CW21" s="49">
        <v>10.951249999999998</v>
      </c>
      <c r="CX21" s="49"/>
      <c r="CY21" s="49"/>
      <c r="CZ21" s="47">
        <v>10.88</v>
      </c>
      <c r="DA21" s="49">
        <v>6.9614426666666667</v>
      </c>
      <c r="DB21" s="49"/>
      <c r="DC21" s="49"/>
      <c r="DD21" s="47"/>
      <c r="DE21" s="51"/>
    </row>
    <row r="22" spans="1:109" ht="29">
      <c r="A22" s="23" t="s">
        <v>54</v>
      </c>
      <c r="B22" t="s">
        <v>56</v>
      </c>
      <c r="C22" s="25">
        <v>43.272399999999998</v>
      </c>
      <c r="D22" s="25">
        <v>-79.877020000000002</v>
      </c>
      <c r="E22" s="43" t="s">
        <v>70</v>
      </c>
      <c r="F22" s="43" t="s">
        <v>71</v>
      </c>
      <c r="G22" s="44">
        <v>44371</v>
      </c>
      <c r="H22">
        <v>2</v>
      </c>
      <c r="I22">
        <v>2021</v>
      </c>
      <c r="J22" s="28">
        <v>175</v>
      </c>
      <c r="K22" s="29">
        <v>26</v>
      </c>
      <c r="L22" s="29">
        <v>6</v>
      </c>
      <c r="M22" s="45">
        <v>5.8</v>
      </c>
      <c r="N22">
        <v>74.709999999999994</v>
      </c>
      <c r="O22" s="31">
        <v>0.1</v>
      </c>
      <c r="P22" s="31">
        <v>27.4</v>
      </c>
      <c r="Q22" s="31">
        <v>3.03</v>
      </c>
      <c r="R22" s="31"/>
      <c r="S22" s="31">
        <v>10.69</v>
      </c>
      <c r="T22" s="31">
        <v>8.4499999999999993</v>
      </c>
      <c r="U22" s="31">
        <v>3.3</v>
      </c>
      <c r="V22" s="31"/>
      <c r="W22" s="31"/>
      <c r="X22" s="31">
        <v>4.8999999999999998E-3</v>
      </c>
      <c r="Y22" s="31">
        <v>2.4899999999999999E-2</v>
      </c>
      <c r="Z22" s="31">
        <v>1.6299999999999999E-2</v>
      </c>
      <c r="AA22" s="41"/>
      <c r="AB22" s="45">
        <v>1.5</v>
      </c>
      <c r="AC22" s="45">
        <v>0.93300000000000005</v>
      </c>
      <c r="AO22" s="35"/>
      <c r="BI22" s="35">
        <v>6.5988385598141699</v>
      </c>
      <c r="BJ22" s="35">
        <v>0</v>
      </c>
      <c r="BK22" s="7">
        <v>0</v>
      </c>
      <c r="BL22" s="35">
        <v>0</v>
      </c>
      <c r="BM22" s="35">
        <v>58.823073945025172</v>
      </c>
      <c r="BN22" s="35">
        <v>0</v>
      </c>
      <c r="BO22" s="35"/>
      <c r="BP22" s="35">
        <v>0</v>
      </c>
      <c r="BQ22" s="35">
        <v>0.25180023228803716</v>
      </c>
      <c r="BR22" s="35">
        <v>1.035540069686411</v>
      </c>
      <c r="BS22" s="35">
        <v>0</v>
      </c>
      <c r="BT22" s="35">
        <v>0</v>
      </c>
      <c r="BU22" s="35">
        <v>0</v>
      </c>
      <c r="BV22" s="35">
        <v>0.77913279132791335</v>
      </c>
      <c r="BW22" s="35">
        <v>3.5361207897793263</v>
      </c>
      <c r="BX22" s="35">
        <v>3.7398373983739845</v>
      </c>
      <c r="BY22" s="35">
        <v>0</v>
      </c>
      <c r="BZ22" s="35">
        <v>2.7475029036004646</v>
      </c>
      <c r="CA22" s="35"/>
      <c r="CB22" s="35">
        <v>1.4417344173441735</v>
      </c>
      <c r="CC22" s="35">
        <v>2.1712737127371278</v>
      </c>
      <c r="CD22" s="35">
        <v>6.2767324816105292</v>
      </c>
      <c r="CE22" s="35">
        <v>5.0662020905923342</v>
      </c>
      <c r="CF22" s="35"/>
      <c r="CG22" s="35">
        <v>6.3340972996120473E-2</v>
      </c>
      <c r="CH22" s="35">
        <v>58.823073945025172</v>
      </c>
      <c r="CI22" s="35">
        <v>6.8506387921022069</v>
      </c>
      <c r="CJ22" s="35">
        <v>1.035540069686411</v>
      </c>
      <c r="CK22" s="35">
        <v>0</v>
      </c>
      <c r="CL22" s="46">
        <v>66.70925280681378</v>
      </c>
      <c r="CM22" s="46">
        <v>10.802593883081689</v>
      </c>
      <c r="CN22" s="46">
        <v>14.955942702284165</v>
      </c>
      <c r="CO22" s="35">
        <v>92.531130365175756</v>
      </c>
      <c r="CP22" s="47">
        <v>5.5720000000000001</v>
      </c>
      <c r="CQ22" s="47"/>
      <c r="CR22" s="47">
        <v>5.5720000000000001</v>
      </c>
      <c r="CS22" s="48">
        <v>18.93032757936508</v>
      </c>
      <c r="CT22" s="47">
        <v>19.093735294117643</v>
      </c>
      <c r="CU22" s="47"/>
      <c r="CV22" s="47"/>
      <c r="CW22" s="49">
        <v>10.669117647058822</v>
      </c>
      <c r="CX22" s="49"/>
      <c r="CY22" s="49"/>
      <c r="CZ22" s="47">
        <v>9.5299999999999994</v>
      </c>
      <c r="DA22" s="49">
        <v>17.962042117647062</v>
      </c>
      <c r="DB22" s="49"/>
      <c r="DC22" s="49"/>
      <c r="DD22" s="47"/>
      <c r="DE22" s="51"/>
    </row>
    <row r="23" spans="1:109">
      <c r="A23" s="50" t="s">
        <v>54</v>
      </c>
      <c r="B23" t="s">
        <v>55</v>
      </c>
      <c r="C23" s="24">
        <v>43.287370000000003</v>
      </c>
      <c r="D23" s="24">
        <v>-79.840779999999995</v>
      </c>
      <c r="E23" s="52" t="s">
        <v>62</v>
      </c>
      <c r="F23" s="52">
        <v>258</v>
      </c>
      <c r="G23" s="26">
        <v>38230</v>
      </c>
      <c r="H23">
        <v>3</v>
      </c>
      <c r="I23" s="57">
        <f>YEAR(G23)</f>
        <v>2004</v>
      </c>
      <c r="J23" s="28">
        <v>244</v>
      </c>
      <c r="K23" s="29">
        <v>36</v>
      </c>
      <c r="L23" s="29">
        <v>8</v>
      </c>
      <c r="M23" s="52">
        <v>23.6</v>
      </c>
      <c r="N23">
        <v>75.02</v>
      </c>
      <c r="O23" s="31">
        <v>5.2999999999999999E-2</v>
      </c>
      <c r="P23" s="31"/>
      <c r="Q23" s="31"/>
      <c r="R23" s="31"/>
      <c r="S23" s="31">
        <v>5</v>
      </c>
      <c r="T23" s="31">
        <v>9.1000000000000004E-3</v>
      </c>
      <c r="U23" s="31">
        <v>2.23</v>
      </c>
      <c r="V23" s="31"/>
      <c r="W23" s="31"/>
      <c r="X23" s="31">
        <v>1.4E-3</v>
      </c>
      <c r="Y23" s="31">
        <v>1.72E-2</v>
      </c>
      <c r="Z23" s="31">
        <v>9.1000000000000004E-3</v>
      </c>
      <c r="AA23" s="52">
        <v>17.884307499999998</v>
      </c>
      <c r="AB23" s="58">
        <v>3.25</v>
      </c>
      <c r="AC23" s="52">
        <v>0.61199999999999999</v>
      </c>
      <c r="AD23">
        <v>550.49999999999989</v>
      </c>
      <c r="AE23">
        <v>284.90000000000003</v>
      </c>
      <c r="AF23">
        <v>28.1</v>
      </c>
      <c r="AG23">
        <v>21.3</v>
      </c>
      <c r="AH23">
        <v>22.6</v>
      </c>
      <c r="AI23">
        <v>726.20000000000016</v>
      </c>
      <c r="AJ23">
        <v>901.19999999999993</v>
      </c>
      <c r="AK23">
        <v>2535.7999999999997</v>
      </c>
      <c r="AL23">
        <v>760.3</v>
      </c>
      <c r="AM23">
        <v>899.9</v>
      </c>
      <c r="AN23">
        <v>1631.3999999999999</v>
      </c>
      <c r="AO23" s="35">
        <v>1522.9999999999998</v>
      </c>
      <c r="AP23">
        <v>440.09999999999997</v>
      </c>
      <c r="AQ23">
        <v>378.7</v>
      </c>
      <c r="AR23">
        <v>77.5</v>
      </c>
      <c r="AS23">
        <v>1693.1</v>
      </c>
      <c r="AT23">
        <v>831.7</v>
      </c>
      <c r="AU23">
        <v>0</v>
      </c>
      <c r="AV23">
        <v>1515.2999999999997</v>
      </c>
      <c r="AW23">
        <v>925.69999999999993</v>
      </c>
      <c r="AX23">
        <v>94.800000000000011</v>
      </c>
      <c r="AY23" s="36">
        <v>622.9334678394315</v>
      </c>
      <c r="AZ23" s="36">
        <v>11.455683365025747</v>
      </c>
      <c r="BA23" s="36">
        <v>87.432198759511422</v>
      </c>
      <c r="BB23" s="36">
        <v>78.177994349999992</v>
      </c>
      <c r="BC23" s="36">
        <v>4.9867902248915588E-2</v>
      </c>
      <c r="BD23" s="36">
        <v>13.764782622825127</v>
      </c>
      <c r="BE23" s="36">
        <v>28.467828921328319</v>
      </c>
      <c r="BF23" s="36">
        <v>6.9490993079787806</v>
      </c>
      <c r="BG23" s="36">
        <v>49.181710852132227</v>
      </c>
      <c r="BI23" s="7">
        <v>0</v>
      </c>
      <c r="BJ23" s="7">
        <v>0.90300000000000002</v>
      </c>
      <c r="BK23" s="7">
        <v>0</v>
      </c>
      <c r="BL23" s="7">
        <v>0</v>
      </c>
      <c r="BM23" s="7">
        <v>14.067</v>
      </c>
      <c r="BN23" s="7">
        <v>71.831999999999994</v>
      </c>
      <c r="BO23" s="7">
        <v>0</v>
      </c>
      <c r="BP23" s="7">
        <v>5.452</v>
      </c>
      <c r="BQ23" s="7">
        <v>43.451999999999998</v>
      </c>
      <c r="BR23" s="7">
        <v>0</v>
      </c>
      <c r="BS23" s="7">
        <v>0</v>
      </c>
      <c r="BT23" s="7">
        <v>0</v>
      </c>
      <c r="BU23" s="7">
        <v>9.234</v>
      </c>
      <c r="BV23" s="7">
        <v>1.3779999999999999</v>
      </c>
      <c r="BW23" s="7">
        <v>59.658000000000001</v>
      </c>
      <c r="BX23" s="7">
        <v>3.0790000000000002</v>
      </c>
      <c r="BY23" s="7">
        <v>0</v>
      </c>
      <c r="BZ23" s="7">
        <v>37.624000000000002</v>
      </c>
      <c r="CA23" s="7">
        <v>0</v>
      </c>
      <c r="CB23" s="7">
        <v>0.17499999999999999</v>
      </c>
      <c r="CC23" s="7">
        <v>11.164</v>
      </c>
      <c r="CD23" s="7">
        <v>0</v>
      </c>
      <c r="CE23" s="7">
        <v>12.971</v>
      </c>
      <c r="CF23" s="7">
        <v>0</v>
      </c>
      <c r="CG23" s="7">
        <v>0</v>
      </c>
      <c r="CH23" s="7">
        <v>85.899000000000001</v>
      </c>
      <c r="CI23" s="7">
        <v>43.451999999999998</v>
      </c>
      <c r="CJ23" s="7">
        <v>6.3549999999999898</v>
      </c>
      <c r="CK23" s="7">
        <v>9.234</v>
      </c>
      <c r="CL23" s="37">
        <v>144.94</v>
      </c>
      <c r="CM23" s="37">
        <v>101.739</v>
      </c>
      <c r="CN23" s="37">
        <v>24.310000000000002</v>
      </c>
      <c r="CO23" s="7">
        <v>270.98900000000003</v>
      </c>
      <c r="CP23" s="39">
        <v>6.1</v>
      </c>
      <c r="CQ23" s="39">
        <v>14.1</v>
      </c>
      <c r="CR23" s="40">
        <v>23.5</v>
      </c>
      <c r="CS23" s="35">
        <v>16.811842105263157</v>
      </c>
      <c r="CT23" s="41">
        <v>20.90285714285714</v>
      </c>
      <c r="CU23" s="41">
        <v>15.8125</v>
      </c>
      <c r="CV23" s="41">
        <v>12.469999999999999</v>
      </c>
      <c r="CW23" s="35">
        <v>8.7442857142857147</v>
      </c>
      <c r="CX23" s="35">
        <v>3.1099999999999994</v>
      </c>
      <c r="CY23" s="35">
        <v>0.6180000000000001</v>
      </c>
      <c r="CZ23" s="35">
        <v>0.18</v>
      </c>
      <c r="DD23" s="35" t="s">
        <v>61</v>
      </c>
      <c r="DE23" t="s">
        <v>61</v>
      </c>
    </row>
    <row r="24" spans="1:109">
      <c r="A24" s="50" t="s">
        <v>54</v>
      </c>
      <c r="B24" t="s">
        <v>55</v>
      </c>
      <c r="C24" s="24">
        <v>43.281111111100003</v>
      </c>
      <c r="D24" s="24">
        <v>-79.864722222200001</v>
      </c>
      <c r="E24" s="52" t="s">
        <v>57</v>
      </c>
      <c r="F24" s="52">
        <v>908</v>
      </c>
      <c r="G24" s="26">
        <v>38230</v>
      </c>
      <c r="H24">
        <v>3</v>
      </c>
      <c r="I24" s="57">
        <f>YEAR(G24)</f>
        <v>2004</v>
      </c>
      <c r="J24" s="28">
        <v>244</v>
      </c>
      <c r="K24" s="29">
        <v>36</v>
      </c>
      <c r="L24" s="29">
        <v>8</v>
      </c>
      <c r="M24" s="52">
        <v>14.8</v>
      </c>
      <c r="N24">
        <v>75.02</v>
      </c>
      <c r="O24" s="31">
        <v>5.2999999999999999E-2</v>
      </c>
      <c r="P24" s="31"/>
      <c r="Q24" s="31"/>
      <c r="R24" s="31"/>
      <c r="S24" s="31">
        <v>5</v>
      </c>
      <c r="T24" s="31">
        <v>9.1000000000000004E-3</v>
      </c>
      <c r="U24" s="31">
        <v>2.23</v>
      </c>
      <c r="V24" s="31"/>
      <c r="W24" s="31"/>
      <c r="X24" s="31">
        <v>1.4E-3</v>
      </c>
      <c r="Y24" s="31">
        <v>1.72E-2</v>
      </c>
      <c r="Z24" s="31">
        <v>9.1000000000000004E-3</v>
      </c>
      <c r="AA24" s="52">
        <v>20.74913175</v>
      </c>
      <c r="AB24" s="58">
        <v>1.75</v>
      </c>
      <c r="AC24" s="52">
        <v>0.82399999999999995</v>
      </c>
      <c r="AD24" s="36">
        <v>772.3</v>
      </c>
      <c r="AE24" s="36">
        <v>366.80000000000007</v>
      </c>
      <c r="AF24" s="36">
        <v>20.100000000000001</v>
      </c>
      <c r="AG24" s="36">
        <v>128.60000000000002</v>
      </c>
      <c r="AH24" s="36">
        <v>44.199999999999996</v>
      </c>
      <c r="AI24" s="36">
        <v>449.6</v>
      </c>
      <c r="AJ24" s="36">
        <v>742.5</v>
      </c>
      <c r="AK24">
        <v>2530.2999999999997</v>
      </c>
      <c r="AL24">
        <v>613.29999999999995</v>
      </c>
      <c r="AM24">
        <v>884.59999999999991</v>
      </c>
      <c r="AN24">
        <v>1645.6999999999996</v>
      </c>
      <c r="AO24" s="35">
        <v>1193.8</v>
      </c>
      <c r="AP24">
        <v>216.50000000000006</v>
      </c>
      <c r="AQ24">
        <v>518.5</v>
      </c>
      <c r="AR24">
        <v>136.40000000000003</v>
      </c>
      <c r="AS24">
        <v>1397.3</v>
      </c>
      <c r="AT24">
        <v>723.7</v>
      </c>
      <c r="AU24">
        <v>3.1</v>
      </c>
      <c r="AV24">
        <v>1646.8999999999999</v>
      </c>
      <c r="AW24">
        <v>718.8</v>
      </c>
      <c r="AX24">
        <v>164.6</v>
      </c>
      <c r="AY24" s="36">
        <v>587.79959113723612</v>
      </c>
      <c r="AZ24" s="36">
        <v>85.201645027379001</v>
      </c>
      <c r="BA24" s="36">
        <v>149.88376930201957</v>
      </c>
      <c r="BB24" s="36">
        <v>57.697755918749998</v>
      </c>
      <c r="BC24" s="36">
        <v>2.1158625108918444E-2</v>
      </c>
      <c r="BD24" s="36">
        <v>12.688725999075817</v>
      </c>
      <c r="BE24" s="36">
        <v>38.877376105876898</v>
      </c>
      <c r="BF24" s="36">
        <v>10.548203931722128</v>
      </c>
      <c r="BG24" s="36">
        <v>62.114306036674847</v>
      </c>
      <c r="BH24" s="35"/>
      <c r="BI24" s="7">
        <v>0.38610259800000002</v>
      </c>
      <c r="BJ24" s="7">
        <v>8.0164067069999998</v>
      </c>
      <c r="BK24" s="7">
        <v>0</v>
      </c>
      <c r="BL24" s="7">
        <v>0</v>
      </c>
      <c r="BM24" s="7">
        <v>10.724222656000002</v>
      </c>
      <c r="BN24" s="7">
        <v>113.60239451999999</v>
      </c>
      <c r="BO24" s="7">
        <v>0</v>
      </c>
      <c r="BP24" s="7">
        <v>6.6140761900000005</v>
      </c>
      <c r="BQ24" s="7">
        <v>58.690453080000005</v>
      </c>
      <c r="BR24" s="7">
        <v>0</v>
      </c>
      <c r="BS24" s="7">
        <v>0</v>
      </c>
      <c r="BT24" s="7">
        <v>0</v>
      </c>
      <c r="BU24" s="7">
        <v>0.49318284799999995</v>
      </c>
      <c r="BV24" s="7">
        <v>5.5320838800000001</v>
      </c>
      <c r="BW24" s="7">
        <v>114.558097182</v>
      </c>
      <c r="BX24" s="7">
        <v>1.3284202199999999</v>
      </c>
      <c r="BY24" s="7">
        <v>0</v>
      </c>
      <c r="BZ24" s="7">
        <v>77.302700424000008</v>
      </c>
      <c r="CA24" s="7">
        <v>0</v>
      </c>
      <c r="CB24" s="7">
        <v>0.93658530000000018</v>
      </c>
      <c r="CC24" s="7">
        <v>15.958267974000002</v>
      </c>
      <c r="CD24" s="7">
        <v>0</v>
      </c>
      <c r="CE24" s="7">
        <v>35.027339480999999</v>
      </c>
      <c r="CF24" s="7">
        <v>0</v>
      </c>
      <c r="CG24" s="7">
        <v>0.17201188199680062</v>
      </c>
      <c r="CH24" s="7">
        <v>124.32661717599998</v>
      </c>
      <c r="CI24" s="7">
        <v>59.076555678000005</v>
      </c>
      <c r="CJ24" s="7">
        <v>14.630482896999979</v>
      </c>
      <c r="CK24" s="7">
        <v>0.49318284799999995</v>
      </c>
      <c r="CL24" s="37">
        <v>198.52683859899997</v>
      </c>
      <c r="CM24" s="37">
        <v>198.72130170600002</v>
      </c>
      <c r="CN24" s="37">
        <v>51.922192754999998</v>
      </c>
      <c r="CO24" s="7">
        <v>449.34234494199683</v>
      </c>
      <c r="CP24" s="39">
        <v>5.2</v>
      </c>
      <c r="CQ24" s="39">
        <v>13</v>
      </c>
      <c r="CR24" s="40">
        <v>14.1</v>
      </c>
      <c r="CS24" s="35">
        <v>17.865555555555552</v>
      </c>
      <c r="CT24" s="41">
        <v>20.814444444444447</v>
      </c>
      <c r="CU24" s="41">
        <v>16.294999999999998</v>
      </c>
      <c r="CV24" s="41">
        <v>13.26</v>
      </c>
      <c r="CW24" s="35">
        <v>8.6244444444444426</v>
      </c>
      <c r="CX24" s="35">
        <v>3.5912500000000005</v>
      </c>
      <c r="CY24" s="35">
        <v>0.8</v>
      </c>
      <c r="CZ24" s="35">
        <v>0.8</v>
      </c>
      <c r="DD24" s="35" t="s">
        <v>61</v>
      </c>
      <c r="DE24" t="s">
        <v>61</v>
      </c>
    </row>
    <row r="25" spans="1:109">
      <c r="A25" s="23" t="s">
        <v>54</v>
      </c>
      <c r="B25" t="s">
        <v>55</v>
      </c>
      <c r="C25" s="24">
        <v>43.281111111100003</v>
      </c>
      <c r="D25" s="24">
        <v>-79.864722222200001</v>
      </c>
      <c r="E25" s="25" t="s">
        <v>57</v>
      </c>
      <c r="F25" s="25">
        <v>908</v>
      </c>
      <c r="G25" s="26">
        <v>42514</v>
      </c>
      <c r="H25">
        <v>1</v>
      </c>
      <c r="I25" s="27">
        <v>2016</v>
      </c>
      <c r="J25" s="28">
        <v>145</v>
      </c>
      <c r="K25" s="29">
        <v>22</v>
      </c>
      <c r="L25" s="29">
        <v>5</v>
      </c>
      <c r="M25" s="25">
        <v>14</v>
      </c>
      <c r="N25">
        <v>75.09</v>
      </c>
      <c r="O25" s="31">
        <v>0.24199999999999999</v>
      </c>
      <c r="P25" s="31">
        <v>29.4</v>
      </c>
      <c r="Q25" s="31">
        <v>4.0999999999999996</v>
      </c>
      <c r="R25" s="31">
        <v>1.1100000000000001</v>
      </c>
      <c r="S25" s="31">
        <v>4.2</v>
      </c>
      <c r="T25" s="31">
        <v>3.7</v>
      </c>
      <c r="U25" s="31">
        <v>2.64</v>
      </c>
      <c r="V25" s="31">
        <v>0.185</v>
      </c>
      <c r="W25" s="31">
        <v>0.83199999999999996</v>
      </c>
      <c r="X25" s="31">
        <v>1.6000000000000001E-3</v>
      </c>
      <c r="Y25" s="31">
        <v>2.0400000000000001E-2</v>
      </c>
      <c r="Z25" s="31"/>
      <c r="AA25" s="23">
        <v>11.1645</v>
      </c>
      <c r="AB25" s="23">
        <v>1.2</v>
      </c>
      <c r="AC25" s="23">
        <v>0.99860000000000004</v>
      </c>
      <c r="AD25">
        <v>3.8772199999999999</v>
      </c>
      <c r="AE25">
        <v>2.1204299999999998</v>
      </c>
      <c r="AF25">
        <v>0</v>
      </c>
      <c r="AG25">
        <v>65.439179999999993</v>
      </c>
      <c r="AH25">
        <v>278.93615999999997</v>
      </c>
      <c r="AI25">
        <v>628.01739999999995</v>
      </c>
      <c r="AJ25">
        <v>0</v>
      </c>
      <c r="AK25">
        <v>978.39038999999991</v>
      </c>
      <c r="AL25">
        <v>0</v>
      </c>
      <c r="AM25">
        <v>703.20774999999992</v>
      </c>
      <c r="AN25">
        <v>269.27281999999997</v>
      </c>
      <c r="AO25" s="35">
        <v>493.20805999999993</v>
      </c>
      <c r="AP25">
        <v>1.5628200000000001</v>
      </c>
      <c r="AQ25">
        <v>2.7133699999999998</v>
      </c>
      <c r="AR25">
        <v>0.69386999999999999</v>
      </c>
      <c r="AS25">
        <v>688.77857999999992</v>
      </c>
      <c r="AT25">
        <v>688.77857999999992</v>
      </c>
      <c r="AU25">
        <v>119.17366</v>
      </c>
      <c r="AV25">
        <v>971.88910999999996</v>
      </c>
      <c r="AW25">
        <v>0</v>
      </c>
      <c r="AX25">
        <v>6.5012800000000004</v>
      </c>
      <c r="AY25" s="23">
        <v>1712.9472545248091</v>
      </c>
      <c r="AZ25" s="23">
        <v>0</v>
      </c>
      <c r="BA25" s="23">
        <v>1942.0445662807647</v>
      </c>
      <c r="BB25" s="23"/>
      <c r="BC25" s="27">
        <v>0.3821414525515151</v>
      </c>
      <c r="BD25" s="27">
        <v>3.9442627567147364</v>
      </c>
      <c r="BE25" s="27">
        <v>27.515804088456449</v>
      </c>
      <c r="BF25" s="27">
        <v>14.058342471274383</v>
      </c>
      <c r="BG25" s="36">
        <v>45.51840931644557</v>
      </c>
      <c r="BH25" s="23"/>
      <c r="BI25" s="7">
        <v>340.2371796615036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110.44991480579239</v>
      </c>
      <c r="BP25" s="7">
        <v>0</v>
      </c>
      <c r="BQ25" s="7">
        <v>2.0746639173525474</v>
      </c>
      <c r="BR25" s="7">
        <v>0</v>
      </c>
      <c r="BS25" s="7">
        <v>0</v>
      </c>
      <c r="BT25" s="7">
        <v>0</v>
      </c>
      <c r="BU25" s="7">
        <v>0</v>
      </c>
      <c r="BV25" s="7">
        <v>7.6453191830503542</v>
      </c>
      <c r="BW25" s="7">
        <v>209.65822530871353</v>
      </c>
      <c r="BX25" s="7">
        <v>320.16891894771732</v>
      </c>
      <c r="BY25" s="7">
        <v>0</v>
      </c>
      <c r="BZ25" s="7">
        <v>0</v>
      </c>
      <c r="CA25" s="7">
        <v>0</v>
      </c>
      <c r="CB25" s="7">
        <v>0.29999946411585438</v>
      </c>
      <c r="CC25" s="7">
        <v>1.4598548892546348</v>
      </c>
      <c r="CD25" s="7">
        <v>0</v>
      </c>
      <c r="CE25" s="7">
        <v>0</v>
      </c>
      <c r="CF25" s="7">
        <v>0</v>
      </c>
      <c r="CG25" s="7">
        <v>0</v>
      </c>
      <c r="CH25" s="7">
        <v>110.44991480579239</v>
      </c>
      <c r="CI25" s="7">
        <v>342.31184357885616</v>
      </c>
      <c r="CJ25" s="7">
        <v>0</v>
      </c>
      <c r="CK25" s="7">
        <v>0</v>
      </c>
      <c r="CL25" s="37">
        <v>452.76175838464854</v>
      </c>
      <c r="CM25" s="37">
        <v>537.4724634394812</v>
      </c>
      <c r="CN25" s="37">
        <v>1.7598543533704891</v>
      </c>
      <c r="CO25" s="7">
        <v>991.99407617750023</v>
      </c>
      <c r="CP25" s="39">
        <v>2.7890000000000001</v>
      </c>
      <c r="CQ25" s="39">
        <v>14.417999999999999</v>
      </c>
      <c r="CR25" s="40">
        <v>14.417999999999999</v>
      </c>
      <c r="CS25" s="35">
        <v>12.691239716209717</v>
      </c>
      <c r="CT25" s="41">
        <v>16.707479999999997</v>
      </c>
      <c r="CU25" s="41">
        <v>11.721557377049178</v>
      </c>
      <c r="CV25" s="41"/>
      <c r="CW25" s="35">
        <v>11.778799999999999</v>
      </c>
      <c r="CX25" s="35">
        <v>10.239344262295084</v>
      </c>
      <c r="CY25" s="35"/>
      <c r="CZ25" s="35">
        <v>9.1199999999999992</v>
      </c>
      <c r="DA25">
        <v>18.852400000000003</v>
      </c>
      <c r="DB25">
        <v>3.7134426229508186</v>
      </c>
      <c r="DD25" s="35" t="s">
        <v>58</v>
      </c>
      <c r="DE25" t="s">
        <v>61</v>
      </c>
    </row>
    <row r="26" spans="1:109">
      <c r="A26" s="50" t="s">
        <v>54</v>
      </c>
      <c r="B26" t="s">
        <v>55</v>
      </c>
      <c r="C26" s="24">
        <v>43.287370000000003</v>
      </c>
      <c r="D26" s="24">
        <v>-79.840779999999995</v>
      </c>
      <c r="E26" s="52" t="s">
        <v>62</v>
      </c>
      <c r="F26" s="52">
        <v>258</v>
      </c>
      <c r="G26" s="26">
        <v>38187</v>
      </c>
      <c r="H26">
        <v>2</v>
      </c>
      <c r="I26" s="57">
        <f>YEAR(G26)</f>
        <v>2004</v>
      </c>
      <c r="J26" s="28">
        <v>201</v>
      </c>
      <c r="K26" s="29">
        <v>30</v>
      </c>
      <c r="L26" s="29">
        <v>7</v>
      </c>
      <c r="M26" s="52">
        <v>22.3</v>
      </c>
      <c r="N26">
        <v>75.09</v>
      </c>
      <c r="O26" s="31">
        <v>0.13400000000000001</v>
      </c>
      <c r="P26" s="31"/>
      <c r="Q26" s="31"/>
      <c r="R26" s="31"/>
      <c r="S26" s="31">
        <v>22.3</v>
      </c>
      <c r="T26" s="31">
        <v>18.8</v>
      </c>
      <c r="U26" s="31">
        <v>2.5</v>
      </c>
      <c r="V26" s="31"/>
      <c r="W26" s="31"/>
      <c r="X26" s="31">
        <v>8.0000000000000004E-4</v>
      </c>
      <c r="Y26" s="31">
        <v>0.02</v>
      </c>
      <c r="Z26" s="31">
        <v>7.7000000000000002E-3</v>
      </c>
      <c r="AA26" s="52">
        <v>13.2004375</v>
      </c>
      <c r="AB26" s="58">
        <v>2</v>
      </c>
      <c r="AC26" s="52">
        <v>0.56399999999999995</v>
      </c>
      <c r="AD26" s="36">
        <v>67.599999999999994</v>
      </c>
      <c r="AE26" s="36">
        <v>1149.0000000000002</v>
      </c>
      <c r="AF26" s="36">
        <v>0</v>
      </c>
      <c r="AG26" s="36">
        <v>305.39999999999998</v>
      </c>
      <c r="AH26" s="36">
        <v>7.6</v>
      </c>
      <c r="AI26" s="36">
        <v>415.20000000000005</v>
      </c>
      <c r="AJ26" s="36">
        <v>88.5</v>
      </c>
      <c r="AK26">
        <v>2033.2999999999997</v>
      </c>
      <c r="AL26">
        <v>55.8</v>
      </c>
      <c r="AM26">
        <v>900.00000000000011</v>
      </c>
      <c r="AN26">
        <v>1133.2999999999997</v>
      </c>
      <c r="AO26" s="35">
        <v>459.80000000000007</v>
      </c>
      <c r="AP26">
        <v>50.199999999999996</v>
      </c>
      <c r="AQ26">
        <v>14.100000000000001</v>
      </c>
      <c r="AR26">
        <v>50.499999999999993</v>
      </c>
      <c r="AS26">
        <v>830.29999999999984</v>
      </c>
      <c r="AT26">
        <v>745.7</v>
      </c>
      <c r="AU26">
        <v>0</v>
      </c>
      <c r="AV26">
        <v>1620.8</v>
      </c>
      <c r="AW26">
        <v>412.39999999999992</v>
      </c>
      <c r="AX26">
        <v>0.1</v>
      </c>
      <c r="AY26" s="36">
        <v>292.1565116101122</v>
      </c>
      <c r="AZ26" s="36">
        <v>8.2337724186122561</v>
      </c>
      <c r="BA26" s="36">
        <v>87.432198759511422</v>
      </c>
      <c r="BB26" s="36">
        <v>57.1791544875</v>
      </c>
      <c r="BC26" s="36">
        <v>1.1404361260204205</v>
      </c>
      <c r="BD26" s="36">
        <v>13.154013045679083</v>
      </c>
      <c r="BE26" s="36">
        <v>25.907721711517198</v>
      </c>
      <c r="BF26" s="36">
        <v>2.278466722887206</v>
      </c>
      <c r="BG26" s="36">
        <v>41.340201480083479</v>
      </c>
      <c r="BI26" s="7">
        <v>8.2219999999999995</v>
      </c>
      <c r="BJ26" s="7">
        <v>0.47199999999999998</v>
      </c>
      <c r="BK26" s="7">
        <v>0</v>
      </c>
      <c r="BL26" s="7">
        <v>0</v>
      </c>
      <c r="BM26" s="7">
        <v>3.7349999999999999</v>
      </c>
      <c r="BN26" s="7">
        <v>125.761</v>
      </c>
      <c r="BO26" s="7">
        <v>0</v>
      </c>
      <c r="BP26" s="7">
        <v>0.13900000000000001</v>
      </c>
      <c r="BQ26" s="7">
        <v>8.8770000000000007</v>
      </c>
      <c r="BR26" s="7">
        <v>0</v>
      </c>
      <c r="BS26" s="7">
        <v>0</v>
      </c>
      <c r="BT26" s="7">
        <v>0</v>
      </c>
      <c r="BU26" s="7">
        <v>1.611</v>
      </c>
      <c r="BV26" s="7">
        <v>2.9790000000000001</v>
      </c>
      <c r="BW26" s="7">
        <v>17.643000000000001</v>
      </c>
      <c r="BX26" s="7">
        <v>2.8679999999999999</v>
      </c>
      <c r="BY26" s="7">
        <v>0.51</v>
      </c>
      <c r="BZ26" s="7">
        <v>11.420999999999999</v>
      </c>
      <c r="CA26" s="7">
        <v>0</v>
      </c>
      <c r="CB26" s="7">
        <v>0.71799999999999997</v>
      </c>
      <c r="CC26" s="7">
        <v>0.60199999999999998</v>
      </c>
      <c r="CD26" s="7">
        <v>0</v>
      </c>
      <c r="CE26" s="7">
        <v>3.65</v>
      </c>
      <c r="CF26" s="7">
        <v>0</v>
      </c>
      <c r="CG26" s="7">
        <v>2.1829869923746856</v>
      </c>
      <c r="CH26" s="7">
        <v>129.49600000000001</v>
      </c>
      <c r="CI26" s="7">
        <v>17.099</v>
      </c>
      <c r="CJ26" s="7">
        <v>0.61100000000001842</v>
      </c>
      <c r="CK26" s="7">
        <v>1.611</v>
      </c>
      <c r="CL26" s="37">
        <v>148.81700000000001</v>
      </c>
      <c r="CM26" s="37">
        <v>35.971000000000004</v>
      </c>
      <c r="CN26" s="37">
        <v>4.97</v>
      </c>
      <c r="CO26" s="7">
        <v>191.94098699237469</v>
      </c>
      <c r="CP26" s="39">
        <v>5.5</v>
      </c>
      <c r="CQ26" s="39">
        <v>12.5</v>
      </c>
      <c r="CR26" s="40">
        <v>23.3</v>
      </c>
      <c r="CS26" s="35">
        <v>16.058611111111116</v>
      </c>
      <c r="CT26" s="41">
        <v>21.78833333333333</v>
      </c>
      <c r="CU26" s="41">
        <v>16.547857142857147</v>
      </c>
      <c r="CV26" s="41">
        <v>12.608636363636355</v>
      </c>
      <c r="CW26" s="35">
        <v>9.399166666666666</v>
      </c>
      <c r="CX26" s="35">
        <v>2.9707142857142848</v>
      </c>
      <c r="CY26" s="35">
        <v>1.3509090909090913</v>
      </c>
      <c r="CZ26" s="35">
        <v>0.25</v>
      </c>
      <c r="DD26" s="35" t="s">
        <v>61</v>
      </c>
      <c r="DE26" t="s">
        <v>61</v>
      </c>
    </row>
    <row r="27" spans="1:109">
      <c r="A27" s="50" t="s">
        <v>54</v>
      </c>
      <c r="B27" t="s">
        <v>55</v>
      </c>
      <c r="C27" s="24">
        <v>43.281111111100003</v>
      </c>
      <c r="D27" s="24">
        <v>-79.864722222200001</v>
      </c>
      <c r="E27" s="52" t="s">
        <v>57</v>
      </c>
      <c r="F27" s="52">
        <v>908</v>
      </c>
      <c r="G27" s="26">
        <v>38187</v>
      </c>
      <c r="H27">
        <v>2</v>
      </c>
      <c r="I27" s="57">
        <f>YEAR(G27)</f>
        <v>2004</v>
      </c>
      <c r="J27" s="28">
        <v>201</v>
      </c>
      <c r="K27" s="29">
        <v>30</v>
      </c>
      <c r="L27" s="29">
        <v>7</v>
      </c>
      <c r="M27" s="52">
        <v>14.6</v>
      </c>
      <c r="N27">
        <v>75.09</v>
      </c>
      <c r="O27" s="31">
        <v>0.13400000000000001</v>
      </c>
      <c r="P27" s="31"/>
      <c r="Q27" s="31"/>
      <c r="R27" s="31"/>
      <c r="S27" s="31">
        <v>22.3</v>
      </c>
      <c r="T27" s="31">
        <v>18.8</v>
      </c>
      <c r="U27" s="31">
        <v>2.5</v>
      </c>
      <c r="V27" s="31"/>
      <c r="W27" s="31"/>
      <c r="X27" s="31">
        <v>8.0000000000000004E-4</v>
      </c>
      <c r="Y27" s="31">
        <v>0.02</v>
      </c>
      <c r="Z27" s="31">
        <v>7.7000000000000002E-3</v>
      </c>
      <c r="AA27" s="52">
        <v>19.22038375</v>
      </c>
      <c r="AB27" s="58">
        <v>1.75</v>
      </c>
      <c r="AC27" s="52">
        <v>0.69499999999999995</v>
      </c>
      <c r="AD27" s="36">
        <v>89.200000000000017</v>
      </c>
      <c r="AE27" s="36">
        <v>952.39999999999975</v>
      </c>
      <c r="AF27" s="36">
        <v>0</v>
      </c>
      <c r="AG27" s="36">
        <v>470.3</v>
      </c>
      <c r="AH27" s="36">
        <v>11.299999999999999</v>
      </c>
      <c r="AI27" s="36">
        <v>275.7</v>
      </c>
      <c r="AJ27" s="36">
        <v>64.2</v>
      </c>
      <c r="AK27">
        <v>1863.1</v>
      </c>
      <c r="AL27">
        <v>0</v>
      </c>
      <c r="AM27">
        <v>923.2</v>
      </c>
      <c r="AN27">
        <v>939.89999999999986</v>
      </c>
      <c r="AO27" s="35">
        <v>171.89999999999995</v>
      </c>
      <c r="AP27">
        <v>47.5</v>
      </c>
      <c r="AQ27">
        <v>56.300000000000004</v>
      </c>
      <c r="AR27">
        <v>32.9</v>
      </c>
      <c r="AS27">
        <v>814.09999999999991</v>
      </c>
      <c r="AT27">
        <v>790.69999999999993</v>
      </c>
      <c r="AU27">
        <v>3.1</v>
      </c>
      <c r="AV27">
        <v>1687.1000000000008</v>
      </c>
      <c r="AW27">
        <v>168.5</v>
      </c>
      <c r="AX27">
        <v>7.5</v>
      </c>
      <c r="AY27" s="36">
        <v>463.08773872104683</v>
      </c>
      <c r="AZ27" s="36">
        <v>10.560708102133113</v>
      </c>
      <c r="BA27" s="36">
        <v>112.41282697651467</v>
      </c>
      <c r="BB27" s="36">
        <v>79.149317606250008</v>
      </c>
      <c r="BC27" s="36">
        <v>0.73497121080120131</v>
      </c>
      <c r="BD27" s="36">
        <v>17.794511183427886</v>
      </c>
      <c r="BE27" s="36">
        <v>38.716604554258268</v>
      </c>
      <c r="BF27" s="36">
        <v>4.7137941222236597</v>
      </c>
      <c r="BG27" s="36">
        <v>61.224909859909815</v>
      </c>
      <c r="BH27" s="35"/>
      <c r="BI27" s="7">
        <v>0.68174357299999999</v>
      </c>
      <c r="BJ27" s="7">
        <v>0.13797960000000001</v>
      </c>
      <c r="BK27" s="7">
        <v>1.3327574999999999E-2</v>
      </c>
      <c r="BL27" s="7">
        <v>0</v>
      </c>
      <c r="BM27" s="7">
        <v>3.9516463040000001</v>
      </c>
      <c r="BN27" s="7">
        <v>91.971443340000008</v>
      </c>
      <c r="BO27" s="7">
        <v>0</v>
      </c>
      <c r="BP27" s="7">
        <v>4.923363E-2</v>
      </c>
      <c r="BQ27" s="7">
        <v>3.3702523119999999</v>
      </c>
      <c r="BR27" s="7">
        <v>0</v>
      </c>
      <c r="BS27" s="7">
        <v>0</v>
      </c>
      <c r="BT27" s="7">
        <v>0</v>
      </c>
      <c r="BU27" s="7">
        <v>0</v>
      </c>
      <c r="BV27" s="7">
        <v>1.645819581</v>
      </c>
      <c r="BW27" s="7">
        <v>9.8638719639999994</v>
      </c>
      <c r="BX27" s="7">
        <v>2.8423772879999998</v>
      </c>
      <c r="BY27" s="7">
        <v>0</v>
      </c>
      <c r="BZ27" s="7">
        <v>1.976658518</v>
      </c>
      <c r="CA27" s="7">
        <v>0</v>
      </c>
      <c r="CB27" s="7">
        <v>0.19834544500000001</v>
      </c>
      <c r="CC27" s="7">
        <v>0.51501855200000002</v>
      </c>
      <c r="CD27" s="7">
        <v>0</v>
      </c>
      <c r="CE27" s="7">
        <v>1.0921294400000001</v>
      </c>
      <c r="CF27" s="7">
        <v>0</v>
      </c>
      <c r="CG27" s="7">
        <v>2.3288422429643694</v>
      </c>
      <c r="CH27" s="7">
        <v>95.923089644000001</v>
      </c>
      <c r="CI27" s="7">
        <v>4.0519958850000002</v>
      </c>
      <c r="CJ27" s="7">
        <v>0.20054080500001703</v>
      </c>
      <c r="CK27" s="7">
        <v>0</v>
      </c>
      <c r="CL27" s="37">
        <v>100.17562633400001</v>
      </c>
      <c r="CM27" s="37">
        <v>16.632596060999997</v>
      </c>
      <c r="CN27" s="37">
        <v>1.8054934370000002</v>
      </c>
      <c r="CO27" s="7">
        <v>120.94255807496437</v>
      </c>
      <c r="CP27" s="39">
        <v>6.6</v>
      </c>
      <c r="CQ27" s="39">
        <v>10.1</v>
      </c>
      <c r="CR27" s="40">
        <v>14.3</v>
      </c>
      <c r="CS27" s="35">
        <v>18.166055555555555</v>
      </c>
      <c r="CT27" s="41">
        <v>21.826470588235296</v>
      </c>
      <c r="CU27" s="41">
        <v>16.55857142857143</v>
      </c>
      <c r="CV27" s="41">
        <v>14.127500000000001</v>
      </c>
      <c r="CW27" s="35">
        <v>9.3588235294117634</v>
      </c>
      <c r="CX27" s="35">
        <v>2.3485714285714283</v>
      </c>
      <c r="CY27" s="35">
        <v>1.6675</v>
      </c>
      <c r="CZ27" s="35">
        <v>1.3</v>
      </c>
      <c r="DD27" s="35" t="s">
        <v>61</v>
      </c>
      <c r="DE27" t="s">
        <v>61</v>
      </c>
    </row>
    <row r="28" spans="1:109">
      <c r="A28" s="50" t="s">
        <v>54</v>
      </c>
      <c r="B28" t="s">
        <v>59</v>
      </c>
      <c r="C28" s="24">
        <v>43.301943999999999</v>
      </c>
      <c r="D28" s="24">
        <v>-79.838054999999997</v>
      </c>
      <c r="E28" s="52" t="s">
        <v>60</v>
      </c>
      <c r="F28" s="52">
        <v>6</v>
      </c>
      <c r="G28" s="26">
        <v>41059</v>
      </c>
      <c r="H28">
        <v>1</v>
      </c>
      <c r="I28" s="57">
        <f>YEAR(G28)</f>
        <v>2012</v>
      </c>
      <c r="J28" s="28">
        <v>151</v>
      </c>
      <c r="K28" s="29">
        <v>22</v>
      </c>
      <c r="L28" s="29">
        <v>5</v>
      </c>
      <c r="M28" s="52">
        <v>8.4</v>
      </c>
      <c r="N28">
        <v>74.91</v>
      </c>
      <c r="O28" s="31">
        <v>9.9000000000000005E-2</v>
      </c>
      <c r="P28" s="31">
        <v>25.9</v>
      </c>
      <c r="Q28" s="31">
        <v>3.8</v>
      </c>
      <c r="R28" s="31">
        <v>0.96399999999999997</v>
      </c>
      <c r="S28" s="31">
        <v>1.5</v>
      </c>
      <c r="T28" s="31">
        <v>0.8</v>
      </c>
      <c r="U28" s="31">
        <v>3.2</v>
      </c>
      <c r="V28" s="31">
        <v>0.14299999999999999</v>
      </c>
      <c r="W28" s="31">
        <v>0.59299999999999997</v>
      </c>
      <c r="X28" s="31">
        <v>8.6999999999999994E-3</v>
      </c>
      <c r="Y28" s="31">
        <v>2.5899999999999999E-2</v>
      </c>
      <c r="Z28" s="31">
        <v>2.0400000000000001E-2</v>
      </c>
      <c r="AA28" s="52">
        <v>3.75</v>
      </c>
      <c r="AB28" s="58">
        <v>5.75</v>
      </c>
      <c r="AC28" s="52">
        <v>0.44781648986797201</v>
      </c>
      <c r="AD28" s="59"/>
      <c r="AE28" s="59"/>
      <c r="AF28" s="59"/>
      <c r="AG28" s="59"/>
      <c r="AH28" s="59"/>
      <c r="AI28" s="59"/>
      <c r="AJ28" s="59"/>
      <c r="AO28" s="35"/>
      <c r="AY28" s="60">
        <v>944.05156578780202</v>
      </c>
      <c r="AZ28" s="60">
        <v>2.061546287915422</v>
      </c>
      <c r="BA28" s="60"/>
      <c r="BB28" s="60">
        <v>0.31088381249999997</v>
      </c>
      <c r="BC28" s="60">
        <v>0.76927134425376031</v>
      </c>
      <c r="BD28" s="60">
        <v>2.6783296821318388</v>
      </c>
      <c r="BE28" s="60">
        <v>14.133237055567504</v>
      </c>
      <c r="BF28" s="60">
        <v>4.6976879714334494</v>
      </c>
      <c r="BG28" s="36">
        <v>21.509254709132794</v>
      </c>
      <c r="BI28" s="7">
        <v>42.146003999999998</v>
      </c>
      <c r="BJ28" s="7">
        <v>0</v>
      </c>
      <c r="BK28" s="7">
        <v>0</v>
      </c>
      <c r="BL28" s="7">
        <v>0</v>
      </c>
      <c r="BM28" s="7">
        <v>88.319595843999977</v>
      </c>
      <c r="BN28" s="7">
        <v>4.8362924339999998</v>
      </c>
      <c r="BO28" s="7">
        <v>0</v>
      </c>
      <c r="BP28" s="7">
        <v>0</v>
      </c>
      <c r="BQ28" s="7">
        <v>5.9592848680000001</v>
      </c>
      <c r="BR28" s="7">
        <v>0</v>
      </c>
      <c r="BS28" s="7">
        <v>0</v>
      </c>
      <c r="BT28" s="7">
        <v>0</v>
      </c>
      <c r="BU28" s="7">
        <v>0</v>
      </c>
      <c r="BV28" s="7">
        <v>4.5641463339999992</v>
      </c>
      <c r="BW28" s="7">
        <v>40.160267324999992</v>
      </c>
      <c r="BX28" s="7">
        <v>3.3217548000000008</v>
      </c>
      <c r="BY28" s="7">
        <v>0</v>
      </c>
      <c r="BZ28" s="7">
        <v>0.63024244499999982</v>
      </c>
      <c r="CA28" s="7">
        <v>0</v>
      </c>
      <c r="CB28" s="7">
        <v>1.2391236640000001</v>
      </c>
      <c r="CC28" s="7">
        <v>6.6414754899999986</v>
      </c>
      <c r="CD28" s="7">
        <v>0</v>
      </c>
      <c r="CE28" s="7">
        <v>5.3162645900000003</v>
      </c>
      <c r="CF28" s="7">
        <v>0</v>
      </c>
      <c r="CG28" s="7">
        <v>0</v>
      </c>
      <c r="CH28" s="7">
        <v>93.155888277999978</v>
      </c>
      <c r="CI28" s="7">
        <v>48.105288867999995</v>
      </c>
      <c r="CJ28" s="7">
        <v>0</v>
      </c>
      <c r="CK28" s="7">
        <v>0</v>
      </c>
      <c r="CL28" s="37">
        <v>141.26117714599997</v>
      </c>
      <c r="CM28" s="37">
        <v>48.676410903999994</v>
      </c>
      <c r="CN28" s="37">
        <v>13.196863743999998</v>
      </c>
      <c r="CO28" s="7">
        <v>203.13445179399997</v>
      </c>
      <c r="CP28" s="39">
        <v>7.9</v>
      </c>
      <c r="CQ28" s="39">
        <v>8.6</v>
      </c>
      <c r="CR28" s="40">
        <v>8.6</v>
      </c>
      <c r="CS28" s="35">
        <v>19.466666666666669</v>
      </c>
      <c r="CT28" s="41">
        <v>19.891428571428573</v>
      </c>
      <c r="CU28" s="41">
        <v>17.09</v>
      </c>
      <c r="CV28" s="41"/>
      <c r="CW28" s="35">
        <v>9.5714285714285712</v>
      </c>
      <c r="CX28" s="35">
        <v>9.3550000000000004</v>
      </c>
      <c r="CY28" s="35"/>
      <c r="CZ28" s="35">
        <v>9.25</v>
      </c>
      <c r="DD28" s="35" t="s">
        <v>58</v>
      </c>
      <c r="DE28" t="s">
        <v>61</v>
      </c>
    </row>
    <row r="29" spans="1:109">
      <c r="A29" s="50" t="s">
        <v>54</v>
      </c>
      <c r="B29" t="s">
        <v>55</v>
      </c>
      <c r="C29" s="24">
        <v>43.287370000000003</v>
      </c>
      <c r="D29" s="24">
        <v>-79.840779999999995</v>
      </c>
      <c r="E29" s="52" t="s">
        <v>62</v>
      </c>
      <c r="F29" s="52">
        <v>258</v>
      </c>
      <c r="G29" s="26">
        <v>41059</v>
      </c>
      <c r="H29">
        <v>1</v>
      </c>
      <c r="I29" s="57">
        <f>YEAR(G29)</f>
        <v>2012</v>
      </c>
      <c r="J29" s="28">
        <v>151</v>
      </c>
      <c r="K29" s="29">
        <v>22</v>
      </c>
      <c r="L29" s="29">
        <v>5</v>
      </c>
      <c r="M29" s="52">
        <v>24.1</v>
      </c>
      <c r="N29">
        <v>74.91</v>
      </c>
      <c r="O29" s="31">
        <v>9.9000000000000005E-2</v>
      </c>
      <c r="P29" s="31">
        <v>25.9</v>
      </c>
      <c r="Q29" s="31">
        <v>3.8</v>
      </c>
      <c r="R29" s="31">
        <v>0.96399999999999997</v>
      </c>
      <c r="S29" s="31">
        <v>1.5</v>
      </c>
      <c r="T29" s="31">
        <v>0.8</v>
      </c>
      <c r="U29" s="31">
        <v>3.2</v>
      </c>
      <c r="V29" s="31">
        <v>0.14299999999999999</v>
      </c>
      <c r="W29" s="31">
        <v>0.59299999999999997</v>
      </c>
      <c r="X29" s="31">
        <v>8.6999999999999994E-3</v>
      </c>
      <c r="Y29" s="31">
        <v>2.5899999999999999E-2</v>
      </c>
      <c r="Z29" s="31">
        <v>2.0400000000000001E-2</v>
      </c>
      <c r="AA29" s="52">
        <v>3.06</v>
      </c>
      <c r="AB29" s="58">
        <v>7</v>
      </c>
      <c r="AC29" s="52">
        <v>0.41023221987838399</v>
      </c>
      <c r="AD29" s="59"/>
      <c r="AE29" s="59"/>
      <c r="AF29" s="59"/>
      <c r="AG29" s="59"/>
      <c r="AH29" s="59"/>
      <c r="AI29" s="59"/>
      <c r="AJ29" s="59"/>
      <c r="AO29" s="35"/>
      <c r="AY29" s="60">
        <v>895.78717080887566</v>
      </c>
      <c r="AZ29" s="60">
        <v>2.061546287915422</v>
      </c>
      <c r="BA29" s="60"/>
      <c r="BB29">
        <v>3.2000025515624997</v>
      </c>
      <c r="BC29" s="60">
        <v>7.4169424518889873E-2</v>
      </c>
      <c r="BD29" s="60">
        <v>2.6089910727786796</v>
      </c>
      <c r="BE29" s="60">
        <v>5.4043006689440514</v>
      </c>
      <c r="BF29" s="60">
        <v>2.8539119943356233</v>
      </c>
      <c r="BG29" s="36">
        <v>10.867203736058356</v>
      </c>
      <c r="BI29" s="7">
        <v>45.21</v>
      </c>
      <c r="BJ29" s="7">
        <v>0</v>
      </c>
      <c r="BK29" s="7">
        <v>0</v>
      </c>
      <c r="BL29" s="7">
        <v>0</v>
      </c>
      <c r="BM29" s="7">
        <v>230.833</v>
      </c>
      <c r="BN29" s="7">
        <v>4.1130000000000004</v>
      </c>
      <c r="BO29" s="7">
        <v>0</v>
      </c>
      <c r="BP29" s="7">
        <v>0</v>
      </c>
      <c r="BQ29" s="7">
        <v>7.1890000000000001</v>
      </c>
      <c r="BR29" s="7">
        <v>0</v>
      </c>
      <c r="BS29" s="7">
        <v>0</v>
      </c>
      <c r="BT29" s="7">
        <v>0</v>
      </c>
      <c r="BU29" s="7">
        <v>0</v>
      </c>
      <c r="BV29" s="7">
        <v>2.5950000000000002</v>
      </c>
      <c r="BW29" s="7">
        <v>62.276000000000003</v>
      </c>
      <c r="BX29" s="7">
        <v>6.7960000000000003</v>
      </c>
      <c r="BY29" s="7">
        <v>0</v>
      </c>
      <c r="BZ29" s="7">
        <v>2.6459999999999999</v>
      </c>
      <c r="CA29" s="7">
        <v>0</v>
      </c>
      <c r="CB29" s="7">
        <v>2.2669999999999999</v>
      </c>
      <c r="CC29" s="7">
        <v>3.9279999999999999</v>
      </c>
      <c r="CD29" s="7">
        <v>7.3049999999999997</v>
      </c>
      <c r="CE29" s="7">
        <v>6.4009999999999998</v>
      </c>
      <c r="CF29" s="7">
        <v>0</v>
      </c>
      <c r="CG29" s="7">
        <v>0</v>
      </c>
      <c r="CH29" s="7">
        <v>234.946</v>
      </c>
      <c r="CI29" s="7">
        <v>52.399000000000001</v>
      </c>
      <c r="CJ29" s="7">
        <v>0</v>
      </c>
      <c r="CK29" s="7">
        <v>0</v>
      </c>
      <c r="CL29" s="37">
        <v>287.34500000000003</v>
      </c>
      <c r="CM29" s="37">
        <v>74.313000000000002</v>
      </c>
      <c r="CN29" s="37">
        <v>19.901</v>
      </c>
      <c r="CO29" s="7">
        <v>381.55900000000008</v>
      </c>
      <c r="CP29" s="39">
        <v>5</v>
      </c>
      <c r="CQ29" s="39">
        <v>13.1</v>
      </c>
      <c r="CR29" s="40">
        <v>24.1</v>
      </c>
      <c r="CS29" s="35">
        <v>14.418263888888889</v>
      </c>
      <c r="CT29" s="41">
        <v>19.706</v>
      </c>
      <c r="CU29" s="41">
        <v>15.786000000000001</v>
      </c>
      <c r="CV29" s="41">
        <v>11.18</v>
      </c>
      <c r="CW29" s="35">
        <v>9.4120000000000008</v>
      </c>
      <c r="CX29" s="35">
        <v>7.5379999999999994</v>
      </c>
      <c r="CY29" s="35">
        <v>5.621666666666667</v>
      </c>
      <c r="CZ29" s="35">
        <v>4.04</v>
      </c>
      <c r="DD29" s="35" t="s">
        <v>58</v>
      </c>
      <c r="DE29" t="s">
        <v>61</v>
      </c>
    </row>
    <row r="30" spans="1:109">
      <c r="A30" s="61" t="s">
        <v>54</v>
      </c>
      <c r="B30" t="s">
        <v>59</v>
      </c>
      <c r="C30" s="24">
        <v>43.301943999999999</v>
      </c>
      <c r="D30" s="24">
        <v>-79.838054999999997</v>
      </c>
      <c r="E30" s="62" t="s">
        <v>60</v>
      </c>
      <c r="F30" s="62">
        <v>6</v>
      </c>
      <c r="G30" s="26">
        <v>42514</v>
      </c>
      <c r="H30">
        <v>1</v>
      </c>
      <c r="I30" s="27">
        <v>2016</v>
      </c>
      <c r="J30" s="28">
        <v>145</v>
      </c>
      <c r="K30" s="29">
        <v>22</v>
      </c>
      <c r="L30" s="29">
        <v>5</v>
      </c>
      <c r="M30" s="30">
        <v>10.1</v>
      </c>
      <c r="N30">
        <v>75.09</v>
      </c>
      <c r="O30" s="31">
        <v>0.105</v>
      </c>
      <c r="P30" s="31">
        <v>29.4</v>
      </c>
      <c r="Q30" s="31">
        <v>4.2</v>
      </c>
      <c r="R30" s="31">
        <v>1.34</v>
      </c>
      <c r="S30" s="31">
        <v>6.9</v>
      </c>
      <c r="T30" s="31">
        <v>6.6</v>
      </c>
      <c r="U30" s="31">
        <v>2.54</v>
      </c>
      <c r="V30" s="31">
        <v>0.217</v>
      </c>
      <c r="W30" s="31">
        <v>0.71199999999999997</v>
      </c>
      <c r="X30" s="31">
        <v>2.3E-3</v>
      </c>
      <c r="Y30" s="31">
        <v>2.0799999999999999E-2</v>
      </c>
      <c r="Z30" s="31"/>
      <c r="AA30" s="30"/>
      <c r="AB30" s="64">
        <v>1.4</v>
      </c>
      <c r="AC30" s="64"/>
      <c r="AD30" s="63"/>
      <c r="AE30" s="63"/>
      <c r="AF30" s="63"/>
      <c r="AG30" s="63"/>
      <c r="AH30" s="63"/>
      <c r="AI30" s="63"/>
      <c r="AJ30" s="63"/>
      <c r="AO30" s="35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7">
        <v>1184.0688294203246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195.39111713579015</v>
      </c>
      <c r="BP30" s="7">
        <v>0</v>
      </c>
      <c r="BQ30" s="7">
        <v>27.684503805844553</v>
      </c>
      <c r="BR30" s="7">
        <v>0</v>
      </c>
      <c r="BS30" s="7">
        <v>0</v>
      </c>
      <c r="BT30" s="7">
        <v>0</v>
      </c>
      <c r="BU30" s="7">
        <v>0</v>
      </c>
      <c r="BV30" s="7">
        <v>11.243116445662285</v>
      </c>
      <c r="BW30" s="7">
        <v>496.30611619329363</v>
      </c>
      <c r="BX30" s="7">
        <v>655.37743785144914</v>
      </c>
      <c r="BY30" s="7">
        <v>0</v>
      </c>
      <c r="BZ30" s="7">
        <v>0</v>
      </c>
      <c r="CA30" s="7">
        <v>0</v>
      </c>
      <c r="CB30" s="7">
        <v>0.44117568252331529</v>
      </c>
      <c r="CC30" s="7">
        <v>0</v>
      </c>
      <c r="CD30" s="7">
        <v>0</v>
      </c>
      <c r="CE30" s="7">
        <v>0</v>
      </c>
      <c r="CF30" s="7">
        <v>63.703922567205041</v>
      </c>
      <c r="CG30" s="7">
        <v>0</v>
      </c>
      <c r="CH30" s="7">
        <v>195.39111713579015</v>
      </c>
      <c r="CI30" s="7">
        <v>1211.7533332261692</v>
      </c>
      <c r="CJ30" s="7">
        <v>0</v>
      </c>
      <c r="CK30" s="7">
        <v>0</v>
      </c>
      <c r="CL30" s="37">
        <v>1407.1444503619593</v>
      </c>
      <c r="CM30" s="37">
        <v>1162.9266704904051</v>
      </c>
      <c r="CN30" s="37">
        <v>64.145098249728349</v>
      </c>
      <c r="CO30" s="7">
        <v>2634.2162191020934</v>
      </c>
      <c r="CP30" s="39">
        <v>10.39</v>
      </c>
      <c r="CQ30" s="39"/>
      <c r="CR30" s="40">
        <v>10.39</v>
      </c>
      <c r="CS30" s="35">
        <v>13.604611809989528</v>
      </c>
      <c r="CT30" s="41">
        <v>13.89681045751634</v>
      </c>
      <c r="CU30" s="41"/>
      <c r="CV30" s="41"/>
      <c r="CW30" s="35">
        <v>11.26751633986928</v>
      </c>
      <c r="CX30" s="35"/>
      <c r="CY30" s="35"/>
      <c r="CZ30" s="35">
        <v>9.48</v>
      </c>
      <c r="DA30">
        <v>12.813071895424839</v>
      </c>
      <c r="DD30" s="35" t="s">
        <v>58</v>
      </c>
    </row>
    <row r="31" spans="1:109">
      <c r="A31" s="23" t="s">
        <v>54</v>
      </c>
      <c r="B31" t="s">
        <v>55</v>
      </c>
      <c r="C31" s="24">
        <v>43.287370000000003</v>
      </c>
      <c r="D31" s="24">
        <v>-79.840779999999995</v>
      </c>
      <c r="E31" s="25" t="s">
        <v>62</v>
      </c>
      <c r="F31" s="25">
        <v>258</v>
      </c>
      <c r="G31" s="26">
        <v>42514</v>
      </c>
      <c r="H31">
        <v>1</v>
      </c>
      <c r="I31" s="27">
        <v>2016</v>
      </c>
      <c r="J31" s="28">
        <v>145</v>
      </c>
      <c r="K31" s="29">
        <v>22</v>
      </c>
      <c r="L31" s="29">
        <v>5</v>
      </c>
      <c r="M31" s="25">
        <v>23</v>
      </c>
      <c r="N31">
        <v>75.09</v>
      </c>
      <c r="O31" s="31">
        <v>0.105</v>
      </c>
      <c r="P31" s="31">
        <v>29.4</v>
      </c>
      <c r="Q31" s="31">
        <v>4.2</v>
      </c>
      <c r="R31" s="31">
        <v>1.34</v>
      </c>
      <c r="S31" s="31">
        <v>6.9</v>
      </c>
      <c r="T31" s="31">
        <v>6.6</v>
      </c>
      <c r="U31" s="31">
        <v>2.54</v>
      </c>
      <c r="V31" s="31">
        <v>0.217</v>
      </c>
      <c r="W31" s="31">
        <v>0.71199999999999997</v>
      </c>
      <c r="X31" s="31">
        <v>2.3E-3</v>
      </c>
      <c r="Y31" s="31">
        <v>2.0799999999999999E-2</v>
      </c>
      <c r="Z31" s="31"/>
      <c r="AA31" s="23">
        <v>10.810650000000001</v>
      </c>
      <c r="AB31" s="23">
        <v>1.7</v>
      </c>
      <c r="AC31" s="23">
        <v>0.76529999999999998</v>
      </c>
      <c r="AD31" s="23">
        <v>3.4942199999999999</v>
      </c>
      <c r="AE31" s="23">
        <v>34.769889999999997</v>
      </c>
      <c r="AF31" s="23">
        <v>0</v>
      </c>
      <c r="AG31" s="23">
        <v>14.980090000000001</v>
      </c>
      <c r="AH31" s="23">
        <v>307.31797</v>
      </c>
      <c r="AI31" s="23">
        <v>561.29332999999997</v>
      </c>
      <c r="AJ31" s="23">
        <v>0</v>
      </c>
      <c r="AK31">
        <v>921.85549999999989</v>
      </c>
      <c r="AL31">
        <v>0</v>
      </c>
      <c r="AM31">
        <v>569.41564000000005</v>
      </c>
      <c r="AN31">
        <v>306.50322999999997</v>
      </c>
      <c r="AO31" s="35">
        <v>230.81151000000003</v>
      </c>
      <c r="AP31">
        <v>3.33006</v>
      </c>
      <c r="AQ31">
        <v>0.16416</v>
      </c>
      <c r="AR31">
        <v>3.08385</v>
      </c>
      <c r="AS31">
        <v>570.25009</v>
      </c>
      <c r="AT31">
        <v>570.25009</v>
      </c>
      <c r="AU31">
        <v>287.18232999999998</v>
      </c>
      <c r="AV31">
        <v>909.69333999999981</v>
      </c>
      <c r="AW31">
        <v>0</v>
      </c>
      <c r="AX31">
        <v>12.16216</v>
      </c>
      <c r="AY31" s="23">
        <v>1983.2278664067974</v>
      </c>
      <c r="AZ31" s="23">
        <v>1.5461597159365665</v>
      </c>
      <c r="BA31" s="23">
        <v>1510.4791071072616</v>
      </c>
      <c r="BB31" s="65"/>
      <c r="BC31" s="27">
        <v>0.71789715772210527</v>
      </c>
      <c r="BD31" s="63">
        <v>4.5268809514320365</v>
      </c>
      <c r="BE31" s="63">
        <v>23.281103824468182</v>
      </c>
      <c r="BF31" s="63">
        <v>17.710887783742656</v>
      </c>
      <c r="BG31" s="36">
        <v>45.518872559642872</v>
      </c>
      <c r="BH31" s="23"/>
      <c r="BI31" s="7">
        <v>167.89287882170086</v>
      </c>
      <c r="BJ31" s="7">
        <v>0</v>
      </c>
      <c r="BK31" s="7">
        <v>0</v>
      </c>
      <c r="BL31" s="7">
        <v>0</v>
      </c>
      <c r="BM31" s="7">
        <v>134.97268431303704</v>
      </c>
      <c r="BN31" s="7">
        <v>0</v>
      </c>
      <c r="BO31" s="7">
        <v>0</v>
      </c>
      <c r="BP31" s="7">
        <v>0</v>
      </c>
      <c r="BQ31" s="7">
        <v>6.1364771036399004</v>
      </c>
      <c r="BR31" s="7">
        <v>0.63201153863366866</v>
      </c>
      <c r="BS31" s="7">
        <v>0</v>
      </c>
      <c r="BT31" s="7">
        <v>0</v>
      </c>
      <c r="BU31" s="7">
        <v>0</v>
      </c>
      <c r="BV31" s="7">
        <v>1.7050334905308784</v>
      </c>
      <c r="BW31" s="7">
        <v>63.515435920698252</v>
      </c>
      <c r="BX31" s="7">
        <v>130.42195194464867</v>
      </c>
      <c r="BY31" s="7">
        <v>0</v>
      </c>
      <c r="BZ31" s="7">
        <v>7.0343457677013355</v>
      </c>
      <c r="CA31" s="7">
        <v>0</v>
      </c>
      <c r="CB31" s="7">
        <v>4.5801732045010188E-2</v>
      </c>
      <c r="CC31" s="7">
        <v>0</v>
      </c>
      <c r="CD31" s="7">
        <v>0</v>
      </c>
      <c r="CE31" s="7">
        <v>0</v>
      </c>
      <c r="CF31" s="7">
        <v>6.0367663781413814</v>
      </c>
      <c r="CG31" s="7">
        <v>0.12985524062441514</v>
      </c>
      <c r="CH31" s="7">
        <v>134.97268431303704</v>
      </c>
      <c r="CI31" s="7">
        <v>174.02935592534075</v>
      </c>
      <c r="CJ31" s="7">
        <v>0.63201153863366244</v>
      </c>
      <c r="CK31" s="7">
        <v>0</v>
      </c>
      <c r="CL31" s="37">
        <v>309.63405177701145</v>
      </c>
      <c r="CM31" s="37">
        <v>202.67676712357911</v>
      </c>
      <c r="CN31" s="37">
        <v>6.0825681101863918</v>
      </c>
      <c r="CO31" s="7">
        <v>518.52324225140137</v>
      </c>
      <c r="CP31" s="39">
        <v>4.5140000000000002</v>
      </c>
      <c r="CQ31" s="39">
        <v>6.3079999999999998</v>
      </c>
      <c r="CR31" s="40">
        <v>22.898</v>
      </c>
      <c r="CS31" s="35">
        <v>12.379902492193796</v>
      </c>
      <c r="CT31" s="41">
        <v>16.048851063829787</v>
      </c>
      <c r="CU31" s="41">
        <v>14.449400000000001</v>
      </c>
      <c r="CV31" s="41">
        <v>11.149169354838708</v>
      </c>
      <c r="CW31" s="35">
        <v>11.690425531914894</v>
      </c>
      <c r="CX31" s="35">
        <v>11.355999999999998</v>
      </c>
      <c r="CY31" s="35">
        <v>9.4796774193548394</v>
      </c>
      <c r="CZ31" s="35">
        <v>7.82</v>
      </c>
      <c r="DA31">
        <v>7.9448936170212736</v>
      </c>
      <c r="DB31">
        <v>7.7799999999999994</v>
      </c>
      <c r="DC31">
        <v>2.9711290322580659</v>
      </c>
      <c r="DD31" s="35" t="s">
        <v>58</v>
      </c>
      <c r="DE31" t="s">
        <v>61</v>
      </c>
    </row>
    <row r="32" spans="1:109">
      <c r="A32" s="50" t="s">
        <v>54</v>
      </c>
      <c r="B32" t="s">
        <v>55</v>
      </c>
      <c r="C32" s="24">
        <v>43.287370000000003</v>
      </c>
      <c r="D32" s="24">
        <v>-79.840779999999995</v>
      </c>
      <c r="E32" s="52" t="s">
        <v>62</v>
      </c>
      <c r="F32" s="52">
        <v>258</v>
      </c>
      <c r="G32" s="26">
        <v>38202</v>
      </c>
      <c r="H32">
        <v>3</v>
      </c>
      <c r="I32" s="57">
        <f>YEAR(G32)</f>
        <v>2004</v>
      </c>
      <c r="J32" s="28">
        <v>216</v>
      </c>
      <c r="K32" s="29">
        <v>32</v>
      </c>
      <c r="L32" s="29">
        <v>8</v>
      </c>
      <c r="M32" s="52">
        <v>23.4</v>
      </c>
      <c r="N32">
        <v>75.02</v>
      </c>
      <c r="O32" s="31">
        <v>0.06</v>
      </c>
      <c r="P32" s="31"/>
      <c r="Q32" s="31"/>
      <c r="R32" s="31"/>
      <c r="S32" s="31">
        <v>16.899999999999999</v>
      </c>
      <c r="T32" s="31">
        <v>15.4</v>
      </c>
      <c r="U32" s="31">
        <v>2.13</v>
      </c>
      <c r="V32" s="31"/>
      <c r="W32" s="31"/>
      <c r="X32" s="31">
        <v>2.9999999999999997E-4</v>
      </c>
      <c r="Y32" s="31">
        <v>1.78E-2</v>
      </c>
      <c r="Z32" s="31">
        <v>9.4000000000000004E-3</v>
      </c>
      <c r="AA32" s="52">
        <v>17.666887500000001</v>
      </c>
      <c r="AB32" s="58">
        <v>1.6</v>
      </c>
      <c r="AC32" s="52">
        <v>0.69199999999999995</v>
      </c>
      <c r="AD32" s="36">
        <v>247.39999999999995</v>
      </c>
      <c r="AE32" s="36">
        <v>1679.3</v>
      </c>
      <c r="AF32" s="36">
        <v>0</v>
      </c>
      <c r="AG32" s="36">
        <v>19.600000000000001</v>
      </c>
      <c r="AH32" s="36">
        <v>2.8</v>
      </c>
      <c r="AI32" s="36">
        <v>492.9</v>
      </c>
      <c r="AJ32" s="36">
        <v>428.1</v>
      </c>
      <c r="AK32">
        <v>2870.1000000000004</v>
      </c>
      <c r="AL32">
        <v>288</v>
      </c>
      <c r="AM32">
        <v>1546.3999999999999</v>
      </c>
      <c r="AN32">
        <v>1312.0000000000005</v>
      </c>
      <c r="AO32" s="35">
        <v>725.8</v>
      </c>
      <c r="AP32">
        <v>136.79999999999998</v>
      </c>
      <c r="AQ32">
        <v>191.3</v>
      </c>
      <c r="AR32">
        <v>25</v>
      </c>
      <c r="AS32">
        <v>941.3</v>
      </c>
      <c r="AT32">
        <v>595.5</v>
      </c>
      <c r="AU32">
        <v>0</v>
      </c>
      <c r="AV32">
        <v>2008.7000000000012</v>
      </c>
      <c r="AW32">
        <v>826.39999999999986</v>
      </c>
      <c r="AX32">
        <v>35</v>
      </c>
      <c r="AY32" s="36">
        <v>490.80148370242227</v>
      </c>
      <c r="AZ32" s="36">
        <v>17.541515152695673</v>
      </c>
      <c r="BA32" s="36">
        <v>87.432198759511422</v>
      </c>
      <c r="BB32" s="36">
        <v>111.72683227499999</v>
      </c>
      <c r="BC32" s="36">
        <v>8.6654899238438454E-3</v>
      </c>
      <c r="BD32" s="36">
        <v>15.605808928148228</v>
      </c>
      <c r="BE32" s="36">
        <v>35.740247987365024</v>
      </c>
      <c r="BF32" s="36">
        <v>10.902979857962809</v>
      </c>
      <c r="BG32" s="36">
        <v>62.249036773476064</v>
      </c>
      <c r="BI32" s="7">
        <v>0.312</v>
      </c>
      <c r="BJ32" s="7">
        <v>1.272</v>
      </c>
      <c r="BK32" s="7">
        <v>0</v>
      </c>
      <c r="BL32" s="7">
        <v>0</v>
      </c>
      <c r="BM32" s="7">
        <v>9.593</v>
      </c>
      <c r="BN32" s="7">
        <v>48.459000000000003</v>
      </c>
      <c r="BO32" s="7">
        <v>0</v>
      </c>
      <c r="BP32" s="7">
        <v>7.7220000000000004</v>
      </c>
      <c r="BQ32" s="7">
        <v>12.38</v>
      </c>
      <c r="BR32" s="7">
        <v>0</v>
      </c>
      <c r="BS32" s="7">
        <v>0</v>
      </c>
      <c r="BT32" s="7">
        <v>0</v>
      </c>
      <c r="BU32" s="7">
        <v>8.1359999999999992</v>
      </c>
      <c r="BV32" s="7">
        <v>1.506</v>
      </c>
      <c r="BW32" s="7">
        <v>28.5</v>
      </c>
      <c r="BX32" s="7">
        <v>3.5680000000000001</v>
      </c>
      <c r="BY32" s="7">
        <v>1.982</v>
      </c>
      <c r="BZ32" s="7">
        <v>21.687999999999999</v>
      </c>
      <c r="CA32" s="7">
        <v>0</v>
      </c>
      <c r="CB32" s="7">
        <v>0.373</v>
      </c>
      <c r="CC32" s="7">
        <v>1.647</v>
      </c>
      <c r="CD32" s="7">
        <v>0</v>
      </c>
      <c r="CE32" s="7">
        <v>23.555</v>
      </c>
      <c r="CF32" s="7">
        <v>0</v>
      </c>
      <c r="CG32" s="7">
        <v>0.11334262355063686</v>
      </c>
      <c r="CH32" s="7">
        <v>58.052000000000007</v>
      </c>
      <c r="CI32" s="7">
        <v>12.692</v>
      </c>
      <c r="CJ32" s="7">
        <v>8.9939999999999998</v>
      </c>
      <c r="CK32" s="7">
        <v>8.1359999999999992</v>
      </c>
      <c r="CL32" s="37">
        <v>87.873999999999995</v>
      </c>
      <c r="CM32" s="37">
        <v>57.628</v>
      </c>
      <c r="CN32" s="37">
        <v>25.574999999999999</v>
      </c>
      <c r="CO32" s="7">
        <v>171.19034262355061</v>
      </c>
      <c r="CP32" s="39">
        <v>10</v>
      </c>
      <c r="CQ32" s="39">
        <v>13.8</v>
      </c>
      <c r="CR32" s="40">
        <v>23.2</v>
      </c>
      <c r="CS32" s="35">
        <v>17.603947368421053</v>
      </c>
      <c r="CT32" s="41">
        <v>21.206250000000001</v>
      </c>
      <c r="CU32" s="41">
        <v>17.527999999999999</v>
      </c>
      <c r="CV32" s="41">
        <v>12.9</v>
      </c>
      <c r="CW32" s="35">
        <v>6.3812500000000005</v>
      </c>
      <c r="CX32" s="35">
        <v>2.06</v>
      </c>
      <c r="CY32" s="35">
        <v>0.25857142857142856</v>
      </c>
      <c r="CZ32" s="35">
        <v>0.14000000000000001</v>
      </c>
      <c r="DD32" s="35" t="s">
        <v>61</v>
      </c>
      <c r="DE32" t="s">
        <v>61</v>
      </c>
    </row>
    <row r="33" spans="1:109">
      <c r="A33" s="50" t="s">
        <v>54</v>
      </c>
      <c r="B33" t="s">
        <v>55</v>
      </c>
      <c r="C33" s="24">
        <v>43.281111111100003</v>
      </c>
      <c r="D33" s="24">
        <v>-79.864722222200001</v>
      </c>
      <c r="E33" s="52" t="s">
        <v>57</v>
      </c>
      <c r="F33" s="52">
        <v>908</v>
      </c>
      <c r="G33" s="26">
        <v>38202</v>
      </c>
      <c r="H33">
        <v>3</v>
      </c>
      <c r="I33" s="57">
        <f>YEAR(G33)</f>
        <v>2004</v>
      </c>
      <c r="J33" s="28">
        <v>216</v>
      </c>
      <c r="K33" s="29">
        <v>32</v>
      </c>
      <c r="L33" s="29">
        <v>8</v>
      </c>
      <c r="M33" s="52">
        <v>14.6</v>
      </c>
      <c r="N33">
        <v>75.02</v>
      </c>
      <c r="O33" s="31">
        <v>0.06</v>
      </c>
      <c r="P33" s="31"/>
      <c r="Q33" s="31"/>
      <c r="R33" s="31"/>
      <c r="S33" s="31">
        <v>16.899999999999999</v>
      </c>
      <c r="T33" s="31">
        <v>15.4</v>
      </c>
      <c r="U33" s="31">
        <v>2.13</v>
      </c>
      <c r="V33" s="31"/>
      <c r="W33" s="31"/>
      <c r="X33" s="31">
        <v>2.9999999999999997E-4</v>
      </c>
      <c r="Y33" s="31">
        <v>1.78E-2</v>
      </c>
      <c r="Z33" s="31">
        <v>9.4000000000000004E-3</v>
      </c>
      <c r="AA33" s="52">
        <v>17.27204425</v>
      </c>
      <c r="AB33" s="58">
        <v>1.5</v>
      </c>
      <c r="AC33" s="52">
        <v>0.74399999999999999</v>
      </c>
      <c r="AD33" s="36">
        <v>106.09999999999997</v>
      </c>
      <c r="AE33" s="36">
        <v>593.79999999999984</v>
      </c>
      <c r="AF33" s="36">
        <v>0</v>
      </c>
      <c r="AG33" s="36">
        <v>81.199999999999989</v>
      </c>
      <c r="AH33" s="36">
        <v>16.8</v>
      </c>
      <c r="AI33" s="36">
        <v>270</v>
      </c>
      <c r="AJ33" s="36">
        <v>165.8</v>
      </c>
      <c r="AK33">
        <v>1266.0000000000002</v>
      </c>
      <c r="AL33">
        <v>76</v>
      </c>
      <c r="AM33">
        <v>811.89999999999986</v>
      </c>
      <c r="AN33">
        <v>454.09999999999991</v>
      </c>
      <c r="AO33" s="35">
        <v>388.09999999999997</v>
      </c>
      <c r="AP33">
        <v>24.5</v>
      </c>
      <c r="AQ33">
        <v>94.499999999999986</v>
      </c>
      <c r="AR33">
        <v>8.9999999999999982</v>
      </c>
      <c r="AS33">
        <v>672.7</v>
      </c>
      <c r="AT33">
        <v>567.79999999999995</v>
      </c>
      <c r="AU33">
        <v>8.6</v>
      </c>
      <c r="AV33">
        <v>1142.3000000000002</v>
      </c>
      <c r="AW33">
        <v>118.79999999999998</v>
      </c>
      <c r="AX33">
        <v>4.8999999999999995</v>
      </c>
      <c r="AY33" s="36">
        <v>504.65835619310991</v>
      </c>
      <c r="AZ33" s="36">
        <v>19.331465678480953</v>
      </c>
      <c r="BA33" s="36">
        <v>224.82565395302933</v>
      </c>
      <c r="BB33" s="36">
        <v>68.779203299999992</v>
      </c>
      <c r="BC33" s="36">
        <v>1.3313714412012016E-2</v>
      </c>
      <c r="BD33" s="36">
        <v>10.933443599768696</v>
      </c>
      <c r="BE33" s="36">
        <v>38.056674256005884</v>
      </c>
      <c r="BF33" s="36">
        <v>9.4891561785833858</v>
      </c>
      <c r="BG33" s="36">
        <v>58.479274034357964</v>
      </c>
      <c r="BH33" s="35"/>
      <c r="BI33" s="7">
        <v>0.19559155</v>
      </c>
      <c r="BJ33" s="7">
        <v>0.47058164999999996</v>
      </c>
      <c r="BK33" s="7">
        <v>0</v>
      </c>
      <c r="BL33" s="7">
        <v>0</v>
      </c>
      <c r="BM33" s="7">
        <v>5.4948725999999999</v>
      </c>
      <c r="BN33" s="7">
        <v>66.294275355000011</v>
      </c>
      <c r="BO33" s="7">
        <v>0</v>
      </c>
      <c r="BP33" s="7">
        <v>18.391595418000001</v>
      </c>
      <c r="BQ33" s="7">
        <v>53.315120858999997</v>
      </c>
      <c r="BR33" s="7">
        <v>0</v>
      </c>
      <c r="BS33" s="7">
        <v>0</v>
      </c>
      <c r="BT33" s="7">
        <v>0</v>
      </c>
      <c r="BU33" s="7">
        <v>4.8412904680000013</v>
      </c>
      <c r="BV33" s="7">
        <v>1.9500723800000002</v>
      </c>
      <c r="BW33" s="7">
        <v>35.835448303999996</v>
      </c>
      <c r="BX33" s="7">
        <v>3.2139688</v>
      </c>
      <c r="BY33" s="7">
        <v>1.6517010999999999</v>
      </c>
      <c r="BZ33" s="7">
        <v>38.767270793999998</v>
      </c>
      <c r="CA33" s="7">
        <v>0</v>
      </c>
      <c r="CB33" s="7">
        <v>0.7518070200000001</v>
      </c>
      <c r="CC33" s="7">
        <v>2.8365175999999996</v>
      </c>
      <c r="CD33" s="7">
        <v>0</v>
      </c>
      <c r="CE33" s="7">
        <v>14.607929985999998</v>
      </c>
      <c r="CF33" s="7">
        <v>0</v>
      </c>
      <c r="CG33" s="7">
        <v>2.7354706317512394E-2</v>
      </c>
      <c r="CH33" s="7">
        <v>71.789147955000004</v>
      </c>
      <c r="CI33" s="7">
        <v>53.510712409</v>
      </c>
      <c r="CJ33" s="7">
        <v>18.862177067999994</v>
      </c>
      <c r="CK33" s="7">
        <v>4.8412904680000013</v>
      </c>
      <c r="CL33" s="37">
        <v>149.00332790000002</v>
      </c>
      <c r="CM33" s="37">
        <v>81.418461377999989</v>
      </c>
      <c r="CN33" s="37">
        <v>18.196254605999997</v>
      </c>
      <c r="CO33" s="7">
        <v>248.64539859031751</v>
      </c>
      <c r="CP33" s="39">
        <v>6</v>
      </c>
      <c r="CQ33" s="39">
        <v>12.2</v>
      </c>
      <c r="CR33" s="40">
        <v>14</v>
      </c>
      <c r="CS33" s="35">
        <v>19.550714285714289</v>
      </c>
      <c r="CT33" s="41">
        <v>21.939999999999998</v>
      </c>
      <c r="CU33" s="41">
        <v>19.044999999999998</v>
      </c>
      <c r="CV33" s="41">
        <v>13.9</v>
      </c>
      <c r="CW33" s="35">
        <v>7.9450000000000003</v>
      </c>
      <c r="CX33" s="35">
        <v>2.2000000000000002</v>
      </c>
      <c r="CY33" s="35">
        <v>0.185</v>
      </c>
      <c r="CZ33" s="35">
        <v>0.17</v>
      </c>
      <c r="DD33" s="35" t="s">
        <v>61</v>
      </c>
      <c r="DE33" t="s">
        <v>61</v>
      </c>
    </row>
    <row r="34" spans="1:109">
      <c r="A34" s="50" t="s">
        <v>54</v>
      </c>
      <c r="B34" t="s">
        <v>55</v>
      </c>
      <c r="C34" s="24">
        <v>43.287370000000003</v>
      </c>
      <c r="D34" s="24">
        <v>-79.840779999999995</v>
      </c>
      <c r="E34" s="52" t="s">
        <v>62</v>
      </c>
      <c r="F34" s="52">
        <v>258</v>
      </c>
      <c r="G34" s="26">
        <v>41535</v>
      </c>
      <c r="H34">
        <v>3</v>
      </c>
      <c r="I34" s="57">
        <f>YEAR(G34)</f>
        <v>2013</v>
      </c>
      <c r="J34" s="57">
        <v>261</v>
      </c>
      <c r="K34" s="57">
        <v>38</v>
      </c>
      <c r="L34" s="57">
        <v>9</v>
      </c>
      <c r="M34">
        <v>22.4</v>
      </c>
      <c r="N34">
        <v>74.790000000000006</v>
      </c>
      <c r="O34" s="31">
        <v>1.7999999999999999E-2</v>
      </c>
      <c r="P34" s="31">
        <v>24</v>
      </c>
      <c r="Q34" s="31">
        <v>3.5</v>
      </c>
      <c r="R34" s="31">
        <v>1.98</v>
      </c>
      <c r="S34" s="31">
        <v>27.7</v>
      </c>
      <c r="T34" s="31">
        <v>24.3</v>
      </c>
      <c r="U34" s="31">
        <v>1.78</v>
      </c>
      <c r="V34" s="31">
        <v>0.36</v>
      </c>
      <c r="W34" s="31">
        <v>0.58199999999999996</v>
      </c>
      <c r="X34" s="31">
        <v>1.6000000000000001E-3</v>
      </c>
      <c r="Y34" s="31">
        <v>1.5100000000000001E-2</v>
      </c>
      <c r="Z34" s="31">
        <v>1.44E-2</v>
      </c>
      <c r="AA34" s="66"/>
      <c r="AB34" s="67"/>
      <c r="AC34" s="52"/>
      <c r="AD34" s="59"/>
      <c r="AE34" s="59"/>
      <c r="AF34" s="59"/>
      <c r="AG34" s="59"/>
      <c r="AH34" s="59"/>
      <c r="AI34" s="59"/>
      <c r="AJ34" s="59"/>
      <c r="AO34" s="35"/>
      <c r="AY34" s="60"/>
      <c r="AZ34" s="60"/>
      <c r="BA34" s="60"/>
      <c r="BB34" s="60"/>
      <c r="BC34" s="60"/>
      <c r="BD34" s="60"/>
      <c r="BE34" s="60"/>
      <c r="BF34" s="60"/>
      <c r="BG34" s="60"/>
      <c r="BI34" s="7">
        <v>12.153016470000001</v>
      </c>
      <c r="BJ34" s="7">
        <v>0.488290962</v>
      </c>
      <c r="BK34" s="7">
        <v>7.9542458999999996E-2</v>
      </c>
      <c r="BL34" s="7">
        <v>0</v>
      </c>
      <c r="BM34" s="7">
        <v>17.370647075999997</v>
      </c>
      <c r="BN34" s="7">
        <v>147.232313616</v>
      </c>
      <c r="BO34" s="7">
        <v>0</v>
      </c>
      <c r="BP34" s="7">
        <v>1.3149836700000002</v>
      </c>
      <c r="BQ34" s="7">
        <v>126.60415841899999</v>
      </c>
      <c r="BR34" s="7">
        <v>0</v>
      </c>
      <c r="BS34" s="7">
        <v>0</v>
      </c>
      <c r="BT34" s="7">
        <v>3.4875711983182067E-2</v>
      </c>
      <c r="BU34" s="7">
        <v>0</v>
      </c>
      <c r="BV34" s="7">
        <v>2.7203555039999996</v>
      </c>
      <c r="BW34" s="7">
        <v>100.09293904500001</v>
      </c>
      <c r="BX34" s="7">
        <v>9.3759204259999986</v>
      </c>
      <c r="BY34" s="7">
        <v>1.7195940300000001</v>
      </c>
      <c r="BZ34" s="7">
        <v>53.422330071000005</v>
      </c>
      <c r="CA34" s="7">
        <v>0</v>
      </c>
      <c r="CB34" s="7">
        <v>0.77672873900000006</v>
      </c>
      <c r="CC34" s="7">
        <v>2.9315843780000002</v>
      </c>
      <c r="CD34" s="7">
        <v>0</v>
      </c>
      <c r="CE34" s="7">
        <v>10.342079272000001</v>
      </c>
      <c r="CF34" s="7">
        <v>0</v>
      </c>
      <c r="CG34" s="7">
        <v>0.19148519976085399</v>
      </c>
      <c r="CH34" s="7">
        <v>164.60296069200001</v>
      </c>
      <c r="CI34" s="7">
        <v>138.757174889</v>
      </c>
      <c r="CJ34" s="7">
        <v>1.8828170909999926</v>
      </c>
      <c r="CK34" s="7">
        <v>3.4875711983182067E-2</v>
      </c>
      <c r="CL34" s="37">
        <v>305.27782838398321</v>
      </c>
      <c r="CM34" s="37">
        <v>167.331139076</v>
      </c>
      <c r="CN34" s="37">
        <v>14.050392389000002</v>
      </c>
      <c r="CO34" s="7">
        <v>486.85084504874408</v>
      </c>
      <c r="CP34" s="39">
        <v>8.4550000000000001</v>
      </c>
      <c r="CQ34" s="39">
        <v>13.113</v>
      </c>
      <c r="CR34" s="40">
        <v>22.978000000000002</v>
      </c>
      <c r="CS34" s="35">
        <v>15.653239923529018</v>
      </c>
      <c r="CT34" s="41">
        <v>18.652181818181809</v>
      </c>
      <c r="CU34" s="41">
        <v>15.496391304347824</v>
      </c>
      <c r="CV34" s="41">
        <v>13.162871794871798</v>
      </c>
      <c r="CW34" s="35">
        <v>10.731666666666664</v>
      </c>
      <c r="CX34" s="35">
        <v>5.0739130434782611</v>
      </c>
      <c r="CY34" s="35">
        <v>2.7279487179487178</v>
      </c>
      <c r="CZ34" s="35">
        <v>1.47</v>
      </c>
      <c r="DA34">
        <v>9.8118181818181842</v>
      </c>
      <c r="DB34">
        <v>1.2643478260869565</v>
      </c>
      <c r="DC34">
        <v>0.31128205128205133</v>
      </c>
      <c r="DD34" s="35" t="s">
        <v>61</v>
      </c>
      <c r="DE34" t="s">
        <v>61</v>
      </c>
    </row>
    <row r="35" spans="1:109">
      <c r="A35" s="50" t="s">
        <v>54</v>
      </c>
      <c r="B35" t="s">
        <v>59</v>
      </c>
      <c r="C35" s="24">
        <v>43.301943999999999</v>
      </c>
      <c r="D35" s="24">
        <v>-79.838054999999997</v>
      </c>
      <c r="E35" s="52" t="s">
        <v>60</v>
      </c>
      <c r="F35" s="52">
        <v>6</v>
      </c>
      <c r="G35" s="26">
        <v>41086</v>
      </c>
      <c r="H35">
        <v>2</v>
      </c>
      <c r="I35" s="57">
        <f>YEAR(G35)</f>
        <v>2012</v>
      </c>
      <c r="J35" s="28">
        <v>178</v>
      </c>
      <c r="K35" s="29">
        <v>26</v>
      </c>
      <c r="L35" s="29">
        <v>6</v>
      </c>
      <c r="M35" s="52">
        <v>11.7</v>
      </c>
      <c r="N35">
        <v>74.900000000000006</v>
      </c>
      <c r="O35" s="31">
        <v>3.3000000000000002E-2</v>
      </c>
      <c r="P35" s="31">
        <v>23.5</v>
      </c>
      <c r="Q35" s="31">
        <v>3.6</v>
      </c>
      <c r="R35" s="31">
        <v>1.58</v>
      </c>
      <c r="S35" s="31">
        <v>7.8</v>
      </c>
      <c r="T35" s="31">
        <v>6.3</v>
      </c>
      <c r="U35" s="31">
        <v>2.78</v>
      </c>
      <c r="V35" s="31">
        <v>0.22</v>
      </c>
      <c r="W35" s="31">
        <v>0.501</v>
      </c>
      <c r="X35" s="31">
        <v>5.0000000000000001E-4</v>
      </c>
      <c r="Y35" s="31">
        <v>2.3599999999999999E-2</v>
      </c>
      <c r="Z35" s="31">
        <v>1.0800000000000001E-2</v>
      </c>
      <c r="AA35" s="52">
        <v>18.23</v>
      </c>
      <c r="AB35" s="58">
        <v>1</v>
      </c>
      <c r="AC35" s="52">
        <v>0.75276623829898903</v>
      </c>
      <c r="AD35" s="59"/>
      <c r="AE35" s="59"/>
      <c r="AF35" s="59"/>
      <c r="AG35" s="59"/>
      <c r="AH35" s="59"/>
      <c r="AI35" s="59"/>
      <c r="AJ35" s="59"/>
      <c r="AO35" s="35"/>
      <c r="AY35" s="60">
        <v>942.12098998864508</v>
      </c>
      <c r="AZ35" s="60">
        <v>3.0923194318731326</v>
      </c>
      <c r="BA35" s="60"/>
      <c r="BB35" s="60">
        <v>35.582865187500005</v>
      </c>
      <c r="BC35" s="60">
        <v>0.4302574587859001</v>
      </c>
      <c r="BD35" s="60">
        <v>18.34921581185862</v>
      </c>
      <c r="BE35" s="60">
        <v>34.164377607247161</v>
      </c>
      <c r="BF35" s="60">
        <v>11.823462733065551</v>
      </c>
      <c r="BG35" s="36">
        <v>64.337056152171328</v>
      </c>
      <c r="BI35" s="7">
        <v>116.859839096</v>
      </c>
      <c r="BJ35" s="7">
        <v>0.47934922199999996</v>
      </c>
      <c r="BK35" s="7">
        <v>2.6341523999999998E-2</v>
      </c>
      <c r="BL35" s="7">
        <v>0</v>
      </c>
      <c r="BM35" s="7">
        <v>124.3902393</v>
      </c>
      <c r="BN35" s="7">
        <v>14.232626648</v>
      </c>
      <c r="BO35" s="7">
        <v>0</v>
      </c>
      <c r="BP35" s="7">
        <v>0.17878089899999999</v>
      </c>
      <c r="BQ35" s="7">
        <v>16.396313920000001</v>
      </c>
      <c r="BR35" s="7">
        <v>0</v>
      </c>
      <c r="BS35" s="7">
        <v>0</v>
      </c>
      <c r="BT35" s="7">
        <v>0</v>
      </c>
      <c r="BU35" s="7">
        <v>0</v>
      </c>
      <c r="BV35" s="7">
        <v>8.5229265420000004</v>
      </c>
      <c r="BW35" s="7">
        <v>79.335850249999993</v>
      </c>
      <c r="BX35" s="7">
        <v>1.7639010719999999</v>
      </c>
      <c r="BY35" s="7">
        <v>1.8780484800000001</v>
      </c>
      <c r="BZ35" s="7">
        <v>23.527369317999998</v>
      </c>
      <c r="CA35" s="7">
        <v>0</v>
      </c>
      <c r="CB35" s="7">
        <v>3.0728295160000001</v>
      </c>
      <c r="CC35" s="7">
        <v>13.503479266000001</v>
      </c>
      <c r="CD35" s="7">
        <v>5.6468248919999997</v>
      </c>
      <c r="CE35" s="7">
        <v>36.166068096000004</v>
      </c>
      <c r="CF35" s="7">
        <v>0</v>
      </c>
      <c r="CG35" s="7">
        <v>0.11624701063503215</v>
      </c>
      <c r="CH35" s="7">
        <v>138.622865948</v>
      </c>
      <c r="CI35" s="7">
        <v>133.25615301600001</v>
      </c>
      <c r="CJ35" s="7">
        <v>0.68447164500003055</v>
      </c>
      <c r="CK35" s="7">
        <v>0</v>
      </c>
      <c r="CL35" s="37">
        <v>272.56349060900004</v>
      </c>
      <c r="CM35" s="37">
        <v>115.02809566199998</v>
      </c>
      <c r="CN35" s="37">
        <v>58.389201770000007</v>
      </c>
      <c r="CO35" s="7">
        <v>446.09703505163515</v>
      </c>
      <c r="CP35" s="39">
        <v>6.4</v>
      </c>
      <c r="CQ35" s="39">
        <v>11.8</v>
      </c>
      <c r="CR35" s="40">
        <v>11.8</v>
      </c>
      <c r="CS35" s="35">
        <v>20.268636363636364</v>
      </c>
      <c r="CT35" s="41">
        <v>21.178333333333335</v>
      </c>
      <c r="CU35" s="41">
        <v>18.864999999999998</v>
      </c>
      <c r="CV35" s="41"/>
      <c r="CW35" s="35">
        <v>9.31</v>
      </c>
      <c r="CX35" s="35">
        <v>6.8883333333333328</v>
      </c>
      <c r="CY35" s="35"/>
      <c r="CZ35" s="35">
        <v>6.56</v>
      </c>
      <c r="DD35" s="35" t="s">
        <v>58</v>
      </c>
      <c r="DE35" t="s">
        <v>61</v>
      </c>
    </row>
    <row r="36" spans="1:109">
      <c r="A36" s="50" t="s">
        <v>54</v>
      </c>
      <c r="B36" t="s">
        <v>55</v>
      </c>
      <c r="C36" s="24">
        <v>43.287370000000003</v>
      </c>
      <c r="D36" s="24">
        <v>-79.840779999999995</v>
      </c>
      <c r="E36" s="52" t="s">
        <v>62</v>
      </c>
      <c r="F36" s="52">
        <v>258</v>
      </c>
      <c r="G36" s="26">
        <v>41086</v>
      </c>
      <c r="H36">
        <v>2</v>
      </c>
      <c r="I36" s="57">
        <f>YEAR(G36)</f>
        <v>2012</v>
      </c>
      <c r="J36" s="28">
        <v>178</v>
      </c>
      <c r="K36" s="29">
        <v>26</v>
      </c>
      <c r="L36" s="29">
        <v>6</v>
      </c>
      <c r="M36" s="52">
        <v>24.2</v>
      </c>
      <c r="N36">
        <v>74.900000000000006</v>
      </c>
      <c r="O36" s="31">
        <v>3.3000000000000002E-2</v>
      </c>
      <c r="P36" s="31">
        <v>23.5</v>
      </c>
      <c r="Q36" s="31">
        <v>3.6</v>
      </c>
      <c r="R36" s="31">
        <v>1.58</v>
      </c>
      <c r="S36" s="31">
        <v>7.8</v>
      </c>
      <c r="T36" s="31">
        <v>6.3</v>
      </c>
      <c r="U36" s="31">
        <v>2.78</v>
      </c>
      <c r="V36" s="31">
        <v>0.22</v>
      </c>
      <c r="W36" s="31">
        <v>0.501</v>
      </c>
      <c r="X36" s="31">
        <v>5.0000000000000001E-4</v>
      </c>
      <c r="Y36" s="31">
        <v>2.3599999999999999E-2</v>
      </c>
      <c r="Z36" s="31">
        <v>1.0800000000000001E-2</v>
      </c>
      <c r="AA36" s="52">
        <v>13.17</v>
      </c>
      <c r="AB36" s="58">
        <v>2.75</v>
      </c>
      <c r="AC36" s="52">
        <v>0.65947161804022203</v>
      </c>
      <c r="AD36" s="59"/>
      <c r="AE36" s="59"/>
      <c r="AF36" s="59"/>
      <c r="AG36" s="59"/>
      <c r="AH36" s="59"/>
      <c r="AI36" s="59"/>
      <c r="AJ36" s="59"/>
      <c r="AO36" s="35"/>
      <c r="AY36" s="60">
        <v>1194.3828944118341</v>
      </c>
      <c r="AZ36" s="60">
        <v>8.2461851516616882</v>
      </c>
      <c r="BA36" s="60"/>
      <c r="BB36">
        <v>18.25192066875</v>
      </c>
      <c r="BC36" s="60">
        <v>0.4857086675024147</v>
      </c>
      <c r="BD36" s="60">
        <v>40.389647093609312</v>
      </c>
      <c r="BE36" s="60">
        <v>53.808554762115577</v>
      </c>
      <c r="BF36" s="60">
        <v>17.427193523639893</v>
      </c>
      <c r="BG36" s="36">
        <v>111.62539537936479</v>
      </c>
      <c r="BI36" s="7">
        <v>12.098000000000001</v>
      </c>
      <c r="BJ36" s="7">
        <v>0.127</v>
      </c>
      <c r="BK36" s="7">
        <v>0</v>
      </c>
      <c r="BL36" s="7">
        <v>0</v>
      </c>
      <c r="BM36" s="7">
        <v>137.048</v>
      </c>
      <c r="BN36" s="7">
        <v>3.823</v>
      </c>
      <c r="BO36" s="7">
        <v>0</v>
      </c>
      <c r="BP36" s="7">
        <v>0</v>
      </c>
      <c r="BQ36" s="7">
        <v>6.5869999999999997</v>
      </c>
      <c r="BR36" s="7">
        <v>0</v>
      </c>
      <c r="BS36" s="7">
        <v>0</v>
      </c>
      <c r="BT36" s="7">
        <v>6.17785E-2</v>
      </c>
      <c r="BU36" s="7">
        <v>0</v>
      </c>
      <c r="BV36" s="7">
        <v>3.0579999999999998</v>
      </c>
      <c r="BW36" s="7">
        <v>14.337</v>
      </c>
      <c r="BX36" s="7">
        <v>1.474</v>
      </c>
      <c r="BY36" s="7">
        <v>1.135</v>
      </c>
      <c r="BZ36" s="7">
        <v>24.754000000000001</v>
      </c>
      <c r="CA36" s="7">
        <v>0</v>
      </c>
      <c r="CB36" s="7">
        <v>3.01</v>
      </c>
      <c r="CC36" s="7">
        <v>6.9690000000000003</v>
      </c>
      <c r="CD36" s="7">
        <v>2.5659999999999998</v>
      </c>
      <c r="CE36" s="7">
        <v>15.754</v>
      </c>
      <c r="CF36" s="7">
        <v>0</v>
      </c>
      <c r="CG36" s="7">
        <v>0.14485438006859441</v>
      </c>
      <c r="CH36" s="7">
        <v>140.87100000000001</v>
      </c>
      <c r="CI36" s="7">
        <v>18.685000000000002</v>
      </c>
      <c r="CJ36" s="7">
        <v>0.12699999999998113</v>
      </c>
      <c r="CK36" s="7">
        <v>6.17785E-2</v>
      </c>
      <c r="CL36" s="37">
        <v>159.7447785</v>
      </c>
      <c r="CM36" s="37">
        <v>44.757999999999996</v>
      </c>
      <c r="CN36" s="37">
        <v>28.866</v>
      </c>
      <c r="CO36" s="7">
        <v>233.51363288006854</v>
      </c>
      <c r="CP36" s="39">
        <v>7.1</v>
      </c>
      <c r="CQ36" s="39">
        <v>13</v>
      </c>
      <c r="CR36" s="40">
        <v>24.2</v>
      </c>
      <c r="CS36" s="35">
        <v>16.504166666666666</v>
      </c>
      <c r="CT36" s="41">
        <v>21.53142857142857</v>
      </c>
      <c r="CU36" s="41">
        <v>16.503333333333334</v>
      </c>
      <c r="CV36" s="41">
        <v>13.218333333333334</v>
      </c>
      <c r="CW36" s="35">
        <v>8.8514285714285723</v>
      </c>
      <c r="CX36" s="35">
        <v>5.8366666666666669</v>
      </c>
      <c r="CY36" s="35">
        <v>2.3450000000000002</v>
      </c>
      <c r="CZ36" s="35">
        <v>0.53</v>
      </c>
      <c r="DD36" s="35" t="s">
        <v>61</v>
      </c>
      <c r="DE36" t="s">
        <v>61</v>
      </c>
    </row>
    <row r="37" spans="1:109">
      <c r="A37" s="23" t="s">
        <v>54</v>
      </c>
      <c r="B37" t="s">
        <v>55</v>
      </c>
      <c r="C37" s="24">
        <v>43.281111111100003</v>
      </c>
      <c r="D37" s="24">
        <v>-79.864722222200001</v>
      </c>
      <c r="E37" s="25" t="s">
        <v>57</v>
      </c>
      <c r="F37" s="25">
        <v>908</v>
      </c>
      <c r="G37" s="26">
        <v>42529</v>
      </c>
      <c r="H37">
        <v>2</v>
      </c>
      <c r="I37" s="27">
        <v>2016</v>
      </c>
      <c r="J37" s="28">
        <v>160</v>
      </c>
      <c r="K37" s="29">
        <v>24</v>
      </c>
      <c r="L37" s="29">
        <v>6</v>
      </c>
      <c r="M37" s="25">
        <v>14.02</v>
      </c>
      <c r="N37">
        <v>75.02</v>
      </c>
      <c r="O37" s="31">
        <v>0.216</v>
      </c>
      <c r="P37" s="31">
        <v>28.6</v>
      </c>
      <c r="Q37" s="31">
        <v>4.3</v>
      </c>
      <c r="R37" s="31">
        <v>0.61199999999999999</v>
      </c>
      <c r="S37" s="31">
        <v>2.4</v>
      </c>
      <c r="T37" s="31">
        <v>2.2000000000000002</v>
      </c>
      <c r="U37" s="31">
        <v>2.62</v>
      </c>
      <c r="V37" s="31">
        <v>0.11799999999999999</v>
      </c>
      <c r="W37" s="31">
        <v>0.84799999999999998</v>
      </c>
      <c r="X37" s="31">
        <v>5.5999999999999999E-3</v>
      </c>
      <c r="Y37" s="31">
        <v>2.23E-2</v>
      </c>
      <c r="Z37" s="31">
        <v>1.6400000000000001E-2</v>
      </c>
      <c r="AA37" s="23">
        <v>3.7141660000000001</v>
      </c>
      <c r="AB37" s="23">
        <v>3.5</v>
      </c>
      <c r="AC37" s="23">
        <v>0.48170000000000002</v>
      </c>
      <c r="AD37">
        <v>0.48564999999999997</v>
      </c>
      <c r="AE37">
        <v>19.00346</v>
      </c>
      <c r="AF37">
        <v>0</v>
      </c>
      <c r="AG37">
        <v>13.372810000000001</v>
      </c>
      <c r="AH37">
        <v>304.77395000000001</v>
      </c>
      <c r="AI37">
        <v>304.62927000000002</v>
      </c>
      <c r="AJ37">
        <v>12.0784</v>
      </c>
      <c r="AK37">
        <v>654.34353999999996</v>
      </c>
      <c r="AL37">
        <v>12.0784</v>
      </c>
      <c r="AM37">
        <v>339.15724</v>
      </c>
      <c r="AN37">
        <v>308.20149000000004</v>
      </c>
      <c r="AO37" s="35">
        <v>306.40634</v>
      </c>
      <c r="AP37">
        <v>0.37164999999999998</v>
      </c>
      <c r="AQ37">
        <v>0.14369000000000001</v>
      </c>
      <c r="AR37">
        <v>0</v>
      </c>
      <c r="AS37">
        <v>324.91863999999998</v>
      </c>
      <c r="AT37">
        <v>312.84023999999999</v>
      </c>
      <c r="AU37">
        <v>247.35514000000001</v>
      </c>
      <c r="AV37">
        <v>631.38108000000011</v>
      </c>
      <c r="AW37">
        <v>16.402639999999998</v>
      </c>
      <c r="AX37">
        <v>6.5598200000000002</v>
      </c>
      <c r="AY37" s="23">
        <v>514.82021310854918</v>
      </c>
      <c r="AZ37" s="23">
        <v>0</v>
      </c>
      <c r="BA37" s="23">
        <v>1510.4791071072616</v>
      </c>
      <c r="BB37" s="23"/>
      <c r="BC37" s="27">
        <v>5.6554065046121829E-2</v>
      </c>
      <c r="BD37" s="27">
        <v>4.5311628351601074</v>
      </c>
      <c r="BE37" s="27">
        <v>10.48562878648157</v>
      </c>
      <c r="BF37" s="27">
        <v>3.0094504542550449</v>
      </c>
      <c r="BG37" s="36">
        <v>18.026242075896722</v>
      </c>
      <c r="BH37" s="23"/>
      <c r="BI37" s="7">
        <v>47.066811030249525</v>
      </c>
      <c r="BJ37" s="7">
        <v>0.31458403401360008</v>
      </c>
      <c r="BK37" s="7">
        <v>0</v>
      </c>
      <c r="BL37" s="7">
        <v>0</v>
      </c>
      <c r="BM37" s="7">
        <v>0</v>
      </c>
      <c r="BN37" s="7">
        <v>0</v>
      </c>
      <c r="BO37" s="7">
        <v>199.41723418659546</v>
      </c>
      <c r="BP37" s="7">
        <v>0</v>
      </c>
      <c r="BQ37" s="7">
        <v>6.4166912383317918</v>
      </c>
      <c r="BR37" s="7">
        <v>0</v>
      </c>
      <c r="BS37" s="7">
        <v>0</v>
      </c>
      <c r="BT37" s="7">
        <v>0</v>
      </c>
      <c r="BU37" s="7">
        <v>0</v>
      </c>
      <c r="BV37" s="7">
        <v>9.7113051382286795</v>
      </c>
      <c r="BW37" s="7">
        <v>21.515924804669542</v>
      </c>
      <c r="BX37" s="7">
        <v>69.560477891569377</v>
      </c>
      <c r="BY37" s="7">
        <v>0</v>
      </c>
      <c r="BZ37" s="7">
        <v>0</v>
      </c>
      <c r="CA37" s="7">
        <v>0</v>
      </c>
      <c r="CB37" s="7">
        <v>1.5724281724988995</v>
      </c>
      <c r="CC37" s="7">
        <v>2.0153753679986672</v>
      </c>
      <c r="CD37" s="7">
        <v>0</v>
      </c>
      <c r="CE37" s="7">
        <v>0</v>
      </c>
      <c r="CF37" s="7">
        <v>26.781296541967542</v>
      </c>
      <c r="CG37" s="7">
        <v>0.61369042866511725</v>
      </c>
      <c r="CH37" s="7">
        <v>199.41723418659546</v>
      </c>
      <c r="CI37" s="7">
        <v>53.483502268581319</v>
      </c>
      <c r="CJ37" s="7">
        <v>0.31458403401359192</v>
      </c>
      <c r="CK37" s="7">
        <v>0</v>
      </c>
      <c r="CL37" s="37">
        <v>253.21532048919039</v>
      </c>
      <c r="CM37" s="37">
        <v>100.7877078344676</v>
      </c>
      <c r="CN37" s="37">
        <v>30.36910008246511</v>
      </c>
      <c r="CO37" s="7">
        <v>384.98581883478823</v>
      </c>
      <c r="CP37" s="39">
        <v>12.375999999999999</v>
      </c>
      <c r="CQ37" s="39"/>
      <c r="CR37" s="40">
        <v>12.375999999999999</v>
      </c>
      <c r="CS37" s="35">
        <v>14.971770252554462</v>
      </c>
      <c r="CT37" s="41">
        <v>15.223285714285717</v>
      </c>
      <c r="CU37" s="41"/>
      <c r="CV37" s="41"/>
      <c r="CW37" s="35">
        <v>9.8196103896103892</v>
      </c>
      <c r="CX37" s="35"/>
      <c r="CY37" s="35"/>
      <c r="CZ37" s="35">
        <v>9.23</v>
      </c>
      <c r="DA37">
        <v>1.695584415584416</v>
      </c>
      <c r="DD37" s="35" t="s">
        <v>58</v>
      </c>
    </row>
    <row r="38" spans="1:109">
      <c r="A38" s="61" t="s">
        <v>54</v>
      </c>
      <c r="B38" t="s">
        <v>55</v>
      </c>
      <c r="C38" s="24">
        <v>43.281111111100003</v>
      </c>
      <c r="D38" s="24">
        <v>-79.864722222200001</v>
      </c>
      <c r="E38" s="61" t="s">
        <v>57</v>
      </c>
      <c r="F38" s="61">
        <v>908</v>
      </c>
      <c r="G38" s="26">
        <v>42193</v>
      </c>
      <c r="H38">
        <v>2</v>
      </c>
      <c r="I38" s="68">
        <f>YEAR(G38)</f>
        <v>2015</v>
      </c>
      <c r="J38" s="28">
        <v>189</v>
      </c>
      <c r="K38" s="29">
        <v>28</v>
      </c>
      <c r="L38" s="29">
        <v>7</v>
      </c>
      <c r="M38" s="30">
        <v>14.4</v>
      </c>
      <c r="N38">
        <v>75.209999999999994</v>
      </c>
      <c r="O38" s="31">
        <v>0.109</v>
      </c>
      <c r="P38" s="31">
        <v>25.4</v>
      </c>
      <c r="Q38" s="31">
        <v>4.0999999999999996</v>
      </c>
      <c r="R38" s="31">
        <v>1.0900000000000001</v>
      </c>
      <c r="S38" s="31">
        <v>4.4000000000000004</v>
      </c>
      <c r="T38" s="31">
        <v>1.8</v>
      </c>
      <c r="U38" s="31">
        <v>2.2799999999999998</v>
      </c>
      <c r="V38" s="31">
        <v>0.16300000000000001</v>
      </c>
      <c r="W38" s="31"/>
      <c r="X38" s="31">
        <v>1.6999999999999999E-3</v>
      </c>
      <c r="Y38" s="31">
        <v>1.9800000000000002E-2</v>
      </c>
      <c r="Z38" s="31">
        <v>1.38E-2</v>
      </c>
      <c r="AA38" s="63"/>
      <c r="AB38" s="33">
        <v>1.9</v>
      </c>
      <c r="AC38" s="63"/>
      <c r="AD38" s="63"/>
      <c r="AE38" s="63"/>
      <c r="AF38" s="63"/>
      <c r="AG38" s="63"/>
      <c r="AH38" s="63"/>
      <c r="AI38" s="63"/>
      <c r="AJ38" s="63"/>
      <c r="AO38" s="35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37"/>
      <c r="CM38" s="37"/>
      <c r="CN38" s="37"/>
      <c r="CO38" s="7"/>
      <c r="CP38" s="39"/>
      <c r="CQ38" s="39"/>
      <c r="CR38" s="40"/>
      <c r="CS38" s="35"/>
      <c r="CT38" s="33">
        <v>19.940000000000001</v>
      </c>
      <c r="CU38" s="41"/>
      <c r="CV38" s="41"/>
      <c r="CW38" s="35"/>
      <c r="CX38" s="35"/>
      <c r="CY38" s="35"/>
      <c r="CZ38" s="35"/>
      <c r="DD38" s="35"/>
    </row>
    <row r="39" spans="1:109">
      <c r="A39" s="23" t="s">
        <v>54</v>
      </c>
      <c r="B39" t="s">
        <v>55</v>
      </c>
      <c r="C39" s="25">
        <v>43.277777777799997</v>
      </c>
      <c r="D39" s="25">
        <v>-79.793333333299998</v>
      </c>
      <c r="E39" s="43" t="s">
        <v>81</v>
      </c>
      <c r="F39" s="43">
        <v>917</v>
      </c>
      <c r="G39" s="44">
        <v>44370</v>
      </c>
      <c r="H39">
        <v>2</v>
      </c>
      <c r="I39">
        <v>2021</v>
      </c>
      <c r="J39" s="28">
        <v>174</v>
      </c>
      <c r="K39" s="29">
        <v>26</v>
      </c>
      <c r="L39" s="29">
        <v>6</v>
      </c>
      <c r="M39" s="45">
        <v>13.2</v>
      </c>
      <c r="N39">
        <v>74.709999999999994</v>
      </c>
      <c r="O39" s="31">
        <v>0.08</v>
      </c>
      <c r="P39" s="31">
        <v>26.6</v>
      </c>
      <c r="Q39" s="31">
        <v>3.12</v>
      </c>
      <c r="R39" s="31"/>
      <c r="S39" s="31">
        <v>11.09</v>
      </c>
      <c r="T39" s="31">
        <v>9.41</v>
      </c>
      <c r="U39" s="31">
        <v>3.6</v>
      </c>
      <c r="V39" s="31"/>
      <c r="W39" s="31"/>
      <c r="X39" s="31">
        <v>4.7000000000000002E-3</v>
      </c>
      <c r="Y39" s="31">
        <v>3.1600000000000003E-2</v>
      </c>
      <c r="Z39" s="31">
        <v>1.89E-2</v>
      </c>
      <c r="AA39" s="41"/>
      <c r="AB39" s="45">
        <v>2.5</v>
      </c>
      <c r="AC39" s="45">
        <v>1.135</v>
      </c>
      <c r="AD39" s="41"/>
      <c r="AE39" s="41"/>
      <c r="AF39" s="41"/>
      <c r="AG39" s="41"/>
      <c r="AH39" s="41"/>
      <c r="AI39" s="41"/>
      <c r="AJ39" s="41"/>
      <c r="AO39" s="35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CP39" s="47">
        <v>4.008</v>
      </c>
      <c r="CQ39" s="47">
        <v>12.795999999999999</v>
      </c>
      <c r="CR39" s="47">
        <v>13.381</v>
      </c>
      <c r="CS39" s="48">
        <v>18.023094964507543</v>
      </c>
      <c r="CT39" s="47">
        <v>21.767160714285716</v>
      </c>
      <c r="CU39" s="47">
        <v>17.110054545454542</v>
      </c>
      <c r="CV39" s="47">
        <v>13.625750000000002</v>
      </c>
      <c r="CW39" s="49">
        <v>10.173035714285719</v>
      </c>
      <c r="CX39" s="49">
        <v>9.3381818181818161</v>
      </c>
      <c r="CY39" s="49">
        <v>7.9949999999999992</v>
      </c>
      <c r="CZ39" s="47">
        <v>7.83</v>
      </c>
      <c r="DA39" s="49">
        <v>5.0033928571428579</v>
      </c>
      <c r="DB39" s="49">
        <v>6.0712727272727269</v>
      </c>
      <c r="DC39" s="49">
        <v>4.41</v>
      </c>
      <c r="DD39" s="47"/>
      <c r="DE39" s="51" t="s">
        <v>61</v>
      </c>
    </row>
    <row r="40" spans="1:109">
      <c r="A40" s="23" t="s">
        <v>54</v>
      </c>
      <c r="B40" t="s">
        <v>55</v>
      </c>
      <c r="C40" s="69">
        <v>43.286667000000001</v>
      </c>
      <c r="D40" s="69">
        <v>-79.794167000000002</v>
      </c>
      <c r="E40" s="43" t="s">
        <v>82</v>
      </c>
      <c r="F40" s="43">
        <v>9033</v>
      </c>
      <c r="G40" s="44">
        <v>44370</v>
      </c>
      <c r="H40">
        <v>2</v>
      </c>
      <c r="I40">
        <v>2021</v>
      </c>
      <c r="J40" s="28">
        <v>174</v>
      </c>
      <c r="K40" s="29">
        <v>26</v>
      </c>
      <c r="L40" s="29">
        <v>6</v>
      </c>
      <c r="M40" s="45">
        <v>22</v>
      </c>
      <c r="N40">
        <v>74.709999999999994</v>
      </c>
      <c r="O40" s="31">
        <v>0.08</v>
      </c>
      <c r="P40" s="31">
        <v>26.6</v>
      </c>
      <c r="Q40" s="31">
        <v>3.12</v>
      </c>
      <c r="R40" s="31"/>
      <c r="S40" s="31">
        <v>11.09</v>
      </c>
      <c r="T40" s="31">
        <v>9.41</v>
      </c>
      <c r="U40" s="31">
        <v>3.6</v>
      </c>
      <c r="V40" s="31"/>
      <c r="W40" s="31"/>
      <c r="X40" s="31">
        <v>4.7000000000000002E-3</v>
      </c>
      <c r="Y40" s="31">
        <v>3.1600000000000003E-2</v>
      </c>
      <c r="Z40" s="31">
        <v>1.89E-2</v>
      </c>
      <c r="AA40" s="41"/>
      <c r="AB40" s="45">
        <v>2.5</v>
      </c>
      <c r="AC40" s="45">
        <v>0.93300000000000005</v>
      </c>
      <c r="AD40" s="41"/>
      <c r="AE40" s="41"/>
      <c r="AF40" s="41"/>
      <c r="AG40" s="41"/>
      <c r="AH40" s="41"/>
      <c r="AI40" s="41"/>
      <c r="AJ40" s="41"/>
      <c r="AO40" s="35"/>
      <c r="AY40" s="41"/>
      <c r="AZ40" s="41"/>
      <c r="BA40" s="41"/>
      <c r="BB40" s="41"/>
      <c r="BC40" s="41"/>
      <c r="BD40" s="41"/>
      <c r="BE40" s="41"/>
      <c r="BF40" s="41"/>
      <c r="BG40" s="41"/>
      <c r="BI40" s="35">
        <v>3.6360000000000001</v>
      </c>
      <c r="BJ40" s="35">
        <v>9.2999999999999999E-2</v>
      </c>
      <c r="BK40" s="7">
        <v>0</v>
      </c>
      <c r="BL40" s="35">
        <v>0</v>
      </c>
      <c r="BM40" s="35">
        <v>257.798</v>
      </c>
      <c r="BN40" s="35">
        <v>0</v>
      </c>
      <c r="BO40" s="35"/>
      <c r="BP40" s="35">
        <v>0</v>
      </c>
      <c r="BQ40" s="35">
        <v>0.35099999999999998</v>
      </c>
      <c r="BR40" s="35">
        <v>0.223</v>
      </c>
      <c r="BS40" s="35">
        <v>0.80736585365853664</v>
      </c>
      <c r="BT40" s="35">
        <v>0</v>
      </c>
      <c r="BU40" s="35">
        <v>0</v>
      </c>
      <c r="BV40" s="35">
        <v>0.218</v>
      </c>
      <c r="BW40" s="35">
        <v>8.09</v>
      </c>
      <c r="BX40" s="35">
        <v>2.879</v>
      </c>
      <c r="BY40" s="35">
        <v>1.405</v>
      </c>
      <c r="BZ40" s="35">
        <v>9.5559999999999992</v>
      </c>
      <c r="CA40" s="35"/>
      <c r="CB40" s="35">
        <v>2.8969999999999998</v>
      </c>
      <c r="CC40" s="35">
        <v>14.760999999999999</v>
      </c>
      <c r="CD40" s="35">
        <v>8.51</v>
      </c>
      <c r="CE40" s="35">
        <v>34.362000000000002</v>
      </c>
      <c r="CF40" s="35"/>
      <c r="CG40" s="35">
        <v>5.7033723338501416E-2</v>
      </c>
      <c r="CH40" s="35">
        <v>257.798</v>
      </c>
      <c r="CI40" s="35">
        <v>3.9870000000000001</v>
      </c>
      <c r="CJ40" s="35">
        <v>0.316</v>
      </c>
      <c r="CK40" s="35">
        <v>0.80736585365853664</v>
      </c>
      <c r="CL40" s="46">
        <v>262.90836585365855</v>
      </c>
      <c r="CM40" s="46">
        <v>22.147999999999996</v>
      </c>
      <c r="CN40" s="46">
        <v>60.53</v>
      </c>
      <c r="CO40" s="35">
        <v>345.64339957699707</v>
      </c>
      <c r="CP40" s="47">
        <v>6.915</v>
      </c>
      <c r="CQ40" s="47">
        <v>7.5220000000000002</v>
      </c>
      <c r="CR40" s="47">
        <v>22.157</v>
      </c>
      <c r="CS40" s="48">
        <v>15.807626687572261</v>
      </c>
      <c r="CT40" s="47">
        <v>20.992870689655163</v>
      </c>
      <c r="CU40" s="47">
        <v>16.892444444444443</v>
      </c>
      <c r="CV40" s="47">
        <v>13.80376699029126</v>
      </c>
      <c r="CW40" s="49">
        <v>10.686896551724123</v>
      </c>
      <c r="CX40" s="49">
        <v>10.476666666666667</v>
      </c>
      <c r="CY40" s="49">
        <v>7.7214563106796108</v>
      </c>
      <c r="CZ40" s="47">
        <v>4.5999999999999996</v>
      </c>
      <c r="DA40" s="49">
        <v>5.383189655172413</v>
      </c>
      <c r="DB40" s="49">
        <v>6.278888888888889</v>
      </c>
      <c r="DC40" s="49">
        <v>2.9790291262135926</v>
      </c>
      <c r="DD40" s="47"/>
      <c r="DE40" s="51" t="s">
        <v>61</v>
      </c>
    </row>
    <row r="41" spans="1:109" ht="29">
      <c r="A41" s="23" t="s">
        <v>54</v>
      </c>
      <c r="B41" t="s">
        <v>83</v>
      </c>
      <c r="C41" s="24">
        <v>43.269166666666699</v>
      </c>
      <c r="D41" s="24">
        <v>-79.784166666666707</v>
      </c>
      <c r="E41" s="43" t="s">
        <v>84</v>
      </c>
      <c r="F41" s="43" t="s">
        <v>85</v>
      </c>
      <c r="G41" s="44">
        <v>44370</v>
      </c>
      <c r="H41">
        <v>2</v>
      </c>
      <c r="I41">
        <v>2021</v>
      </c>
      <c r="J41" s="28">
        <v>174</v>
      </c>
      <c r="K41" s="29">
        <v>26</v>
      </c>
      <c r="L41" s="29">
        <v>6</v>
      </c>
      <c r="M41" s="43">
        <v>7.5</v>
      </c>
      <c r="N41">
        <v>74.709999999999994</v>
      </c>
      <c r="O41" s="31">
        <v>0.08</v>
      </c>
      <c r="P41" s="31">
        <v>26.6</v>
      </c>
      <c r="Q41" s="31">
        <v>3.12</v>
      </c>
      <c r="R41" s="31"/>
      <c r="S41" s="31">
        <v>11.09</v>
      </c>
      <c r="T41" s="31">
        <v>9.41</v>
      </c>
      <c r="U41" s="31">
        <v>3.6</v>
      </c>
      <c r="V41" s="31"/>
      <c r="W41" s="31"/>
      <c r="X41" s="31">
        <v>4.7000000000000002E-3</v>
      </c>
      <c r="Y41" s="31">
        <v>3.1600000000000003E-2</v>
      </c>
      <c r="Z41" s="31">
        <v>1.89E-2</v>
      </c>
      <c r="AA41" s="41">
        <v>18.5474996566772</v>
      </c>
      <c r="AB41" s="45">
        <v>1.75</v>
      </c>
      <c r="AC41" s="45">
        <v>1.1850000000000001</v>
      </c>
      <c r="AD41" s="41"/>
      <c r="AE41" s="41"/>
      <c r="AF41" s="41"/>
      <c r="AG41" s="41"/>
      <c r="AH41" s="41"/>
      <c r="AI41" s="41"/>
      <c r="AJ41" s="41"/>
      <c r="AO41" s="35"/>
      <c r="AY41" s="41"/>
      <c r="AZ41" s="41"/>
      <c r="BA41" s="41"/>
      <c r="BB41" s="41"/>
      <c r="BC41">
        <v>2.2190647838346163</v>
      </c>
      <c r="BD41" s="41">
        <v>54.387174782338526</v>
      </c>
      <c r="BE41" s="41">
        <v>43.845454777958849</v>
      </c>
      <c r="BF41" s="41">
        <v>3.8201892465944374</v>
      </c>
      <c r="BG41" s="36">
        <v>102.05281880689181</v>
      </c>
      <c r="BI41" s="35">
        <v>0.93700000000000006</v>
      </c>
      <c r="BJ41" s="35">
        <v>1.93</v>
      </c>
      <c r="BK41" s="7">
        <v>0</v>
      </c>
      <c r="BL41" s="35">
        <v>0</v>
      </c>
      <c r="BM41" s="35">
        <v>127.20099999999999</v>
      </c>
      <c r="BN41" s="35">
        <v>6.0999999999999999E-2</v>
      </c>
      <c r="BO41" s="35"/>
      <c r="BP41" s="35">
        <v>3.1E-2</v>
      </c>
      <c r="BQ41" s="35">
        <v>0.104</v>
      </c>
      <c r="BR41" s="35">
        <v>0.218</v>
      </c>
      <c r="BS41" s="35">
        <v>5.3824390243902442</v>
      </c>
      <c r="BT41" s="35">
        <v>0</v>
      </c>
      <c r="BU41" s="35">
        <v>0</v>
      </c>
      <c r="BV41" s="35">
        <v>8.5000000000000006E-2</v>
      </c>
      <c r="BW41" s="35">
        <v>14.494</v>
      </c>
      <c r="BX41" s="35">
        <v>1.0449999999999999</v>
      </c>
      <c r="BY41" s="35">
        <v>2.3050000000000002</v>
      </c>
      <c r="BZ41" s="35">
        <v>4.5430000000000001</v>
      </c>
      <c r="CA41" s="35"/>
      <c r="CB41" s="35">
        <v>8.3759999999999994</v>
      </c>
      <c r="CC41" s="35">
        <v>98.489000000000004</v>
      </c>
      <c r="CD41" s="35">
        <v>117.42400000000001</v>
      </c>
      <c r="CE41" s="35">
        <v>51.31</v>
      </c>
      <c r="CF41" s="35"/>
      <c r="CG41" s="35">
        <v>0.17584650704944776</v>
      </c>
      <c r="CH41" s="35">
        <v>127.262</v>
      </c>
      <c r="CI41" s="35">
        <v>1.0410000000000001</v>
      </c>
      <c r="CJ41" s="35">
        <v>2.1789999999999998</v>
      </c>
      <c r="CK41" s="35">
        <v>5.3824390243902442</v>
      </c>
      <c r="CL41" s="46">
        <v>135.86443902439026</v>
      </c>
      <c r="CM41" s="46">
        <v>22.472000000000001</v>
      </c>
      <c r="CN41" s="46">
        <v>275.59900000000005</v>
      </c>
      <c r="CO41" s="35">
        <v>434.11128553143976</v>
      </c>
      <c r="CP41" s="47">
        <v>5.7679999999999998</v>
      </c>
      <c r="CQ41" s="47">
        <v>7.4020000000000001</v>
      </c>
      <c r="CR41" s="47">
        <v>7.4020000000000001</v>
      </c>
      <c r="CS41" s="48">
        <v>19.523755643369611</v>
      </c>
      <c r="CT41" s="47">
        <v>20.627242424242425</v>
      </c>
      <c r="CU41" s="47">
        <v>17.201733333333333</v>
      </c>
      <c r="CV41" s="47"/>
      <c r="CW41" s="49">
        <v>9.522626262626261</v>
      </c>
      <c r="CX41" s="49">
        <v>7.7953333333333328</v>
      </c>
      <c r="CY41" s="49"/>
      <c r="CZ41" s="47">
        <v>7.61</v>
      </c>
      <c r="DA41" s="49">
        <v>6.1503030303030295</v>
      </c>
      <c r="DB41" s="49">
        <v>4.266</v>
      </c>
      <c r="DC41" s="49"/>
      <c r="DD41" s="47"/>
      <c r="DE41" s="51" t="s">
        <v>61</v>
      </c>
    </row>
    <row r="42" spans="1:109" ht="29">
      <c r="A42" s="23" t="s">
        <v>54</v>
      </c>
      <c r="B42" t="s">
        <v>56</v>
      </c>
      <c r="C42" s="24">
        <v>43.282269999999997</v>
      </c>
      <c r="D42" s="24">
        <v>-79.879130000000004</v>
      </c>
      <c r="E42" s="43" t="s">
        <v>72</v>
      </c>
      <c r="F42" s="43" t="s">
        <v>73</v>
      </c>
      <c r="G42" s="44">
        <v>44371</v>
      </c>
      <c r="H42">
        <v>2</v>
      </c>
      <c r="I42">
        <v>2021</v>
      </c>
      <c r="J42" s="28">
        <v>175</v>
      </c>
      <c r="K42" s="29">
        <v>26</v>
      </c>
      <c r="L42" s="29">
        <v>6</v>
      </c>
      <c r="M42" s="45">
        <v>9.1</v>
      </c>
      <c r="N42">
        <v>74.709999999999994</v>
      </c>
      <c r="O42" s="31">
        <v>0.08</v>
      </c>
      <c r="P42" s="31">
        <v>26.6</v>
      </c>
      <c r="Q42" s="31">
        <v>3.12</v>
      </c>
      <c r="R42" s="31"/>
      <c r="S42" s="31">
        <v>11.09</v>
      </c>
      <c r="T42" s="31">
        <v>9.41</v>
      </c>
      <c r="U42" s="31">
        <v>3.6</v>
      </c>
      <c r="V42" s="31"/>
      <c r="W42" s="31"/>
      <c r="X42" s="31">
        <v>4.7000000000000002E-3</v>
      </c>
      <c r="Y42" s="31">
        <v>3.1600000000000003E-2</v>
      </c>
      <c r="Z42" s="31">
        <v>1.89E-2</v>
      </c>
      <c r="AA42" s="41"/>
      <c r="AB42" s="45">
        <v>1.1000000000000001</v>
      </c>
      <c r="AC42" s="45">
        <v>0.81899999999999995</v>
      </c>
      <c r="AO42" s="35"/>
      <c r="CP42" s="47">
        <v>5.4450000000000003</v>
      </c>
      <c r="CQ42" s="47">
        <v>7.9930000000000003</v>
      </c>
      <c r="CR42" s="47">
        <v>7.9930000000000003</v>
      </c>
      <c r="CS42" s="48">
        <v>18.373738095238096</v>
      </c>
      <c r="CT42" s="47">
        <v>19.075187500000002</v>
      </c>
      <c r="CU42" s="47">
        <v>16.11</v>
      </c>
      <c r="CV42" s="47"/>
      <c r="CW42" s="49">
        <v>9.9975000000000005</v>
      </c>
      <c r="CX42" s="49">
        <v>9.2012499999999999</v>
      </c>
      <c r="CY42" s="49"/>
      <c r="CZ42" s="47">
        <v>8.7799999999999994</v>
      </c>
      <c r="DA42" s="49">
        <v>8.2083289999999991</v>
      </c>
      <c r="DB42" s="49">
        <v>7.1451430000000009</v>
      </c>
      <c r="DC42" s="49"/>
      <c r="DD42" s="47"/>
      <c r="DE42" s="51" t="s">
        <v>61</v>
      </c>
    </row>
    <row r="43" spans="1:109">
      <c r="A43" s="23" t="s">
        <v>54</v>
      </c>
      <c r="B43" t="s">
        <v>56</v>
      </c>
      <c r="C43" s="24">
        <v>43.277970000000003</v>
      </c>
      <c r="D43" s="24">
        <v>-79.866669999999999</v>
      </c>
      <c r="E43" s="43" t="s">
        <v>74</v>
      </c>
      <c r="F43" s="43" t="s">
        <v>75</v>
      </c>
      <c r="G43" s="44">
        <v>44371</v>
      </c>
      <c r="H43">
        <v>2</v>
      </c>
      <c r="I43">
        <v>2021</v>
      </c>
      <c r="J43" s="28">
        <v>175</v>
      </c>
      <c r="K43" s="29">
        <v>26</v>
      </c>
      <c r="L43" s="29">
        <v>6</v>
      </c>
      <c r="M43" s="45">
        <v>9.9</v>
      </c>
      <c r="N43">
        <v>74.709999999999994</v>
      </c>
      <c r="O43" s="31">
        <v>0.08</v>
      </c>
      <c r="P43" s="31">
        <v>26.6</v>
      </c>
      <c r="Q43" s="31">
        <v>3.12</v>
      </c>
      <c r="R43" s="31"/>
      <c r="S43" s="31">
        <v>11.09</v>
      </c>
      <c r="T43" s="31">
        <v>9.41</v>
      </c>
      <c r="U43" s="31">
        <v>3.6</v>
      </c>
      <c r="V43" s="31"/>
      <c r="W43" s="31"/>
      <c r="X43" s="31">
        <v>4.7000000000000002E-3</v>
      </c>
      <c r="Y43" s="31">
        <v>3.1600000000000003E-2</v>
      </c>
      <c r="Z43" s="31">
        <v>1.89E-2</v>
      </c>
      <c r="AA43" s="41"/>
      <c r="AB43" s="45">
        <v>2.5</v>
      </c>
      <c r="AC43" s="45">
        <v>0.64800000000000002</v>
      </c>
      <c r="AO43" s="35"/>
      <c r="BI43" s="35">
        <v>55.154471544715449</v>
      </c>
      <c r="BJ43" s="35">
        <v>9.902439024390243E-2</v>
      </c>
      <c r="BK43" s="7">
        <v>0.13138211382113821</v>
      </c>
      <c r="BL43" s="35">
        <v>0</v>
      </c>
      <c r="BM43" s="35">
        <v>217.47967479674796</v>
      </c>
      <c r="BN43" s="35">
        <v>0</v>
      </c>
      <c r="BO43" s="35"/>
      <c r="BP43" s="35">
        <v>0.10146341463414633</v>
      </c>
      <c r="BQ43" s="35">
        <v>0.26439024390243904</v>
      </c>
      <c r="BR43" s="35">
        <v>8.0325203252032518E-2</v>
      </c>
      <c r="BS43" s="35">
        <v>0</v>
      </c>
      <c r="BT43" s="35">
        <v>3.3369156504065037E-2</v>
      </c>
      <c r="BU43" s="35">
        <v>0</v>
      </c>
      <c r="BV43" s="35">
        <v>5.0487804878048781</v>
      </c>
      <c r="BW43" s="35">
        <v>19.675338753387539</v>
      </c>
      <c r="BX43" s="35">
        <v>15.146341463414638</v>
      </c>
      <c r="BY43" s="35">
        <v>0.76065040650406501</v>
      </c>
      <c r="BZ43" s="35">
        <v>12.501138211382115</v>
      </c>
      <c r="CA43" s="35"/>
      <c r="CB43" s="35">
        <v>5.0821138211382113</v>
      </c>
      <c r="CC43" s="35">
        <v>22.79837398373984</v>
      </c>
      <c r="CD43" s="35">
        <v>28.009918699186986</v>
      </c>
      <c r="CE43" s="35">
        <v>20.214146341463415</v>
      </c>
      <c r="CF43" s="35"/>
      <c r="CG43" s="35">
        <v>0.50672778396896379</v>
      </c>
      <c r="CH43" s="35">
        <v>217.47967479674796</v>
      </c>
      <c r="CI43" s="35">
        <v>55.418861788617889</v>
      </c>
      <c r="CJ43" s="35">
        <v>0.41219512195121949</v>
      </c>
      <c r="CK43" s="35">
        <v>3.3369156504065037E-2</v>
      </c>
      <c r="CL43" s="46">
        <v>273.34410086382115</v>
      </c>
      <c r="CM43" s="46">
        <v>53.13224932249323</v>
      </c>
      <c r="CN43" s="46">
        <v>76.575121951219515</v>
      </c>
      <c r="CO43" s="35">
        <v>403.55819992150288</v>
      </c>
      <c r="CP43" s="47">
        <v>3.9609999999999999</v>
      </c>
      <c r="CQ43" s="47">
        <v>7.9619999999999997</v>
      </c>
      <c r="CR43" s="47">
        <v>8.2840000000000007</v>
      </c>
      <c r="CS43" s="48">
        <v>18.226366666666667</v>
      </c>
      <c r="CT43" s="47">
        <v>19.567692307692308</v>
      </c>
      <c r="CU43" s="47">
        <v>17.565833333333334</v>
      </c>
      <c r="CV43" s="47">
        <v>15.0398</v>
      </c>
      <c r="CW43" s="49">
        <v>10.233846153846153</v>
      </c>
      <c r="CX43" s="49">
        <v>9.5208333333333339</v>
      </c>
      <c r="CY43" s="49">
        <v>8.3179999999999996</v>
      </c>
      <c r="CZ43" s="47">
        <v>8.1999999999999993</v>
      </c>
      <c r="DA43" s="49">
        <v>3.4089858461538465</v>
      </c>
      <c r="DB43" s="49">
        <v>8.327002666666667</v>
      </c>
      <c r="DC43" s="49">
        <v>7.4738528000000004</v>
      </c>
      <c r="DD43" s="47"/>
      <c r="DE43" s="51" t="s">
        <v>61</v>
      </c>
    </row>
    <row r="44" spans="1:109" ht="29">
      <c r="A44" s="23" t="s">
        <v>54</v>
      </c>
      <c r="B44" t="s">
        <v>56</v>
      </c>
      <c r="C44" s="24">
        <v>43.276820000000001</v>
      </c>
      <c r="D44" s="24">
        <v>-79.864549999999994</v>
      </c>
      <c r="E44" s="43" t="s">
        <v>76</v>
      </c>
      <c r="F44" s="43" t="s">
        <v>77</v>
      </c>
      <c r="G44" s="44">
        <v>44371</v>
      </c>
      <c r="H44">
        <v>2</v>
      </c>
      <c r="I44">
        <v>2021</v>
      </c>
      <c r="J44" s="28">
        <v>175</v>
      </c>
      <c r="K44" s="29">
        <v>26</v>
      </c>
      <c r="L44" s="29">
        <v>6</v>
      </c>
      <c r="M44" s="45">
        <v>11.9</v>
      </c>
      <c r="N44">
        <v>74.709999999999994</v>
      </c>
      <c r="O44" s="31">
        <v>0.08</v>
      </c>
      <c r="P44" s="31">
        <v>26.6</v>
      </c>
      <c r="Q44" s="31">
        <v>3.12</v>
      </c>
      <c r="R44" s="31"/>
      <c r="S44" s="31">
        <v>11.09</v>
      </c>
      <c r="T44" s="31">
        <v>9.41</v>
      </c>
      <c r="U44" s="31">
        <v>3.6</v>
      </c>
      <c r="V44" s="31"/>
      <c r="W44" s="31"/>
      <c r="X44" s="31">
        <v>4.7000000000000002E-3</v>
      </c>
      <c r="Y44" s="31">
        <v>3.1600000000000003E-2</v>
      </c>
      <c r="Z44" s="31">
        <v>1.89E-2</v>
      </c>
      <c r="AA44" s="41"/>
      <c r="AB44" s="45">
        <v>2</v>
      </c>
      <c r="AC44" s="45">
        <v>0.69699999999999995</v>
      </c>
      <c r="AO44" s="35"/>
      <c r="CP44" s="47">
        <v>5.2889999999999997</v>
      </c>
      <c r="CQ44" s="47">
        <v>7.7229999999999999</v>
      </c>
      <c r="CR44" s="47">
        <v>7.7229999999999999</v>
      </c>
      <c r="CS44" s="48">
        <v>18.300543749999999</v>
      </c>
      <c r="CT44" s="47">
        <v>19.08657894736842</v>
      </c>
      <c r="CU44" s="47">
        <v>16.886800000000001</v>
      </c>
      <c r="CV44" s="47"/>
      <c r="CW44" s="49">
        <v>10.316842105263158</v>
      </c>
      <c r="CX44" s="49">
        <v>8.8545000000000016</v>
      </c>
      <c r="CY44" s="49"/>
      <c r="CZ44" s="47">
        <v>8.1300000000000008</v>
      </c>
      <c r="DA44" s="49">
        <v>7.6459338947368432</v>
      </c>
      <c r="DB44" s="49">
        <v>7.1363644000000006</v>
      </c>
      <c r="DC44" s="49"/>
      <c r="DD44" s="47"/>
      <c r="DE44" s="51" t="s">
        <v>61</v>
      </c>
    </row>
    <row r="45" spans="1:109">
      <c r="A45" s="61" t="s">
        <v>54</v>
      </c>
      <c r="B45" t="s">
        <v>59</v>
      </c>
      <c r="C45" s="24">
        <v>43.301943999999999</v>
      </c>
      <c r="D45" s="24">
        <v>-79.838054999999997</v>
      </c>
      <c r="E45" s="62" t="s">
        <v>60</v>
      </c>
      <c r="F45" s="62">
        <v>6</v>
      </c>
      <c r="G45" s="26">
        <v>42500</v>
      </c>
      <c r="H45">
        <v>1</v>
      </c>
      <c r="I45" s="27">
        <v>2016</v>
      </c>
      <c r="J45" s="28">
        <v>131</v>
      </c>
      <c r="K45" s="29">
        <v>20</v>
      </c>
      <c r="L45" s="29">
        <v>5</v>
      </c>
      <c r="M45" s="30">
        <v>10</v>
      </c>
      <c r="N45">
        <v>75.09</v>
      </c>
      <c r="O45" s="31">
        <v>0.17</v>
      </c>
      <c r="P45" s="31">
        <v>29.5</v>
      </c>
      <c r="Q45" s="31">
        <v>3.9</v>
      </c>
      <c r="R45" s="31">
        <v>0.92900000000000005</v>
      </c>
      <c r="S45" s="31">
        <v>1.8</v>
      </c>
      <c r="T45" s="31">
        <v>1.5</v>
      </c>
      <c r="U45" s="31">
        <v>2.48</v>
      </c>
      <c r="V45" s="31">
        <v>0.186</v>
      </c>
      <c r="W45" s="31">
        <v>0.71699999999999997</v>
      </c>
      <c r="X45" s="31">
        <v>8.9999999999999998E-4</v>
      </c>
      <c r="Y45" s="31">
        <v>2.2200000000000001E-2</v>
      </c>
      <c r="Z45" s="31"/>
      <c r="AA45" s="30"/>
      <c r="AB45" s="64">
        <v>1.7</v>
      </c>
      <c r="AC45" s="63"/>
      <c r="AD45" s="63"/>
      <c r="AE45" s="63"/>
      <c r="AF45" s="63"/>
      <c r="AG45" s="63"/>
      <c r="AH45" s="63"/>
      <c r="AI45" s="63"/>
      <c r="AJ45" s="63"/>
      <c r="AO45" s="35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7">
        <v>83.720337862140596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36.798832827164716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17.201968161863295</v>
      </c>
      <c r="BW45" s="7">
        <v>178.82926829268291</v>
      </c>
      <c r="BX45" s="7">
        <v>218.26341463414633</v>
      </c>
      <c r="BY45" s="7">
        <v>0</v>
      </c>
      <c r="BZ45" s="7">
        <v>0</v>
      </c>
      <c r="CA45" s="7">
        <v>0</v>
      </c>
      <c r="CB45" s="7">
        <v>0.67499879426067244</v>
      </c>
      <c r="CC45" s="7">
        <v>0</v>
      </c>
      <c r="CD45" s="7">
        <v>0</v>
      </c>
      <c r="CE45" s="7">
        <v>0</v>
      </c>
      <c r="CF45" s="7">
        <v>24.581349461328049</v>
      </c>
      <c r="CG45" s="7">
        <v>0</v>
      </c>
      <c r="CH45" s="7">
        <v>36.798832827164716</v>
      </c>
      <c r="CI45" s="7">
        <v>83.720337862140596</v>
      </c>
      <c r="CJ45" s="7">
        <v>0</v>
      </c>
      <c r="CK45" s="7">
        <v>0</v>
      </c>
      <c r="CL45" s="37">
        <v>120.51917068930531</v>
      </c>
      <c r="CM45" s="37">
        <v>414.29465108869255</v>
      </c>
      <c r="CN45" s="37">
        <v>25.256348255588723</v>
      </c>
      <c r="CO45" s="7">
        <v>560.07017003358658</v>
      </c>
      <c r="CP45" s="39">
        <v>9.1319999999999997</v>
      </c>
      <c r="CQ45" s="39"/>
      <c r="CR45" s="40">
        <v>9.1319999999999997</v>
      </c>
      <c r="CS45" s="35">
        <v>11.396456944444445</v>
      </c>
      <c r="CT45" s="41">
        <v>11.431870370370373</v>
      </c>
      <c r="CU45" s="41"/>
      <c r="CV45" s="41"/>
      <c r="CW45" s="35">
        <v>10.199629629629626</v>
      </c>
      <c r="CX45" s="35"/>
      <c r="CY45" s="35"/>
      <c r="CZ45" s="35">
        <v>9.24</v>
      </c>
      <c r="DA45">
        <v>9.9194444444444461</v>
      </c>
      <c r="DD45" s="35" t="s">
        <v>58</v>
      </c>
    </row>
    <row r="46" spans="1:109">
      <c r="A46" s="23" t="s">
        <v>54</v>
      </c>
      <c r="B46" t="s">
        <v>55</v>
      </c>
      <c r="C46" s="55">
        <v>43.287370000000003</v>
      </c>
      <c r="D46" s="55">
        <v>-79.840779999999995</v>
      </c>
      <c r="E46" s="25" t="s">
        <v>62</v>
      </c>
      <c r="F46" s="25">
        <v>258</v>
      </c>
      <c r="G46" s="26">
        <v>42500</v>
      </c>
      <c r="H46">
        <v>1</v>
      </c>
      <c r="I46" s="27">
        <v>2016</v>
      </c>
      <c r="J46" s="28">
        <v>131</v>
      </c>
      <c r="K46" s="29">
        <v>20</v>
      </c>
      <c r="L46" s="29">
        <v>5</v>
      </c>
      <c r="M46" s="25">
        <v>23.6</v>
      </c>
      <c r="N46">
        <v>75.09</v>
      </c>
      <c r="O46" s="71">
        <v>0.17</v>
      </c>
      <c r="P46" s="71">
        <v>29.5</v>
      </c>
      <c r="Q46" s="71">
        <v>3.9</v>
      </c>
      <c r="R46" s="71">
        <v>0.92900000000000005</v>
      </c>
      <c r="S46" s="71">
        <v>1.8</v>
      </c>
      <c r="T46" s="71">
        <v>1.5</v>
      </c>
      <c r="U46" s="71">
        <v>2.48</v>
      </c>
      <c r="V46" s="71">
        <v>0.186</v>
      </c>
      <c r="W46" s="71">
        <v>0.71699999999999997</v>
      </c>
      <c r="X46" s="71">
        <v>8.9999999999999998E-4</v>
      </c>
      <c r="Y46" s="71">
        <v>2.2200000000000001E-2</v>
      </c>
      <c r="Z46" s="71"/>
      <c r="AA46" s="23">
        <v>9.7353149999999999</v>
      </c>
      <c r="AB46" s="23">
        <v>1.5</v>
      </c>
      <c r="AC46" s="23">
        <v>0.68969999999999998</v>
      </c>
      <c r="AD46" s="38">
        <v>17.28032</v>
      </c>
      <c r="AE46" s="38">
        <v>226.96348</v>
      </c>
      <c r="AF46" s="38">
        <v>0</v>
      </c>
      <c r="AG46" s="38">
        <v>320.26233000000002</v>
      </c>
      <c r="AH46" s="38">
        <v>386.51782000000003</v>
      </c>
      <c r="AI46" s="38">
        <v>332.71974</v>
      </c>
      <c r="AJ46" s="38">
        <v>670.35186999999985</v>
      </c>
      <c r="AK46">
        <v>1954.0955599999998</v>
      </c>
      <c r="AL46">
        <v>0</v>
      </c>
      <c r="AM46">
        <v>616.62529000000006</v>
      </c>
      <c r="AN46">
        <v>1021.6301099999998</v>
      </c>
      <c r="AO46" s="35">
        <v>966.38811999999996</v>
      </c>
      <c r="AP46">
        <v>9.92197</v>
      </c>
      <c r="AQ46">
        <v>7.9072299999999993</v>
      </c>
      <c r="AR46">
        <v>0.83812000000000009</v>
      </c>
      <c r="AS46">
        <v>1231.39103</v>
      </c>
      <c r="AT46">
        <v>579.34470999999985</v>
      </c>
      <c r="AU46">
        <v>73.009320000000002</v>
      </c>
      <c r="AV46">
        <v>879.30401999999981</v>
      </c>
      <c r="AW46">
        <v>1056.21039</v>
      </c>
      <c r="AX46">
        <v>18.581150000000001</v>
      </c>
      <c r="AY46" s="23">
        <v>1448.5168723372358</v>
      </c>
      <c r="AZ46" s="23">
        <v>2.061546287915422</v>
      </c>
      <c r="BA46" s="23">
        <v>3452.5236733880261</v>
      </c>
      <c r="BB46" s="38">
        <v>44.233251210937496</v>
      </c>
      <c r="BC46" s="27">
        <v>0.14944619946686602</v>
      </c>
      <c r="BD46" s="63">
        <v>2.7249615140815209</v>
      </c>
      <c r="BE46" s="63">
        <v>15.510359982933625</v>
      </c>
      <c r="BF46" s="63">
        <v>6.8057211459541573</v>
      </c>
      <c r="BG46" s="36">
        <v>25.041042642969302</v>
      </c>
      <c r="BH46" s="23"/>
      <c r="BI46" s="7">
        <v>93.580942564448421</v>
      </c>
      <c r="BJ46" s="7">
        <v>0.18732965189249165</v>
      </c>
      <c r="BK46" s="7">
        <v>0</v>
      </c>
      <c r="BL46" s="7">
        <v>0</v>
      </c>
      <c r="BM46" s="7">
        <v>41.023782632468873</v>
      </c>
      <c r="BN46" s="7">
        <v>0</v>
      </c>
      <c r="BO46" s="7">
        <v>0</v>
      </c>
      <c r="BP46" s="7">
        <v>0</v>
      </c>
      <c r="BQ46" s="7">
        <v>3.1449012472641797</v>
      </c>
      <c r="BR46" s="7">
        <v>1.2640230772673373</v>
      </c>
      <c r="BS46" s="7">
        <v>0</v>
      </c>
      <c r="BT46" s="7">
        <v>0</v>
      </c>
      <c r="BU46" s="7">
        <v>0</v>
      </c>
      <c r="BV46" s="7">
        <v>15.634041036486874</v>
      </c>
      <c r="BW46" s="7">
        <v>128.43476914934931</v>
      </c>
      <c r="BX46" s="7">
        <v>202.59954480099779</v>
      </c>
      <c r="BY46" s="7">
        <v>0</v>
      </c>
      <c r="BZ46" s="7">
        <v>21.468945716257775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5.8787508351828723</v>
      </c>
      <c r="CG46" s="7">
        <v>0</v>
      </c>
      <c r="CH46" s="7">
        <v>41.023782632468873</v>
      </c>
      <c r="CI46" s="7">
        <v>96.725843811712593</v>
      </c>
      <c r="CJ46" s="7">
        <v>1.4513527291598507</v>
      </c>
      <c r="CK46" s="7">
        <v>0</v>
      </c>
      <c r="CL46" s="37">
        <v>139.20097917334132</v>
      </c>
      <c r="CM46" s="37">
        <v>368.13730070309174</v>
      </c>
      <c r="CN46" s="37">
        <v>5.8787508351828723</v>
      </c>
      <c r="CO46" s="7">
        <v>513.21703071161596</v>
      </c>
      <c r="CP46" s="39">
        <v>23.393000000000001</v>
      </c>
      <c r="CQ46" s="39"/>
      <c r="CR46" s="40">
        <v>23.393000000000001</v>
      </c>
      <c r="CS46" s="35">
        <v>10.362767665327</v>
      </c>
      <c r="CT46" s="41">
        <v>10.066593495934956</v>
      </c>
      <c r="CU46" s="41"/>
      <c r="CV46" s="41"/>
      <c r="CW46" s="35">
        <v>10.001626016260165</v>
      </c>
      <c r="CX46" s="35"/>
      <c r="CY46" s="35"/>
      <c r="CZ46" s="35">
        <v>9.2899999999999991</v>
      </c>
      <c r="DA46">
        <v>5.2531707317073186</v>
      </c>
      <c r="DD46" s="35" t="s">
        <v>58</v>
      </c>
    </row>
    <row r="47" spans="1:109">
      <c r="A47" s="50" t="s">
        <v>54</v>
      </c>
      <c r="B47" t="s">
        <v>59</v>
      </c>
      <c r="C47" s="55">
        <v>43.301943999999999</v>
      </c>
      <c r="D47" s="55">
        <v>-79.838054999999997</v>
      </c>
      <c r="E47" s="52" t="s">
        <v>60</v>
      </c>
      <c r="F47" s="52">
        <v>6</v>
      </c>
      <c r="G47" s="26">
        <v>39665</v>
      </c>
      <c r="H47">
        <v>3</v>
      </c>
      <c r="I47" s="57">
        <f t="shared" ref="I47:I53" si="0">YEAR(G47)</f>
        <v>2008</v>
      </c>
      <c r="J47" s="28">
        <v>218</v>
      </c>
      <c r="K47" s="29">
        <v>32</v>
      </c>
      <c r="L47" s="29">
        <v>8</v>
      </c>
      <c r="M47" s="52">
        <v>6.6</v>
      </c>
      <c r="N47">
        <v>75.06</v>
      </c>
      <c r="O47" s="31">
        <v>1.6E-2</v>
      </c>
      <c r="P47" s="31">
        <v>21.8</v>
      </c>
      <c r="Q47" s="31">
        <v>4.4000000000000004</v>
      </c>
      <c r="R47" s="31">
        <v>1.51</v>
      </c>
      <c r="S47" s="31">
        <v>13.2</v>
      </c>
      <c r="T47" s="31">
        <v>10.9</v>
      </c>
      <c r="U47" s="31">
        <v>1.88</v>
      </c>
      <c r="V47" s="31">
        <v>0.19400000000000001</v>
      </c>
      <c r="W47" s="31">
        <v>0.53500000000000003</v>
      </c>
      <c r="X47" s="31">
        <v>1.1000000000000001E-3</v>
      </c>
      <c r="Y47" s="31">
        <v>1.7399999999999999E-2</v>
      </c>
      <c r="Z47" s="31">
        <v>1.18E-2</v>
      </c>
      <c r="AA47" s="52">
        <v>20.67</v>
      </c>
      <c r="AB47" s="58">
        <v>1.75</v>
      </c>
      <c r="AC47" s="52">
        <v>0.61899999999999999</v>
      </c>
      <c r="AD47" s="36"/>
      <c r="AE47" s="36"/>
      <c r="AF47" s="36"/>
      <c r="AG47" s="36"/>
      <c r="AH47" s="36"/>
      <c r="AI47" s="36"/>
      <c r="AJ47" s="36"/>
      <c r="AO47" s="35"/>
      <c r="AY47" s="36">
        <v>3851.7635565243822</v>
      </c>
      <c r="AZ47" s="36">
        <v>591.67809046790967</v>
      </c>
      <c r="BA47" s="36">
        <v>0</v>
      </c>
      <c r="BB47" s="36"/>
      <c r="BC47" s="36">
        <v>1.1581289132548922</v>
      </c>
      <c r="BD47" s="36">
        <v>107.65588937039098</v>
      </c>
      <c r="BE47" s="36">
        <v>111.46272804686369</v>
      </c>
      <c r="BF47" s="36">
        <v>28.345318267076294</v>
      </c>
      <c r="BG47" s="36">
        <v>247.46393568433095</v>
      </c>
      <c r="BI47" s="7">
        <v>1.02536611</v>
      </c>
      <c r="BJ47" s="7">
        <v>0.43707328000000006</v>
      </c>
      <c r="BK47" s="7">
        <v>0.21775615200000004</v>
      </c>
      <c r="BL47" s="7">
        <v>0</v>
      </c>
      <c r="BM47" s="7">
        <v>5.8552836160000004</v>
      </c>
      <c r="BN47" s="7">
        <v>121.09952246999998</v>
      </c>
      <c r="BO47" s="7">
        <v>0</v>
      </c>
      <c r="BP47" s="7">
        <v>0.36578917799999999</v>
      </c>
      <c r="BQ47" s="7">
        <v>17.270321409000001</v>
      </c>
      <c r="BR47" s="7">
        <v>0.39024599999999998</v>
      </c>
      <c r="BS47" s="7">
        <v>0</v>
      </c>
      <c r="BT47" s="7">
        <v>18.623414634146343</v>
      </c>
      <c r="BU47" s="7">
        <v>6.061277574</v>
      </c>
      <c r="BV47" s="7">
        <v>1.9837383E-2</v>
      </c>
      <c r="BW47" s="7">
        <v>0.32273178800000002</v>
      </c>
      <c r="BX47" s="7">
        <v>0</v>
      </c>
      <c r="BY47" s="7">
        <v>0.30530010699999999</v>
      </c>
      <c r="BZ47" s="7">
        <v>0</v>
      </c>
      <c r="CA47" s="7">
        <v>0</v>
      </c>
      <c r="CB47" s="7">
        <v>6.3740179999999995E-3</v>
      </c>
      <c r="CC47" s="7">
        <v>0</v>
      </c>
      <c r="CD47" s="7">
        <v>0</v>
      </c>
      <c r="CE47" s="7">
        <v>0</v>
      </c>
      <c r="CF47" s="7">
        <v>0</v>
      </c>
      <c r="CG47" s="7">
        <v>4.4671382346199033</v>
      </c>
      <c r="CH47" s="7">
        <v>126.95480608599998</v>
      </c>
      <c r="CI47" s="7">
        <v>18.295687519000001</v>
      </c>
      <c r="CJ47" s="7">
        <v>1.4108646100000044</v>
      </c>
      <c r="CK47" s="7">
        <v>24.684692208146345</v>
      </c>
      <c r="CL47" s="37">
        <v>171.34605042314632</v>
      </c>
      <c r="CM47" s="37">
        <v>0.64786927800000005</v>
      </c>
      <c r="CN47" s="37">
        <v>6.3740179999999995E-3</v>
      </c>
      <c r="CO47" s="7">
        <v>176.46743195376624</v>
      </c>
      <c r="CP47" s="39">
        <v>6</v>
      </c>
      <c r="CQ47" s="39">
        <v>6.6</v>
      </c>
      <c r="CR47" s="40">
        <v>6.6</v>
      </c>
      <c r="CS47" s="35">
        <v>22.680000000000003</v>
      </c>
      <c r="CT47" s="41">
        <v>22.955000000000002</v>
      </c>
      <c r="CU47" s="41">
        <v>17</v>
      </c>
      <c r="CV47" s="41"/>
      <c r="CW47" s="35">
        <v>12.333333333333334</v>
      </c>
      <c r="CX47" s="35">
        <v>4.72</v>
      </c>
      <c r="CY47" s="35"/>
      <c r="CZ47" s="35">
        <v>4.72</v>
      </c>
      <c r="DD47" s="35" t="s">
        <v>58</v>
      </c>
      <c r="DE47" t="s">
        <v>61</v>
      </c>
    </row>
    <row r="48" spans="1:109">
      <c r="A48" s="50" t="s">
        <v>54</v>
      </c>
      <c r="B48" t="s">
        <v>55</v>
      </c>
      <c r="C48" s="55">
        <v>43.287370000000003</v>
      </c>
      <c r="D48" s="55">
        <v>-79.840779999999995</v>
      </c>
      <c r="E48" s="52" t="s">
        <v>62</v>
      </c>
      <c r="F48" s="52">
        <v>258</v>
      </c>
      <c r="G48" s="26">
        <v>39665</v>
      </c>
      <c r="H48">
        <v>3</v>
      </c>
      <c r="I48" s="57">
        <f t="shared" si="0"/>
        <v>2008</v>
      </c>
      <c r="J48" s="28">
        <v>218</v>
      </c>
      <c r="K48" s="29">
        <v>32</v>
      </c>
      <c r="L48" s="29">
        <v>8</v>
      </c>
      <c r="M48" s="52">
        <v>24</v>
      </c>
      <c r="N48">
        <v>75.06</v>
      </c>
      <c r="O48" s="31">
        <v>1.6E-2</v>
      </c>
      <c r="P48" s="31">
        <v>21.8</v>
      </c>
      <c r="Q48" s="31">
        <v>4.4000000000000004</v>
      </c>
      <c r="R48" s="31">
        <v>1.51</v>
      </c>
      <c r="S48" s="31">
        <v>13.2</v>
      </c>
      <c r="T48" s="31">
        <v>10.9</v>
      </c>
      <c r="U48" s="31">
        <v>1.88</v>
      </c>
      <c r="V48" s="31">
        <v>0.19400000000000001</v>
      </c>
      <c r="W48" s="31">
        <v>0.53500000000000003</v>
      </c>
      <c r="X48" s="31">
        <v>1.1000000000000001E-3</v>
      </c>
      <c r="Y48" s="31">
        <v>1.7399999999999999E-2</v>
      </c>
      <c r="Z48" s="31">
        <v>1.18E-2</v>
      </c>
      <c r="AA48" s="52">
        <v>17.43</v>
      </c>
      <c r="AB48" s="58">
        <v>1.75</v>
      </c>
      <c r="AC48" s="52">
        <v>0.65900000000000003</v>
      </c>
      <c r="AD48" s="36"/>
      <c r="AE48" s="36"/>
      <c r="AF48" s="36"/>
      <c r="AG48" s="36"/>
      <c r="AH48" s="36"/>
      <c r="AI48" s="36"/>
      <c r="AJ48" s="36"/>
      <c r="AO48" s="35"/>
      <c r="AY48" s="35">
        <v>3809.5224452221255</v>
      </c>
      <c r="AZ48" s="35">
        <v>212.6244260932809</v>
      </c>
      <c r="BA48" s="35">
        <v>36.430082816463091</v>
      </c>
      <c r="BB48" s="36">
        <v>276.739661775</v>
      </c>
      <c r="BC48" s="36">
        <v>1.6480515020358437</v>
      </c>
      <c r="BD48" s="36">
        <v>310.66157000139702</v>
      </c>
      <c r="BE48" s="36">
        <v>676.68270429760264</v>
      </c>
      <c r="BF48" s="36">
        <v>57.971545792448154</v>
      </c>
      <c r="BG48" s="36">
        <v>1045.3158200914477</v>
      </c>
      <c r="BI48" s="7">
        <v>14.472</v>
      </c>
      <c r="BJ48" s="7">
        <v>0.68600000000000005</v>
      </c>
      <c r="BK48" s="7">
        <v>0.14599999999999999</v>
      </c>
      <c r="BL48" s="7">
        <v>0.186</v>
      </c>
      <c r="BM48" s="7">
        <v>4.3410000000000002</v>
      </c>
      <c r="BN48" s="7">
        <v>50.475000000000001</v>
      </c>
      <c r="BO48" s="7">
        <v>0</v>
      </c>
      <c r="BP48" s="7">
        <v>0</v>
      </c>
      <c r="BQ48" s="7">
        <v>7.125</v>
      </c>
      <c r="BR48" s="7">
        <v>0</v>
      </c>
      <c r="BS48" s="7">
        <v>0</v>
      </c>
      <c r="BT48" s="7">
        <v>0.21297117516629716</v>
      </c>
      <c r="BU48" s="7">
        <v>0.55700000000000005</v>
      </c>
      <c r="BV48" s="7">
        <v>0.43099999999999999</v>
      </c>
      <c r="BW48" s="7">
        <v>3.6989999999999998</v>
      </c>
      <c r="BX48" s="7">
        <v>2.4359999999999999</v>
      </c>
      <c r="BY48" s="7">
        <v>0.41899999999999998</v>
      </c>
      <c r="BZ48" s="7">
        <v>6.57</v>
      </c>
      <c r="CA48" s="7">
        <v>0</v>
      </c>
      <c r="CB48" s="7">
        <v>0.26200000000000001</v>
      </c>
      <c r="CC48" s="7">
        <v>2.8149999999999999</v>
      </c>
      <c r="CD48" s="7">
        <v>0</v>
      </c>
      <c r="CE48" s="7">
        <v>6.7439999999999998</v>
      </c>
      <c r="CF48" s="7">
        <v>0</v>
      </c>
      <c r="CG48" s="7">
        <v>1.024533159405542</v>
      </c>
      <c r="CH48" s="7">
        <v>55.002000000000002</v>
      </c>
      <c r="CI48" s="7">
        <v>21.597000000000001</v>
      </c>
      <c r="CJ48" s="7">
        <v>0.83200000000000784</v>
      </c>
      <c r="CK48" s="7">
        <v>0.76997117516629721</v>
      </c>
      <c r="CL48" s="37">
        <v>78.200971175166302</v>
      </c>
      <c r="CM48" s="37">
        <v>13.555</v>
      </c>
      <c r="CN48" s="37">
        <v>11.865</v>
      </c>
      <c r="CO48" s="7">
        <v>104.64550433457184</v>
      </c>
      <c r="CP48" s="39">
        <v>4</v>
      </c>
      <c r="CQ48" s="39">
        <v>14.3</v>
      </c>
      <c r="CR48" s="40">
        <v>24</v>
      </c>
      <c r="CS48" s="35">
        <v>15.384687500000004</v>
      </c>
      <c r="CT48" s="41">
        <v>23.328000000000003</v>
      </c>
      <c r="CU48" s="41">
        <v>16.162857142857138</v>
      </c>
      <c r="CV48" s="41">
        <v>11.36</v>
      </c>
      <c r="CW48" s="35">
        <v>13.568000000000001</v>
      </c>
      <c r="CX48" s="35">
        <v>5.8371428571428572</v>
      </c>
      <c r="CY48" s="35">
        <v>2.0890909090909089</v>
      </c>
      <c r="CZ48" s="35">
        <v>0.66</v>
      </c>
      <c r="DD48" s="35" t="s">
        <v>61</v>
      </c>
      <c r="DE48" t="s">
        <v>61</v>
      </c>
    </row>
    <row r="49" spans="1:109">
      <c r="A49" s="50" t="s">
        <v>54</v>
      </c>
      <c r="B49" t="s">
        <v>59</v>
      </c>
      <c r="C49" s="55">
        <v>43.301943999999999</v>
      </c>
      <c r="D49" s="55">
        <v>-79.838054999999997</v>
      </c>
      <c r="E49" s="52" t="s">
        <v>60</v>
      </c>
      <c r="F49" s="52">
        <v>6</v>
      </c>
      <c r="G49" s="26">
        <v>38888</v>
      </c>
      <c r="H49">
        <v>2</v>
      </c>
      <c r="I49" s="57">
        <f t="shared" si="0"/>
        <v>2006</v>
      </c>
      <c r="J49" s="28">
        <v>171</v>
      </c>
      <c r="K49" s="29">
        <v>25</v>
      </c>
      <c r="L49" s="29">
        <v>6</v>
      </c>
      <c r="M49" s="52">
        <v>6.1</v>
      </c>
      <c r="N49">
        <v>74.89</v>
      </c>
      <c r="O49" s="31">
        <v>0.24099999999999999</v>
      </c>
      <c r="P49" s="31"/>
      <c r="Q49" s="31"/>
      <c r="R49" s="31"/>
      <c r="S49" s="31">
        <v>10.4</v>
      </c>
      <c r="T49" s="31">
        <v>9.1999999999999993</v>
      </c>
      <c r="U49" s="31">
        <v>2.67</v>
      </c>
      <c r="V49" s="31"/>
      <c r="W49" s="31"/>
      <c r="X49" s="31">
        <v>1.6000000000000001E-3</v>
      </c>
      <c r="Y49" s="31">
        <v>2.52E-2</v>
      </c>
      <c r="Z49" s="31">
        <v>1.5900000000000001E-2</v>
      </c>
      <c r="AA49" s="52">
        <v>7.7</v>
      </c>
      <c r="AB49" s="58">
        <v>2.2000000000000002</v>
      </c>
      <c r="AC49" s="52">
        <v>0.75600000000000001</v>
      </c>
      <c r="AD49" s="36">
        <v>138.29999999999998</v>
      </c>
      <c r="AE49" s="36">
        <v>281</v>
      </c>
      <c r="AF49" s="36">
        <v>0</v>
      </c>
      <c r="AG49" s="36">
        <v>9.9</v>
      </c>
      <c r="AH49" s="36">
        <v>378.3</v>
      </c>
      <c r="AI49" s="36">
        <v>2320</v>
      </c>
      <c r="AJ49" s="36">
        <v>0</v>
      </c>
      <c r="AK49">
        <v>3127.5000000000005</v>
      </c>
      <c r="AL49">
        <v>0</v>
      </c>
      <c r="AM49">
        <v>2389.9000000000005</v>
      </c>
      <c r="AN49">
        <v>737.60000000000025</v>
      </c>
      <c r="AO49" s="35">
        <v>2284.0000000000005</v>
      </c>
      <c r="AP49">
        <v>0</v>
      </c>
      <c r="AQ49">
        <v>110.1</v>
      </c>
      <c r="AR49">
        <v>0</v>
      </c>
      <c r="AS49">
        <v>2342.5000000000005</v>
      </c>
      <c r="AT49">
        <v>2342.5000000000005</v>
      </c>
      <c r="AU49">
        <v>0</v>
      </c>
      <c r="AV49">
        <v>3067.3</v>
      </c>
      <c r="AW49">
        <v>13.1</v>
      </c>
      <c r="AX49">
        <v>47.1</v>
      </c>
      <c r="AY49" s="60">
        <v>269.05805891871779</v>
      </c>
      <c r="AZ49" s="36">
        <v>4.4222307107636158</v>
      </c>
      <c r="BA49" s="36">
        <v>1542.9211545796134</v>
      </c>
      <c r="BB49">
        <v>8.2242322125000005</v>
      </c>
      <c r="BC49" s="36">
        <v>0.1322767417017017</v>
      </c>
      <c r="BD49" s="36">
        <v>8.918097486582516</v>
      </c>
      <c r="BE49" s="36">
        <v>22.808712330600144</v>
      </c>
      <c r="BF49" s="36">
        <v>11.126555942803327</v>
      </c>
      <c r="BG49" s="36">
        <v>42.853365759985991</v>
      </c>
      <c r="BI49" s="7">
        <v>249.44606238599997</v>
      </c>
      <c r="BJ49" s="7">
        <v>0.28585343699999999</v>
      </c>
      <c r="BK49" s="7">
        <v>0</v>
      </c>
      <c r="BL49" s="7">
        <v>0</v>
      </c>
      <c r="BM49" s="7">
        <v>92.565855452000008</v>
      </c>
      <c r="BN49" s="7">
        <v>21.713819484999998</v>
      </c>
      <c r="BO49" s="7">
        <v>0.212846018</v>
      </c>
      <c r="BP49" s="7">
        <v>0</v>
      </c>
      <c r="BQ49" s="7">
        <v>19.244226384000001</v>
      </c>
      <c r="BR49" s="7">
        <v>0</v>
      </c>
      <c r="BS49" s="7">
        <v>0</v>
      </c>
      <c r="BT49" s="7">
        <v>0</v>
      </c>
      <c r="BU49" s="7">
        <v>0</v>
      </c>
      <c r="BV49" s="7">
        <v>5.8911598379999992</v>
      </c>
      <c r="BW49" s="7">
        <v>21.034666814000001</v>
      </c>
      <c r="BX49" s="7">
        <v>0.96043285999999994</v>
      </c>
      <c r="BY49" s="7">
        <v>0.36406587800000001</v>
      </c>
      <c r="BZ49" s="7">
        <v>7.5463422449999991</v>
      </c>
      <c r="CA49" s="7">
        <v>0</v>
      </c>
      <c r="CB49" s="7">
        <v>1.073170725</v>
      </c>
      <c r="CC49" s="7">
        <v>2.6432520160000004</v>
      </c>
      <c r="CD49" s="7">
        <v>0</v>
      </c>
      <c r="CE49" s="7">
        <v>0.84211575800000005</v>
      </c>
      <c r="CF49" s="7">
        <v>0</v>
      </c>
      <c r="CG49" s="7">
        <v>0.53844782088146226</v>
      </c>
      <c r="CH49" s="7">
        <v>114.492520955</v>
      </c>
      <c r="CI49" s="7">
        <v>268.69028876999994</v>
      </c>
      <c r="CJ49" s="7">
        <v>0.28585343699995747</v>
      </c>
      <c r="CK49" s="7">
        <v>0</v>
      </c>
      <c r="CL49" s="37">
        <v>383.46866316199993</v>
      </c>
      <c r="CM49" s="37">
        <v>35.796667634999999</v>
      </c>
      <c r="CN49" s="37">
        <v>4.5585384990000009</v>
      </c>
      <c r="CO49" s="7">
        <v>424.36231711688146</v>
      </c>
      <c r="CP49" s="39">
        <v>6.1</v>
      </c>
      <c r="CQ49" s="39"/>
      <c r="CR49" s="40">
        <v>6.1</v>
      </c>
      <c r="CS49" s="35">
        <v>19.762857142857143</v>
      </c>
      <c r="CT49" s="41">
        <v>19.762857142857143</v>
      </c>
      <c r="CU49" s="41"/>
      <c r="CV49" s="41"/>
      <c r="CW49" s="35">
        <v>7.9099999999999984</v>
      </c>
      <c r="CX49" s="35"/>
      <c r="CY49" s="35"/>
      <c r="CZ49" s="35">
        <v>6.72</v>
      </c>
      <c r="DD49" s="35" t="s">
        <v>58</v>
      </c>
    </row>
    <row r="50" spans="1:109">
      <c r="A50" s="50" t="s">
        <v>54</v>
      </c>
      <c r="B50" t="s">
        <v>55</v>
      </c>
      <c r="C50" s="55">
        <v>43.287370000000003</v>
      </c>
      <c r="D50" s="55">
        <v>-79.840779999999995</v>
      </c>
      <c r="E50" s="52" t="s">
        <v>62</v>
      </c>
      <c r="F50" s="52">
        <v>258</v>
      </c>
      <c r="G50" s="26">
        <v>38888</v>
      </c>
      <c r="H50">
        <v>2</v>
      </c>
      <c r="I50" s="57">
        <f t="shared" si="0"/>
        <v>2006</v>
      </c>
      <c r="J50" s="28">
        <v>171</v>
      </c>
      <c r="K50" s="29">
        <v>25</v>
      </c>
      <c r="L50" s="29">
        <v>6</v>
      </c>
      <c r="M50" s="52">
        <v>23.8</v>
      </c>
      <c r="N50">
        <v>74.89</v>
      </c>
      <c r="O50" s="31">
        <v>0.24099999999999999</v>
      </c>
      <c r="P50" s="31"/>
      <c r="Q50" s="31"/>
      <c r="R50" s="31"/>
      <c r="S50" s="31">
        <v>10.4</v>
      </c>
      <c r="T50" s="31">
        <v>9.1999999999999993</v>
      </c>
      <c r="U50" s="31">
        <v>2.67</v>
      </c>
      <c r="V50" s="31"/>
      <c r="W50" s="31"/>
      <c r="X50" s="31">
        <v>1.6000000000000001E-3</v>
      </c>
      <c r="Y50" s="31">
        <v>2.52E-2</v>
      </c>
      <c r="Z50" s="31">
        <v>1.5900000000000001E-2</v>
      </c>
      <c r="AA50" s="52">
        <v>9.9499999999999993</v>
      </c>
      <c r="AB50" s="58">
        <v>3</v>
      </c>
      <c r="AC50" s="52">
        <v>0.64900000000000002</v>
      </c>
      <c r="AD50" s="36">
        <v>48</v>
      </c>
      <c r="AE50" s="36">
        <v>211.49999999999997</v>
      </c>
      <c r="AF50" s="36">
        <v>0</v>
      </c>
      <c r="AG50" s="36">
        <v>13.1</v>
      </c>
      <c r="AH50" s="36">
        <v>308.39999999999998</v>
      </c>
      <c r="AI50" s="36">
        <v>1342.9</v>
      </c>
      <c r="AJ50" s="36">
        <v>5.0999999999999996</v>
      </c>
      <c r="AK50">
        <v>1929</v>
      </c>
      <c r="AL50">
        <v>0</v>
      </c>
      <c r="AM50">
        <v>1376.8</v>
      </c>
      <c r="AN50">
        <v>552.19999999999993</v>
      </c>
      <c r="AO50" s="35">
        <v>1302.8000000000002</v>
      </c>
      <c r="AP50">
        <v>1.2</v>
      </c>
      <c r="AQ50">
        <v>46.8</v>
      </c>
      <c r="AR50">
        <v>1.2</v>
      </c>
      <c r="AS50">
        <v>1361.1000000000001</v>
      </c>
      <c r="AT50">
        <v>1361.1000000000004</v>
      </c>
      <c r="AU50">
        <v>256.3</v>
      </c>
      <c r="AV50">
        <v>1672.1000000000001</v>
      </c>
      <c r="AW50">
        <v>256.3</v>
      </c>
      <c r="AX50">
        <v>0.6</v>
      </c>
      <c r="AY50" s="36">
        <v>439.89654035902311</v>
      </c>
      <c r="AZ50" s="36">
        <v>24.322268909199888</v>
      </c>
      <c r="BA50" s="36">
        <v>1542.9211545796134</v>
      </c>
      <c r="BB50" s="36">
        <v>7.1032773562499996</v>
      </c>
      <c r="BC50" s="36">
        <v>9.0541872752752772E-2</v>
      </c>
      <c r="BD50" s="36">
        <v>4.4512365517188979</v>
      </c>
      <c r="BE50" s="36">
        <v>24.000216307335243</v>
      </c>
      <c r="BF50" s="36">
        <v>8.8542273833079861</v>
      </c>
      <c r="BG50" s="36">
        <v>37.305680242362129</v>
      </c>
      <c r="BI50" s="7">
        <v>88.123775812952715</v>
      </c>
      <c r="BJ50" s="7">
        <v>0.29383436839090904</v>
      </c>
      <c r="BK50" s="7">
        <v>0</v>
      </c>
      <c r="BL50" s="7">
        <v>0</v>
      </c>
      <c r="BM50" s="7">
        <v>97.896572893979993</v>
      </c>
      <c r="BN50" s="7">
        <v>31.652754861272737</v>
      </c>
      <c r="BO50" s="7">
        <v>0</v>
      </c>
      <c r="BP50" s="7">
        <v>0</v>
      </c>
      <c r="BQ50" s="7">
        <v>13.93561744272</v>
      </c>
      <c r="BR50" s="7">
        <v>1.9629253080000004</v>
      </c>
      <c r="BS50" s="7">
        <v>0</v>
      </c>
      <c r="BT50" s="7">
        <v>5.8270509977827048E-3</v>
      </c>
      <c r="BU50" s="7">
        <v>0.50532372505543233</v>
      </c>
      <c r="BV50" s="7">
        <v>1.4222602099636366</v>
      </c>
      <c r="BW50" s="7">
        <v>31.760346564490909</v>
      </c>
      <c r="BX50" s="7">
        <v>10.758498162512728</v>
      </c>
      <c r="BY50" s="7">
        <v>1.4778034618418181</v>
      </c>
      <c r="BZ50" s="7">
        <v>24.229889775916366</v>
      </c>
      <c r="CA50" s="7">
        <v>0</v>
      </c>
      <c r="CB50" s="7">
        <v>0.34178471162181823</v>
      </c>
      <c r="CC50" s="7">
        <v>1.1418946607618183</v>
      </c>
      <c r="CD50" s="7">
        <v>0</v>
      </c>
      <c r="CE50" s="7">
        <v>4.3631008314545454</v>
      </c>
      <c r="CF50" s="7">
        <v>0</v>
      </c>
      <c r="CG50" s="7">
        <v>0</v>
      </c>
      <c r="CH50" s="7">
        <v>129.54932775525273</v>
      </c>
      <c r="CI50" s="7">
        <v>102.05939325567272</v>
      </c>
      <c r="CJ50" s="7">
        <v>2.2567596763908853</v>
      </c>
      <c r="CK50" s="7">
        <v>0.51115077605321502</v>
      </c>
      <c r="CL50" s="37">
        <v>234.37663146336956</v>
      </c>
      <c r="CM50" s="37">
        <v>69.648798174725457</v>
      </c>
      <c r="CN50" s="37">
        <v>5.8467802038381818</v>
      </c>
      <c r="CO50" s="7">
        <v>309.87220984193323</v>
      </c>
      <c r="CP50" s="39">
        <v>6</v>
      </c>
      <c r="CQ50" s="39">
        <v>10.9</v>
      </c>
      <c r="CR50" s="40">
        <v>22.8</v>
      </c>
      <c r="CS50" s="35">
        <v>15.725000000000003</v>
      </c>
      <c r="CT50" s="41">
        <v>19.854285714285716</v>
      </c>
      <c r="CU50" s="41">
        <v>15.658000000000001</v>
      </c>
      <c r="CV50" s="41">
        <v>12.59888888888889</v>
      </c>
      <c r="CW50" s="35">
        <v>8.387142857142857</v>
      </c>
      <c r="CX50" s="35">
        <v>3.9140000000000001</v>
      </c>
      <c r="CY50" s="35">
        <v>1.4100000000000001</v>
      </c>
      <c r="CZ50" s="35">
        <v>0.41</v>
      </c>
      <c r="DD50" s="35" t="s">
        <v>61</v>
      </c>
      <c r="DE50" t="s">
        <v>61</v>
      </c>
    </row>
    <row r="51" spans="1:109">
      <c r="A51" s="50" t="s">
        <v>54</v>
      </c>
      <c r="B51" t="s">
        <v>55</v>
      </c>
      <c r="C51" s="55">
        <v>43.281111111100003</v>
      </c>
      <c r="D51" s="55">
        <v>-79.864722222200001</v>
      </c>
      <c r="E51" s="72" t="s">
        <v>57</v>
      </c>
      <c r="F51" s="72">
        <v>908</v>
      </c>
      <c r="G51" s="26">
        <v>38888</v>
      </c>
      <c r="H51">
        <v>2</v>
      </c>
      <c r="I51" s="57">
        <f t="shared" si="0"/>
        <v>2006</v>
      </c>
      <c r="J51" s="28">
        <v>171</v>
      </c>
      <c r="K51" s="29">
        <v>25</v>
      </c>
      <c r="L51" s="29">
        <v>6</v>
      </c>
      <c r="M51" s="52">
        <v>14.4</v>
      </c>
      <c r="N51">
        <v>74.89</v>
      </c>
      <c r="O51" s="31">
        <v>0.24099999999999999</v>
      </c>
      <c r="P51" s="31"/>
      <c r="Q51" s="31"/>
      <c r="R51" s="31"/>
      <c r="S51" s="31">
        <v>10.4</v>
      </c>
      <c r="T51" s="31">
        <v>9.1999999999999993</v>
      </c>
      <c r="U51" s="31">
        <v>2.67</v>
      </c>
      <c r="V51" s="31"/>
      <c r="W51" s="31"/>
      <c r="X51" s="31">
        <v>1.6000000000000001E-3</v>
      </c>
      <c r="Y51" s="31">
        <v>2.52E-2</v>
      </c>
      <c r="Z51" s="31">
        <v>1.5900000000000001E-2</v>
      </c>
      <c r="AA51" s="52">
        <v>8.1</v>
      </c>
      <c r="AB51" s="58">
        <v>2.5</v>
      </c>
      <c r="AC51" s="52">
        <v>0.76700000000000002</v>
      </c>
      <c r="AD51" s="36"/>
      <c r="AE51" s="36"/>
      <c r="AF51" s="36"/>
      <c r="AG51" s="36"/>
      <c r="AH51" s="36"/>
      <c r="AI51" s="36"/>
      <c r="AJ51" s="36"/>
      <c r="AO51" s="35"/>
      <c r="AY51" s="36"/>
      <c r="AZ51" s="36"/>
      <c r="BA51" s="36"/>
      <c r="BB51" s="36"/>
      <c r="BC51" s="36"/>
      <c r="BD51" s="36"/>
      <c r="BE51" s="36"/>
      <c r="BF51" s="36"/>
      <c r="BG51" s="36"/>
      <c r="BH51" s="35"/>
      <c r="BI51" s="7">
        <v>296.04360390044997</v>
      </c>
      <c r="BJ51" s="7">
        <v>0.42291688137999994</v>
      </c>
      <c r="BK51" s="7">
        <v>0.20822787899999998</v>
      </c>
      <c r="BL51" s="7">
        <v>0.38772219273999997</v>
      </c>
      <c r="BM51" s="7">
        <v>91.789782715170006</v>
      </c>
      <c r="BN51" s="7">
        <v>14.025297962130001</v>
      </c>
      <c r="BO51" s="7">
        <v>0.30055694863999999</v>
      </c>
      <c r="BP51" s="7">
        <v>0</v>
      </c>
      <c r="BQ51" s="7">
        <v>10.241505561589999</v>
      </c>
      <c r="BR51" s="7">
        <v>0.96543665016000002</v>
      </c>
      <c r="BS51" s="7">
        <v>0</v>
      </c>
      <c r="BT51" s="7">
        <v>0</v>
      </c>
      <c r="BU51" s="7">
        <v>0.21555749128919863</v>
      </c>
      <c r="BV51" s="7">
        <v>4.9324670383499996</v>
      </c>
      <c r="BW51" s="7">
        <v>26.821566978680004</v>
      </c>
      <c r="BX51" s="7">
        <v>5.9664101295600007</v>
      </c>
      <c r="BY51" s="7">
        <v>1.2382344668999998</v>
      </c>
      <c r="BZ51" s="7">
        <v>37.152028653689996</v>
      </c>
      <c r="CA51" s="7">
        <v>0</v>
      </c>
      <c r="CB51" s="7">
        <v>0.54177382030999999</v>
      </c>
      <c r="CC51" s="7">
        <v>1.9350086853600001</v>
      </c>
      <c r="CD51" s="7">
        <v>0</v>
      </c>
      <c r="CE51" s="7">
        <v>5.5313507014000001</v>
      </c>
      <c r="CF51" s="7">
        <v>0</v>
      </c>
      <c r="CG51" s="7">
        <v>5.7678885625848234E-2</v>
      </c>
      <c r="CH51" s="7">
        <v>106.50335981868</v>
      </c>
      <c r="CI51" s="7">
        <v>306.28510946203994</v>
      </c>
      <c r="CJ51" s="7">
        <v>1.5965814105400113</v>
      </c>
      <c r="CK51" s="7">
        <v>0.21555749128919863</v>
      </c>
      <c r="CL51" s="37">
        <v>414.60060818254914</v>
      </c>
      <c r="CM51" s="37">
        <v>76.110707267180004</v>
      </c>
      <c r="CN51" s="37">
        <v>8.0081332070699993</v>
      </c>
      <c r="CO51" s="7">
        <v>498.77712754242503</v>
      </c>
      <c r="CP51" s="39">
        <v>5</v>
      </c>
      <c r="CQ51" s="39">
        <v>10</v>
      </c>
      <c r="CR51" s="40">
        <v>14</v>
      </c>
      <c r="CS51" s="35">
        <v>16.829523809523806</v>
      </c>
      <c r="CT51" s="41">
        <v>18.993333333333332</v>
      </c>
      <c r="CU51" s="41">
        <v>16.448</v>
      </c>
      <c r="CV51" s="41">
        <v>13.475999999999999</v>
      </c>
      <c r="CW51" s="35">
        <v>7.8283333333333331</v>
      </c>
      <c r="CX51" s="35">
        <v>4.6539999999999999</v>
      </c>
      <c r="CY51" s="35">
        <v>1.486</v>
      </c>
      <c r="CZ51" s="35">
        <v>0.59</v>
      </c>
      <c r="DD51" s="35" t="s">
        <v>61</v>
      </c>
      <c r="DE51" t="s">
        <v>61</v>
      </c>
    </row>
    <row r="52" spans="1:109">
      <c r="A52" s="50" t="s">
        <v>54</v>
      </c>
      <c r="B52" t="s">
        <v>55</v>
      </c>
      <c r="C52" s="55">
        <v>43.281111111100003</v>
      </c>
      <c r="D52" s="55">
        <v>-79.864722222200001</v>
      </c>
      <c r="E52" s="52" t="s">
        <v>57</v>
      </c>
      <c r="F52" s="52">
        <v>908</v>
      </c>
      <c r="G52" s="26">
        <v>37839</v>
      </c>
      <c r="H52">
        <v>3</v>
      </c>
      <c r="I52" s="57">
        <f t="shared" si="0"/>
        <v>2003</v>
      </c>
      <c r="J52" s="28">
        <v>218</v>
      </c>
      <c r="K52" s="29">
        <v>32</v>
      </c>
      <c r="L52" s="29">
        <v>8</v>
      </c>
      <c r="M52" s="52">
        <v>14.7</v>
      </c>
      <c r="N52">
        <v>74.989999999999995</v>
      </c>
      <c r="O52" s="31">
        <v>3.6999999999999998E-2</v>
      </c>
      <c r="P52" s="31"/>
      <c r="Q52" s="31"/>
      <c r="R52" s="31"/>
      <c r="S52" s="31">
        <v>1.9</v>
      </c>
      <c r="T52" s="31"/>
      <c r="U52" s="31">
        <v>2.1800000000000002</v>
      </c>
      <c r="V52" s="31"/>
      <c r="W52" s="31"/>
      <c r="X52" s="31">
        <v>1E-3</v>
      </c>
      <c r="Y52" s="31">
        <v>2.06E-2</v>
      </c>
      <c r="Z52" s="31">
        <v>9.1000000000000004E-3</v>
      </c>
      <c r="AA52" s="52">
        <v>22.59</v>
      </c>
      <c r="AB52" s="58">
        <v>1.75</v>
      </c>
      <c r="AC52" s="52">
        <v>0.73391300000000004</v>
      </c>
      <c r="AD52">
        <v>88.8</v>
      </c>
      <c r="AE52">
        <v>899.20000000000027</v>
      </c>
      <c r="AF52">
        <v>0</v>
      </c>
      <c r="AG52">
        <v>42.400000000000006</v>
      </c>
      <c r="AH52">
        <v>100.09999999999998</v>
      </c>
      <c r="AI52">
        <v>229.7</v>
      </c>
      <c r="AJ52">
        <v>162.10000000000002</v>
      </c>
      <c r="AK52">
        <v>1579.3000000000002</v>
      </c>
      <c r="AL52">
        <v>87.7</v>
      </c>
      <c r="AM52">
        <v>925.70000000000016</v>
      </c>
      <c r="AN52">
        <v>653.6</v>
      </c>
      <c r="AO52" s="35">
        <v>330.9</v>
      </c>
      <c r="AP52">
        <v>34.6</v>
      </c>
      <c r="AQ52">
        <v>34.200000000000003</v>
      </c>
      <c r="AR52">
        <v>4.8999999999999995</v>
      </c>
      <c r="AS52">
        <v>819.2</v>
      </c>
      <c r="AT52">
        <v>675.2</v>
      </c>
      <c r="AU52">
        <v>3.5</v>
      </c>
      <c r="AV52">
        <v>1331.6</v>
      </c>
      <c r="AW52">
        <v>190.3</v>
      </c>
      <c r="AX52">
        <v>57.400000000000006</v>
      </c>
      <c r="AY52" s="36">
        <v>562.67100000000005</v>
      </c>
      <c r="AZ52" s="36">
        <v>253.34399999999999</v>
      </c>
      <c r="BA52" s="36">
        <v>223.26599999999999</v>
      </c>
      <c r="BB52" s="36">
        <v>93.878843474999996</v>
      </c>
      <c r="BC52" s="36">
        <v>9.9928846045405431E-2</v>
      </c>
      <c r="BD52" s="36">
        <v>11.107216586286292</v>
      </c>
      <c r="BE52" s="36">
        <v>56.940107034561422</v>
      </c>
      <c r="BF52" s="36">
        <v>9.6890160739842948</v>
      </c>
      <c r="BG52" s="36">
        <v>77.736339694832012</v>
      </c>
      <c r="BH52" s="35"/>
      <c r="BI52" s="7">
        <v>33.472244853000007</v>
      </c>
      <c r="BJ52" s="7">
        <v>1.3599228720000001</v>
      </c>
      <c r="BK52" s="7">
        <v>2.0738690000000001E-2</v>
      </c>
      <c r="BL52" s="7">
        <v>0</v>
      </c>
      <c r="BM52" s="7">
        <v>3.292634982</v>
      </c>
      <c r="BN52" s="7">
        <v>32.789873914999994</v>
      </c>
      <c r="BO52" s="7">
        <v>0</v>
      </c>
      <c r="BP52" s="7">
        <v>7.5997263999999995E-2</v>
      </c>
      <c r="BQ52" s="7">
        <v>5.1378431999999998</v>
      </c>
      <c r="BR52" s="7">
        <v>0</v>
      </c>
      <c r="BS52" s="7">
        <v>0</v>
      </c>
      <c r="BT52" s="7">
        <v>10.3110829535</v>
      </c>
      <c r="BU52" s="7">
        <v>1.9261553999999999</v>
      </c>
      <c r="BV52" s="7">
        <v>0.52805574399999999</v>
      </c>
      <c r="BW52" s="7">
        <v>7.9762805459999999</v>
      </c>
      <c r="BX52" s="7">
        <v>3.8774660399999998</v>
      </c>
      <c r="BY52" s="7">
        <v>0.39363371600000002</v>
      </c>
      <c r="BZ52" s="7">
        <v>0</v>
      </c>
      <c r="CA52" s="7">
        <v>0</v>
      </c>
      <c r="CB52" s="7">
        <v>5.9406312000000003E-2</v>
      </c>
      <c r="CC52" s="7">
        <v>0</v>
      </c>
      <c r="CD52" s="7">
        <v>0</v>
      </c>
      <c r="CE52" s="7">
        <v>0</v>
      </c>
      <c r="CF52" s="7">
        <v>0</v>
      </c>
      <c r="CG52" s="7">
        <v>16.639779129073233</v>
      </c>
      <c r="CH52" s="7">
        <v>36.082508896999997</v>
      </c>
      <c r="CI52" s="7">
        <v>38.610088053000005</v>
      </c>
      <c r="CJ52" s="7">
        <v>1.4566588260000088</v>
      </c>
      <c r="CK52" s="7">
        <v>12.2372383535</v>
      </c>
      <c r="CL52" s="37">
        <v>88.386494129500008</v>
      </c>
      <c r="CM52" s="37">
        <v>12.775436045999999</v>
      </c>
      <c r="CN52" s="37">
        <v>5.9406312000000003E-2</v>
      </c>
      <c r="CO52" s="7">
        <v>117.86111561657323</v>
      </c>
      <c r="CP52" s="39">
        <v>3.6</v>
      </c>
      <c r="CQ52" s="39">
        <v>9.9</v>
      </c>
      <c r="CR52" s="40">
        <v>14.3</v>
      </c>
      <c r="CS52" s="35">
        <v>16.350454545454546</v>
      </c>
      <c r="CT52" s="41">
        <v>22.094000000000001</v>
      </c>
      <c r="CU52" s="41">
        <v>16.298749999999998</v>
      </c>
      <c r="CV52" s="41">
        <v>11.0425</v>
      </c>
      <c r="CW52" s="35">
        <v>11.036</v>
      </c>
      <c r="CX52" s="35">
        <v>5.6999999999999993</v>
      </c>
      <c r="CY52" s="35">
        <v>4.4775</v>
      </c>
      <c r="CZ52" s="35">
        <v>2.84</v>
      </c>
      <c r="DD52" s="35" t="s">
        <v>61</v>
      </c>
      <c r="DE52" t="s">
        <v>61</v>
      </c>
    </row>
    <row r="53" spans="1:109">
      <c r="A53" t="s">
        <v>54</v>
      </c>
      <c r="B53" t="s">
        <v>56</v>
      </c>
      <c r="C53" s="55">
        <v>43.286383333300002</v>
      </c>
      <c r="D53" s="55">
        <v>-79.871133333299994</v>
      </c>
      <c r="E53" s="52" t="s">
        <v>86</v>
      </c>
      <c r="F53" s="52" t="s">
        <v>87</v>
      </c>
      <c r="G53" s="26">
        <v>37839</v>
      </c>
      <c r="H53">
        <v>3</v>
      </c>
      <c r="I53" s="57">
        <f t="shared" si="0"/>
        <v>2003</v>
      </c>
      <c r="J53" s="28">
        <v>218</v>
      </c>
      <c r="K53" s="29">
        <v>32</v>
      </c>
      <c r="L53" s="29">
        <v>8</v>
      </c>
      <c r="M53" s="52">
        <v>3.5</v>
      </c>
      <c r="N53">
        <v>74.989999999999995</v>
      </c>
      <c r="O53" s="31">
        <v>3.6999999999999998E-2</v>
      </c>
      <c r="P53" s="31"/>
      <c r="Q53" s="31"/>
      <c r="R53" s="31"/>
      <c r="S53" s="31">
        <v>1.9</v>
      </c>
      <c r="T53" s="31"/>
      <c r="U53" s="31">
        <v>2.1800000000000002</v>
      </c>
      <c r="V53" s="31"/>
      <c r="W53" s="31"/>
      <c r="X53" s="31">
        <v>1E-3</v>
      </c>
      <c r="Y53" s="31">
        <v>2.06E-2</v>
      </c>
      <c r="Z53" s="31">
        <v>9.1000000000000004E-3</v>
      </c>
      <c r="AA53">
        <v>18.16</v>
      </c>
      <c r="AB53" s="58">
        <v>1.75</v>
      </c>
      <c r="AC53" s="52">
        <v>0.67396599999999995</v>
      </c>
      <c r="AD53" s="36">
        <v>75.800000000000011</v>
      </c>
      <c r="AE53" s="36">
        <v>577.09999999999991</v>
      </c>
      <c r="AF53" s="36">
        <v>2.7</v>
      </c>
      <c r="AG53" s="36">
        <v>51.999999999999993</v>
      </c>
      <c r="AH53" s="36">
        <v>37.800000000000004</v>
      </c>
      <c r="AI53" s="36">
        <v>125.5</v>
      </c>
      <c r="AJ53" s="36">
        <v>7.8</v>
      </c>
      <c r="AK53">
        <v>885.30000000000018</v>
      </c>
      <c r="AL53">
        <v>0</v>
      </c>
      <c r="AM53">
        <v>607.50000000000023</v>
      </c>
      <c r="AN53">
        <v>277.79999999999995</v>
      </c>
      <c r="AO53" s="35">
        <v>98.3</v>
      </c>
      <c r="AP53">
        <v>22.5</v>
      </c>
      <c r="AQ53">
        <v>49.400000000000006</v>
      </c>
      <c r="AR53">
        <v>9.5000000000000018</v>
      </c>
      <c r="AS53">
        <v>250.1999999999999</v>
      </c>
      <c r="AT53">
        <v>245.09999999999997</v>
      </c>
      <c r="AU53">
        <v>6</v>
      </c>
      <c r="AV53">
        <v>838.3000000000003</v>
      </c>
      <c r="AW53">
        <v>29.200000000000003</v>
      </c>
      <c r="AX53">
        <v>17.799999999999997</v>
      </c>
      <c r="AY53" s="36">
        <v>538.12800000000004</v>
      </c>
      <c r="AZ53" s="36">
        <v>210.02799999999999</v>
      </c>
      <c r="BA53" s="36">
        <v>376.80900000000003</v>
      </c>
      <c r="BB53" s="36">
        <v>171.63565567500001</v>
      </c>
      <c r="BC53" s="36">
        <v>1.4061344617705707</v>
      </c>
      <c r="BD53" s="36">
        <v>11.121928469666612</v>
      </c>
      <c r="BE53" s="36">
        <v>37.060991015358859</v>
      </c>
      <c r="BF53" s="36">
        <v>8.9042769363880812</v>
      </c>
      <c r="BG53" s="36">
        <v>57.087196421413552</v>
      </c>
      <c r="BI53" s="7">
        <v>18.277706070000001</v>
      </c>
      <c r="BJ53" s="7">
        <v>0.34612935</v>
      </c>
      <c r="BK53" s="7">
        <v>6.1081740000000002E-2</v>
      </c>
      <c r="BL53" s="7">
        <v>0</v>
      </c>
      <c r="BM53" s="7">
        <v>1.5035593319999998</v>
      </c>
      <c r="BN53" s="7">
        <v>2.9623252799999999</v>
      </c>
      <c r="BO53" s="7">
        <v>0</v>
      </c>
      <c r="BP53" s="7">
        <v>0</v>
      </c>
      <c r="BQ53" s="7">
        <v>0.87224596200000004</v>
      </c>
      <c r="BR53" s="7">
        <v>0</v>
      </c>
      <c r="BS53" s="7">
        <v>0</v>
      </c>
      <c r="BT53" s="7">
        <v>10.837330536999998</v>
      </c>
      <c r="BU53" s="7">
        <v>0</v>
      </c>
      <c r="BV53" s="7">
        <v>0.27201694800000004</v>
      </c>
      <c r="BW53" s="7">
        <v>0.61862228900000005</v>
      </c>
      <c r="BX53" s="7">
        <v>0</v>
      </c>
      <c r="BY53" s="7">
        <v>0.23631985800000002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4.154831259414002</v>
      </c>
      <c r="CH53" s="7">
        <v>4.465884612</v>
      </c>
      <c r="CI53" s="7">
        <v>19.149952032000002</v>
      </c>
      <c r="CJ53" s="7">
        <v>0.407211089999997</v>
      </c>
      <c r="CK53" s="7">
        <v>10.837330536999998</v>
      </c>
      <c r="CL53" s="37">
        <v>34.860378270999995</v>
      </c>
      <c r="CM53" s="37">
        <v>1.1269590950000001</v>
      </c>
      <c r="CN53" s="37">
        <v>0</v>
      </c>
      <c r="CO53" s="7">
        <v>40.142168625414001</v>
      </c>
      <c r="CT53" s="58">
        <v>22.12</v>
      </c>
    </row>
    <row r="54" spans="1:109" ht="29">
      <c r="A54" s="23" t="s">
        <v>54</v>
      </c>
      <c r="B54" t="s">
        <v>59</v>
      </c>
      <c r="C54" s="55">
        <v>43.306699999999999</v>
      </c>
      <c r="D54" s="55">
        <v>-79.807299999999998</v>
      </c>
      <c r="E54" s="43" t="s">
        <v>79</v>
      </c>
      <c r="F54" s="43" t="s">
        <v>80</v>
      </c>
      <c r="G54" s="44">
        <v>44735</v>
      </c>
      <c r="H54">
        <v>2</v>
      </c>
      <c r="I54">
        <v>2022</v>
      </c>
      <c r="J54" s="28">
        <v>174</v>
      </c>
      <c r="K54" s="29">
        <v>26</v>
      </c>
      <c r="L54" s="29">
        <v>6</v>
      </c>
      <c r="M54" s="39">
        <v>8.6</v>
      </c>
      <c r="N54">
        <v>75.13</v>
      </c>
      <c r="O54" s="31">
        <v>4.3999999999999997E-2</v>
      </c>
      <c r="P54" s="31">
        <v>29.8</v>
      </c>
      <c r="Q54" s="31">
        <v>3.7</v>
      </c>
      <c r="R54" s="31">
        <v>1.45</v>
      </c>
      <c r="S54" s="31">
        <v>23.5</v>
      </c>
      <c r="T54" s="31">
        <v>19.899999999999999</v>
      </c>
      <c r="U54" s="31">
        <v>3</v>
      </c>
      <c r="V54" s="31">
        <v>0.33700000000000002</v>
      </c>
      <c r="W54" s="31">
        <v>0.625</v>
      </c>
      <c r="X54" s="31">
        <v>1.6999999999999999E-3</v>
      </c>
      <c r="Y54" s="31">
        <v>2.8500000000000001E-2</v>
      </c>
      <c r="Z54" s="31">
        <v>1.29E-2</v>
      </c>
      <c r="AA54" s="41">
        <v>8.8699999999999992</v>
      </c>
      <c r="AB54" s="45">
        <v>1.8</v>
      </c>
      <c r="AC54" s="45">
        <v>0.65700000000000003</v>
      </c>
      <c r="AD54" s="41">
        <v>3.6467279679999995</v>
      </c>
      <c r="AE54" s="41">
        <v>1079.783058983</v>
      </c>
      <c r="AF54" s="41">
        <v>0</v>
      </c>
      <c r="AG54" s="41">
        <v>11.505020500000001</v>
      </c>
      <c r="AH54" s="41">
        <v>1036.295559316</v>
      </c>
      <c r="AI54" s="41">
        <v>1516.032026764</v>
      </c>
      <c r="AJ54" s="41">
        <v>22.273680748999997</v>
      </c>
      <c r="AK54">
        <v>3669.5360742800003</v>
      </c>
      <c r="AL54">
        <v>14.20330392</v>
      </c>
      <c r="AM54">
        <v>2479.0453366419993</v>
      </c>
      <c r="AN54">
        <v>1190.4907376380002</v>
      </c>
      <c r="AO54" s="35">
        <v>1521.2745628289999</v>
      </c>
      <c r="AP54">
        <v>2.3797786369999998</v>
      </c>
      <c r="AQ54">
        <v>3.3314881009999997</v>
      </c>
      <c r="AR54">
        <v>0.31523986700000001</v>
      </c>
      <c r="AS54">
        <v>1549.810728013</v>
      </c>
      <c r="AT54">
        <v>1527.537047264</v>
      </c>
      <c r="AU54">
        <v>263.51551238299999</v>
      </c>
      <c r="AV54">
        <v>3298.3486309120003</v>
      </c>
      <c r="AW54">
        <v>371.187443368</v>
      </c>
      <c r="AX54">
        <v>0</v>
      </c>
      <c r="AY54" s="41">
        <v>294.85157659853269</v>
      </c>
      <c r="AZ54" s="41">
        <v>35.870905409728344</v>
      </c>
      <c r="BA54" s="41">
        <v>43.156545917350321</v>
      </c>
      <c r="BB54" s="41"/>
      <c r="BC54" s="41">
        <v>2.1945873884731086</v>
      </c>
      <c r="BD54" s="41">
        <v>7.570419583763405</v>
      </c>
      <c r="BE54" s="41">
        <v>20.382578053847332</v>
      </c>
      <c r="BF54" s="41">
        <v>6.7503844706432137</v>
      </c>
      <c r="BG54" s="36">
        <v>34.703382108253948</v>
      </c>
      <c r="BI54" s="35">
        <v>556.59199999999998</v>
      </c>
      <c r="BJ54" s="35">
        <v>0.41799999999999998</v>
      </c>
      <c r="BK54" s="7">
        <v>3.4000000000000002E-2</v>
      </c>
      <c r="BL54" s="35">
        <v>0.38300000000000001</v>
      </c>
      <c r="BM54" s="35">
        <v>24.027000000000001</v>
      </c>
      <c r="BN54" s="35">
        <v>1.5640000000000001</v>
      </c>
      <c r="BO54" s="35"/>
      <c r="BP54" s="35">
        <v>0</v>
      </c>
      <c r="BQ54" s="35">
        <v>19.445</v>
      </c>
      <c r="BR54" s="35">
        <v>0.15</v>
      </c>
      <c r="BS54" s="35">
        <v>0</v>
      </c>
      <c r="BT54" s="35">
        <v>0.26695325203252029</v>
      </c>
      <c r="BU54" s="35">
        <v>0</v>
      </c>
      <c r="BV54" s="35">
        <v>1.0609999999999999</v>
      </c>
      <c r="BW54" s="35">
        <v>33.845999999999997</v>
      </c>
      <c r="BX54" s="35">
        <v>0.40500000000000003</v>
      </c>
      <c r="BY54" s="35">
        <v>9.5530000000000008</v>
      </c>
      <c r="BZ54" s="35">
        <v>2.9860000000000002</v>
      </c>
      <c r="CA54" s="35"/>
      <c r="CB54" s="35">
        <v>0.74099999999999999</v>
      </c>
      <c r="CC54" s="35">
        <v>5.577</v>
      </c>
      <c r="CD54" s="35">
        <v>5.3680000000000003</v>
      </c>
      <c r="CE54" s="35">
        <v>3.3460000000000001</v>
      </c>
      <c r="CF54" s="35"/>
      <c r="CG54" s="35">
        <v>3.6742203116230263E-2</v>
      </c>
      <c r="CH54" s="35">
        <v>25.974</v>
      </c>
      <c r="CI54" s="35">
        <v>576.03700000000003</v>
      </c>
      <c r="CJ54" s="35">
        <v>0.60199999999999998</v>
      </c>
      <c r="CK54" s="35">
        <v>0.26695325203252029</v>
      </c>
      <c r="CL54" s="46">
        <v>602.87995325203258</v>
      </c>
      <c r="CM54" s="46">
        <v>47.850999999999992</v>
      </c>
      <c r="CN54" s="46">
        <v>15.032</v>
      </c>
      <c r="CO54" s="35">
        <v>665.79969545514882</v>
      </c>
      <c r="CP54" s="47">
        <v>6.8819999999999997</v>
      </c>
      <c r="CQ54" s="47">
        <v>7.96</v>
      </c>
      <c r="CR54" s="47">
        <v>7.96</v>
      </c>
      <c r="CS54" s="48">
        <v>21.015396874999997</v>
      </c>
      <c r="CT54" s="47">
        <v>21.591666666666672</v>
      </c>
      <c r="CU54" s="47">
        <v>18.029</v>
      </c>
      <c r="CV54" s="47"/>
      <c r="CW54" s="49">
        <v>9.4743333333333357</v>
      </c>
      <c r="CX54" s="49">
        <v>9.6633333333333322</v>
      </c>
      <c r="CY54" s="49"/>
      <c r="CZ54" s="47">
        <v>8.3699999999999992</v>
      </c>
      <c r="DA54" s="49">
        <v>5.4442776000000022</v>
      </c>
      <c r="DB54" s="49">
        <v>5.0672060000000005</v>
      </c>
      <c r="DC54" s="49"/>
      <c r="DD54" s="47"/>
      <c r="DE54" s="51" t="s">
        <v>61</v>
      </c>
    </row>
    <row r="55" spans="1:109">
      <c r="A55" s="23" t="s">
        <v>54</v>
      </c>
      <c r="B55" t="s">
        <v>55</v>
      </c>
      <c r="C55" s="55">
        <v>43.287370000000003</v>
      </c>
      <c r="D55" s="55">
        <v>-79.840779999999995</v>
      </c>
      <c r="E55" s="25" t="s">
        <v>62</v>
      </c>
      <c r="F55" s="52">
        <v>258</v>
      </c>
      <c r="G55" s="73">
        <v>42850</v>
      </c>
      <c r="H55">
        <v>1</v>
      </c>
      <c r="I55">
        <f>YEAR(G55)</f>
        <v>2017</v>
      </c>
      <c r="J55" s="57">
        <v>115</v>
      </c>
      <c r="K55" s="57">
        <v>17</v>
      </c>
      <c r="L55" s="57">
        <v>4</v>
      </c>
      <c r="M55" s="23"/>
      <c r="N55">
        <v>75.349999999999994</v>
      </c>
      <c r="O55" s="31">
        <v>0.24399999999999999</v>
      </c>
      <c r="P55" s="31">
        <v>28.3</v>
      </c>
      <c r="Q55" s="31">
        <v>3.9</v>
      </c>
      <c r="R55" s="31">
        <v>0.874</v>
      </c>
      <c r="S55" s="31">
        <v>8.1</v>
      </c>
      <c r="T55" s="31">
        <v>6.5</v>
      </c>
      <c r="U55" s="31">
        <v>2.46</v>
      </c>
      <c r="V55" s="31">
        <v>0.14099999999999999</v>
      </c>
      <c r="W55" s="31">
        <v>0.74099999999999999</v>
      </c>
      <c r="X55" s="31">
        <v>3.3999999999999998E-3</v>
      </c>
      <c r="Y55" s="31">
        <v>2.35E-2</v>
      </c>
      <c r="Z55" s="31">
        <v>1.2200000000000001E-2</v>
      </c>
      <c r="AA55" s="23"/>
      <c r="AB55" s="23"/>
      <c r="AC55" s="23"/>
      <c r="AO55" s="35"/>
      <c r="AY55" s="23"/>
      <c r="AZ55" s="23"/>
      <c r="BA55" s="23"/>
      <c r="BB55" s="23"/>
      <c r="BC55" s="27"/>
      <c r="BD55" s="27"/>
      <c r="BE55" s="27"/>
      <c r="BF55" s="27"/>
      <c r="BG55" s="36"/>
      <c r="BH55" s="23"/>
      <c r="BI55" s="7">
        <v>8.4260000000000002</v>
      </c>
      <c r="BJ55" s="7">
        <v>0.72899999999999998</v>
      </c>
      <c r="BK55" s="7">
        <v>0</v>
      </c>
      <c r="BL55" s="7">
        <v>0</v>
      </c>
      <c r="BM55" s="7">
        <v>1.554</v>
      </c>
      <c r="BN55" s="7">
        <v>0</v>
      </c>
      <c r="BO55" s="7">
        <v>0</v>
      </c>
      <c r="BP55" s="7">
        <v>0</v>
      </c>
      <c r="BQ55" s="7">
        <v>2.4E-2</v>
      </c>
      <c r="BR55" s="7">
        <v>2.7E-2</v>
      </c>
      <c r="BS55" s="7">
        <v>0</v>
      </c>
      <c r="BT55" s="7">
        <v>0</v>
      </c>
      <c r="BU55" s="7">
        <v>0</v>
      </c>
      <c r="BV55" s="7">
        <v>1.9990000000000001</v>
      </c>
      <c r="BW55" s="7">
        <v>20.611000000000001</v>
      </c>
      <c r="BX55" s="7">
        <v>15.384</v>
      </c>
      <c r="BY55" s="7">
        <v>0</v>
      </c>
      <c r="BZ55" s="7">
        <v>0.40699999999999997</v>
      </c>
      <c r="CA55" s="7">
        <v>0</v>
      </c>
      <c r="CB55" s="7">
        <v>3.2000000000000001E-2</v>
      </c>
      <c r="CC55" s="7">
        <v>0</v>
      </c>
      <c r="CD55" s="7">
        <v>0.34300000000000003</v>
      </c>
      <c r="CE55" s="7">
        <v>1.099</v>
      </c>
      <c r="CF55" s="7">
        <v>0</v>
      </c>
      <c r="CG55" s="7">
        <v>0</v>
      </c>
      <c r="CH55" s="7">
        <v>1.554</v>
      </c>
      <c r="CI55" s="7">
        <v>8.4499999999999993</v>
      </c>
      <c r="CJ55" s="7">
        <v>0.75599999999999845</v>
      </c>
      <c r="CK55" s="7">
        <v>0</v>
      </c>
      <c r="CL55" s="37">
        <v>10.759999999999998</v>
      </c>
      <c r="CM55" s="37">
        <v>38.401000000000003</v>
      </c>
      <c r="CN55" s="37">
        <v>1.474</v>
      </c>
      <c r="CO55" s="7">
        <v>50.659999999999989</v>
      </c>
      <c r="CP55" s="39">
        <v>20.658650269999999</v>
      </c>
      <c r="CQ55" s="39"/>
      <c r="CR55" s="40">
        <v>20.658650269999999</v>
      </c>
      <c r="CS55" s="35">
        <v>9.4257115228809525</v>
      </c>
      <c r="CT55" s="41">
        <v>9.4270576967647113</v>
      </c>
      <c r="CU55" s="41"/>
      <c r="CV55" s="41"/>
      <c r="CW55" s="35"/>
      <c r="CX55" s="35"/>
      <c r="CY55" s="35"/>
      <c r="CZ55" s="35"/>
      <c r="DD55" s="35"/>
    </row>
    <row r="56" spans="1:109">
      <c r="A56" s="23" t="s">
        <v>54</v>
      </c>
      <c r="B56" t="s">
        <v>55</v>
      </c>
      <c r="C56" s="55">
        <v>43.281111111100003</v>
      </c>
      <c r="D56" s="55">
        <v>-79.864722222200001</v>
      </c>
      <c r="E56" s="25" t="s">
        <v>57</v>
      </c>
      <c r="F56" s="25">
        <v>908</v>
      </c>
      <c r="G56" s="26">
        <v>42557</v>
      </c>
      <c r="H56">
        <v>2</v>
      </c>
      <c r="I56" s="27">
        <v>2016</v>
      </c>
      <c r="J56" s="28">
        <v>188</v>
      </c>
      <c r="K56" s="29">
        <v>28</v>
      </c>
      <c r="L56" s="29">
        <v>7</v>
      </c>
      <c r="M56" s="25">
        <v>13.6</v>
      </c>
      <c r="N56">
        <v>74.95</v>
      </c>
      <c r="O56" s="31">
        <v>0.1</v>
      </c>
      <c r="P56" s="31">
        <v>25.8</v>
      </c>
      <c r="Q56" s="31">
        <v>4</v>
      </c>
      <c r="R56" s="31">
        <v>0.61599999999999999</v>
      </c>
      <c r="S56" s="31">
        <v>3</v>
      </c>
      <c r="T56" s="31">
        <v>2.2000000000000002</v>
      </c>
      <c r="U56" s="31">
        <v>2.3199999999999998</v>
      </c>
      <c r="V56" s="31">
        <v>9.6000000000000002E-2</v>
      </c>
      <c r="W56" s="31">
        <v>0.66200000000000003</v>
      </c>
      <c r="X56" s="31">
        <v>2E-3</v>
      </c>
      <c r="Y56" s="31">
        <v>2.2800000000000001E-2</v>
      </c>
      <c r="Z56" s="31">
        <v>1.2699999999999999E-2</v>
      </c>
      <c r="AA56" s="23">
        <v>14.63209</v>
      </c>
      <c r="AB56" s="23">
        <v>2.7</v>
      </c>
      <c r="AC56" s="23">
        <v>0.71140000000000003</v>
      </c>
      <c r="AD56">
        <v>0.10658999999999999</v>
      </c>
      <c r="AE56">
        <v>679.89038000000005</v>
      </c>
      <c r="AF56">
        <v>0</v>
      </c>
      <c r="AG56">
        <v>45.491079999999997</v>
      </c>
      <c r="AH56">
        <v>168.11072000000001</v>
      </c>
      <c r="AI56">
        <v>558.91726999999992</v>
      </c>
      <c r="AJ56">
        <v>80.976680000000002</v>
      </c>
      <c r="AK56">
        <v>1533.49272</v>
      </c>
      <c r="AL56">
        <v>80.976680000000002</v>
      </c>
      <c r="AM56">
        <v>1179.31979</v>
      </c>
      <c r="AN56">
        <v>274.98825999999997</v>
      </c>
      <c r="AO56" s="35">
        <v>509.10861999999997</v>
      </c>
      <c r="AP56">
        <v>4.2750000000000003E-2</v>
      </c>
      <c r="AQ56">
        <v>0.10658999999999999</v>
      </c>
      <c r="AR56">
        <v>0</v>
      </c>
      <c r="AS56">
        <v>735.46900000000005</v>
      </c>
      <c r="AT56">
        <v>654.49232000000006</v>
      </c>
      <c r="AU56">
        <v>20.683039999999998</v>
      </c>
      <c r="AV56">
        <v>1356.0351600000004</v>
      </c>
      <c r="AW56">
        <v>161.41937999999999</v>
      </c>
      <c r="AX56">
        <v>16.038179999999997</v>
      </c>
      <c r="AY56" s="23">
        <v>2400.9342665880517</v>
      </c>
      <c r="AZ56" s="23">
        <v>6.1846388637462661</v>
      </c>
      <c r="BA56" s="23">
        <v>1942.0445662807647</v>
      </c>
      <c r="BB56" s="23"/>
      <c r="BC56" s="27">
        <v>0.93753163835718512</v>
      </c>
      <c r="BD56" s="27">
        <v>20.716157392151473</v>
      </c>
      <c r="BE56" s="27">
        <v>40.624237256560143</v>
      </c>
      <c r="BF56" s="27">
        <v>11.79185245126901</v>
      </c>
      <c r="BG56" s="36">
        <v>73.132247099980631</v>
      </c>
      <c r="BH56" s="23"/>
      <c r="BI56" s="7">
        <v>52.300299976998339</v>
      </c>
      <c r="BJ56" s="7">
        <v>0.10190254279521919</v>
      </c>
      <c r="BK56" s="7">
        <v>0</v>
      </c>
      <c r="BL56" s="7">
        <v>0</v>
      </c>
      <c r="BM56" s="7">
        <v>0</v>
      </c>
      <c r="BN56" s="7">
        <v>0</v>
      </c>
      <c r="BO56" s="7">
        <v>113.97963742995411</v>
      </c>
      <c r="BP56" s="7">
        <v>0</v>
      </c>
      <c r="BQ56" s="7">
        <v>2.4178340307055222</v>
      </c>
      <c r="BR56" s="7">
        <v>0</v>
      </c>
      <c r="BS56" s="7">
        <v>0</v>
      </c>
      <c r="BT56" s="7">
        <v>0</v>
      </c>
      <c r="BU56" s="7">
        <v>0</v>
      </c>
      <c r="BV56" s="7">
        <v>5.2170148730039152</v>
      </c>
      <c r="BW56" s="7">
        <v>17.13048635962501</v>
      </c>
      <c r="BX56" s="7">
        <v>1.5005532238860353</v>
      </c>
      <c r="BY56" s="7">
        <v>0.19000166260715085</v>
      </c>
      <c r="BZ56" s="7">
        <v>67.222120706985208</v>
      </c>
      <c r="CA56" s="7">
        <v>0</v>
      </c>
      <c r="CB56" s="7">
        <v>1.1624331265659149</v>
      </c>
      <c r="CC56" s="7">
        <v>2.0583513449108009</v>
      </c>
      <c r="CD56" s="7">
        <v>0</v>
      </c>
      <c r="CE56" s="7">
        <v>0</v>
      </c>
      <c r="CF56" s="7">
        <v>30.856630130980772</v>
      </c>
      <c r="CG56" s="7">
        <v>0.36759471301923435</v>
      </c>
      <c r="CH56" s="7">
        <v>113.97963742995411</v>
      </c>
      <c r="CI56" s="7">
        <v>54.71813400770386</v>
      </c>
      <c r="CJ56" s="7">
        <v>0.10190254279524424</v>
      </c>
      <c r="CK56" s="7">
        <v>0</v>
      </c>
      <c r="CL56" s="37">
        <v>168.79967398045321</v>
      </c>
      <c r="CM56" s="37">
        <v>91.260176826107312</v>
      </c>
      <c r="CN56" s="37">
        <v>34.077414602457488</v>
      </c>
      <c r="CO56" s="7">
        <v>294.50486012203726</v>
      </c>
      <c r="CP56" s="39">
        <v>4.4749999999999996</v>
      </c>
      <c r="CQ56" s="39">
        <v>10.670999999999999</v>
      </c>
      <c r="CR56" s="40">
        <v>14.212999999999999</v>
      </c>
      <c r="CS56" s="35">
        <v>16.931342882354802</v>
      </c>
      <c r="CT56" s="41">
        <v>21.180529880478094</v>
      </c>
      <c r="CU56" s="41">
        <v>17.176009049773757</v>
      </c>
      <c r="CV56" s="41">
        <v>12.942287234042551</v>
      </c>
      <c r="CW56" s="35">
        <v>10.249123505976112</v>
      </c>
      <c r="CX56" s="35">
        <v>7.1504072398190015</v>
      </c>
      <c r="CY56" s="35">
        <v>5.1211702127659571</v>
      </c>
      <c r="CZ56" s="35">
        <v>4.03</v>
      </c>
      <c r="DA56">
        <v>7.0481673306772876</v>
      </c>
      <c r="DB56">
        <v>4.7143438914027156</v>
      </c>
      <c r="DC56">
        <v>0.73734042553191503</v>
      </c>
      <c r="DD56" s="35" t="s">
        <v>58</v>
      </c>
      <c r="DE56" t="s">
        <v>61</v>
      </c>
    </row>
    <row r="57" spans="1:109">
      <c r="A57" s="61" t="s">
        <v>54</v>
      </c>
      <c r="B57" t="s">
        <v>59</v>
      </c>
      <c r="C57" s="55">
        <v>43.301943999999999</v>
      </c>
      <c r="D57" s="55">
        <v>-79.838054999999997</v>
      </c>
      <c r="E57" s="61" t="s">
        <v>60</v>
      </c>
      <c r="F57" s="61">
        <v>6</v>
      </c>
      <c r="G57" s="26">
        <v>42193</v>
      </c>
      <c r="H57">
        <v>2</v>
      </c>
      <c r="I57" s="68">
        <f t="shared" ref="I57:I63" si="1">YEAR(G57)</f>
        <v>2015</v>
      </c>
      <c r="J57" s="28">
        <v>189</v>
      </c>
      <c r="K57" s="29">
        <v>28</v>
      </c>
      <c r="L57" s="29">
        <v>7</v>
      </c>
      <c r="M57" s="30">
        <v>6</v>
      </c>
      <c r="N57">
        <v>75.209999999999994</v>
      </c>
      <c r="O57" s="31">
        <v>1.9E-2</v>
      </c>
      <c r="P57" s="31">
        <v>25.9</v>
      </c>
      <c r="Q57" s="31">
        <v>4.0999999999999996</v>
      </c>
      <c r="R57" s="31">
        <v>1.25</v>
      </c>
      <c r="S57" s="31">
        <v>15.7</v>
      </c>
      <c r="T57" s="31">
        <v>16.3</v>
      </c>
      <c r="U57" s="31">
        <v>2.33</v>
      </c>
      <c r="V57" s="31">
        <v>0.191</v>
      </c>
      <c r="W57" s="31"/>
      <c r="X57" s="31">
        <v>3.0999999999999999E-3</v>
      </c>
      <c r="Y57" s="31">
        <v>2.3E-2</v>
      </c>
      <c r="Z57" s="31">
        <v>1.43E-2</v>
      </c>
      <c r="AA57" s="63"/>
      <c r="AB57" s="33">
        <v>2.2999999999999998</v>
      </c>
      <c r="AC57" s="63"/>
      <c r="AD57" s="63"/>
      <c r="AE57" s="63"/>
      <c r="AF57" s="63"/>
      <c r="AG57" s="63"/>
      <c r="AH57" s="63"/>
      <c r="AI57" s="63"/>
      <c r="AJ57" s="63"/>
      <c r="AO57" s="35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37"/>
      <c r="CM57" s="37"/>
      <c r="CN57" s="37"/>
      <c r="CO57" s="7"/>
      <c r="CP57" s="39"/>
      <c r="CQ57" s="39"/>
      <c r="CR57" s="40"/>
      <c r="CS57" s="35"/>
      <c r="CT57" s="33"/>
      <c r="CU57" s="41"/>
      <c r="CV57" s="41"/>
      <c r="CW57" s="35"/>
      <c r="CX57" s="35"/>
      <c r="CY57" s="35"/>
      <c r="CZ57" s="35"/>
      <c r="DD57" s="35"/>
    </row>
    <row r="58" spans="1:109">
      <c r="A58" s="61" t="s">
        <v>54</v>
      </c>
      <c r="B58" t="s">
        <v>55</v>
      </c>
      <c r="C58" s="55">
        <v>43.287370000000003</v>
      </c>
      <c r="D58" s="55">
        <v>-79.840779999999995</v>
      </c>
      <c r="E58" s="61" t="s">
        <v>62</v>
      </c>
      <c r="F58" s="61">
        <v>258</v>
      </c>
      <c r="G58" s="26">
        <v>42193</v>
      </c>
      <c r="H58">
        <v>2</v>
      </c>
      <c r="I58" s="68">
        <f t="shared" si="1"/>
        <v>2015</v>
      </c>
      <c r="J58" s="28">
        <v>189</v>
      </c>
      <c r="K58" s="29">
        <v>28</v>
      </c>
      <c r="L58" s="29">
        <v>7</v>
      </c>
      <c r="M58" s="30">
        <v>23.3</v>
      </c>
      <c r="N58">
        <v>75.209999999999994</v>
      </c>
      <c r="O58" s="31">
        <v>1.9E-2</v>
      </c>
      <c r="P58" s="31">
        <v>25.9</v>
      </c>
      <c r="Q58" s="31">
        <v>4.0999999999999996</v>
      </c>
      <c r="R58" s="31">
        <v>1.25</v>
      </c>
      <c r="S58" s="31">
        <v>15.7</v>
      </c>
      <c r="T58" s="31">
        <v>16.3</v>
      </c>
      <c r="U58" s="31">
        <v>2.33</v>
      </c>
      <c r="V58" s="31">
        <v>0.191</v>
      </c>
      <c r="W58" s="31"/>
      <c r="X58" s="31">
        <v>3.0999999999999999E-3</v>
      </c>
      <c r="Y58" s="31">
        <v>2.3E-2</v>
      </c>
      <c r="Z58" s="31">
        <v>1.43E-2</v>
      </c>
      <c r="AA58" s="63">
        <v>8.8000000000000007</v>
      </c>
      <c r="AB58" s="33">
        <v>2</v>
      </c>
      <c r="AC58" s="63"/>
      <c r="AD58" s="63"/>
      <c r="AE58" s="63"/>
      <c r="AF58" s="63"/>
      <c r="AG58" s="63"/>
      <c r="AH58" s="63"/>
      <c r="AI58" s="63"/>
      <c r="AJ58" s="63"/>
      <c r="AO58" s="35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37"/>
      <c r="CM58" s="37"/>
      <c r="CN58" s="37"/>
      <c r="CO58" s="7"/>
      <c r="CP58" s="39"/>
      <c r="CQ58" s="39"/>
      <c r="CR58" s="40"/>
      <c r="CS58" s="35"/>
      <c r="CT58" s="33">
        <v>21.61</v>
      </c>
      <c r="CU58" s="41"/>
      <c r="CV58" s="41"/>
      <c r="CW58" s="35"/>
      <c r="CX58" s="35"/>
      <c r="CY58" s="35"/>
      <c r="CZ58" s="35"/>
      <c r="DD58" s="35"/>
    </row>
    <row r="59" spans="1:109">
      <c r="A59" s="61" t="s">
        <v>54</v>
      </c>
      <c r="B59" t="s">
        <v>55</v>
      </c>
      <c r="C59" s="56">
        <v>43.294400000000003</v>
      </c>
      <c r="D59" s="56">
        <v>-79.799700000000001</v>
      </c>
      <c r="E59" s="61" t="s">
        <v>78</v>
      </c>
      <c r="F59" s="61">
        <v>8</v>
      </c>
      <c r="G59" s="26">
        <v>42193</v>
      </c>
      <c r="H59">
        <v>2</v>
      </c>
      <c r="I59" s="68">
        <f t="shared" si="1"/>
        <v>2015</v>
      </c>
      <c r="J59" s="28">
        <v>189</v>
      </c>
      <c r="K59" s="29">
        <v>28</v>
      </c>
      <c r="L59" s="29">
        <v>7</v>
      </c>
      <c r="M59" s="30">
        <v>18.399999999999999</v>
      </c>
      <c r="N59">
        <v>75.209999999999994</v>
      </c>
      <c r="O59" s="31">
        <v>2.1999999999999999E-2</v>
      </c>
      <c r="P59" s="31">
        <v>25.1</v>
      </c>
      <c r="Q59" s="31">
        <v>3.8</v>
      </c>
      <c r="R59" s="31">
        <v>1.46</v>
      </c>
      <c r="S59" s="31">
        <v>11.2</v>
      </c>
      <c r="T59" s="31">
        <v>3.6</v>
      </c>
      <c r="U59" s="31">
        <v>2.6</v>
      </c>
      <c r="V59" s="31">
        <v>0.23499999999999999</v>
      </c>
      <c r="W59" s="31"/>
      <c r="X59" s="31">
        <v>4.0000000000000001E-3</v>
      </c>
      <c r="Y59" s="31">
        <v>2.6100000000000002E-2</v>
      </c>
      <c r="Z59" s="31">
        <v>1.5699999999999999E-2</v>
      </c>
      <c r="AA59" s="63"/>
      <c r="AB59" s="33">
        <v>2.4</v>
      </c>
      <c r="AC59" s="63"/>
      <c r="AD59" s="63"/>
      <c r="AE59" s="63"/>
      <c r="AF59" s="63"/>
      <c r="AG59" s="63"/>
      <c r="AH59" s="63"/>
      <c r="AI59" s="63"/>
      <c r="AJ59" s="63"/>
      <c r="AO59" s="35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37"/>
      <c r="CM59" s="37"/>
      <c r="CN59" s="37"/>
      <c r="CO59" s="7"/>
      <c r="CP59" s="39"/>
      <c r="CQ59" s="39"/>
      <c r="CR59" s="40"/>
      <c r="CS59" s="35"/>
      <c r="CT59" s="33">
        <v>20.94</v>
      </c>
      <c r="CU59" s="41"/>
      <c r="CV59" s="41"/>
      <c r="CW59" s="35"/>
      <c r="CX59" s="35"/>
      <c r="CY59" s="35"/>
      <c r="CZ59" s="35"/>
      <c r="DD59" s="35"/>
    </row>
    <row r="60" spans="1:109">
      <c r="A60" s="50" t="s">
        <v>54</v>
      </c>
      <c r="B60" t="s">
        <v>59</v>
      </c>
      <c r="C60" s="55">
        <v>43.301943999999999</v>
      </c>
      <c r="D60" s="55">
        <v>-79.838054999999997</v>
      </c>
      <c r="E60" s="52" t="s">
        <v>60</v>
      </c>
      <c r="F60" s="52">
        <v>6</v>
      </c>
      <c r="G60" s="26">
        <v>39266</v>
      </c>
      <c r="H60">
        <v>2</v>
      </c>
      <c r="I60" s="57">
        <f t="shared" si="1"/>
        <v>2007</v>
      </c>
      <c r="J60" s="28">
        <v>184</v>
      </c>
      <c r="K60" s="29">
        <v>27</v>
      </c>
      <c r="L60" s="29">
        <v>7</v>
      </c>
      <c r="M60" s="52">
        <v>7.1</v>
      </c>
      <c r="N60">
        <v>74.86</v>
      </c>
      <c r="O60" s="31">
        <v>6.5000000000000002E-2</v>
      </c>
      <c r="P60" s="31">
        <v>27.2</v>
      </c>
      <c r="Q60" s="31">
        <v>4.7</v>
      </c>
      <c r="R60" s="31">
        <v>1.41</v>
      </c>
      <c r="S60" s="31">
        <v>14.1</v>
      </c>
      <c r="T60" s="31">
        <v>11.9</v>
      </c>
      <c r="U60" s="31">
        <v>2.86</v>
      </c>
      <c r="V60" s="31">
        <v>0.218</v>
      </c>
      <c r="W60" s="31">
        <v>0.60699999999999998</v>
      </c>
      <c r="X60" s="31">
        <v>1.4E-3</v>
      </c>
      <c r="Y60" s="31">
        <v>2.8899999999999999E-2</v>
      </c>
      <c r="Z60" s="31">
        <v>1.3599999999999999E-2</v>
      </c>
      <c r="AA60" s="52">
        <v>11.63</v>
      </c>
      <c r="AB60" s="58">
        <v>1.5</v>
      </c>
      <c r="AC60" s="52">
        <v>0.85399999999999998</v>
      </c>
      <c r="AD60" s="36">
        <v>9.8000000000000007</v>
      </c>
      <c r="AE60" s="36">
        <v>388.50000000000006</v>
      </c>
      <c r="AF60" s="36">
        <v>0</v>
      </c>
      <c r="AG60" s="36">
        <v>0</v>
      </c>
      <c r="AH60" s="36">
        <v>7.7999999999999989</v>
      </c>
      <c r="AI60" s="36">
        <v>14.5</v>
      </c>
      <c r="AJ60" s="36">
        <v>0</v>
      </c>
      <c r="AK60">
        <v>420.60000000000014</v>
      </c>
      <c r="AL60">
        <v>0</v>
      </c>
      <c r="AM60">
        <v>326.80000000000013</v>
      </c>
      <c r="AN60">
        <v>93.8</v>
      </c>
      <c r="AO60" s="35">
        <v>4.4000000000000004</v>
      </c>
      <c r="AP60">
        <v>0</v>
      </c>
      <c r="AQ60">
        <v>0</v>
      </c>
      <c r="AR60">
        <v>0</v>
      </c>
      <c r="AS60">
        <v>14.899999999999999</v>
      </c>
      <c r="AT60">
        <v>14.899999999999999</v>
      </c>
      <c r="AU60">
        <v>1.4</v>
      </c>
      <c r="AV60">
        <v>400.2000000000001</v>
      </c>
      <c r="AW60">
        <v>9.6999999999999993</v>
      </c>
      <c r="AX60">
        <v>10.700000000000001</v>
      </c>
      <c r="AY60" s="36">
        <v>394.25037215440477</v>
      </c>
      <c r="AZ60" s="36">
        <v>20.360687230807478</v>
      </c>
      <c r="BA60" s="36">
        <v>364.3008281646309</v>
      </c>
      <c r="BB60">
        <v>88.385491799999983</v>
      </c>
      <c r="BC60" s="36">
        <v>0.41226382830830838</v>
      </c>
      <c r="BD60" s="36">
        <v>15.027751542304344</v>
      </c>
      <c r="BE60" s="36">
        <v>66.888797900458201</v>
      </c>
      <c r="BF60" s="36">
        <v>3.1585899520967331</v>
      </c>
      <c r="BG60" s="36">
        <v>85.075139394859278</v>
      </c>
      <c r="BI60" s="7">
        <v>158.494669028</v>
      </c>
      <c r="BJ60" s="7">
        <v>0.28682904600000003</v>
      </c>
      <c r="BK60" s="7">
        <v>0.17430880800000001</v>
      </c>
      <c r="BL60" s="7">
        <v>0</v>
      </c>
      <c r="BM60" s="7">
        <v>10.546341937999999</v>
      </c>
      <c r="BN60" s="7">
        <v>95.174379216000005</v>
      </c>
      <c r="BO60" s="7">
        <v>0</v>
      </c>
      <c r="BP60" s="7">
        <v>0.161138582</v>
      </c>
      <c r="BQ60" s="7">
        <v>5.5635778119999992</v>
      </c>
      <c r="BR60" s="7">
        <v>0.66179014000000003</v>
      </c>
      <c r="BS60" s="7">
        <v>0</v>
      </c>
      <c r="BT60" s="7">
        <v>1.8925549825000003</v>
      </c>
      <c r="BU60" s="7">
        <v>0.43609856400000002</v>
      </c>
      <c r="BV60" s="7">
        <v>5.6312416680000004</v>
      </c>
      <c r="BW60" s="7">
        <v>23.294958389999998</v>
      </c>
      <c r="BX60" s="7">
        <v>1.28878081</v>
      </c>
      <c r="BY60" s="7">
        <v>0.60585318899999996</v>
      </c>
      <c r="BZ60" s="7">
        <v>0.96325128599999998</v>
      </c>
      <c r="CA60" s="7">
        <v>0</v>
      </c>
      <c r="CB60" s="7">
        <v>1.694261072</v>
      </c>
      <c r="CC60" s="7">
        <v>8.5531712760000005</v>
      </c>
      <c r="CD60" s="7">
        <v>0</v>
      </c>
      <c r="CE60" s="7">
        <v>1.6861775549999998</v>
      </c>
      <c r="CF60" s="7">
        <v>0</v>
      </c>
      <c r="CG60" s="7">
        <v>0</v>
      </c>
      <c r="CH60" s="7">
        <v>105.720721154</v>
      </c>
      <c r="CI60" s="7">
        <v>164.05824684000001</v>
      </c>
      <c r="CJ60" s="7">
        <v>1.2840665759999865</v>
      </c>
      <c r="CK60" s="7">
        <v>2.3286535465000004</v>
      </c>
      <c r="CL60" s="37">
        <v>273.39168811650001</v>
      </c>
      <c r="CM60" s="37">
        <v>31.784085342999997</v>
      </c>
      <c r="CN60" s="37">
        <v>11.933609903000001</v>
      </c>
      <c r="CO60" s="7">
        <v>317.10938336249995</v>
      </c>
      <c r="CP60" s="39">
        <v>4</v>
      </c>
      <c r="CQ60" s="39">
        <v>6.9</v>
      </c>
      <c r="CR60" s="40">
        <v>6.9</v>
      </c>
      <c r="CS60" s="35">
        <v>21.057142857142857</v>
      </c>
      <c r="CT60" s="41">
        <v>21.66333333333333</v>
      </c>
      <c r="CU60" s="41">
        <v>19.099999999999998</v>
      </c>
      <c r="CV60" s="41"/>
      <c r="CW60" s="35">
        <v>9.6616666666666671</v>
      </c>
      <c r="CX60" s="35">
        <v>5.9033333333333324</v>
      </c>
      <c r="CY60" s="35"/>
      <c r="CZ60" s="35">
        <v>4.3099999999999996</v>
      </c>
      <c r="DD60" s="35" t="s">
        <v>58</v>
      </c>
      <c r="DE60" t="s">
        <v>61</v>
      </c>
    </row>
    <row r="61" spans="1:109">
      <c r="A61" s="50" t="s">
        <v>54</v>
      </c>
      <c r="B61" t="s">
        <v>55</v>
      </c>
      <c r="C61" s="55">
        <v>43.287370000000003</v>
      </c>
      <c r="D61" s="55">
        <v>-79.840779999999995</v>
      </c>
      <c r="E61" s="52" t="s">
        <v>62</v>
      </c>
      <c r="F61" s="52">
        <v>258</v>
      </c>
      <c r="G61" s="26">
        <v>39266</v>
      </c>
      <c r="H61">
        <v>2</v>
      </c>
      <c r="I61" s="57">
        <f t="shared" si="1"/>
        <v>2007</v>
      </c>
      <c r="J61" s="28">
        <v>184</v>
      </c>
      <c r="K61" s="29">
        <v>27</v>
      </c>
      <c r="L61" s="29">
        <v>7</v>
      </c>
      <c r="M61" s="52">
        <v>23.5</v>
      </c>
      <c r="N61">
        <v>74.86</v>
      </c>
      <c r="O61" s="31">
        <v>6.5000000000000002E-2</v>
      </c>
      <c r="P61" s="31">
        <v>27.2</v>
      </c>
      <c r="Q61" s="31">
        <v>4.7</v>
      </c>
      <c r="R61" s="31">
        <v>1.41</v>
      </c>
      <c r="S61" s="31">
        <v>14.1</v>
      </c>
      <c r="T61" s="31">
        <v>11.9</v>
      </c>
      <c r="U61" s="31">
        <v>2.86</v>
      </c>
      <c r="V61" s="31">
        <v>0.218</v>
      </c>
      <c r="W61" s="31">
        <v>0.60699999999999998</v>
      </c>
      <c r="X61" s="31">
        <v>1.4E-3</v>
      </c>
      <c r="Y61" s="31">
        <v>2.8899999999999999E-2</v>
      </c>
      <c r="Z61" s="31">
        <v>1.3599999999999999E-2</v>
      </c>
      <c r="AA61" s="52">
        <v>12.24</v>
      </c>
      <c r="AB61" s="58">
        <v>1.75</v>
      </c>
      <c r="AC61" s="52">
        <v>0.78800000000000003</v>
      </c>
      <c r="AD61" s="36">
        <v>47.3</v>
      </c>
      <c r="AE61" s="36">
        <v>314.8</v>
      </c>
      <c r="AF61" s="36">
        <v>0</v>
      </c>
      <c r="AG61" s="36">
        <v>2.6</v>
      </c>
      <c r="AH61" s="36">
        <v>16.100000000000001</v>
      </c>
      <c r="AI61" s="36">
        <v>6.1</v>
      </c>
      <c r="AJ61" s="36">
        <v>0</v>
      </c>
      <c r="AK61">
        <v>386.90000000000015</v>
      </c>
      <c r="AL61">
        <v>0</v>
      </c>
      <c r="AM61">
        <v>293.10000000000002</v>
      </c>
      <c r="AN61">
        <v>93.800000000000011</v>
      </c>
      <c r="AO61" s="35">
        <v>4.5</v>
      </c>
      <c r="AP61">
        <v>0</v>
      </c>
      <c r="AQ61">
        <v>0</v>
      </c>
      <c r="AR61">
        <v>0</v>
      </c>
      <c r="AS61">
        <v>8.7000000000000011</v>
      </c>
      <c r="AT61">
        <v>8.7000000000000011</v>
      </c>
      <c r="AU61">
        <v>16.100000000000001</v>
      </c>
      <c r="AV61">
        <v>300.50000000000006</v>
      </c>
      <c r="AW61">
        <v>15.9</v>
      </c>
      <c r="AX61">
        <v>70.5</v>
      </c>
      <c r="AY61" s="36">
        <v>598.67649104928125</v>
      </c>
      <c r="AZ61" s="36">
        <v>285.02140129058284</v>
      </c>
      <c r="BA61" s="36">
        <v>692.17157351279866</v>
      </c>
      <c r="BB61" s="36">
        <v>79.099482656250004</v>
      </c>
      <c r="BC61" s="36">
        <v>0.28886858794794801</v>
      </c>
      <c r="BD61" s="36">
        <v>16.097588629580358</v>
      </c>
      <c r="BE61" s="36">
        <v>95.366576557446109</v>
      </c>
      <c r="BF61" s="36">
        <v>8.7705110079707378</v>
      </c>
      <c r="BG61" s="36">
        <v>120.23467619499721</v>
      </c>
      <c r="BI61" s="7">
        <v>44.334000000000003</v>
      </c>
      <c r="BJ61" s="7">
        <v>1.3720000000000001</v>
      </c>
      <c r="BK61" s="7">
        <v>0.13</v>
      </c>
      <c r="BL61" s="7">
        <v>0</v>
      </c>
      <c r="BM61" s="7">
        <v>19.579000000000001</v>
      </c>
      <c r="BN61" s="7">
        <v>191.91900000000001</v>
      </c>
      <c r="BO61" s="7">
        <v>0</v>
      </c>
      <c r="BP61" s="7">
        <v>0</v>
      </c>
      <c r="BQ61" s="7">
        <v>26.05</v>
      </c>
      <c r="BR61" s="7">
        <v>0</v>
      </c>
      <c r="BS61" s="7">
        <v>0</v>
      </c>
      <c r="BT61" s="7">
        <v>0.36218069399999997</v>
      </c>
      <c r="BU61" s="7">
        <v>4.2560000000000002</v>
      </c>
      <c r="BV61" s="7">
        <v>2.6949999999999998</v>
      </c>
      <c r="BW61" s="7">
        <v>31.626000000000001</v>
      </c>
      <c r="BX61" s="7">
        <v>2.9710000000000001</v>
      </c>
      <c r="BY61" s="7">
        <v>0.505</v>
      </c>
      <c r="BZ61" s="7">
        <v>18.959</v>
      </c>
      <c r="CA61" s="7">
        <v>0</v>
      </c>
      <c r="CB61" s="7">
        <v>1.101</v>
      </c>
      <c r="CC61" s="7">
        <v>3.8149999999999999</v>
      </c>
      <c r="CD61" s="7">
        <v>0</v>
      </c>
      <c r="CE61" s="7">
        <v>7.6749999999999998</v>
      </c>
      <c r="CF61" s="7">
        <v>0</v>
      </c>
      <c r="CG61" s="7">
        <v>0.13975662655843427</v>
      </c>
      <c r="CH61" s="7">
        <v>211.49800000000002</v>
      </c>
      <c r="CI61" s="7">
        <v>70.384</v>
      </c>
      <c r="CJ61" s="7">
        <v>1.5020000000000095</v>
      </c>
      <c r="CK61" s="7">
        <v>4.6181806940000003</v>
      </c>
      <c r="CL61" s="37">
        <v>288.002180694</v>
      </c>
      <c r="CM61" s="37">
        <v>56.756</v>
      </c>
      <c r="CN61" s="37">
        <v>12.591000000000001</v>
      </c>
      <c r="CO61" s="7">
        <v>357.48893732055842</v>
      </c>
      <c r="CP61" s="39">
        <v>6</v>
      </c>
      <c r="CQ61" s="39">
        <v>12</v>
      </c>
      <c r="CR61" s="40">
        <v>22.9</v>
      </c>
      <c r="CS61" s="35">
        <v>15.431190476190476</v>
      </c>
      <c r="CT61" s="41">
        <v>20.872857142857146</v>
      </c>
      <c r="CU61" s="41">
        <v>15.862222222222222</v>
      </c>
      <c r="CV61" s="41">
        <v>11.661538461538463</v>
      </c>
      <c r="CW61" s="35">
        <v>8.76</v>
      </c>
      <c r="CX61" s="35">
        <v>2.8544444444444448</v>
      </c>
      <c r="CY61" s="35">
        <v>1.0099999999999998</v>
      </c>
      <c r="CZ61" s="35">
        <v>0</v>
      </c>
      <c r="DD61" s="35" t="s">
        <v>61</v>
      </c>
      <c r="DE61" t="s">
        <v>61</v>
      </c>
    </row>
    <row r="62" spans="1:109">
      <c r="A62" s="50" t="s">
        <v>54</v>
      </c>
      <c r="B62" t="s">
        <v>59</v>
      </c>
      <c r="C62" s="55">
        <v>43.301943999999999</v>
      </c>
      <c r="D62" s="55">
        <v>-79.838054999999997</v>
      </c>
      <c r="E62" s="52" t="s">
        <v>60</v>
      </c>
      <c r="F62" s="52">
        <v>6</v>
      </c>
      <c r="G62" s="26">
        <v>41801</v>
      </c>
      <c r="H62">
        <v>2</v>
      </c>
      <c r="I62" s="57">
        <f t="shared" si="1"/>
        <v>2014</v>
      </c>
      <c r="J62" s="28">
        <v>162</v>
      </c>
      <c r="K62" s="29">
        <v>24</v>
      </c>
      <c r="L62" s="29">
        <v>6</v>
      </c>
      <c r="N62">
        <v>75.17</v>
      </c>
      <c r="O62" s="31">
        <v>0.38500000000000001</v>
      </c>
      <c r="P62" s="31">
        <v>31.6</v>
      </c>
      <c r="Q62" s="31">
        <v>5.4</v>
      </c>
      <c r="R62" s="31">
        <v>0.72</v>
      </c>
      <c r="S62" s="31">
        <v>1.8</v>
      </c>
      <c r="T62" s="31">
        <v>1.4</v>
      </c>
      <c r="U62" s="31">
        <v>2.84</v>
      </c>
      <c r="V62" s="31">
        <v>0.14199999999999999</v>
      </c>
      <c r="W62" s="31">
        <v>1.0900000000000001</v>
      </c>
      <c r="X62" s="31">
        <v>9.1000000000000004E-3</v>
      </c>
      <c r="Y62" s="31">
        <v>2.87E-2</v>
      </c>
      <c r="Z62" s="31">
        <v>2.1499999999999998E-2</v>
      </c>
      <c r="AA62" s="52"/>
      <c r="AB62" s="74">
        <v>2.5</v>
      </c>
      <c r="AC62" s="52"/>
      <c r="AD62" s="59"/>
      <c r="AE62" s="59"/>
      <c r="AF62" s="59"/>
      <c r="AG62" s="59"/>
      <c r="AH62" s="59"/>
      <c r="AI62" s="59"/>
      <c r="AJ62" s="59"/>
      <c r="AO62" s="35"/>
      <c r="AY62" s="36"/>
      <c r="AZ62" s="36"/>
      <c r="BA62" s="36"/>
      <c r="BB62" s="36"/>
      <c r="BC62" s="36"/>
      <c r="BD62" s="36"/>
      <c r="BE62" s="36"/>
      <c r="BF62" s="36"/>
      <c r="BG62" s="36"/>
      <c r="BI62" s="7">
        <v>81.544715447154459</v>
      </c>
      <c r="BJ62" s="7">
        <v>5.9698025551684089E-2</v>
      </c>
      <c r="BK62" s="7">
        <v>0</v>
      </c>
      <c r="BL62" s="7">
        <v>0</v>
      </c>
      <c r="BM62" s="7">
        <v>0</v>
      </c>
      <c r="BN62" s="7">
        <v>0</v>
      </c>
      <c r="BO62" s="7">
        <v>160.09228450988729</v>
      </c>
      <c r="BP62" s="7">
        <v>0</v>
      </c>
      <c r="BQ62" s="7">
        <v>8.4796747967479682</v>
      </c>
      <c r="BR62" s="7">
        <v>0</v>
      </c>
      <c r="BS62" s="7">
        <v>0</v>
      </c>
      <c r="BT62" s="7">
        <v>0</v>
      </c>
      <c r="BU62" s="7">
        <v>0</v>
      </c>
      <c r="BV62" s="7">
        <v>2.8878048780487804</v>
      </c>
      <c r="BW62" s="7">
        <v>63.780487804878049</v>
      </c>
      <c r="BX62" s="7">
        <v>0.81436314363143636</v>
      </c>
      <c r="BY62" s="7">
        <v>0</v>
      </c>
      <c r="BZ62" s="7">
        <v>0.54041811846689891</v>
      </c>
      <c r="CA62" s="7">
        <v>0</v>
      </c>
      <c r="CB62" s="7">
        <v>0.78536585365853662</v>
      </c>
      <c r="CC62" s="7">
        <v>0.13453348819202476</v>
      </c>
      <c r="CD62" s="7">
        <v>1.1605110336817657</v>
      </c>
      <c r="CE62" s="7">
        <v>1.6721641502129305</v>
      </c>
      <c r="CF62" s="7">
        <v>0</v>
      </c>
      <c r="CG62" s="7">
        <v>0</v>
      </c>
      <c r="CH62" s="7">
        <v>160.09228450988729</v>
      </c>
      <c r="CI62" s="7">
        <v>90.024390243902431</v>
      </c>
      <c r="CJ62" s="7">
        <v>5.9698025551682576E-2</v>
      </c>
      <c r="CK62" s="7">
        <v>0</v>
      </c>
      <c r="CL62" s="37">
        <v>250.17637277934139</v>
      </c>
      <c r="CM62" s="37">
        <v>68.023073945025175</v>
      </c>
      <c r="CN62" s="37">
        <v>3.7525745257452576</v>
      </c>
      <c r="CO62" s="7">
        <v>321.95202125011178</v>
      </c>
      <c r="CP62" s="39">
        <v>4.5999999999999996</v>
      </c>
      <c r="CQ62" s="39">
        <v>6.2</v>
      </c>
      <c r="CR62" s="40">
        <v>6.2</v>
      </c>
      <c r="CS62" s="35">
        <v>19.469000000000001</v>
      </c>
      <c r="CT62" s="41">
        <v>19.814999999999998</v>
      </c>
      <c r="CU62" s="41">
        <v>18.813333333333333</v>
      </c>
      <c r="CV62" s="41"/>
      <c r="CW62" s="35">
        <v>8.7200000000000006</v>
      </c>
      <c r="CX62" s="35">
        <v>8.2233333333333345</v>
      </c>
      <c r="CY62" s="35"/>
      <c r="CZ62" s="35">
        <v>7.94</v>
      </c>
      <c r="DD62" s="35" t="s">
        <v>58</v>
      </c>
      <c r="DE62" t="s">
        <v>61</v>
      </c>
    </row>
    <row r="63" spans="1:109">
      <c r="A63" s="50" t="s">
        <v>54</v>
      </c>
      <c r="B63" t="s">
        <v>55</v>
      </c>
      <c r="C63" s="55">
        <v>43.287370000000003</v>
      </c>
      <c r="D63" s="55">
        <v>-79.840779999999995</v>
      </c>
      <c r="E63" s="52" t="s">
        <v>62</v>
      </c>
      <c r="F63" s="52">
        <v>258</v>
      </c>
      <c r="G63" s="26">
        <v>41801</v>
      </c>
      <c r="H63">
        <v>2</v>
      </c>
      <c r="I63" s="57">
        <f t="shared" si="1"/>
        <v>2014</v>
      </c>
      <c r="J63" s="28">
        <v>162</v>
      </c>
      <c r="K63" s="29">
        <v>24</v>
      </c>
      <c r="L63" s="29">
        <v>6</v>
      </c>
      <c r="M63" s="52">
        <v>22.908999999999999</v>
      </c>
      <c r="N63">
        <v>75.17</v>
      </c>
      <c r="O63" s="31">
        <v>0.38500000000000001</v>
      </c>
      <c r="P63" s="31">
        <v>31.6</v>
      </c>
      <c r="Q63" s="31">
        <v>5.4</v>
      </c>
      <c r="R63" s="31">
        <v>0.72</v>
      </c>
      <c r="S63" s="31">
        <v>1.8</v>
      </c>
      <c r="T63" s="31">
        <v>1.4</v>
      </c>
      <c r="U63" s="31">
        <v>2.84</v>
      </c>
      <c r="V63" s="31">
        <v>0.14199999999999999</v>
      </c>
      <c r="W63" s="31">
        <v>1.0900000000000001</v>
      </c>
      <c r="X63" s="31">
        <v>9.1000000000000004E-3</v>
      </c>
      <c r="Y63" s="31">
        <v>2.87E-2</v>
      </c>
      <c r="Z63" s="31">
        <v>2.1499999999999998E-2</v>
      </c>
      <c r="AA63">
        <v>3.4899809360504199</v>
      </c>
      <c r="AB63" s="74">
        <v>4.25</v>
      </c>
      <c r="AC63" s="43">
        <v>0.438</v>
      </c>
      <c r="AD63">
        <v>1.2450699999999999</v>
      </c>
      <c r="AE63">
        <v>44.854699999999994</v>
      </c>
      <c r="AF63">
        <v>0</v>
      </c>
      <c r="AG63">
        <v>8.5751799999999996</v>
      </c>
      <c r="AH63">
        <v>9.4316100000000009</v>
      </c>
      <c r="AI63">
        <v>272.14355999999998</v>
      </c>
      <c r="AJ63">
        <v>0</v>
      </c>
      <c r="AK63">
        <v>336.25011999999998</v>
      </c>
      <c r="AL63">
        <v>0</v>
      </c>
      <c r="AM63">
        <v>305.02737999999999</v>
      </c>
      <c r="AN63">
        <v>18.447119999999998</v>
      </c>
      <c r="AO63" s="35">
        <v>269.17238000000003</v>
      </c>
      <c r="AP63">
        <v>0.67049999999999998</v>
      </c>
      <c r="AQ63">
        <v>0.60740000000000005</v>
      </c>
      <c r="AR63">
        <v>0</v>
      </c>
      <c r="AS63">
        <v>301.07713000000001</v>
      </c>
      <c r="AT63">
        <v>246.97644</v>
      </c>
      <c r="AU63">
        <v>0.68480999999999992</v>
      </c>
      <c r="AV63">
        <v>279.79915999999997</v>
      </c>
      <c r="AW63">
        <v>55.19717</v>
      </c>
      <c r="AX63">
        <v>1.25379</v>
      </c>
      <c r="AY63" s="35">
        <v>344.14612071930185</v>
      </c>
      <c r="AZ63" s="35">
        <v>0</v>
      </c>
      <c r="BA63" s="35">
        <v>143.85515305783443</v>
      </c>
      <c r="BB63" s="35">
        <v>0</v>
      </c>
      <c r="BC63" s="36">
        <v>5.7736886835553516E-2</v>
      </c>
      <c r="BD63" s="36">
        <v>5.6239445887590263</v>
      </c>
      <c r="BE63" s="36">
        <v>8.2919840151488788</v>
      </c>
      <c r="BF63" s="36">
        <v>2.2227985972772761</v>
      </c>
      <c r="BG63" s="36">
        <v>16.13872720118518</v>
      </c>
      <c r="BI63" s="7">
        <v>226.23642924999999</v>
      </c>
      <c r="BJ63" s="7">
        <v>0.68381377799999998</v>
      </c>
      <c r="BK63" s="7">
        <v>0</v>
      </c>
      <c r="BL63" s="7">
        <v>0</v>
      </c>
      <c r="BM63" s="7">
        <v>608.83850792800001</v>
      </c>
      <c r="BN63" s="7">
        <v>88.956602610000004</v>
      </c>
      <c r="BO63" s="7">
        <v>0.22948951499999998</v>
      </c>
      <c r="BP63" s="7">
        <v>0</v>
      </c>
      <c r="BQ63" s="7">
        <v>16.386696074</v>
      </c>
      <c r="BR63" s="7">
        <v>0</v>
      </c>
      <c r="BS63" s="7">
        <v>0</v>
      </c>
      <c r="BT63" s="7">
        <v>0</v>
      </c>
      <c r="BU63" s="7">
        <v>0</v>
      </c>
      <c r="BV63" s="7">
        <v>1.0501108749999999</v>
      </c>
      <c r="BW63" s="7">
        <v>103.90421439799999</v>
      </c>
      <c r="BX63" s="7">
        <v>5.3303771799999993</v>
      </c>
      <c r="BY63" s="7">
        <v>0</v>
      </c>
      <c r="BZ63" s="7">
        <v>3.0951197639999997</v>
      </c>
      <c r="CA63" s="7">
        <v>0</v>
      </c>
      <c r="CB63" s="7">
        <v>0.24478936800000003</v>
      </c>
      <c r="CC63" s="7">
        <v>0.308204005</v>
      </c>
      <c r="CD63" s="7">
        <v>0</v>
      </c>
      <c r="CE63" s="7">
        <v>0</v>
      </c>
      <c r="CF63" s="7">
        <v>0</v>
      </c>
      <c r="CG63" s="7">
        <v>0</v>
      </c>
      <c r="CH63" s="7">
        <v>698.02460005299997</v>
      </c>
      <c r="CI63" s="7">
        <v>242.623125324</v>
      </c>
      <c r="CJ63" s="7">
        <v>0.68381377800005794</v>
      </c>
      <c r="CK63" s="7">
        <v>0</v>
      </c>
      <c r="CL63" s="37">
        <v>941.33153915499997</v>
      </c>
      <c r="CM63" s="37">
        <v>113.379822217</v>
      </c>
      <c r="CN63" s="37">
        <v>0.55299337300000007</v>
      </c>
      <c r="CO63" s="7">
        <v>1055.264354745</v>
      </c>
      <c r="CP63" s="39">
        <v>6</v>
      </c>
      <c r="CQ63" s="39">
        <v>12.9</v>
      </c>
      <c r="CR63" s="40">
        <v>24.1</v>
      </c>
      <c r="CS63" s="35">
        <v>13.5375</v>
      </c>
      <c r="CT63" s="41">
        <v>18.686666666666664</v>
      </c>
      <c r="CU63" s="41">
        <v>14.012222222222222</v>
      </c>
      <c r="CV63" s="41">
        <v>10.805454545454547</v>
      </c>
      <c r="CW63" s="35">
        <v>8.4500000000000011</v>
      </c>
      <c r="CX63" s="35">
        <v>6.6277777777777773</v>
      </c>
      <c r="CY63" s="35">
        <v>4.6090909090909093</v>
      </c>
      <c r="CZ63" s="35">
        <v>3.06</v>
      </c>
      <c r="DD63" s="35" t="s">
        <v>61</v>
      </c>
      <c r="DE63" t="s">
        <v>61</v>
      </c>
    </row>
    <row r="64" spans="1:109">
      <c r="A64" s="23" t="s">
        <v>54</v>
      </c>
      <c r="B64" t="s">
        <v>55</v>
      </c>
      <c r="C64" s="56">
        <v>43.294400000000003</v>
      </c>
      <c r="D64" s="56">
        <v>-79.799700000000001</v>
      </c>
      <c r="E64" s="25" t="s">
        <v>78</v>
      </c>
      <c r="F64" s="25">
        <v>8</v>
      </c>
      <c r="G64" s="26">
        <v>42514</v>
      </c>
      <c r="H64">
        <v>1</v>
      </c>
      <c r="I64" s="27">
        <v>2016</v>
      </c>
      <c r="J64" s="28">
        <v>145</v>
      </c>
      <c r="K64" s="29">
        <v>22</v>
      </c>
      <c r="L64" s="29">
        <v>5</v>
      </c>
      <c r="M64" s="25">
        <v>16.3</v>
      </c>
      <c r="N64">
        <v>75.09</v>
      </c>
      <c r="O64" s="31">
        <v>7.8E-2</v>
      </c>
      <c r="P64" s="31">
        <v>28.8</v>
      </c>
      <c r="Q64" s="31">
        <v>4.2</v>
      </c>
      <c r="R64" s="31">
        <v>1.49</v>
      </c>
      <c r="S64" s="31">
        <v>14.5</v>
      </c>
      <c r="T64" s="31">
        <v>13.9</v>
      </c>
      <c r="U64" s="31">
        <v>2.71</v>
      </c>
      <c r="V64" s="31">
        <v>0.26200000000000001</v>
      </c>
      <c r="W64" s="31">
        <v>0.70299999999999996</v>
      </c>
      <c r="X64" s="31">
        <v>3.8E-3</v>
      </c>
      <c r="Y64" s="31">
        <v>2.75E-2</v>
      </c>
      <c r="Z64" s="31"/>
      <c r="AA64" s="23">
        <v>18.81626</v>
      </c>
      <c r="AB64" s="23">
        <v>1.4</v>
      </c>
      <c r="AC64" s="23">
        <v>0.90600000000000003</v>
      </c>
      <c r="AD64">
        <v>119.66424000000001</v>
      </c>
      <c r="AE64">
        <v>12.026440000000001</v>
      </c>
      <c r="AF64">
        <v>0</v>
      </c>
      <c r="AG64">
        <v>350.65870999999999</v>
      </c>
      <c r="AH64">
        <v>224.81349</v>
      </c>
      <c r="AI64">
        <v>605.55053999999996</v>
      </c>
      <c r="AJ64">
        <v>14.555759999999999</v>
      </c>
      <c r="AK64">
        <v>1327.26918</v>
      </c>
      <c r="AL64">
        <v>0</v>
      </c>
      <c r="AM64">
        <v>979.37500999999997</v>
      </c>
      <c r="AN64">
        <v>319.53770000000003</v>
      </c>
      <c r="AO64" s="35">
        <v>653.45414999999991</v>
      </c>
      <c r="AP64">
        <v>118.43303</v>
      </c>
      <c r="AQ64">
        <v>1.2312099999999999</v>
      </c>
      <c r="AR64">
        <v>117.57129</v>
      </c>
      <c r="AS64">
        <v>969.89362999999992</v>
      </c>
      <c r="AT64">
        <v>955.33786999999995</v>
      </c>
      <c r="AU64">
        <v>123.46215000000001</v>
      </c>
      <c r="AV64">
        <v>1298.5981199999999</v>
      </c>
      <c r="AW64">
        <v>25.58362</v>
      </c>
      <c r="AX64">
        <v>3.08744</v>
      </c>
      <c r="AY64" s="23">
        <v>1975.6225678040571</v>
      </c>
      <c r="AZ64" s="23">
        <v>0</v>
      </c>
      <c r="BA64" s="23">
        <v>7552.3955355363059</v>
      </c>
      <c r="BB64" s="23"/>
      <c r="BC64" s="27">
        <v>0.43530452414897003</v>
      </c>
      <c r="BD64" s="27">
        <v>4.001559258607351</v>
      </c>
      <c r="BE64" s="27">
        <v>47.702882669080552</v>
      </c>
      <c r="BF64" s="27">
        <v>35.344926187134064</v>
      </c>
      <c r="BG64" s="36">
        <v>87.049368114821959</v>
      </c>
      <c r="BH64" s="23"/>
      <c r="BI64" s="7">
        <v>64.064380884533691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74.555303169031461</v>
      </c>
      <c r="BP64" s="7">
        <v>0</v>
      </c>
      <c r="BQ64" s="7">
        <v>18.936348933812539</v>
      </c>
      <c r="BR64" s="7">
        <v>0</v>
      </c>
      <c r="BS64" s="7">
        <v>0</v>
      </c>
      <c r="BT64" s="7">
        <v>0</v>
      </c>
      <c r="BU64" s="7">
        <v>0</v>
      </c>
      <c r="BV64" s="7">
        <v>4.9750790272055614</v>
      </c>
      <c r="BW64" s="7">
        <v>132.43334561059484</v>
      </c>
      <c r="BX64" s="7">
        <v>142.67472954213849</v>
      </c>
      <c r="BY64" s="7">
        <v>0</v>
      </c>
      <c r="BZ64" s="7">
        <v>10.598642782708618</v>
      </c>
      <c r="CA64" s="7">
        <v>0</v>
      </c>
      <c r="CB64" s="7">
        <v>0.195220239516567</v>
      </c>
      <c r="CC64" s="7">
        <v>0.54756097560975614</v>
      </c>
      <c r="CD64" s="7">
        <v>0</v>
      </c>
      <c r="CE64" s="7">
        <v>0</v>
      </c>
      <c r="CF64" s="7">
        <v>20.792682926829269</v>
      </c>
      <c r="CG64" s="7">
        <v>0</v>
      </c>
      <c r="CH64" s="7">
        <v>74.555303169031461</v>
      </c>
      <c r="CI64" s="7">
        <v>83.00072981834623</v>
      </c>
      <c r="CJ64" s="7">
        <v>0</v>
      </c>
      <c r="CK64" s="7">
        <v>0</v>
      </c>
      <c r="CL64" s="37">
        <v>157.55603298737771</v>
      </c>
      <c r="CM64" s="37">
        <v>290.68179696264752</v>
      </c>
      <c r="CN64" s="37">
        <v>21.535464141955593</v>
      </c>
      <c r="CO64" s="7">
        <v>469.7732940919808</v>
      </c>
      <c r="CP64" s="39">
        <v>8.2690000000000001</v>
      </c>
      <c r="CQ64" s="39">
        <v>9.2889999999999997</v>
      </c>
      <c r="CR64" s="40">
        <v>16.271000000000001</v>
      </c>
      <c r="CS64" s="35">
        <v>13.374500002285298</v>
      </c>
      <c r="CT64" s="41">
        <v>15.069254716981131</v>
      </c>
      <c r="CU64" s="41">
        <v>13.302499999999998</v>
      </c>
      <c r="CV64" s="41">
        <v>11.72113043478261</v>
      </c>
      <c r="CW64" s="35">
        <v>11.892075471698112</v>
      </c>
      <c r="CX64" s="35">
        <v>11.12875</v>
      </c>
      <c r="CY64" s="35">
        <v>9.8884057971014485</v>
      </c>
      <c r="CZ64" s="35">
        <v>9.0299999999999994</v>
      </c>
      <c r="DA64">
        <v>20.376037735849049</v>
      </c>
      <c r="DB64">
        <v>7.3049999999999997</v>
      </c>
      <c r="DC64">
        <v>3.8314492753623206</v>
      </c>
      <c r="DD64" s="35" t="s">
        <v>58</v>
      </c>
      <c r="DE64" t="s">
        <v>61</v>
      </c>
    </row>
    <row r="65" spans="1:109">
      <c r="A65" s="23" t="s">
        <v>54</v>
      </c>
      <c r="B65" t="s">
        <v>59</v>
      </c>
      <c r="C65" s="55">
        <v>43.301943999999999</v>
      </c>
      <c r="D65" s="55">
        <v>-79.838054999999997</v>
      </c>
      <c r="E65" s="43" t="s">
        <v>60</v>
      </c>
      <c r="F65" s="43">
        <v>6</v>
      </c>
      <c r="G65" s="44">
        <v>44735</v>
      </c>
      <c r="H65">
        <v>2</v>
      </c>
      <c r="I65">
        <v>2022</v>
      </c>
      <c r="J65" s="28">
        <v>174</v>
      </c>
      <c r="K65" s="29">
        <v>26</v>
      </c>
      <c r="L65" s="29">
        <v>6</v>
      </c>
      <c r="M65" s="45">
        <v>11</v>
      </c>
      <c r="N65">
        <v>75.13</v>
      </c>
      <c r="O65" s="31">
        <v>3.7999999999999999E-2</v>
      </c>
      <c r="P65" s="31">
        <v>29.4</v>
      </c>
      <c r="Q65" s="31">
        <v>3.7</v>
      </c>
      <c r="R65" s="31">
        <v>0.81799999999999995</v>
      </c>
      <c r="S65" s="31">
        <v>8.6999999999999993</v>
      </c>
      <c r="T65" s="31">
        <v>6.5</v>
      </c>
      <c r="U65" s="31">
        <v>2.76</v>
      </c>
      <c r="V65" s="31">
        <v>0.20799999999999999</v>
      </c>
      <c r="W65" s="31">
        <v>0.56999999999999995</v>
      </c>
      <c r="X65" s="31">
        <v>8.0000000000000004E-4</v>
      </c>
      <c r="Y65" s="31">
        <v>2.8299999999999999E-2</v>
      </c>
      <c r="Z65" s="31">
        <v>9.2999999999999992E-3</v>
      </c>
      <c r="AA65" s="41"/>
      <c r="AB65" s="45">
        <v>1.4</v>
      </c>
      <c r="AC65" s="45">
        <v>0.52700000000000002</v>
      </c>
      <c r="AD65" s="41"/>
      <c r="AE65" s="41"/>
      <c r="AF65" s="41"/>
      <c r="AG65" s="41"/>
      <c r="AH65" s="41"/>
      <c r="AI65" s="41"/>
      <c r="AJ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35">
        <v>311.6829268292683</v>
      </c>
      <c r="BJ65" s="35">
        <v>0.14930313588850172</v>
      </c>
      <c r="BK65" s="7">
        <v>0</v>
      </c>
      <c r="BL65" s="35">
        <v>0.41415886537837743</v>
      </c>
      <c r="BM65" s="35">
        <v>25.981710335368867</v>
      </c>
      <c r="BN65" s="35">
        <v>1.6912388131900322</v>
      </c>
      <c r="BO65" s="35"/>
      <c r="BP65" s="35">
        <v>0</v>
      </c>
      <c r="BQ65" s="35">
        <v>8.6917960088691792</v>
      </c>
      <c r="BR65" s="35">
        <v>1.3445993031358885</v>
      </c>
      <c r="BS65" s="35">
        <v>0</v>
      </c>
      <c r="BT65" s="35">
        <v>5.0053734756097555E-2</v>
      </c>
      <c r="BU65" s="35">
        <v>0</v>
      </c>
      <c r="BV65" s="35">
        <v>1.7304878048780488</v>
      </c>
      <c r="BW65" s="35">
        <v>63.439024390243908</v>
      </c>
      <c r="BX65" s="35">
        <v>4.7775261324041809</v>
      </c>
      <c r="BY65" s="35">
        <v>2.6696864111498253</v>
      </c>
      <c r="BZ65" s="35">
        <v>19.191637630662019</v>
      </c>
      <c r="CA65" s="35"/>
      <c r="CB65" s="35">
        <v>0.326829268292683</v>
      </c>
      <c r="CC65" s="35">
        <v>4.0228658536585371</v>
      </c>
      <c r="CD65" s="35">
        <v>2.2365853658536587</v>
      </c>
      <c r="CE65" s="35">
        <v>0.69705284552845537</v>
      </c>
      <c r="CF65" s="35"/>
      <c r="CG65" s="35">
        <v>0</v>
      </c>
      <c r="CH65" s="35">
        <v>28.087108013937275</v>
      </c>
      <c r="CI65" s="35">
        <v>320.37472283813747</v>
      </c>
      <c r="CJ65" s="35">
        <v>1.4939024390243902</v>
      </c>
      <c r="CK65" s="35">
        <v>5.0053734756097555E-2</v>
      </c>
      <c r="CL65" s="46">
        <v>350.00578702585523</v>
      </c>
      <c r="CM65" s="46">
        <v>91.808362369337985</v>
      </c>
      <c r="CN65" s="46">
        <v>7.283333333333335</v>
      </c>
      <c r="CO65" s="35">
        <v>449.09748272852653</v>
      </c>
      <c r="CP65" s="47">
        <v>6.6180000000000003</v>
      </c>
      <c r="CQ65" s="47">
        <v>10.577</v>
      </c>
      <c r="CR65" s="47">
        <v>10.577</v>
      </c>
      <c r="CS65" s="48">
        <v>19.15887767787768</v>
      </c>
      <c r="CT65" s="47">
        <v>20.940152173913042</v>
      </c>
      <c r="CU65" s="47">
        <v>17.083368421052633</v>
      </c>
      <c r="CV65" s="47"/>
      <c r="CW65" s="49">
        <v>9.6947826086956521</v>
      </c>
      <c r="CX65" s="49">
        <v>9.6968421052631584</v>
      </c>
      <c r="CY65" s="49"/>
      <c r="CZ65" s="47">
        <v>8.4</v>
      </c>
      <c r="DA65" s="49">
        <v>6.9987823043478263</v>
      </c>
      <c r="DB65" s="49">
        <v>6.0383870526315793</v>
      </c>
      <c r="DC65" s="49"/>
      <c r="DD65" s="47"/>
      <c r="DE65" s="51" t="s">
        <v>61</v>
      </c>
    </row>
    <row r="66" spans="1:109">
      <c r="A66" s="23" t="s">
        <v>54</v>
      </c>
      <c r="B66" t="s">
        <v>55</v>
      </c>
      <c r="C66" s="55">
        <v>43.287370000000003</v>
      </c>
      <c r="D66" s="55">
        <v>-79.840779999999995</v>
      </c>
      <c r="E66" s="43" t="s">
        <v>62</v>
      </c>
      <c r="F66" s="43">
        <v>258</v>
      </c>
      <c r="G66" s="44">
        <v>44735</v>
      </c>
      <c r="H66">
        <v>2</v>
      </c>
      <c r="I66">
        <v>2022</v>
      </c>
      <c r="J66" s="28">
        <v>174</v>
      </c>
      <c r="K66" s="29">
        <v>26</v>
      </c>
      <c r="L66" s="29">
        <v>6</v>
      </c>
      <c r="M66" s="43">
        <v>23.9</v>
      </c>
      <c r="N66">
        <v>75.13</v>
      </c>
      <c r="O66" s="31">
        <v>3.7999999999999999E-2</v>
      </c>
      <c r="P66" s="31">
        <v>29.4</v>
      </c>
      <c r="Q66" s="31">
        <v>3.7</v>
      </c>
      <c r="R66" s="31">
        <v>0.81799999999999995</v>
      </c>
      <c r="S66" s="31">
        <v>8.6999999999999993</v>
      </c>
      <c r="T66" s="31">
        <v>6.5</v>
      </c>
      <c r="U66" s="31">
        <v>2.76</v>
      </c>
      <c r="V66" s="31">
        <v>0.20799999999999999</v>
      </c>
      <c r="W66" s="31">
        <v>0.56999999999999995</v>
      </c>
      <c r="X66" s="31">
        <v>8.0000000000000004E-4</v>
      </c>
      <c r="Y66" s="31">
        <v>2.8299999999999999E-2</v>
      </c>
      <c r="Z66" s="31">
        <v>9.2999999999999992E-3</v>
      </c>
      <c r="AA66">
        <v>20.92</v>
      </c>
      <c r="AB66" s="45">
        <v>1.5</v>
      </c>
      <c r="AC66" s="45">
        <v>0.52600000000000002</v>
      </c>
      <c r="AD66" s="41">
        <v>1.855703978</v>
      </c>
      <c r="AE66" s="41">
        <v>1164.817780656</v>
      </c>
      <c r="AF66" s="41">
        <v>0</v>
      </c>
      <c r="AG66" s="41">
        <v>6.9727396590000001</v>
      </c>
      <c r="AH66" s="41">
        <v>2030.9319146</v>
      </c>
      <c r="AI66" s="41">
        <v>3084.3894016609997</v>
      </c>
      <c r="AJ66" s="41">
        <v>93.372091447000003</v>
      </c>
      <c r="AK66">
        <v>6382.3396320009997</v>
      </c>
      <c r="AL66">
        <v>78.118171540000006</v>
      </c>
      <c r="AM66">
        <v>5400.7368025999986</v>
      </c>
      <c r="AN66">
        <v>981.60282940100012</v>
      </c>
      <c r="AO66" s="35">
        <v>3092.1024129070001</v>
      </c>
      <c r="AP66">
        <v>0.51068858500000003</v>
      </c>
      <c r="AQ66">
        <v>1.3450153929999999</v>
      </c>
      <c r="AR66">
        <v>0.51068858500000003</v>
      </c>
      <c r="AS66">
        <v>3189.7044899990001</v>
      </c>
      <c r="AT66">
        <v>3096.3323985519996</v>
      </c>
      <c r="AU66">
        <v>682.3273322</v>
      </c>
      <c r="AV66">
        <v>5547.5066128919989</v>
      </c>
      <c r="AW66">
        <v>834.83301910900002</v>
      </c>
      <c r="AX66">
        <v>0</v>
      </c>
      <c r="AY66">
        <v>471.06049499432243</v>
      </c>
      <c r="AZ66">
        <v>93.542662814162284</v>
      </c>
      <c r="BA66">
        <v>215.78272958675163</v>
      </c>
      <c r="BB66" s="41"/>
      <c r="BC66" s="41">
        <v>1.2399455039675096</v>
      </c>
      <c r="BD66" s="41">
        <v>10.248218177615367</v>
      </c>
      <c r="BE66" s="41">
        <v>38.189780058749889</v>
      </c>
      <c r="BF66" s="41">
        <v>12.468722866836451</v>
      </c>
      <c r="BG66" s="36">
        <v>60.906721103201711</v>
      </c>
      <c r="BH66" s="41"/>
      <c r="BI66" s="35">
        <v>148.53</v>
      </c>
      <c r="BJ66" s="35">
        <v>8.5000000000000006E-2</v>
      </c>
      <c r="BK66" s="7">
        <v>8.2000000000000003E-2</v>
      </c>
      <c r="BL66" s="35">
        <v>0</v>
      </c>
      <c r="BM66" s="35">
        <v>9.8789999999999996</v>
      </c>
      <c r="BN66" s="35">
        <v>1.744</v>
      </c>
      <c r="BO66" s="35"/>
      <c r="BP66" s="35">
        <v>0</v>
      </c>
      <c r="BQ66" s="35">
        <v>9.3279999999999994</v>
      </c>
      <c r="BR66" s="35">
        <v>3.9999999999999994E-2</v>
      </c>
      <c r="BS66" s="35">
        <v>0</v>
      </c>
      <c r="BT66" s="35">
        <v>3.6402716186252765E-2</v>
      </c>
      <c r="BU66" s="35">
        <v>0</v>
      </c>
      <c r="BV66" s="35">
        <v>1.1299999999999999</v>
      </c>
      <c r="BW66" s="35">
        <v>38.832000000000001</v>
      </c>
      <c r="BX66" s="35">
        <v>3.827</v>
      </c>
      <c r="BY66" s="35">
        <v>2.359</v>
      </c>
      <c r="BZ66" s="35">
        <v>7.3259999999999996</v>
      </c>
      <c r="CA66" s="35"/>
      <c r="CB66" s="35">
        <v>8.8999999999999996E-2</v>
      </c>
      <c r="CC66" s="35">
        <v>3.1840000000000002</v>
      </c>
      <c r="CD66" s="35">
        <v>0</v>
      </c>
      <c r="CE66" s="35">
        <v>0.54500000000000004</v>
      </c>
      <c r="CF66" s="35"/>
      <c r="CG66" s="35">
        <v>0</v>
      </c>
      <c r="CH66" s="35">
        <v>11.622999999999999</v>
      </c>
      <c r="CI66" s="35">
        <v>157.858</v>
      </c>
      <c r="CJ66" s="35">
        <v>0.20700000000000002</v>
      </c>
      <c r="CK66" s="35">
        <v>3.6402716186252765E-2</v>
      </c>
      <c r="CL66" s="46">
        <v>169.72440271618623</v>
      </c>
      <c r="CM66" s="46">
        <v>53.474000000000004</v>
      </c>
      <c r="CN66" s="46">
        <v>3.8180000000000001</v>
      </c>
      <c r="CO66" s="35">
        <v>227.01640271618621</v>
      </c>
      <c r="CP66" s="47">
        <v>5.4720000000000004</v>
      </c>
      <c r="CQ66" s="47">
        <v>13.045</v>
      </c>
      <c r="CR66" s="47">
        <v>22.959</v>
      </c>
      <c r="CS66" s="48">
        <v>15.220022843340235</v>
      </c>
      <c r="CT66" s="47">
        <v>20.817136363636362</v>
      </c>
      <c r="CU66" s="47">
        <v>15.200200000000001</v>
      </c>
      <c r="CV66" s="47">
        <v>11.761673913043479</v>
      </c>
      <c r="CW66" s="49">
        <v>9.553636363636361</v>
      </c>
      <c r="CX66" s="49">
        <v>9.2014999999999976</v>
      </c>
      <c r="CY66" s="49">
        <v>6.703913043478261</v>
      </c>
      <c r="CZ66" s="47">
        <v>4.75</v>
      </c>
      <c r="DA66" s="49">
        <v>7.5232768181818166</v>
      </c>
      <c r="DB66" s="49">
        <v>4.3932908000000008</v>
      </c>
      <c r="DC66" s="49">
        <v>0.93371991304347823</v>
      </c>
      <c r="DD66" s="47"/>
      <c r="DE66" s="51" t="s">
        <v>61</v>
      </c>
    </row>
    <row r="67" spans="1:109">
      <c r="A67" s="61" t="s">
        <v>54</v>
      </c>
      <c r="B67" t="s">
        <v>59</v>
      </c>
      <c r="C67" s="55">
        <v>43.301943999999999</v>
      </c>
      <c r="D67" s="55">
        <v>-79.838054999999997</v>
      </c>
      <c r="E67" s="62" t="s">
        <v>60</v>
      </c>
      <c r="F67" s="62">
        <v>6</v>
      </c>
      <c r="G67" s="26">
        <v>42529</v>
      </c>
      <c r="H67">
        <v>2</v>
      </c>
      <c r="I67" s="27">
        <v>2016</v>
      </c>
      <c r="J67" s="28">
        <v>160</v>
      </c>
      <c r="K67" s="29">
        <v>24</v>
      </c>
      <c r="L67" s="29">
        <v>6</v>
      </c>
      <c r="M67" s="30">
        <v>15.27</v>
      </c>
      <c r="N67">
        <v>75.02</v>
      </c>
      <c r="O67" s="31">
        <v>0.16900000000000001</v>
      </c>
      <c r="P67" s="31">
        <v>27.7</v>
      </c>
      <c r="Q67" s="31">
        <v>4.2</v>
      </c>
      <c r="R67" s="31">
        <v>0.53100000000000003</v>
      </c>
      <c r="S67" s="31">
        <v>3.6</v>
      </c>
      <c r="T67" s="31">
        <v>2.9</v>
      </c>
      <c r="U67" s="31">
        <v>2.61</v>
      </c>
      <c r="V67" s="31">
        <v>0.104</v>
      </c>
      <c r="W67" s="31">
        <v>0.8</v>
      </c>
      <c r="X67" s="31">
        <v>3.5999999999999999E-3</v>
      </c>
      <c r="Y67" s="31">
        <v>2.7099999999999999E-2</v>
      </c>
      <c r="Z67" s="31">
        <v>1.4E-2</v>
      </c>
      <c r="AA67" s="30"/>
      <c r="AB67" s="64">
        <v>3</v>
      </c>
      <c r="AC67" s="64"/>
      <c r="AD67" s="63"/>
      <c r="AE67" s="63"/>
      <c r="AF67" s="63"/>
      <c r="AG67" s="63"/>
      <c r="AH67" s="63"/>
      <c r="AI67" s="63"/>
      <c r="AJ67" s="63"/>
      <c r="AO67" s="35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7">
        <v>47.478186451293844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411.7696450110717</v>
      </c>
      <c r="BP67" s="7">
        <v>0</v>
      </c>
      <c r="BQ67" s="7">
        <v>8.6807096754200543</v>
      </c>
      <c r="BR67" s="7">
        <v>0</v>
      </c>
      <c r="BS67" s="7">
        <v>0</v>
      </c>
      <c r="BT67" s="7">
        <v>0</v>
      </c>
      <c r="BU67" s="7">
        <v>0</v>
      </c>
      <c r="BV67" s="7">
        <v>9.063884795680103</v>
      </c>
      <c r="BW67" s="7">
        <v>14.497315581783726</v>
      </c>
      <c r="BX67" s="7">
        <v>184.38730706583755</v>
      </c>
      <c r="BY67" s="7">
        <v>0</v>
      </c>
      <c r="BZ67" s="7">
        <v>0</v>
      </c>
      <c r="CA67" s="7">
        <v>0</v>
      </c>
      <c r="CB67" s="7">
        <v>1.4675996276656402</v>
      </c>
      <c r="CC67" s="7">
        <v>0.11299774426012082</v>
      </c>
      <c r="CD67" s="7">
        <v>0</v>
      </c>
      <c r="CE67" s="7">
        <v>0</v>
      </c>
      <c r="CF67" s="7">
        <v>69.140594432918149</v>
      </c>
      <c r="CG67" s="7">
        <v>0.42958330006558199</v>
      </c>
      <c r="CH67" s="7">
        <v>411.7696450110717</v>
      </c>
      <c r="CI67" s="7">
        <v>56.158896126713898</v>
      </c>
      <c r="CJ67" s="7">
        <v>0</v>
      </c>
      <c r="CK67" s="7">
        <v>0</v>
      </c>
      <c r="CL67" s="37">
        <v>467.9285411377856</v>
      </c>
      <c r="CM67" s="37">
        <v>207.94850744330139</v>
      </c>
      <c r="CN67" s="37">
        <v>70.721191804843912</v>
      </c>
      <c r="CO67" s="7">
        <v>747.02782368599651</v>
      </c>
      <c r="CP67" s="39">
        <v>6.7770000000000001</v>
      </c>
      <c r="CQ67" s="39">
        <v>8.609</v>
      </c>
      <c r="CR67" s="40">
        <v>8.609</v>
      </c>
      <c r="CS67" s="35">
        <v>16.860564814814815</v>
      </c>
      <c r="CT67" s="41">
        <v>17.25691176470588</v>
      </c>
      <c r="CU67" s="41">
        <v>15.755200000000002</v>
      </c>
      <c r="CV67" s="41"/>
      <c r="CW67" s="35">
        <v>9.9399999999999977</v>
      </c>
      <c r="CX67" s="35">
        <v>9.7240000000000002</v>
      </c>
      <c r="CY67" s="35"/>
      <c r="CZ67" s="35">
        <v>9.6999999999999993</v>
      </c>
      <c r="DA67">
        <v>1.8341176470588234</v>
      </c>
      <c r="DB67">
        <v>0.53</v>
      </c>
      <c r="DD67" s="35" t="s">
        <v>58</v>
      </c>
      <c r="DE67" t="s">
        <v>61</v>
      </c>
    </row>
    <row r="68" spans="1:109">
      <c r="A68" s="23" t="s">
        <v>54</v>
      </c>
      <c r="B68" t="s">
        <v>55</v>
      </c>
      <c r="C68" s="55">
        <v>43.287370000000003</v>
      </c>
      <c r="D68" s="55">
        <v>-79.840779999999995</v>
      </c>
      <c r="E68" s="25" t="s">
        <v>62</v>
      </c>
      <c r="F68" s="25">
        <v>258</v>
      </c>
      <c r="G68" s="26">
        <v>42529</v>
      </c>
      <c r="H68">
        <v>2</v>
      </c>
      <c r="I68" s="27">
        <v>2016</v>
      </c>
      <c r="J68" s="28">
        <v>160</v>
      </c>
      <c r="K68" s="29">
        <v>24</v>
      </c>
      <c r="L68" s="29">
        <v>6</v>
      </c>
      <c r="M68" s="25">
        <v>24</v>
      </c>
      <c r="N68">
        <v>75.02</v>
      </c>
      <c r="O68" s="31">
        <v>0.16900000000000001</v>
      </c>
      <c r="P68" s="31">
        <v>27.7</v>
      </c>
      <c r="Q68" s="31">
        <v>4.2</v>
      </c>
      <c r="R68" s="31">
        <v>0.53100000000000003</v>
      </c>
      <c r="S68" s="31">
        <v>3.6</v>
      </c>
      <c r="T68" s="31">
        <v>2.9</v>
      </c>
      <c r="U68" s="31">
        <v>2.61</v>
      </c>
      <c r="V68" s="31">
        <v>0.104</v>
      </c>
      <c r="W68" s="31">
        <v>0.8</v>
      </c>
      <c r="X68" s="31">
        <v>3.5999999999999999E-3</v>
      </c>
      <c r="Y68" s="31">
        <v>2.7099999999999999E-2</v>
      </c>
      <c r="Z68" s="31">
        <v>1.4E-2</v>
      </c>
      <c r="AA68" s="23">
        <v>6.8073750000000004</v>
      </c>
      <c r="AB68" s="23">
        <v>3</v>
      </c>
      <c r="AC68" s="23">
        <v>0.54079999999999995</v>
      </c>
      <c r="AD68" s="38">
        <v>6.9672900000000002</v>
      </c>
      <c r="AE68" s="38">
        <v>90.00752</v>
      </c>
      <c r="AF68" s="38">
        <v>0</v>
      </c>
      <c r="AG68" s="38">
        <v>1314.1793299999999</v>
      </c>
      <c r="AH68" s="38">
        <v>31.493389999999998</v>
      </c>
      <c r="AI68" s="38">
        <v>367.77418000000006</v>
      </c>
      <c r="AJ68" s="38">
        <v>0</v>
      </c>
      <c r="AK68">
        <v>1810.6562100000001</v>
      </c>
      <c r="AL68">
        <v>0</v>
      </c>
      <c r="AM68">
        <v>466.39028000000008</v>
      </c>
      <c r="AN68">
        <v>1342.6976199999999</v>
      </c>
      <c r="AO68" s="35">
        <v>358.46130000000005</v>
      </c>
      <c r="AP68">
        <v>5.6774500000000003</v>
      </c>
      <c r="AQ68">
        <v>3.4182700000000001</v>
      </c>
      <c r="AR68">
        <v>0</v>
      </c>
      <c r="AS68">
        <v>369.4743400000001</v>
      </c>
      <c r="AT68">
        <v>369.4743400000001</v>
      </c>
      <c r="AU68">
        <v>0</v>
      </c>
      <c r="AV68">
        <v>467.06947000000014</v>
      </c>
      <c r="AW68">
        <v>1338.9155800000001</v>
      </c>
      <c r="AX68">
        <v>4.6711599999999995</v>
      </c>
      <c r="AY68" s="23">
        <v>758.1897683962269</v>
      </c>
      <c r="AZ68" s="23">
        <v>0</v>
      </c>
      <c r="BA68" s="23">
        <v>863.13091834700651</v>
      </c>
      <c r="BB68" s="38">
        <v>2.9724261468750002</v>
      </c>
      <c r="BC68" s="27">
        <v>7.076688145363369E-2</v>
      </c>
      <c r="BD68" s="63">
        <v>6.1061068888661545</v>
      </c>
      <c r="BE68" s="63">
        <v>19.51475635383871</v>
      </c>
      <c r="BF68" s="63">
        <v>6.3471038900499126</v>
      </c>
      <c r="BG68" s="36">
        <v>31.967967132754776</v>
      </c>
      <c r="BH68" s="23"/>
      <c r="BI68" s="7">
        <v>75.948443683835194</v>
      </c>
      <c r="BJ68" s="7">
        <v>0.5115991632788166</v>
      </c>
      <c r="BK68" s="7">
        <v>0</v>
      </c>
      <c r="BL68" s="7">
        <v>0</v>
      </c>
      <c r="BM68" s="7">
        <v>201.668701656808</v>
      </c>
      <c r="BN68" s="7">
        <v>0</v>
      </c>
      <c r="BO68" s="7">
        <v>0</v>
      </c>
      <c r="BP68" s="7">
        <v>0</v>
      </c>
      <c r="BQ68" s="7">
        <v>14.110850576278052</v>
      </c>
      <c r="BR68" s="7">
        <v>1.103158295261168</v>
      </c>
      <c r="BS68" s="7">
        <v>0</v>
      </c>
      <c r="BT68" s="7">
        <v>0</v>
      </c>
      <c r="BU68" s="7">
        <v>0</v>
      </c>
      <c r="BV68" s="7">
        <v>5.7475905863272354</v>
      </c>
      <c r="BW68" s="7">
        <v>44.559853625445868</v>
      </c>
      <c r="BX68" s="7">
        <v>113.37414054770014</v>
      </c>
      <c r="BY68" s="7">
        <v>0</v>
      </c>
      <c r="BZ68" s="7">
        <v>12.050293212780495</v>
      </c>
      <c r="CA68" s="7">
        <v>0</v>
      </c>
      <c r="CB68" s="7">
        <v>0.23712142598284794</v>
      </c>
      <c r="CC68" s="7">
        <v>0.95795806802259198</v>
      </c>
      <c r="CD68" s="7">
        <v>0</v>
      </c>
      <c r="CE68" s="7">
        <v>0</v>
      </c>
      <c r="CF68" s="7">
        <v>10.70847251373128</v>
      </c>
      <c r="CG68" s="7">
        <v>6.1484910121910832E-2</v>
      </c>
      <c r="CH68" s="7">
        <v>201.668701656808</v>
      </c>
      <c r="CI68" s="7">
        <v>90.059294260113248</v>
      </c>
      <c r="CJ68" s="7">
        <v>1.6147574585399411</v>
      </c>
      <c r="CK68" s="7">
        <v>0</v>
      </c>
      <c r="CL68" s="37">
        <v>293.3427533754612</v>
      </c>
      <c r="CM68" s="37">
        <v>175.73187797225376</v>
      </c>
      <c r="CN68" s="37">
        <v>11.903552007736721</v>
      </c>
      <c r="CO68" s="7">
        <v>481.0396682655736</v>
      </c>
      <c r="CP68" s="39">
        <v>9.4410000000000007</v>
      </c>
      <c r="CQ68" s="39">
        <v>9.86</v>
      </c>
      <c r="CR68" s="40">
        <v>23.375</v>
      </c>
      <c r="CS68" s="35">
        <v>13.62328281573499</v>
      </c>
      <c r="CT68" s="41">
        <v>17.218470588235295</v>
      </c>
      <c r="CU68" s="41">
        <v>15.218999999999999</v>
      </c>
      <c r="CV68" s="41">
        <v>11.567980769230768</v>
      </c>
      <c r="CW68" s="35">
        <v>9.7711764705882356</v>
      </c>
      <c r="CX68" s="35">
        <v>9.1280000000000019</v>
      </c>
      <c r="CY68" s="35">
        <v>8.4832692307692295</v>
      </c>
      <c r="CZ68" s="35">
        <v>7.41</v>
      </c>
      <c r="DA68">
        <v>2.6720588235294112</v>
      </c>
      <c r="DB68">
        <v>1.056</v>
      </c>
      <c r="DC68">
        <v>1.1263461538461539</v>
      </c>
      <c r="DD68" s="35" t="s">
        <v>58</v>
      </c>
      <c r="DE68" t="s">
        <v>61</v>
      </c>
    </row>
    <row r="69" spans="1:109">
      <c r="A69" s="23" t="s">
        <v>54</v>
      </c>
      <c r="B69" t="s">
        <v>55</v>
      </c>
      <c r="C69" s="56">
        <v>43.294400000000003</v>
      </c>
      <c r="D69" s="56">
        <v>-79.799700000000001</v>
      </c>
      <c r="E69" s="25" t="s">
        <v>78</v>
      </c>
      <c r="F69" s="25">
        <v>8</v>
      </c>
      <c r="G69" s="26">
        <v>42500</v>
      </c>
      <c r="H69">
        <v>1</v>
      </c>
      <c r="I69" s="27">
        <v>2016</v>
      </c>
      <c r="J69" s="28">
        <v>131</v>
      </c>
      <c r="K69" s="29">
        <v>20</v>
      </c>
      <c r="L69" s="29">
        <v>5</v>
      </c>
      <c r="M69" s="25">
        <v>20.100000000000001</v>
      </c>
      <c r="N69">
        <v>75.09</v>
      </c>
      <c r="O69" s="31">
        <v>0.214</v>
      </c>
      <c r="P69" s="31">
        <v>29.4</v>
      </c>
      <c r="Q69" s="31">
        <v>4</v>
      </c>
      <c r="R69" s="31">
        <v>1.34</v>
      </c>
      <c r="S69" s="31">
        <v>4.5</v>
      </c>
      <c r="T69" s="31">
        <v>4.4000000000000004</v>
      </c>
      <c r="U69" s="31">
        <v>2.56</v>
      </c>
      <c r="V69" s="31">
        <v>0.26600000000000001</v>
      </c>
      <c r="W69" s="31">
        <v>0.82499999999999996</v>
      </c>
      <c r="X69" s="31">
        <v>2.5000000000000001E-3</v>
      </c>
      <c r="Y69" s="31">
        <v>2.6599999999999999E-2</v>
      </c>
      <c r="Z69" s="31"/>
      <c r="AA69" s="23">
        <v>7.2205120000000003</v>
      </c>
      <c r="AB69" s="23">
        <v>1.7</v>
      </c>
      <c r="AC69" s="23">
        <v>0.71240000000000003</v>
      </c>
      <c r="AD69">
        <v>14.6731</v>
      </c>
      <c r="AE69">
        <v>87.481639999999985</v>
      </c>
      <c r="AF69">
        <v>0</v>
      </c>
      <c r="AG69">
        <v>59.705390000000008</v>
      </c>
      <c r="AH69">
        <v>664.53641999999991</v>
      </c>
      <c r="AI69">
        <v>225.97475000000003</v>
      </c>
      <c r="AJ69">
        <v>0</v>
      </c>
      <c r="AK69">
        <v>1052.3713</v>
      </c>
      <c r="AL69">
        <v>0</v>
      </c>
      <c r="AM69">
        <v>439.62905000000006</v>
      </c>
      <c r="AN69">
        <v>486.32618999999994</v>
      </c>
      <c r="AO69" s="35">
        <v>207.41428000000002</v>
      </c>
      <c r="AP69">
        <v>9.1606899999999989</v>
      </c>
      <c r="AQ69">
        <v>10.07216</v>
      </c>
      <c r="AR69">
        <v>4.1905900000000003</v>
      </c>
      <c r="AS69">
        <v>359.02100000000002</v>
      </c>
      <c r="AT69">
        <v>359.02100000000007</v>
      </c>
      <c r="AU69">
        <v>49.90193</v>
      </c>
      <c r="AV69">
        <v>1040.01656</v>
      </c>
      <c r="AW69">
        <v>0</v>
      </c>
      <c r="AX69">
        <v>12.35474</v>
      </c>
      <c r="AY69" s="23">
        <v>1361.9334728598892</v>
      </c>
      <c r="AZ69" s="23">
        <v>3.0923194318731331</v>
      </c>
      <c r="BA69" s="23">
        <v>1294.6963775205097</v>
      </c>
      <c r="BB69" s="23"/>
      <c r="BC69" s="27">
        <v>0.11331880623153036</v>
      </c>
      <c r="BD69" s="27">
        <v>3.8471143330800532</v>
      </c>
      <c r="BE69" s="27">
        <v>12.085883892085501</v>
      </c>
      <c r="BF69" s="27">
        <v>2.3258741639152465</v>
      </c>
      <c r="BG69" s="36">
        <v>18.2588723890808</v>
      </c>
      <c r="BH69" s="23"/>
      <c r="BI69" s="7">
        <v>9.3361883567430528</v>
      </c>
      <c r="BJ69" s="7">
        <v>0.94202578020558925</v>
      </c>
      <c r="BK69" s="7">
        <v>0</v>
      </c>
      <c r="BL69" s="7">
        <v>0</v>
      </c>
      <c r="BM69" s="7">
        <v>0</v>
      </c>
      <c r="BN69" s="7">
        <v>0</v>
      </c>
      <c r="BO69" s="7">
        <v>0.4239900879198506</v>
      </c>
      <c r="BP69" s="7">
        <v>0</v>
      </c>
      <c r="BQ69" s="7">
        <v>1.3472644106410574</v>
      </c>
      <c r="BR69" s="7">
        <v>0</v>
      </c>
      <c r="BS69" s="7">
        <v>0</v>
      </c>
      <c r="BT69" s="7">
        <v>0</v>
      </c>
      <c r="BU69" s="7">
        <v>0</v>
      </c>
      <c r="BV69" s="7">
        <v>10.760599364869279</v>
      </c>
      <c r="BW69" s="7">
        <v>98.043971078674574</v>
      </c>
      <c r="BX69" s="7">
        <v>31.186064563906871</v>
      </c>
      <c r="BY69" s="7">
        <v>0</v>
      </c>
      <c r="BZ69" s="7">
        <v>23.61681287023486</v>
      </c>
      <c r="CA69" s="7">
        <v>0</v>
      </c>
      <c r="CB69" s="7">
        <v>0.422241892815023</v>
      </c>
      <c r="CC69" s="7">
        <v>0</v>
      </c>
      <c r="CD69" s="7">
        <v>0</v>
      </c>
      <c r="CE69" s="7">
        <v>0</v>
      </c>
      <c r="CF69" s="7">
        <v>5.199489153188054</v>
      </c>
      <c r="CG69" s="7">
        <v>0</v>
      </c>
      <c r="CH69" s="7">
        <v>0.4239900879198506</v>
      </c>
      <c r="CI69" s="7">
        <v>10.683452767384111</v>
      </c>
      <c r="CJ69" s="7">
        <v>0.94202578020559002</v>
      </c>
      <c r="CK69" s="7">
        <v>0</v>
      </c>
      <c r="CL69" s="37">
        <v>12.049468635509552</v>
      </c>
      <c r="CM69" s="37">
        <v>163.60744787768559</v>
      </c>
      <c r="CN69" s="37">
        <v>5.6217310460030774</v>
      </c>
      <c r="CO69" s="7">
        <v>181.27864755919819</v>
      </c>
      <c r="CP69" s="39">
        <v>18.983000000000001</v>
      </c>
      <c r="CQ69" s="39"/>
      <c r="CR69" s="40">
        <v>18.983000000000001</v>
      </c>
      <c r="CS69" s="35">
        <v>10.146545454545453</v>
      </c>
      <c r="CT69" s="41">
        <v>10.370881578947371</v>
      </c>
      <c r="CU69" s="41"/>
      <c r="CV69" s="41"/>
      <c r="CW69" s="35">
        <v>10.347500000000002</v>
      </c>
      <c r="CX69" s="35"/>
      <c r="CY69" s="35"/>
      <c r="CZ69" s="35">
        <v>9.81</v>
      </c>
      <c r="DA69">
        <v>5.0684210526315798</v>
      </c>
      <c r="DD69" s="35" t="s">
        <v>58</v>
      </c>
    </row>
    <row r="70" spans="1:109">
      <c r="A70" s="50" t="s">
        <v>54</v>
      </c>
      <c r="B70" t="s">
        <v>59</v>
      </c>
      <c r="C70" s="55">
        <v>43.301943999999999</v>
      </c>
      <c r="D70" s="55">
        <v>-79.838054999999997</v>
      </c>
      <c r="E70" s="52" t="s">
        <v>60</v>
      </c>
      <c r="F70" s="52">
        <v>6</v>
      </c>
      <c r="G70" s="26">
        <v>39279</v>
      </c>
      <c r="H70">
        <v>2</v>
      </c>
      <c r="I70" s="57">
        <f t="shared" ref="I70:I76" si="2">YEAR(G70)</f>
        <v>2007</v>
      </c>
      <c r="J70" s="28">
        <v>197</v>
      </c>
      <c r="K70" s="29">
        <v>29</v>
      </c>
      <c r="L70" s="29">
        <v>7</v>
      </c>
      <c r="M70" s="52">
        <v>7.5</v>
      </c>
      <c r="N70">
        <v>74.86</v>
      </c>
      <c r="O70" s="31">
        <v>1.2999999999999999E-2</v>
      </c>
      <c r="P70" s="31">
        <v>25.7</v>
      </c>
      <c r="Q70" s="31">
        <v>3.8</v>
      </c>
      <c r="R70" s="31">
        <v>2.0099999999999998</v>
      </c>
      <c r="S70" s="31">
        <v>16.2</v>
      </c>
      <c r="T70" s="31">
        <v>13.3</v>
      </c>
      <c r="U70" s="31">
        <v>2.65</v>
      </c>
      <c r="V70" s="31">
        <v>0.246</v>
      </c>
      <c r="W70" s="31">
        <v>0.46899999999999997</v>
      </c>
      <c r="X70" s="31">
        <v>2.3999999999999998E-3</v>
      </c>
      <c r="Y70" s="31">
        <v>2.7699999999999999E-2</v>
      </c>
      <c r="Z70" s="31">
        <v>9.4000000000000004E-3</v>
      </c>
      <c r="AA70" s="52">
        <v>23.26</v>
      </c>
      <c r="AB70" s="58">
        <v>1.5</v>
      </c>
      <c r="AC70" s="52">
        <v>0.82199999999999995</v>
      </c>
      <c r="AD70">
        <v>214.6</v>
      </c>
      <c r="AE70">
        <v>1270.9999999999991</v>
      </c>
      <c r="AF70">
        <v>1.4</v>
      </c>
      <c r="AG70">
        <v>63.7</v>
      </c>
      <c r="AH70">
        <v>102.79999999999998</v>
      </c>
      <c r="AI70">
        <v>260.40000000000003</v>
      </c>
      <c r="AJ70">
        <v>53.5</v>
      </c>
      <c r="AK70">
        <v>2024.8999999999992</v>
      </c>
      <c r="AL70">
        <v>0</v>
      </c>
      <c r="AM70">
        <v>1518.4</v>
      </c>
      <c r="AN70">
        <v>506.50000000000006</v>
      </c>
      <c r="AO70" s="35">
        <v>225.39999999999998</v>
      </c>
      <c r="AP70">
        <v>185.9</v>
      </c>
      <c r="AQ70">
        <v>185.4</v>
      </c>
      <c r="AR70">
        <v>0.5</v>
      </c>
      <c r="AS70">
        <v>695.20000000000016</v>
      </c>
      <c r="AT70">
        <v>612.50000000000011</v>
      </c>
      <c r="AU70">
        <v>4.8</v>
      </c>
      <c r="AV70">
        <v>1881.3999999999994</v>
      </c>
      <c r="AW70">
        <v>98</v>
      </c>
      <c r="AX70">
        <v>45.5</v>
      </c>
      <c r="AY70" s="36">
        <v>517.84473485360309</v>
      </c>
      <c r="AZ70" s="36">
        <v>117.17546497501741</v>
      </c>
      <c r="BA70" s="36">
        <v>2404.3854658865639</v>
      </c>
      <c r="BB70">
        <v>166.06178489999996</v>
      </c>
      <c r="BC70" s="36">
        <v>7.4013942902902904E-2</v>
      </c>
      <c r="BD70" s="36">
        <v>13.257936921969545</v>
      </c>
      <c r="BE70" s="36">
        <v>82.846113808540693</v>
      </c>
      <c r="BF70" s="36">
        <v>13.095022512441073</v>
      </c>
      <c r="BG70" s="36">
        <v>109.19907324295131</v>
      </c>
      <c r="BI70" s="7">
        <v>28.191218304000003</v>
      </c>
      <c r="BJ70" s="7">
        <v>0.82439045</v>
      </c>
      <c r="BK70" s="7">
        <v>0.12117076200000002</v>
      </c>
      <c r="BL70" s="7">
        <v>0</v>
      </c>
      <c r="BM70" s="7">
        <v>1.6344702779999998</v>
      </c>
      <c r="BN70" s="7">
        <v>8.8725843359999992</v>
      </c>
      <c r="BO70" s="7">
        <v>0</v>
      </c>
      <c r="BP70" s="7">
        <v>3.0959277999999996E-2</v>
      </c>
      <c r="BQ70" s="7">
        <v>4.5424387050000004</v>
      </c>
      <c r="BR70" s="7">
        <v>0.144716225</v>
      </c>
      <c r="BS70" s="7">
        <v>0</v>
      </c>
      <c r="BT70" s="7">
        <v>0</v>
      </c>
      <c r="BU70" s="7">
        <v>0.10926888</v>
      </c>
      <c r="BV70" s="7">
        <v>3.7947924299999993</v>
      </c>
      <c r="BW70" s="7">
        <v>29.608277615999999</v>
      </c>
      <c r="BX70" s="7">
        <v>0</v>
      </c>
      <c r="BY70" s="7">
        <v>0.12656978599999999</v>
      </c>
      <c r="BZ70" s="7">
        <v>0.54009769600000002</v>
      </c>
      <c r="CA70" s="7">
        <v>0</v>
      </c>
      <c r="CB70" s="7">
        <v>0.33092685899999996</v>
      </c>
      <c r="CC70" s="7">
        <v>2.6374247679999998</v>
      </c>
      <c r="CD70" s="7">
        <v>0</v>
      </c>
      <c r="CE70" s="7">
        <v>3.0423402750000004</v>
      </c>
      <c r="CF70" s="7">
        <v>0</v>
      </c>
      <c r="CG70" s="7">
        <v>0.21109997368030647</v>
      </c>
      <c r="CH70" s="7">
        <v>10.507054613999999</v>
      </c>
      <c r="CI70" s="7">
        <v>32.733657009000005</v>
      </c>
      <c r="CJ70" s="7">
        <v>1.1212367149999949</v>
      </c>
      <c r="CK70" s="7">
        <v>0.10926888</v>
      </c>
      <c r="CL70" s="37">
        <v>44.471217218</v>
      </c>
      <c r="CM70" s="37">
        <v>34.069737527999997</v>
      </c>
      <c r="CN70" s="37">
        <v>6.0106919019999996</v>
      </c>
      <c r="CO70" s="7">
        <v>84.762746621680307</v>
      </c>
      <c r="CP70" s="39">
        <v>5</v>
      </c>
      <c r="CQ70" s="39">
        <v>7.5</v>
      </c>
      <c r="CR70" s="40">
        <v>7.5</v>
      </c>
      <c r="CS70" s="35">
        <v>19.310000000000002</v>
      </c>
      <c r="CT70" s="41">
        <v>19.901</v>
      </c>
      <c r="CU70" s="41">
        <v>17.59</v>
      </c>
      <c r="CV70" s="41"/>
      <c r="CW70" s="35">
        <v>10.956</v>
      </c>
      <c r="CX70" s="35">
        <v>7.5266666666666673</v>
      </c>
      <c r="CY70" s="35"/>
      <c r="CZ70" s="35">
        <v>6.86</v>
      </c>
      <c r="DD70" s="35" t="s">
        <v>58</v>
      </c>
      <c r="DE70" t="s">
        <v>61</v>
      </c>
    </row>
    <row r="71" spans="1:109">
      <c r="A71" s="50" t="s">
        <v>54</v>
      </c>
      <c r="B71" t="s">
        <v>55</v>
      </c>
      <c r="C71" s="55">
        <v>43.287370000000003</v>
      </c>
      <c r="D71" s="55">
        <v>-79.840779999999995</v>
      </c>
      <c r="E71" s="52" t="s">
        <v>62</v>
      </c>
      <c r="F71" s="52">
        <v>258</v>
      </c>
      <c r="G71" s="26">
        <v>39279</v>
      </c>
      <c r="H71">
        <v>2</v>
      </c>
      <c r="I71" s="57">
        <f t="shared" si="2"/>
        <v>2007</v>
      </c>
      <c r="J71" s="28">
        <v>197</v>
      </c>
      <c r="K71" s="29">
        <v>29</v>
      </c>
      <c r="L71" s="29">
        <v>7</v>
      </c>
      <c r="M71" s="52">
        <v>23.1</v>
      </c>
      <c r="N71">
        <v>74.86</v>
      </c>
      <c r="O71" s="31">
        <v>1.2999999999999999E-2</v>
      </c>
      <c r="P71" s="31">
        <v>25.7</v>
      </c>
      <c r="Q71" s="31">
        <v>3.8</v>
      </c>
      <c r="R71" s="31">
        <v>2.0099999999999998</v>
      </c>
      <c r="S71" s="31">
        <v>16.2</v>
      </c>
      <c r="T71" s="31">
        <v>13.3</v>
      </c>
      <c r="U71" s="31">
        <v>2.65</v>
      </c>
      <c r="V71" s="31">
        <v>0.246</v>
      </c>
      <c r="W71" s="31">
        <v>0.46899999999999997</v>
      </c>
      <c r="X71" s="31">
        <v>2.3999999999999998E-3</v>
      </c>
      <c r="Y71" s="31">
        <v>2.7699999999999999E-2</v>
      </c>
      <c r="Z71" s="31">
        <v>9.4000000000000004E-3</v>
      </c>
      <c r="AA71" s="52">
        <v>20.149999999999999</v>
      </c>
      <c r="AB71" s="58">
        <v>2</v>
      </c>
      <c r="AC71" s="52">
        <v>0.871</v>
      </c>
      <c r="AD71" s="36">
        <v>50.6</v>
      </c>
      <c r="AE71" s="36">
        <v>518.79999999999995</v>
      </c>
      <c r="AF71" s="36">
        <v>1.9</v>
      </c>
      <c r="AG71" s="36">
        <v>38.299999999999997</v>
      </c>
      <c r="AH71" s="36">
        <v>1386.3999999999999</v>
      </c>
      <c r="AI71" s="36">
        <v>90.1</v>
      </c>
      <c r="AJ71" s="36">
        <v>22.6</v>
      </c>
      <c r="AK71">
        <v>2108.6999999999998</v>
      </c>
      <c r="AL71">
        <v>19.3</v>
      </c>
      <c r="AM71">
        <v>516.19999999999982</v>
      </c>
      <c r="AN71">
        <v>1592.4999999999998</v>
      </c>
      <c r="AO71" s="35">
        <v>86.3</v>
      </c>
      <c r="AP71">
        <v>0</v>
      </c>
      <c r="AQ71">
        <v>0</v>
      </c>
      <c r="AR71">
        <v>0</v>
      </c>
      <c r="AS71">
        <v>195.70000000000007</v>
      </c>
      <c r="AT71">
        <v>173.1</v>
      </c>
      <c r="AU71">
        <v>1234.6999999999998</v>
      </c>
      <c r="AV71">
        <v>1053.9000000000001</v>
      </c>
      <c r="AW71">
        <v>981.49999999999989</v>
      </c>
      <c r="AX71">
        <v>73.3</v>
      </c>
      <c r="AY71" s="36">
        <v>640.9176023515389</v>
      </c>
      <c r="AZ71" s="36">
        <v>283.5783361400342</v>
      </c>
      <c r="BA71" s="36">
        <v>473.59107661402021</v>
      </c>
      <c r="BB71" s="36">
        <v>341.00788139999997</v>
      </c>
      <c r="BC71" s="36">
        <v>3.4722785505505512E-2</v>
      </c>
      <c r="BD71" s="36">
        <v>9.7243517852819856</v>
      </c>
      <c r="BE71" s="36">
        <v>5.4156014231733689</v>
      </c>
      <c r="BF71" s="36">
        <v>4.3906623992246523</v>
      </c>
      <c r="BG71" s="36">
        <v>19.530615607680005</v>
      </c>
      <c r="BI71" s="7">
        <v>40.466999999999999</v>
      </c>
      <c r="BJ71" s="7">
        <v>0.123</v>
      </c>
      <c r="BK71" s="7">
        <v>1.2999999999999999E-2</v>
      </c>
      <c r="BL71" s="7">
        <v>0.55200000000000005</v>
      </c>
      <c r="BM71" s="7">
        <v>6.9409999999999998</v>
      </c>
      <c r="BN71" s="7">
        <v>13.207000000000001</v>
      </c>
      <c r="BO71" s="7">
        <v>7.6999999999999999E-2</v>
      </c>
      <c r="BP71" s="7">
        <v>0</v>
      </c>
      <c r="BQ71" s="7">
        <v>14.331</v>
      </c>
      <c r="BR71" s="7">
        <v>0</v>
      </c>
      <c r="BS71" s="7">
        <v>0</v>
      </c>
      <c r="BT71" s="7">
        <v>0</v>
      </c>
      <c r="BU71" s="7">
        <v>0</v>
      </c>
      <c r="BV71" s="7">
        <v>3.8759999999999999</v>
      </c>
      <c r="BW71" s="7">
        <v>23.620999999999999</v>
      </c>
      <c r="BX71" s="7">
        <v>1.91</v>
      </c>
      <c r="BY71" s="7">
        <v>9.7000000000000003E-2</v>
      </c>
      <c r="BZ71" s="7">
        <v>9.0679999999999996</v>
      </c>
      <c r="CA71" s="7">
        <v>0</v>
      </c>
      <c r="CB71" s="7">
        <v>0.42499999999999999</v>
      </c>
      <c r="CC71" s="7">
        <v>5.6420000000000003</v>
      </c>
      <c r="CD71" s="7">
        <v>0</v>
      </c>
      <c r="CE71" s="7">
        <v>8.6170000000000009</v>
      </c>
      <c r="CF71" s="7">
        <v>0</v>
      </c>
      <c r="CG71" s="7">
        <v>0.23397843720359432</v>
      </c>
      <c r="CH71" s="7">
        <v>20.777000000000005</v>
      </c>
      <c r="CI71" s="7">
        <v>54.798000000000002</v>
      </c>
      <c r="CJ71" s="7">
        <v>0.13599999999999568</v>
      </c>
      <c r="CK71" s="7">
        <v>0</v>
      </c>
      <c r="CL71" s="37">
        <v>75.710999999999999</v>
      </c>
      <c r="CM71" s="37">
        <v>38.572000000000003</v>
      </c>
      <c r="CN71" s="37">
        <v>15.242000000000001</v>
      </c>
      <c r="CO71" s="7">
        <v>129.75897843720358</v>
      </c>
      <c r="CP71" s="39">
        <v>5</v>
      </c>
      <c r="CQ71" s="39">
        <v>12</v>
      </c>
      <c r="CR71" s="40">
        <v>23.1</v>
      </c>
      <c r="CS71" s="35">
        <v>15.047407407407405</v>
      </c>
      <c r="CT71" s="41">
        <v>19.627142857142854</v>
      </c>
      <c r="CU71" s="41">
        <v>14.955714285714288</v>
      </c>
      <c r="CV71" s="41">
        <v>11.4</v>
      </c>
      <c r="CW71" s="35">
        <v>10.29857142857143</v>
      </c>
      <c r="CX71" s="35">
        <v>5.0342857142857138</v>
      </c>
      <c r="CY71" s="35">
        <v>2.7216666666666662</v>
      </c>
      <c r="CZ71" s="35">
        <v>1.85</v>
      </c>
      <c r="DD71" s="35" t="s">
        <v>61</v>
      </c>
      <c r="DE71" t="s">
        <v>61</v>
      </c>
    </row>
    <row r="72" spans="1:109">
      <c r="A72" s="50" t="s">
        <v>54</v>
      </c>
      <c r="B72" t="s">
        <v>59</v>
      </c>
      <c r="C72" s="55">
        <v>43.301943999999999</v>
      </c>
      <c r="D72" s="55">
        <v>-79.838054999999997</v>
      </c>
      <c r="E72" s="52" t="s">
        <v>60</v>
      </c>
      <c r="F72" s="52">
        <v>6</v>
      </c>
      <c r="G72" s="26">
        <v>38916</v>
      </c>
      <c r="H72">
        <v>2</v>
      </c>
      <c r="I72" s="57">
        <f t="shared" si="2"/>
        <v>2006</v>
      </c>
      <c r="J72" s="28">
        <v>199</v>
      </c>
      <c r="K72" s="29">
        <v>29</v>
      </c>
      <c r="L72" s="29">
        <v>7</v>
      </c>
      <c r="M72" s="52">
        <v>5.6</v>
      </c>
      <c r="N72">
        <v>74.98</v>
      </c>
      <c r="O72" s="31">
        <v>3.9E-2</v>
      </c>
      <c r="P72" s="31"/>
      <c r="Q72" s="31"/>
      <c r="R72" s="31"/>
      <c r="S72" s="31"/>
      <c r="T72" s="31"/>
      <c r="U72" s="31">
        <v>2.44</v>
      </c>
      <c r="V72" s="31"/>
      <c r="W72" s="31"/>
      <c r="X72" s="31">
        <v>1E-3</v>
      </c>
      <c r="Y72" s="31">
        <v>2.58E-2</v>
      </c>
      <c r="Z72" s="31">
        <v>1.09E-2</v>
      </c>
      <c r="AA72" s="52">
        <v>20.67</v>
      </c>
      <c r="AB72" s="58">
        <v>2</v>
      </c>
      <c r="AC72" s="52">
        <v>0.84399999999999997</v>
      </c>
      <c r="AD72" s="36">
        <v>750.1</v>
      </c>
      <c r="AE72" s="36">
        <v>989.70000000000027</v>
      </c>
      <c r="AF72" s="36">
        <v>0</v>
      </c>
      <c r="AG72" s="36">
        <v>0</v>
      </c>
      <c r="AH72" s="36">
        <v>913</v>
      </c>
      <c r="AI72" s="36">
        <v>543.9</v>
      </c>
      <c r="AJ72" s="36">
        <v>297.2</v>
      </c>
      <c r="AK72">
        <v>3493.9</v>
      </c>
      <c r="AL72">
        <v>284</v>
      </c>
      <c r="AM72">
        <v>1748.1000000000004</v>
      </c>
      <c r="AN72">
        <v>1745.8000000000002</v>
      </c>
      <c r="AO72" s="35">
        <v>609.09999999999991</v>
      </c>
      <c r="AP72">
        <v>13</v>
      </c>
      <c r="AQ72">
        <v>737.1</v>
      </c>
      <c r="AR72">
        <v>13</v>
      </c>
      <c r="AS72">
        <v>844.5</v>
      </c>
      <c r="AT72">
        <v>560.5</v>
      </c>
      <c r="AU72">
        <v>41.1</v>
      </c>
      <c r="AV72">
        <v>2313.7999999999997</v>
      </c>
      <c r="AW72">
        <v>1180.0999999999999</v>
      </c>
      <c r="AX72">
        <v>0</v>
      </c>
      <c r="AY72" s="60">
        <v>531.92510528768889</v>
      </c>
      <c r="AZ72" s="36">
        <v>371.46737970414375</v>
      </c>
      <c r="BA72" s="36">
        <v>2468.6738473273808</v>
      </c>
      <c r="BB72">
        <v>188.57913142499999</v>
      </c>
      <c r="BC72" s="36">
        <v>0.15709230414414418</v>
      </c>
      <c r="BD72" s="36">
        <v>24.962296768540238</v>
      </c>
      <c r="BE72" s="36">
        <v>35.457669310102681</v>
      </c>
      <c r="BF72" s="36">
        <v>5.6506068666695057</v>
      </c>
      <c r="BG72" s="36">
        <v>66.070572945312421</v>
      </c>
      <c r="BI72" s="7">
        <v>13.289755527999999</v>
      </c>
      <c r="BJ72" s="7">
        <v>0.38048790000000005</v>
      </c>
      <c r="BK72" s="7">
        <v>0</v>
      </c>
      <c r="BL72" s="7">
        <v>0</v>
      </c>
      <c r="BM72" s="7">
        <v>40.704605539999996</v>
      </c>
      <c r="BN72" s="7">
        <v>393.80639603199995</v>
      </c>
      <c r="BO72" s="7">
        <v>0.11837389199999999</v>
      </c>
      <c r="BP72" s="7">
        <v>5.2032479999999999E-2</v>
      </c>
      <c r="BQ72" s="7">
        <v>18.679674679999998</v>
      </c>
      <c r="BR72" s="7">
        <v>0</v>
      </c>
      <c r="BS72" s="7">
        <v>0</v>
      </c>
      <c r="BT72" s="7">
        <v>0.80786178861788593</v>
      </c>
      <c r="BU72" s="7">
        <v>4.0973333333333342</v>
      </c>
      <c r="BV72" s="7">
        <v>2.082935097</v>
      </c>
      <c r="BW72" s="7">
        <v>22.712284608000001</v>
      </c>
      <c r="BX72" s="7">
        <v>0.9466659329999999</v>
      </c>
      <c r="BY72" s="7">
        <v>0.64747917299999991</v>
      </c>
      <c r="BZ72" s="7">
        <v>1.7632506659999996</v>
      </c>
      <c r="CA72" s="7">
        <v>0</v>
      </c>
      <c r="CB72" s="7">
        <v>0.50731703100000003</v>
      </c>
      <c r="CC72" s="7">
        <v>2.53658457</v>
      </c>
      <c r="CD72" s="7">
        <v>0</v>
      </c>
      <c r="CE72" s="7">
        <v>3.4686151980000002</v>
      </c>
      <c r="CF72" s="7">
        <v>0</v>
      </c>
      <c r="CG72" s="7">
        <v>1.7901198384365864</v>
      </c>
      <c r="CH72" s="7">
        <v>434.62937546399996</v>
      </c>
      <c r="CI72" s="7">
        <v>31.969430207999999</v>
      </c>
      <c r="CJ72" s="7">
        <v>0.43252037999997128</v>
      </c>
      <c r="CK72" s="7">
        <v>4.9051951219512198</v>
      </c>
      <c r="CL72" s="37">
        <v>471.93652117395118</v>
      </c>
      <c r="CM72" s="37">
        <v>28.152615477000001</v>
      </c>
      <c r="CN72" s="37">
        <v>6.5125167990000001</v>
      </c>
      <c r="CO72" s="7">
        <v>508.39177328838781</v>
      </c>
      <c r="CP72" s="39">
        <v>4.0999999999999996</v>
      </c>
      <c r="CQ72" s="39">
        <v>5.5</v>
      </c>
      <c r="CR72" s="40">
        <v>5.5</v>
      </c>
      <c r="CS72" s="35">
        <v>22.735833333333332</v>
      </c>
      <c r="CT72" s="41">
        <v>23.047999999999998</v>
      </c>
      <c r="CU72" s="41">
        <v>21.175000000000001</v>
      </c>
      <c r="CV72" s="41"/>
      <c r="CW72" s="35">
        <v>10.09</v>
      </c>
      <c r="CX72" s="35">
        <v>8.0250000000000004</v>
      </c>
      <c r="CY72" s="35"/>
      <c r="CZ72" s="35">
        <v>7.41</v>
      </c>
      <c r="DD72" s="35" t="s">
        <v>58</v>
      </c>
      <c r="DE72" t="s">
        <v>61</v>
      </c>
    </row>
    <row r="73" spans="1:109">
      <c r="A73" s="50" t="s">
        <v>54</v>
      </c>
      <c r="B73" t="s">
        <v>55</v>
      </c>
      <c r="C73" s="55">
        <v>43.287370000000003</v>
      </c>
      <c r="D73" s="55">
        <v>-79.840779999999995</v>
      </c>
      <c r="E73" s="52" t="s">
        <v>62</v>
      </c>
      <c r="F73" s="52">
        <v>258</v>
      </c>
      <c r="G73" s="26">
        <v>38916</v>
      </c>
      <c r="H73">
        <v>2</v>
      </c>
      <c r="I73" s="57">
        <f t="shared" si="2"/>
        <v>2006</v>
      </c>
      <c r="J73" s="28">
        <v>199</v>
      </c>
      <c r="K73" s="29">
        <v>29</v>
      </c>
      <c r="L73" s="29">
        <v>7</v>
      </c>
      <c r="M73" s="52">
        <v>23.6</v>
      </c>
      <c r="N73">
        <v>74.98</v>
      </c>
      <c r="O73" s="31">
        <v>3.9E-2</v>
      </c>
      <c r="P73" s="31"/>
      <c r="Q73" s="31"/>
      <c r="R73" s="31"/>
      <c r="S73" s="31"/>
      <c r="T73" s="31"/>
      <c r="U73" s="31">
        <v>2.44</v>
      </c>
      <c r="V73" s="31"/>
      <c r="W73" s="31"/>
      <c r="X73" s="31">
        <v>1E-3</v>
      </c>
      <c r="Y73" s="31">
        <v>2.58E-2</v>
      </c>
      <c r="Z73" s="31">
        <v>1.09E-2</v>
      </c>
      <c r="AA73" s="52">
        <v>20.27</v>
      </c>
      <c r="AB73" s="58">
        <v>2.2999999999999998</v>
      </c>
      <c r="AC73" s="52">
        <v>0.8</v>
      </c>
      <c r="AD73" s="36">
        <v>676</v>
      </c>
      <c r="AE73" s="36">
        <v>983.49999999999989</v>
      </c>
      <c r="AF73" s="36">
        <v>0</v>
      </c>
      <c r="AG73" s="36">
        <v>1.6</v>
      </c>
      <c r="AH73" s="36">
        <v>168.6</v>
      </c>
      <c r="AI73" s="36">
        <v>413.6</v>
      </c>
      <c r="AJ73" s="36">
        <v>457.4</v>
      </c>
      <c r="AK73">
        <v>2700.7</v>
      </c>
      <c r="AL73">
        <v>448</v>
      </c>
      <c r="AM73">
        <v>1251.5999999999999</v>
      </c>
      <c r="AN73">
        <v>1449.1000000000001</v>
      </c>
      <c r="AO73" s="35">
        <v>871.00000000000011</v>
      </c>
      <c r="AP73">
        <v>105</v>
      </c>
      <c r="AQ73">
        <v>673.5</v>
      </c>
      <c r="AR73">
        <v>2.5</v>
      </c>
      <c r="AS73">
        <v>876.20000000000016</v>
      </c>
      <c r="AT73">
        <v>423.00000000000006</v>
      </c>
      <c r="AU73">
        <v>0</v>
      </c>
      <c r="AV73">
        <v>2201.2000000000007</v>
      </c>
      <c r="AW73">
        <v>499.5</v>
      </c>
      <c r="AX73">
        <v>0</v>
      </c>
      <c r="AY73" s="36">
        <v>441.73711165759642</v>
      </c>
      <c r="AZ73" s="36">
        <v>378.10072577028916</v>
      </c>
      <c r="BA73" s="36">
        <v>1080.0448082057294</v>
      </c>
      <c r="BB73" s="36">
        <v>361.75139607187498</v>
      </c>
      <c r="BC73" s="36">
        <v>0.3072931728528529</v>
      </c>
      <c r="BD73" s="36">
        <v>26.765409285241983</v>
      </c>
      <c r="BE73" s="36">
        <v>40.830520520344919</v>
      </c>
      <c r="BF73" s="36">
        <v>6.2478370938461971</v>
      </c>
      <c r="BG73" s="36">
        <v>73.843766899433106</v>
      </c>
      <c r="BI73" s="7">
        <v>34.187352471454545</v>
      </c>
      <c r="BJ73" s="7">
        <v>0.50094670200000002</v>
      </c>
      <c r="BK73" s="7">
        <v>7.2501837454545442E-2</v>
      </c>
      <c r="BL73" s="7">
        <v>0</v>
      </c>
      <c r="BM73" s="7">
        <v>24.970159583454546</v>
      </c>
      <c r="BN73" s="7">
        <v>162.30301615818183</v>
      </c>
      <c r="BO73" s="7">
        <v>0</v>
      </c>
      <c r="BP73" s="7">
        <v>0</v>
      </c>
      <c r="BQ73" s="7">
        <v>25.359520868909087</v>
      </c>
      <c r="BR73" s="7">
        <v>0</v>
      </c>
      <c r="BS73" s="7">
        <v>0</v>
      </c>
      <c r="BT73" s="7">
        <v>0.35100000000000003</v>
      </c>
      <c r="BU73" s="7">
        <v>3.7129745750184764</v>
      </c>
      <c r="BV73" s="7">
        <v>2.6406174436363634</v>
      </c>
      <c r="BW73" s="7">
        <v>48.17053058836364</v>
      </c>
      <c r="BX73" s="7">
        <v>1.9917855433636367</v>
      </c>
      <c r="BY73" s="7">
        <v>1.0233824820909092</v>
      </c>
      <c r="BZ73" s="7">
        <v>26.999665749818178</v>
      </c>
      <c r="CA73" s="7">
        <v>0</v>
      </c>
      <c r="CB73" s="7">
        <v>0.52051462072727273</v>
      </c>
      <c r="CC73" s="7">
        <v>3.7759414729090905</v>
      </c>
      <c r="CD73" s="7">
        <v>0</v>
      </c>
      <c r="CE73" s="7">
        <v>2.8745994207272725</v>
      </c>
      <c r="CF73" s="7">
        <v>0</v>
      </c>
      <c r="CG73" s="7">
        <v>0.71214758713073445</v>
      </c>
      <c r="CH73" s="7">
        <v>187.63893191327276</v>
      </c>
      <c r="CI73" s="7">
        <v>59.546873340363632</v>
      </c>
      <c r="CJ73" s="7">
        <v>0.57344853945454588</v>
      </c>
      <c r="CK73" s="7">
        <v>4.0639745750184764</v>
      </c>
      <c r="CL73" s="37">
        <v>251.8232283681094</v>
      </c>
      <c r="CM73" s="37">
        <v>80.82598180727274</v>
      </c>
      <c r="CN73" s="37">
        <v>11.040505242363636</v>
      </c>
      <c r="CO73" s="7">
        <v>344.40186300487653</v>
      </c>
      <c r="CP73" s="39">
        <v>4.0999999999999996</v>
      </c>
      <c r="CQ73" s="39">
        <v>12</v>
      </c>
      <c r="CR73" s="40">
        <v>23.7</v>
      </c>
      <c r="CS73" s="35">
        <v>15.983586956521737</v>
      </c>
      <c r="CT73" s="41">
        <v>23.05</v>
      </c>
      <c r="CU73" s="41">
        <v>17.446923076923081</v>
      </c>
      <c r="CV73" s="41">
        <v>11.940909090909093</v>
      </c>
      <c r="CW73" s="35">
        <v>9.968</v>
      </c>
      <c r="CX73" s="35">
        <v>4.968461538461538</v>
      </c>
      <c r="CY73" s="35">
        <v>2.3009090909090912</v>
      </c>
      <c r="CZ73" s="35">
        <v>1.87</v>
      </c>
      <c r="DD73" s="35" t="s">
        <v>61</v>
      </c>
      <c r="DE73" t="s">
        <v>61</v>
      </c>
    </row>
    <row r="74" spans="1:109">
      <c r="A74" s="50" t="s">
        <v>54</v>
      </c>
      <c r="B74" t="s">
        <v>55</v>
      </c>
      <c r="C74" s="55">
        <v>43.281111111100003</v>
      </c>
      <c r="D74" s="55">
        <v>-79.864722222200001</v>
      </c>
      <c r="E74" s="72" t="s">
        <v>57</v>
      </c>
      <c r="F74" s="72">
        <v>908</v>
      </c>
      <c r="G74" s="26">
        <v>38916</v>
      </c>
      <c r="H74">
        <v>2</v>
      </c>
      <c r="I74" s="57">
        <f t="shared" si="2"/>
        <v>2006</v>
      </c>
      <c r="J74" s="28">
        <v>199</v>
      </c>
      <c r="K74" s="29">
        <v>29</v>
      </c>
      <c r="L74" s="29">
        <v>7</v>
      </c>
      <c r="M74" s="52">
        <v>14.6</v>
      </c>
      <c r="N74">
        <v>74.98</v>
      </c>
      <c r="O74" s="31">
        <v>3.9E-2</v>
      </c>
      <c r="P74" s="31"/>
      <c r="Q74" s="31"/>
      <c r="R74" s="31"/>
      <c r="S74" s="31"/>
      <c r="T74" s="31"/>
      <c r="U74" s="31">
        <v>2.44</v>
      </c>
      <c r="V74" s="31"/>
      <c r="W74" s="31"/>
      <c r="X74" s="31">
        <v>1E-3</v>
      </c>
      <c r="Y74" s="31">
        <v>2.58E-2</v>
      </c>
      <c r="Z74" s="31">
        <v>1.09E-2</v>
      </c>
      <c r="AA74" s="52">
        <v>18.760000000000002</v>
      </c>
      <c r="AB74" s="58">
        <v>2.2000000000000002</v>
      </c>
      <c r="AC74" s="52">
        <v>0.80200000000000005</v>
      </c>
      <c r="AD74" s="36"/>
      <c r="AE74" s="36"/>
      <c r="AF74" s="36"/>
      <c r="AG74" s="36"/>
      <c r="AH74" s="36"/>
      <c r="AI74" s="36"/>
      <c r="AJ74" s="36"/>
      <c r="AO74" s="35"/>
      <c r="AY74" s="36"/>
      <c r="AZ74" s="36"/>
      <c r="BA74" s="36"/>
      <c r="BB74" s="36"/>
      <c r="BC74" s="36"/>
      <c r="BD74" s="36"/>
      <c r="BE74" s="36"/>
      <c r="BF74" s="36"/>
      <c r="BG74" s="36"/>
      <c r="BH74" s="35"/>
      <c r="BI74" s="7">
        <v>51.292120427790003</v>
      </c>
      <c r="BJ74" s="7">
        <v>0.65501531962000015</v>
      </c>
      <c r="BK74" s="7">
        <v>0</v>
      </c>
      <c r="BL74" s="7">
        <v>0</v>
      </c>
      <c r="BM74" s="7">
        <v>7.8288600757000015</v>
      </c>
      <c r="BN74" s="7">
        <v>42.779184482029997</v>
      </c>
      <c r="BO74" s="7">
        <v>0</v>
      </c>
      <c r="BP74" s="7">
        <v>0</v>
      </c>
      <c r="BQ74" s="7">
        <v>14.103483563224447</v>
      </c>
      <c r="BR74" s="7">
        <v>0</v>
      </c>
      <c r="BS74" s="7">
        <v>0</v>
      </c>
      <c r="BT74" s="7">
        <v>0.16396515679442505</v>
      </c>
      <c r="BU74" s="7">
        <v>2.1656913472706147</v>
      </c>
      <c r="BV74" s="7">
        <v>2.7850094943900001</v>
      </c>
      <c r="BW74" s="7">
        <v>39.168362777029991</v>
      </c>
      <c r="BX74" s="7">
        <v>2.0872243528899999</v>
      </c>
      <c r="BY74" s="7">
        <v>5.3663758079999992E-2</v>
      </c>
      <c r="BZ74" s="7">
        <v>5.4595580695599999</v>
      </c>
      <c r="CA74" s="7">
        <v>0</v>
      </c>
      <c r="CB74" s="7">
        <v>0.48067316649000003</v>
      </c>
      <c r="CC74" s="7">
        <v>3.2697429666399995</v>
      </c>
      <c r="CD74" s="7">
        <v>0</v>
      </c>
      <c r="CE74" s="7">
        <v>2.6383796459099993</v>
      </c>
      <c r="CF74" s="7">
        <v>0</v>
      </c>
      <c r="CG74" s="7">
        <v>0.97344550117783879</v>
      </c>
      <c r="CH74" s="7">
        <v>50.608044557729997</v>
      </c>
      <c r="CI74" s="7">
        <v>65.395603991014454</v>
      </c>
      <c r="CJ74" s="7">
        <v>0.65501531961999149</v>
      </c>
      <c r="CK74" s="7">
        <v>2.3296565040650399</v>
      </c>
      <c r="CL74" s="37">
        <v>118.98832037242948</v>
      </c>
      <c r="CM74" s="37">
        <v>49.553818451949994</v>
      </c>
      <c r="CN74" s="37">
        <v>6.3887957790399987</v>
      </c>
      <c r="CO74" s="7">
        <v>175.90438010459732</v>
      </c>
      <c r="CP74" s="39">
        <v>4</v>
      </c>
      <c r="CQ74" s="39">
        <v>14</v>
      </c>
      <c r="CR74" s="40">
        <v>14</v>
      </c>
      <c r="CS74" s="35">
        <v>18.796964285714289</v>
      </c>
      <c r="CT74" s="41">
        <v>22.596666666666668</v>
      </c>
      <c r="CU74" s="41">
        <v>17.595882352941178</v>
      </c>
      <c r="CV74" s="41"/>
      <c r="CW74" s="35">
        <v>9.7916666666666661</v>
      </c>
      <c r="CX74" s="35">
        <v>4.3023529411764709</v>
      </c>
      <c r="CY74" s="35"/>
      <c r="CZ74" s="35">
        <v>1.56</v>
      </c>
      <c r="DD74" s="35" t="s">
        <v>61</v>
      </c>
      <c r="DE74" t="s">
        <v>61</v>
      </c>
    </row>
    <row r="75" spans="1:109">
      <c r="A75" s="50" t="s">
        <v>54</v>
      </c>
      <c r="B75" t="s">
        <v>59</v>
      </c>
      <c r="C75" s="55">
        <v>43.301943999999999</v>
      </c>
      <c r="D75" s="55">
        <v>-79.838054999999997</v>
      </c>
      <c r="E75" s="52" t="s">
        <v>60</v>
      </c>
      <c r="F75" s="52">
        <v>6</v>
      </c>
      <c r="G75" s="26">
        <v>39636</v>
      </c>
      <c r="H75">
        <v>2</v>
      </c>
      <c r="I75" s="57">
        <f t="shared" si="2"/>
        <v>2008</v>
      </c>
      <c r="J75" s="28">
        <v>189</v>
      </c>
      <c r="K75" s="29">
        <v>28</v>
      </c>
      <c r="L75" s="29">
        <v>7</v>
      </c>
      <c r="M75" s="52">
        <v>6.4</v>
      </c>
      <c r="N75">
        <v>75.12</v>
      </c>
      <c r="O75" s="31">
        <v>2.9000000000000001E-2</v>
      </c>
      <c r="P75" s="31">
        <v>26.3</v>
      </c>
      <c r="Q75" s="31">
        <v>3.9</v>
      </c>
      <c r="R75" s="31">
        <v>1.1299999999999999</v>
      </c>
      <c r="S75" s="31">
        <v>9.4</v>
      </c>
      <c r="T75" s="31">
        <v>7.3</v>
      </c>
      <c r="U75" s="31">
        <v>2.5499999999999998</v>
      </c>
      <c r="V75" s="31">
        <v>0.13900000000000001</v>
      </c>
      <c r="W75" s="31">
        <v>0.65400000000000003</v>
      </c>
      <c r="X75" s="31">
        <v>1.5E-3</v>
      </c>
      <c r="Y75" s="31">
        <v>2.7E-2</v>
      </c>
      <c r="Z75" s="31">
        <v>1.2999999999999999E-2</v>
      </c>
      <c r="AA75" s="52">
        <v>26.85</v>
      </c>
      <c r="AB75" s="58">
        <v>2</v>
      </c>
      <c r="AC75" s="52">
        <v>1.0429999999999999</v>
      </c>
      <c r="AD75" s="41">
        <v>19.7</v>
      </c>
      <c r="AE75" s="41">
        <v>13.7</v>
      </c>
      <c r="AF75" s="41">
        <v>0</v>
      </c>
      <c r="AG75" s="41">
        <v>66.7</v>
      </c>
      <c r="AH75" s="41">
        <v>12.2</v>
      </c>
      <c r="AI75" s="41">
        <v>0.5</v>
      </c>
      <c r="AJ75" s="41">
        <v>0</v>
      </c>
      <c r="AK75">
        <v>112.8</v>
      </c>
      <c r="AL75">
        <v>0</v>
      </c>
      <c r="AM75">
        <v>81.600000000000009</v>
      </c>
      <c r="AN75">
        <v>31.2</v>
      </c>
      <c r="AO75" s="35">
        <v>0</v>
      </c>
      <c r="AP75">
        <v>0.7</v>
      </c>
      <c r="AQ75">
        <v>0.7</v>
      </c>
      <c r="AR75">
        <v>0</v>
      </c>
      <c r="AS75">
        <v>67.2</v>
      </c>
      <c r="AT75">
        <v>67.2</v>
      </c>
      <c r="AU75">
        <v>12</v>
      </c>
      <c r="AV75">
        <v>79.400000000000006</v>
      </c>
      <c r="AW75">
        <v>0</v>
      </c>
      <c r="AX75">
        <v>33.4</v>
      </c>
      <c r="AY75" s="36">
        <v>2202.7957301325473</v>
      </c>
      <c r="AZ75" s="36">
        <v>415.64716536263785</v>
      </c>
      <c r="BA75" s="36">
        <v>364.3008281646309</v>
      </c>
      <c r="BB75" s="36">
        <v>431.51948730000004</v>
      </c>
      <c r="BC75" s="36">
        <v>2.1577723830592159</v>
      </c>
      <c r="BD75" s="36">
        <v>37.900798322907946</v>
      </c>
      <c r="BE75" s="36">
        <v>52.891567014701266</v>
      </c>
      <c r="BF75" s="36">
        <v>7.9867418393612244</v>
      </c>
      <c r="BG75" s="36">
        <v>98.779107176970442</v>
      </c>
      <c r="BI75" s="7">
        <v>601.84972234799989</v>
      </c>
      <c r="BJ75" s="7">
        <v>0.17365858000000001</v>
      </c>
      <c r="BK75" s="7">
        <v>0.48365832700000005</v>
      </c>
      <c r="BL75" s="7">
        <v>0.38227730200000004</v>
      </c>
      <c r="BM75" s="7">
        <v>3.4829265100000004</v>
      </c>
      <c r="BN75" s="7">
        <v>13.59</v>
      </c>
      <c r="BO75" s="7">
        <v>4.2113918000000007E-2</v>
      </c>
      <c r="BP75" s="7">
        <v>0</v>
      </c>
      <c r="BQ75" s="7">
        <v>2.8678857200000003</v>
      </c>
      <c r="BR75" s="7">
        <v>0.56813138800000007</v>
      </c>
      <c r="BS75" s="7">
        <v>0</v>
      </c>
      <c r="BT75" s="7">
        <v>0</v>
      </c>
      <c r="BU75" s="7">
        <v>0</v>
      </c>
      <c r="BV75" s="7">
        <v>1.2443063759999997</v>
      </c>
      <c r="BW75" s="7">
        <v>9.1928893649999992</v>
      </c>
      <c r="BX75" s="7">
        <v>0</v>
      </c>
      <c r="BY75" s="7">
        <v>2.8853670300000003</v>
      </c>
      <c r="BZ75" s="7">
        <v>0</v>
      </c>
      <c r="CA75" s="7">
        <v>0</v>
      </c>
      <c r="CB75" s="7">
        <v>3.8292614000000003E-2</v>
      </c>
      <c r="CC75" s="7">
        <v>0.64821173399999998</v>
      </c>
      <c r="CD75" s="7">
        <v>0.90211589599999997</v>
      </c>
      <c r="CE75" s="7">
        <v>0</v>
      </c>
      <c r="CF75" s="7">
        <v>0</v>
      </c>
      <c r="CG75" s="7">
        <v>0.23557663669245274</v>
      </c>
      <c r="CH75" s="7">
        <v>17.497317729999999</v>
      </c>
      <c r="CI75" s="7">
        <v>604.71760806799989</v>
      </c>
      <c r="CJ75" s="7">
        <v>1.225448295000092</v>
      </c>
      <c r="CK75" s="7">
        <v>0</v>
      </c>
      <c r="CL75" s="37">
        <v>623.44037409299995</v>
      </c>
      <c r="CM75" s="37">
        <v>13.322562770999999</v>
      </c>
      <c r="CN75" s="37">
        <v>1.5886202439999999</v>
      </c>
      <c r="CO75" s="7">
        <v>638.58713374469266</v>
      </c>
      <c r="CP75" s="39">
        <v>4.0999999999999996</v>
      </c>
      <c r="CQ75" s="39">
        <v>6.5</v>
      </c>
      <c r="CR75" s="40">
        <v>6.5</v>
      </c>
      <c r="CS75" s="35">
        <v>20.541428571428572</v>
      </c>
      <c r="CT75" s="41">
        <v>21.541666666666668</v>
      </c>
      <c r="CU75" s="41">
        <v>18.596666666666668</v>
      </c>
      <c r="CV75" s="41"/>
      <c r="CW75" s="35">
        <v>12.271666666666667</v>
      </c>
      <c r="CX75" s="35">
        <v>7.12</v>
      </c>
      <c r="CY75" s="35"/>
      <c r="CZ75" s="35">
        <v>6.08</v>
      </c>
      <c r="DD75" s="35" t="s">
        <v>58</v>
      </c>
      <c r="DE75" t="s">
        <v>61</v>
      </c>
    </row>
    <row r="76" spans="1:109">
      <c r="A76" s="50" t="s">
        <v>54</v>
      </c>
      <c r="B76" t="s">
        <v>55</v>
      </c>
      <c r="C76" s="55">
        <v>43.287370000000003</v>
      </c>
      <c r="D76" s="55">
        <v>-79.840779999999995</v>
      </c>
      <c r="E76" s="52" t="s">
        <v>62</v>
      </c>
      <c r="F76" s="52">
        <v>258</v>
      </c>
      <c r="G76" s="26">
        <v>39636</v>
      </c>
      <c r="H76">
        <v>2</v>
      </c>
      <c r="I76" s="57">
        <f t="shared" si="2"/>
        <v>2008</v>
      </c>
      <c r="J76" s="28">
        <v>189</v>
      </c>
      <c r="K76" s="29">
        <v>28</v>
      </c>
      <c r="L76" s="29">
        <v>7</v>
      </c>
      <c r="M76" s="52">
        <v>24.2</v>
      </c>
      <c r="N76">
        <v>75.12</v>
      </c>
      <c r="O76" s="31">
        <v>2.9000000000000001E-2</v>
      </c>
      <c r="P76" s="31">
        <v>26.3</v>
      </c>
      <c r="Q76" s="31">
        <v>3.9</v>
      </c>
      <c r="R76" s="31">
        <v>1.1299999999999999</v>
      </c>
      <c r="S76" s="31">
        <v>9.4</v>
      </c>
      <c r="T76" s="31">
        <v>7.3</v>
      </c>
      <c r="U76" s="31">
        <v>2.5499999999999998</v>
      </c>
      <c r="V76" s="31">
        <v>0.13900000000000001</v>
      </c>
      <c r="W76" s="31">
        <v>0.65400000000000003</v>
      </c>
      <c r="X76" s="31">
        <v>1.5E-3</v>
      </c>
      <c r="Y76" s="31">
        <v>2.7E-2</v>
      </c>
      <c r="Z76" s="31">
        <v>1.2999999999999999E-2</v>
      </c>
      <c r="AA76" s="52">
        <v>18.09</v>
      </c>
      <c r="AB76" s="58">
        <v>2</v>
      </c>
      <c r="AC76" s="52">
        <v>1.036</v>
      </c>
      <c r="AD76">
        <v>41</v>
      </c>
      <c r="AE76">
        <v>1286.5999999999997</v>
      </c>
      <c r="AF76">
        <v>0</v>
      </c>
      <c r="AG76">
        <v>26.999999999999996</v>
      </c>
      <c r="AH76">
        <v>450.7</v>
      </c>
      <c r="AI76">
        <v>256.60000000000002</v>
      </c>
      <c r="AJ76">
        <v>37.9</v>
      </c>
      <c r="AK76">
        <v>2106.4999999999995</v>
      </c>
      <c r="AL76">
        <v>0</v>
      </c>
      <c r="AM76">
        <v>1175.0999999999999</v>
      </c>
      <c r="AN76">
        <v>931.4</v>
      </c>
      <c r="AO76" s="35">
        <v>293.39999999999998</v>
      </c>
      <c r="AP76">
        <v>0</v>
      </c>
      <c r="AQ76">
        <v>9.1999999999999993</v>
      </c>
      <c r="AR76">
        <v>0</v>
      </c>
      <c r="AS76">
        <v>352.09999999999997</v>
      </c>
      <c r="AT76">
        <v>352.09999999999997</v>
      </c>
      <c r="AU76">
        <v>18.399999999999999</v>
      </c>
      <c r="AV76">
        <v>1725.9999999999995</v>
      </c>
      <c r="AW76">
        <v>328.90000000000003</v>
      </c>
      <c r="AX76">
        <v>51.6</v>
      </c>
      <c r="AY76" s="35">
        <v>2446.8554843233692</v>
      </c>
      <c r="AZ76" s="35">
        <v>190.79245377120296</v>
      </c>
      <c r="BA76" s="35">
        <v>36.430082816463091</v>
      </c>
      <c r="BB76" s="36">
        <v>390.47272730624996</v>
      </c>
      <c r="BC76" s="36">
        <v>0.88140115631645899</v>
      </c>
      <c r="BD76" s="36">
        <v>29.07740781049738</v>
      </c>
      <c r="BE76" s="36">
        <v>38.823653603459988</v>
      </c>
      <c r="BF76" s="36">
        <v>6.6487306116905174</v>
      </c>
      <c r="BG76" s="36">
        <v>74.549792025647889</v>
      </c>
      <c r="BI76" s="7">
        <v>206.70400000000001</v>
      </c>
      <c r="BJ76" s="7">
        <v>0.129</v>
      </c>
      <c r="BK76" s="7">
        <v>2.5000000000000001E-2</v>
      </c>
      <c r="BL76" s="7">
        <v>0.57799999999999996</v>
      </c>
      <c r="BM76" s="7">
        <v>7.5119999999999996</v>
      </c>
      <c r="BN76" s="7">
        <v>43.859000000000002</v>
      </c>
      <c r="BO76" s="7">
        <v>0</v>
      </c>
      <c r="BP76" s="7">
        <v>0</v>
      </c>
      <c r="BQ76" s="7">
        <v>3.633</v>
      </c>
      <c r="BR76" s="7">
        <v>0</v>
      </c>
      <c r="BS76" s="7">
        <v>0</v>
      </c>
      <c r="BT76" s="7">
        <v>4.7893569844789366E-3</v>
      </c>
      <c r="BU76" s="7">
        <v>0</v>
      </c>
      <c r="BV76" s="7">
        <v>0.191</v>
      </c>
      <c r="BW76" s="7">
        <v>14.471</v>
      </c>
      <c r="BX76" s="7">
        <v>2</v>
      </c>
      <c r="BY76" s="7">
        <v>0.50800000000000001</v>
      </c>
      <c r="BZ76" s="7">
        <v>2.4420000000000002</v>
      </c>
      <c r="CA76" s="7">
        <v>0</v>
      </c>
      <c r="CB76" s="7">
        <v>0.222</v>
      </c>
      <c r="CC76" s="7">
        <v>2.5270000000000001</v>
      </c>
      <c r="CD76" s="7">
        <v>0</v>
      </c>
      <c r="CE76" s="7">
        <v>1.5509999999999999</v>
      </c>
      <c r="CF76" s="7">
        <v>0</v>
      </c>
      <c r="CG76" s="7">
        <v>0</v>
      </c>
      <c r="CH76" s="7">
        <v>51.948999999999998</v>
      </c>
      <c r="CI76" s="7">
        <v>210.33700000000002</v>
      </c>
      <c r="CJ76" s="7">
        <v>0.15399999999999636</v>
      </c>
      <c r="CK76" s="7">
        <v>4.7893569844789366E-3</v>
      </c>
      <c r="CL76" s="37">
        <v>262.44478935698447</v>
      </c>
      <c r="CM76" s="37">
        <v>19.611999999999998</v>
      </c>
      <c r="CN76" s="37">
        <v>4.3</v>
      </c>
      <c r="CO76" s="7">
        <v>286.35678935698439</v>
      </c>
      <c r="CP76" s="39">
        <v>4</v>
      </c>
      <c r="CQ76" s="39">
        <v>8</v>
      </c>
      <c r="CR76" s="40">
        <v>24.2</v>
      </c>
      <c r="CS76" s="35">
        <v>14.377466666666665</v>
      </c>
      <c r="CT76" s="41">
        <v>21.395999999999997</v>
      </c>
      <c r="CU76" s="41">
        <v>16.509999999999998</v>
      </c>
      <c r="CV76" s="41">
        <v>11.531666666666668</v>
      </c>
      <c r="CW76" s="35">
        <v>11.645999999999997</v>
      </c>
      <c r="CX76" s="35">
        <v>6.0674999999999999</v>
      </c>
      <c r="CY76" s="35">
        <v>5.16</v>
      </c>
      <c r="CZ76" s="35">
        <v>3.62</v>
      </c>
      <c r="DD76" s="35" t="s">
        <v>61</v>
      </c>
      <c r="DE76" t="s">
        <v>61</v>
      </c>
    </row>
    <row r="77" spans="1:109">
      <c r="A77" s="23" t="s">
        <v>54</v>
      </c>
      <c r="B77" t="s">
        <v>55</v>
      </c>
      <c r="C77" s="56">
        <v>43.294400000000003</v>
      </c>
      <c r="D77" s="56">
        <v>-79.799700000000001</v>
      </c>
      <c r="E77" s="25" t="s">
        <v>78</v>
      </c>
      <c r="F77" s="25">
        <v>8</v>
      </c>
      <c r="G77" s="26">
        <v>42557</v>
      </c>
      <c r="H77">
        <v>2</v>
      </c>
      <c r="I77" s="27">
        <v>2016</v>
      </c>
      <c r="J77" s="28">
        <v>188</v>
      </c>
      <c r="K77" s="29">
        <v>28</v>
      </c>
      <c r="L77" s="29">
        <v>7</v>
      </c>
      <c r="M77" s="25">
        <v>15.9</v>
      </c>
      <c r="N77">
        <v>74.95</v>
      </c>
      <c r="O77" s="31">
        <v>5.0999999999999997E-2</v>
      </c>
      <c r="P77" s="31">
        <v>25.2</v>
      </c>
      <c r="Q77" s="31">
        <v>4.0999999999999996</v>
      </c>
      <c r="R77" s="31">
        <v>1</v>
      </c>
      <c r="S77" s="31">
        <v>3</v>
      </c>
      <c r="T77" s="31">
        <v>2.4</v>
      </c>
      <c r="U77" s="31">
        <v>2.44</v>
      </c>
      <c r="V77" s="31">
        <v>0.155</v>
      </c>
      <c r="W77" s="31">
        <v>0.66600000000000004</v>
      </c>
      <c r="X77" s="31">
        <v>2.3999999999999998E-3</v>
      </c>
      <c r="Y77" s="31">
        <v>2.64E-2</v>
      </c>
      <c r="Z77" s="31">
        <v>1.2999999999999999E-2</v>
      </c>
      <c r="AA77" s="23">
        <v>15.227309999999999</v>
      </c>
      <c r="AB77" s="23">
        <v>3.2</v>
      </c>
      <c r="AC77" s="23">
        <v>0.59650000000000003</v>
      </c>
      <c r="AD77">
        <v>34.152600000000007</v>
      </c>
      <c r="AE77">
        <v>1561.0876099999998</v>
      </c>
      <c r="AF77">
        <v>0</v>
      </c>
      <c r="AG77">
        <v>20.311709999999998</v>
      </c>
      <c r="AH77">
        <v>56.22974</v>
      </c>
      <c r="AI77">
        <v>220.52386000000001</v>
      </c>
      <c r="AJ77">
        <v>193.87117000000001</v>
      </c>
      <c r="AK77">
        <v>2086.1766899999998</v>
      </c>
      <c r="AL77">
        <v>193.87117000000001</v>
      </c>
      <c r="AM77">
        <v>1513.6015999999997</v>
      </c>
      <c r="AN77">
        <v>428.70262999999994</v>
      </c>
      <c r="AO77" s="35">
        <v>208.84166999999999</v>
      </c>
      <c r="AP77">
        <v>33.259880000000003</v>
      </c>
      <c r="AQ77">
        <v>1.0202800000000001</v>
      </c>
      <c r="AR77">
        <v>33.059010000000001</v>
      </c>
      <c r="AS77">
        <v>576.59082999999998</v>
      </c>
      <c r="AT77">
        <v>382.71965999999998</v>
      </c>
      <c r="AU77">
        <v>0</v>
      </c>
      <c r="AV77">
        <v>1725.7170799999999</v>
      </c>
      <c r="AW77">
        <v>355.09142000000003</v>
      </c>
      <c r="AX77">
        <v>5.3681899999999994</v>
      </c>
      <c r="AY77" s="23">
        <v>1319.226796090657</v>
      </c>
      <c r="AZ77" s="23">
        <v>0</v>
      </c>
      <c r="BA77" s="23">
        <v>1294.6963775205097</v>
      </c>
      <c r="BB77" s="23"/>
      <c r="BC77" s="27">
        <v>0.51798705469273443</v>
      </c>
      <c r="BD77" s="27">
        <v>22.658533494321983</v>
      </c>
      <c r="BE77" s="27">
        <v>43.99058176123885</v>
      </c>
      <c r="BF77" s="27">
        <v>5.597204066759228</v>
      </c>
      <c r="BG77" s="36">
        <v>72.246319322320062</v>
      </c>
      <c r="BH77" s="23"/>
      <c r="BI77" s="7">
        <v>74.18140742635606</v>
      </c>
      <c r="BJ77" s="7">
        <v>0</v>
      </c>
      <c r="BK77" s="7">
        <v>9.1240562576984832E-2</v>
      </c>
      <c r="BL77" s="7">
        <v>0</v>
      </c>
      <c r="BM77" s="7">
        <v>0</v>
      </c>
      <c r="BN77" s="7">
        <v>0</v>
      </c>
      <c r="BO77" s="7">
        <v>283.0913070704251</v>
      </c>
      <c r="BP77" s="7">
        <v>0</v>
      </c>
      <c r="BQ77" s="7">
        <v>15.660440555272183</v>
      </c>
      <c r="BR77" s="7">
        <v>0</v>
      </c>
      <c r="BS77" s="7">
        <v>0</v>
      </c>
      <c r="BT77" s="7">
        <v>0</v>
      </c>
      <c r="BU77" s="7">
        <v>0</v>
      </c>
      <c r="BV77" s="7">
        <v>6.1194842704666792</v>
      </c>
      <c r="BW77" s="7">
        <v>12.856265156135462</v>
      </c>
      <c r="BX77" s="7">
        <v>6.0421176834303809</v>
      </c>
      <c r="BY77" s="7">
        <v>0</v>
      </c>
      <c r="BZ77" s="7">
        <v>192.96988427042365</v>
      </c>
      <c r="CA77" s="7">
        <v>0</v>
      </c>
      <c r="CB77" s="7">
        <v>1.3635175299766065</v>
      </c>
      <c r="CC77" s="7">
        <v>5.4649801451979316</v>
      </c>
      <c r="CD77" s="7">
        <v>0</v>
      </c>
      <c r="CE77" s="7">
        <v>0</v>
      </c>
      <c r="CF77" s="7">
        <v>9.6254133774890196</v>
      </c>
      <c r="CG77" s="7">
        <v>0.31301103260334351</v>
      </c>
      <c r="CH77" s="7">
        <v>283.0913070704251</v>
      </c>
      <c r="CI77" s="7">
        <v>89.841847981628248</v>
      </c>
      <c r="CJ77" s="7">
        <v>9.1240562577013407E-2</v>
      </c>
      <c r="CK77" s="7">
        <v>0</v>
      </c>
      <c r="CL77" s="37">
        <v>373.02439561463035</v>
      </c>
      <c r="CM77" s="37">
        <v>217.98775138045616</v>
      </c>
      <c r="CN77" s="37">
        <v>16.453911052663557</v>
      </c>
      <c r="CO77" s="7">
        <v>607.77906908035345</v>
      </c>
      <c r="CP77" s="39">
        <v>6.2030000000000003</v>
      </c>
      <c r="CQ77" s="39">
        <v>7.77</v>
      </c>
      <c r="CR77" s="40">
        <v>16.481999999999999</v>
      </c>
      <c r="CS77" s="35">
        <v>16.274887425312407</v>
      </c>
      <c r="CT77" s="41">
        <v>22.010102564102556</v>
      </c>
      <c r="CU77" s="41">
        <v>16.518968750000006</v>
      </c>
      <c r="CV77" s="41">
        <v>12.599688775510201</v>
      </c>
      <c r="CW77" s="35">
        <v>11.065058275058293</v>
      </c>
      <c r="CX77" s="35">
        <v>8.9026562500000033</v>
      </c>
      <c r="CY77" s="35">
        <v>6.596683673469383</v>
      </c>
      <c r="CZ77" s="35">
        <v>4.78</v>
      </c>
      <c r="DA77">
        <v>8.3353846153846085</v>
      </c>
      <c r="DB77">
        <v>2.6618749999999998</v>
      </c>
      <c r="DC77">
        <v>0.56719387755102046</v>
      </c>
      <c r="DD77" s="35" t="s">
        <v>58</v>
      </c>
      <c r="DE77" t="s">
        <v>61</v>
      </c>
    </row>
    <row r="78" spans="1:109">
      <c r="A78" s="50" t="s">
        <v>54</v>
      </c>
      <c r="B78" t="s">
        <v>59</v>
      </c>
      <c r="C78" s="55">
        <v>43.301943999999999</v>
      </c>
      <c r="D78" s="55">
        <v>-79.838054999999997</v>
      </c>
      <c r="E78" s="52" t="s">
        <v>60</v>
      </c>
      <c r="F78" s="52">
        <v>6</v>
      </c>
      <c r="G78" s="26">
        <v>41017</v>
      </c>
      <c r="H78">
        <v>1</v>
      </c>
      <c r="I78" s="57">
        <f t="shared" ref="I78:I84" si="3">YEAR(G78)</f>
        <v>2012</v>
      </c>
      <c r="J78" s="28">
        <v>109</v>
      </c>
      <c r="K78" s="29">
        <v>16</v>
      </c>
      <c r="L78" s="29">
        <v>4</v>
      </c>
      <c r="M78" s="52">
        <v>10.199999999999999</v>
      </c>
      <c r="N78">
        <v>74.92</v>
      </c>
      <c r="O78" s="31">
        <v>9.2999999999999999E-2</v>
      </c>
      <c r="P78" s="31">
        <v>28.5</v>
      </c>
      <c r="Q78" s="31">
        <v>4.3</v>
      </c>
      <c r="R78" s="31">
        <v>0.95</v>
      </c>
      <c r="S78" s="31">
        <v>4.7</v>
      </c>
      <c r="T78" s="31">
        <v>2.8</v>
      </c>
      <c r="U78" s="31">
        <v>3.04</v>
      </c>
      <c r="V78" s="31">
        <v>0.155</v>
      </c>
      <c r="W78" s="31">
        <v>0.56399999999999995</v>
      </c>
      <c r="X78" s="31">
        <v>2.8E-3</v>
      </c>
      <c r="Y78" s="31">
        <v>3.2899999999999999E-2</v>
      </c>
      <c r="Z78" s="31">
        <v>1.0200000000000001E-2</v>
      </c>
      <c r="AA78" s="52">
        <v>17.91</v>
      </c>
      <c r="AB78" s="58">
        <v>1.75</v>
      </c>
      <c r="AC78" s="52">
        <v>0.83192150782589702</v>
      </c>
      <c r="AD78" s="59"/>
      <c r="AE78" s="59"/>
      <c r="AF78" s="59"/>
      <c r="AG78" s="59"/>
      <c r="AH78" s="59"/>
      <c r="AI78" s="59"/>
      <c r="AJ78" s="59"/>
      <c r="AO78" s="35"/>
      <c r="AY78" s="60">
        <v>944.69509105418763</v>
      </c>
      <c r="AZ78" s="60">
        <v>73.184893220997466</v>
      </c>
      <c r="BA78" s="60"/>
      <c r="BB78" s="60">
        <v>71.665974899999995</v>
      </c>
      <c r="BC78" s="60">
        <v>0.42580380326462092</v>
      </c>
      <c r="BD78" s="60">
        <v>1.3665894944945307</v>
      </c>
      <c r="BE78" s="60">
        <v>50.009583151472484</v>
      </c>
      <c r="BF78" s="60">
        <v>19.114401042174144</v>
      </c>
      <c r="BG78" s="36">
        <v>70.490573688141154</v>
      </c>
      <c r="BI78" s="7">
        <v>8.9082275159999984</v>
      </c>
      <c r="BJ78" s="7">
        <v>0.22035806099999999</v>
      </c>
      <c r="BK78" s="7">
        <v>0</v>
      </c>
      <c r="BL78" s="7">
        <v>0</v>
      </c>
      <c r="BM78" s="7">
        <v>5.6089770120000004</v>
      </c>
      <c r="BN78" s="7">
        <v>0</v>
      </c>
      <c r="BO78" s="7">
        <v>0</v>
      </c>
      <c r="BP78" s="7">
        <v>0</v>
      </c>
      <c r="BQ78" s="7">
        <v>2.617756752</v>
      </c>
      <c r="BR78" s="7">
        <v>0</v>
      </c>
      <c r="BS78" s="7">
        <v>0</v>
      </c>
      <c r="BT78" s="7">
        <v>0</v>
      </c>
      <c r="BU78" s="7">
        <v>0</v>
      </c>
      <c r="BV78" s="7">
        <v>41.362257</v>
      </c>
      <c r="BW78" s="7">
        <v>73.216002067999995</v>
      </c>
      <c r="BX78" s="7">
        <v>23.885265779999997</v>
      </c>
      <c r="BY78" s="7">
        <v>0</v>
      </c>
      <c r="BZ78" s="7">
        <v>0</v>
      </c>
      <c r="CA78" s="7">
        <v>0</v>
      </c>
      <c r="CB78" s="7">
        <v>0.117333308</v>
      </c>
      <c r="CC78" s="7">
        <v>0.20839029600000003</v>
      </c>
      <c r="CD78" s="7">
        <v>2.6341503750000004</v>
      </c>
      <c r="CE78" s="7">
        <v>2.6704396920000004</v>
      </c>
      <c r="CF78" s="7">
        <v>0</v>
      </c>
      <c r="CG78" s="7">
        <v>0</v>
      </c>
      <c r="CH78" s="7">
        <v>5.6089770120000004</v>
      </c>
      <c r="CI78" s="7">
        <v>11.525984267999998</v>
      </c>
      <c r="CJ78" s="7">
        <v>0.22035806099999888</v>
      </c>
      <c r="CK78" s="7">
        <v>0</v>
      </c>
      <c r="CL78" s="37">
        <v>17.355319340999998</v>
      </c>
      <c r="CM78" s="37">
        <v>138.46352484799999</v>
      </c>
      <c r="CN78" s="37">
        <v>5.6303136710000006</v>
      </c>
      <c r="CO78" s="7">
        <v>161.44915786000001</v>
      </c>
      <c r="CP78" s="39">
        <v>10.199999999999999</v>
      </c>
      <c r="CQ78" s="39"/>
      <c r="CR78" s="40">
        <v>10.199999999999999</v>
      </c>
      <c r="CS78" s="35">
        <v>9.5689999999999991</v>
      </c>
      <c r="CT78" s="41">
        <v>9.5618181818181824</v>
      </c>
      <c r="CU78" s="41"/>
      <c r="CV78" s="41"/>
      <c r="CW78" s="35">
        <v>12.418181818181818</v>
      </c>
      <c r="CX78" s="35"/>
      <c r="CY78" s="35"/>
      <c r="CZ78" s="35">
        <v>12.21</v>
      </c>
      <c r="DD78" s="35" t="s">
        <v>58</v>
      </c>
    </row>
    <row r="79" spans="1:109">
      <c r="A79" s="50" t="s">
        <v>54</v>
      </c>
      <c r="B79" t="s">
        <v>55</v>
      </c>
      <c r="C79" s="55">
        <v>43.287370000000003</v>
      </c>
      <c r="D79" s="55">
        <v>-79.840779999999995</v>
      </c>
      <c r="E79" s="52" t="s">
        <v>62</v>
      </c>
      <c r="F79" s="52">
        <v>258</v>
      </c>
      <c r="G79" s="26">
        <v>41017</v>
      </c>
      <c r="H79">
        <v>1</v>
      </c>
      <c r="I79" s="57">
        <f t="shared" si="3"/>
        <v>2012</v>
      </c>
      <c r="J79" s="28">
        <v>109</v>
      </c>
      <c r="K79" s="29">
        <v>16</v>
      </c>
      <c r="L79" s="29">
        <v>4</v>
      </c>
      <c r="M79" s="52">
        <v>24.4</v>
      </c>
      <c r="N79">
        <v>74.92</v>
      </c>
      <c r="O79" s="31">
        <v>9.2999999999999999E-2</v>
      </c>
      <c r="P79" s="31">
        <v>28.5</v>
      </c>
      <c r="Q79" s="31">
        <v>4.3</v>
      </c>
      <c r="R79" s="31">
        <v>0.95</v>
      </c>
      <c r="S79" s="31">
        <v>4.7</v>
      </c>
      <c r="T79" s="31">
        <v>2.8</v>
      </c>
      <c r="U79" s="31">
        <v>3.04</v>
      </c>
      <c r="V79" s="31">
        <v>0.155</v>
      </c>
      <c r="W79" s="31">
        <v>0.56399999999999995</v>
      </c>
      <c r="X79" s="31">
        <v>2.8E-3</v>
      </c>
      <c r="Y79" s="31">
        <v>3.2899999999999999E-2</v>
      </c>
      <c r="Z79" s="31">
        <v>1.0200000000000001E-2</v>
      </c>
      <c r="AA79" s="52">
        <v>12.72</v>
      </c>
      <c r="AB79" s="58">
        <v>2</v>
      </c>
      <c r="AC79" s="52">
        <v>0.72151460105354703</v>
      </c>
      <c r="AD79" s="59"/>
      <c r="AE79" s="59"/>
      <c r="AF79" s="59"/>
      <c r="AG79" s="59"/>
      <c r="AH79" s="59"/>
      <c r="AI79" s="59"/>
      <c r="AJ79" s="59"/>
      <c r="AO79" s="35"/>
      <c r="AY79" s="60">
        <v>1067.0818962613564</v>
      </c>
      <c r="AZ79" s="60">
        <v>77.307985796828333</v>
      </c>
      <c r="BA79" s="60"/>
      <c r="BB79">
        <v>87.654667874999987</v>
      </c>
      <c r="BC79" s="60"/>
      <c r="BD79" s="60">
        <v>1.2817247691738796</v>
      </c>
      <c r="BE79" s="60">
        <v>33.616724084130766</v>
      </c>
      <c r="BF79" s="60">
        <v>12.010683480121694</v>
      </c>
      <c r="BG79" s="36">
        <v>46.909132333426335</v>
      </c>
      <c r="BI79" s="7">
        <v>16.437999999999999</v>
      </c>
      <c r="BJ79" s="7">
        <v>1.6739999999999999</v>
      </c>
      <c r="BK79" s="7">
        <v>0</v>
      </c>
      <c r="BL79" s="7">
        <v>0</v>
      </c>
      <c r="BM79" s="7">
        <v>1.9039999999999999</v>
      </c>
      <c r="BN79" s="7">
        <v>0</v>
      </c>
      <c r="BO79" s="7">
        <v>3.5999999999999997E-2</v>
      </c>
      <c r="BP79" s="7">
        <v>0</v>
      </c>
      <c r="BQ79" s="7">
        <v>6.431</v>
      </c>
      <c r="BR79" s="7">
        <v>0</v>
      </c>
      <c r="BS79" s="7">
        <v>0</v>
      </c>
      <c r="BT79" s="7">
        <v>0</v>
      </c>
      <c r="BU79" s="7">
        <v>0</v>
      </c>
      <c r="BV79" s="7">
        <v>34.518999999999998</v>
      </c>
      <c r="BW79" s="7">
        <v>108.49299999999999</v>
      </c>
      <c r="BX79" s="7">
        <v>58.000999999999998</v>
      </c>
      <c r="BY79" s="7">
        <v>0</v>
      </c>
      <c r="BZ79" s="7">
        <v>0.373</v>
      </c>
      <c r="CA79" s="7">
        <v>0</v>
      </c>
      <c r="CB79" s="7">
        <v>6.5000000000000002E-2</v>
      </c>
      <c r="CC79" s="7">
        <v>0.158</v>
      </c>
      <c r="CD79" s="7">
        <v>0</v>
      </c>
      <c r="CE79" s="7">
        <v>0.88200000000000001</v>
      </c>
      <c r="CF79" s="7">
        <v>0</v>
      </c>
      <c r="CG79" s="7">
        <v>0</v>
      </c>
      <c r="CH79" s="7">
        <v>1.94</v>
      </c>
      <c r="CI79" s="7">
        <v>22.869</v>
      </c>
      <c r="CJ79" s="7">
        <v>1.6739999999999995</v>
      </c>
      <c r="CK79" s="7">
        <v>0</v>
      </c>
      <c r="CL79" s="37">
        <v>26.483000000000001</v>
      </c>
      <c r="CM79" s="37">
        <v>201.386</v>
      </c>
      <c r="CN79" s="37">
        <v>1.105</v>
      </c>
      <c r="CO79" s="7">
        <v>228.97399999999996</v>
      </c>
      <c r="CP79" s="39">
        <v>24.4</v>
      </c>
      <c r="CQ79" s="39"/>
      <c r="CR79" s="40">
        <v>24.4</v>
      </c>
      <c r="CS79" s="35">
        <v>9.0671739130434794</v>
      </c>
      <c r="CT79" s="41">
        <v>9.0572000000000017</v>
      </c>
      <c r="CU79" s="41"/>
      <c r="CV79" s="41"/>
      <c r="CW79" s="35">
        <v>12.006799999999997</v>
      </c>
      <c r="CX79" s="35"/>
      <c r="CY79" s="35"/>
      <c r="CZ79" s="35">
        <v>9.44</v>
      </c>
      <c r="DD79" s="35" t="s">
        <v>58</v>
      </c>
    </row>
    <row r="80" spans="1:109">
      <c r="A80" s="50" t="s">
        <v>54</v>
      </c>
      <c r="B80" t="s">
        <v>59</v>
      </c>
      <c r="C80" s="55">
        <v>43.301943999999999</v>
      </c>
      <c r="D80" s="55">
        <v>-79.838054999999997</v>
      </c>
      <c r="E80" s="52" t="s">
        <v>60</v>
      </c>
      <c r="F80" s="52">
        <v>6</v>
      </c>
      <c r="G80" s="26">
        <v>41031</v>
      </c>
      <c r="H80">
        <v>1</v>
      </c>
      <c r="I80" s="57">
        <f t="shared" si="3"/>
        <v>2012</v>
      </c>
      <c r="J80" s="28">
        <v>123</v>
      </c>
      <c r="K80" s="29">
        <v>18</v>
      </c>
      <c r="L80" s="29">
        <v>5</v>
      </c>
      <c r="M80" s="52">
        <v>6</v>
      </c>
      <c r="N80">
        <v>74.91</v>
      </c>
      <c r="O80" s="31">
        <v>9.2999999999999999E-2</v>
      </c>
      <c r="P80" s="31">
        <v>28.5</v>
      </c>
      <c r="Q80" s="31">
        <v>4.3</v>
      </c>
      <c r="R80" s="31">
        <v>0.95</v>
      </c>
      <c r="S80" s="31">
        <v>4.7</v>
      </c>
      <c r="T80" s="31">
        <v>2.8</v>
      </c>
      <c r="U80" s="31">
        <v>3.04</v>
      </c>
      <c r="V80" s="31">
        <v>0.155</v>
      </c>
      <c r="W80" s="31">
        <v>0.56399999999999995</v>
      </c>
      <c r="X80" s="31">
        <v>2.8E-3</v>
      </c>
      <c r="Y80" s="31">
        <v>3.2899999999999999E-2</v>
      </c>
      <c r="Z80" s="31">
        <v>1.0200000000000001E-2</v>
      </c>
      <c r="AA80" s="52">
        <v>11.63</v>
      </c>
      <c r="AB80" s="58">
        <v>1.75</v>
      </c>
      <c r="AC80" s="52">
        <v>0.76049060940838797</v>
      </c>
      <c r="AD80" s="59"/>
      <c r="AE80" s="59"/>
      <c r="AF80" s="59"/>
      <c r="AG80" s="59"/>
      <c r="AH80" s="59"/>
      <c r="AI80" s="59"/>
      <c r="AJ80" s="59"/>
      <c r="AO80" s="35"/>
      <c r="AY80" s="60">
        <v>720.74829835196874</v>
      </c>
      <c r="AZ80" s="60">
        <v>108.23118011555967</v>
      </c>
      <c r="BA80" s="60"/>
      <c r="BB80" s="60">
        <v>41.350466418749996</v>
      </c>
      <c r="BC80" s="60">
        <v>0.7409029417838805</v>
      </c>
      <c r="BD80" s="60">
        <v>1.1786405306731209</v>
      </c>
      <c r="BE80" s="60">
        <v>29.327330843490628</v>
      </c>
      <c r="BF80" s="60">
        <v>10.021490411365109</v>
      </c>
      <c r="BG80" s="36">
        <v>40.527461785528857</v>
      </c>
      <c r="BI80" s="7">
        <v>15.652895940000001</v>
      </c>
      <c r="BJ80" s="7">
        <v>0.42614644799999996</v>
      </c>
      <c r="BK80" s="7">
        <v>0</v>
      </c>
      <c r="BL80" s="7">
        <v>0</v>
      </c>
      <c r="BM80" s="7">
        <v>0.81008067299999997</v>
      </c>
      <c r="BN80" s="7">
        <v>0</v>
      </c>
      <c r="BO80" s="7">
        <v>0</v>
      </c>
      <c r="BP80" s="7">
        <v>0</v>
      </c>
      <c r="BQ80" s="7">
        <v>1.4782442720000002</v>
      </c>
      <c r="BR80" s="7">
        <v>0</v>
      </c>
      <c r="BS80" s="7">
        <v>0</v>
      </c>
      <c r="BT80" s="7">
        <v>0</v>
      </c>
      <c r="BU80" s="7">
        <v>0</v>
      </c>
      <c r="BV80" s="7">
        <v>6.8904824760000007</v>
      </c>
      <c r="BW80" s="7">
        <v>124.61262597599999</v>
      </c>
      <c r="BX80" s="7">
        <v>3.9082936600000004</v>
      </c>
      <c r="BY80" s="7">
        <v>0</v>
      </c>
      <c r="BZ80" s="7">
        <v>0.22517194200000001</v>
      </c>
      <c r="CA80" s="7">
        <v>0</v>
      </c>
      <c r="CB80" s="7">
        <v>0.13879671799999999</v>
      </c>
      <c r="CC80" s="7">
        <v>0.16956101800000001</v>
      </c>
      <c r="CD80" s="7">
        <v>0</v>
      </c>
      <c r="CE80" s="7">
        <v>0</v>
      </c>
      <c r="CF80" s="7">
        <v>0</v>
      </c>
      <c r="CG80" s="7">
        <v>0</v>
      </c>
      <c r="CH80" s="7">
        <v>0.81008067299999997</v>
      </c>
      <c r="CI80" s="7">
        <v>17.131140212000002</v>
      </c>
      <c r="CJ80" s="7">
        <v>0.42614644800000079</v>
      </c>
      <c r="CK80" s="7">
        <v>0</v>
      </c>
      <c r="CL80" s="37">
        <v>18.367367333000004</v>
      </c>
      <c r="CM80" s="37">
        <v>135.63657405399999</v>
      </c>
      <c r="CN80" s="37">
        <v>0.30835773599999999</v>
      </c>
      <c r="CO80" s="7">
        <v>154.312299123</v>
      </c>
      <c r="CP80" s="39">
        <v>6.1</v>
      </c>
      <c r="CQ80" s="39"/>
      <c r="CR80" s="40">
        <v>6.1</v>
      </c>
      <c r="CS80" s="35">
        <v>10.014999999999999</v>
      </c>
      <c r="CT80" s="41">
        <v>10.008571428571429</v>
      </c>
      <c r="CU80" s="41"/>
      <c r="CV80" s="41"/>
      <c r="CW80" s="35">
        <v>11.471428571428572</v>
      </c>
      <c r="CX80" s="35"/>
      <c r="CY80" s="35"/>
      <c r="CZ80" s="35">
        <v>10.24</v>
      </c>
      <c r="DD80" s="35" t="s">
        <v>58</v>
      </c>
    </row>
    <row r="81" spans="1:109">
      <c r="A81" s="50" t="s">
        <v>54</v>
      </c>
      <c r="B81" t="s">
        <v>55</v>
      </c>
      <c r="C81" s="55">
        <v>43.287370000000003</v>
      </c>
      <c r="D81" s="55">
        <v>-79.840779999999995</v>
      </c>
      <c r="E81" s="52" t="s">
        <v>62</v>
      </c>
      <c r="F81" s="52">
        <v>258</v>
      </c>
      <c r="G81" s="26">
        <v>41031</v>
      </c>
      <c r="H81">
        <v>1</v>
      </c>
      <c r="I81" s="57">
        <f t="shared" si="3"/>
        <v>2012</v>
      </c>
      <c r="J81" s="28">
        <v>123</v>
      </c>
      <c r="K81" s="29">
        <v>18</v>
      </c>
      <c r="L81" s="29">
        <v>5</v>
      </c>
      <c r="M81" s="52">
        <v>24.5</v>
      </c>
      <c r="N81">
        <v>74.91</v>
      </c>
      <c r="O81" s="31">
        <v>9.2999999999999999E-2</v>
      </c>
      <c r="P81" s="31">
        <v>28.5</v>
      </c>
      <c r="Q81" s="31">
        <v>4.3</v>
      </c>
      <c r="R81" s="31">
        <v>0.95</v>
      </c>
      <c r="S81" s="31">
        <v>4.7</v>
      </c>
      <c r="T81" s="31">
        <v>2.8</v>
      </c>
      <c r="U81" s="31">
        <v>3.04</v>
      </c>
      <c r="V81" s="31">
        <v>0.155</v>
      </c>
      <c r="W81" s="31">
        <v>0.56399999999999995</v>
      </c>
      <c r="X81" s="31">
        <v>2.8E-3</v>
      </c>
      <c r="Y81" s="31">
        <v>3.2899999999999999E-2</v>
      </c>
      <c r="Z81" s="31">
        <v>1.0200000000000001E-2</v>
      </c>
      <c r="AA81" s="52">
        <v>11.56</v>
      </c>
      <c r="AB81" s="58">
        <v>1.5</v>
      </c>
      <c r="AC81" s="52">
        <v>0.64133392732673999</v>
      </c>
      <c r="AD81" s="59"/>
      <c r="AE81" s="59"/>
      <c r="AF81" s="59"/>
      <c r="AG81" s="59"/>
      <c r="AH81" s="59"/>
      <c r="AI81" s="59"/>
      <c r="AJ81" s="59"/>
      <c r="AO81" s="35"/>
      <c r="AY81" s="60">
        <v>1117.1598624455517</v>
      </c>
      <c r="AZ81" s="60">
        <v>153.58519844969896</v>
      </c>
      <c r="BA81" s="60"/>
      <c r="BB81">
        <v>4.6039278304687503</v>
      </c>
      <c r="BC81" s="60">
        <v>0.36021435121943235</v>
      </c>
      <c r="BD81" s="60">
        <v>1.1655461586649596</v>
      </c>
      <c r="BE81" s="60">
        <v>26.155622123368982</v>
      </c>
      <c r="BF81" s="60">
        <v>12.416202267681433</v>
      </c>
      <c r="BG81" s="36">
        <v>39.737370549715372</v>
      </c>
      <c r="BI81" s="7">
        <v>34.594000000000001</v>
      </c>
      <c r="BJ81" s="7">
        <v>0.69</v>
      </c>
      <c r="BK81" s="7">
        <v>9.5000000000000001E-2</v>
      </c>
      <c r="BL81" s="7">
        <v>0</v>
      </c>
      <c r="BM81" s="7">
        <v>27.152999999999999</v>
      </c>
      <c r="BN81" s="7">
        <v>0</v>
      </c>
      <c r="BO81" s="7">
        <v>0</v>
      </c>
      <c r="BP81" s="7">
        <v>0</v>
      </c>
      <c r="BQ81" s="7">
        <v>23.712</v>
      </c>
      <c r="BR81" s="7">
        <v>0</v>
      </c>
      <c r="BS81" s="7">
        <v>0</v>
      </c>
      <c r="BT81" s="7">
        <v>0</v>
      </c>
      <c r="BU81" s="7">
        <v>0</v>
      </c>
      <c r="BV81" s="7">
        <v>16.335999999999999</v>
      </c>
      <c r="BW81" s="7">
        <v>679.45699999999999</v>
      </c>
      <c r="BX81" s="7">
        <v>25.257000000000001</v>
      </c>
      <c r="BY81" s="7">
        <v>0</v>
      </c>
      <c r="BZ81" s="7">
        <v>13.587999999999999</v>
      </c>
      <c r="CA81" s="7">
        <v>0</v>
      </c>
      <c r="CB81" s="7">
        <v>0.42099999999999999</v>
      </c>
      <c r="CC81" s="7">
        <v>0.71399999999999997</v>
      </c>
      <c r="CD81" s="7">
        <v>3.0489999999999999</v>
      </c>
      <c r="CE81" s="7">
        <v>2.3879999999999999</v>
      </c>
      <c r="CF81" s="7">
        <v>0</v>
      </c>
      <c r="CG81" s="7">
        <v>3.4020807132743663E-2</v>
      </c>
      <c r="CH81" s="7">
        <v>27.152999999999999</v>
      </c>
      <c r="CI81" s="7">
        <v>58.305999999999997</v>
      </c>
      <c r="CJ81" s="7">
        <v>0.78499999999999659</v>
      </c>
      <c r="CK81" s="7">
        <v>0</v>
      </c>
      <c r="CL81" s="37">
        <v>86.244</v>
      </c>
      <c r="CM81" s="37">
        <v>734.63799999999992</v>
      </c>
      <c r="CN81" s="37">
        <v>6.7679999999999998</v>
      </c>
      <c r="CO81" s="7">
        <v>827.68402080713281</v>
      </c>
      <c r="CP81" s="39">
        <v>24.5</v>
      </c>
      <c r="CQ81" s="39"/>
      <c r="CR81" s="40">
        <v>24.5</v>
      </c>
      <c r="CS81" s="35">
        <v>9.8764285714285727</v>
      </c>
      <c r="CT81" s="41">
        <v>9.8592000000000013</v>
      </c>
      <c r="CU81" s="41"/>
      <c r="CV81" s="41"/>
      <c r="CW81" s="35">
        <v>10.966799999999996</v>
      </c>
      <c r="CX81" s="35"/>
      <c r="CY81" s="35"/>
      <c r="CZ81" s="35">
        <v>8.7799999999999994</v>
      </c>
      <c r="DD81" s="35" t="s">
        <v>58</v>
      </c>
    </row>
    <row r="82" spans="1:109">
      <c r="A82" s="50" t="s">
        <v>54</v>
      </c>
      <c r="B82" t="s">
        <v>55</v>
      </c>
      <c r="C82" s="55">
        <v>43.287370000000003</v>
      </c>
      <c r="D82" s="55">
        <v>-79.840779999999995</v>
      </c>
      <c r="E82" s="52" t="s">
        <v>62</v>
      </c>
      <c r="F82" s="52">
        <v>258</v>
      </c>
      <c r="G82" s="26">
        <v>41452</v>
      </c>
      <c r="H82">
        <v>2</v>
      </c>
      <c r="I82" s="57">
        <f t="shared" si="3"/>
        <v>2013</v>
      </c>
      <c r="J82" s="28">
        <v>178</v>
      </c>
      <c r="K82" s="29">
        <v>26</v>
      </c>
      <c r="L82" s="29">
        <v>6</v>
      </c>
      <c r="M82">
        <v>24</v>
      </c>
      <c r="N82">
        <v>75.099999999999994</v>
      </c>
      <c r="O82" s="31">
        <v>4.8000000000000001E-2</v>
      </c>
      <c r="P82" s="31">
        <v>26.2</v>
      </c>
      <c r="Q82" s="31">
        <v>4.0999999999999996</v>
      </c>
      <c r="R82" s="31">
        <v>1.1000000000000001</v>
      </c>
      <c r="S82" s="31">
        <v>8.8000000000000007</v>
      </c>
      <c r="T82" s="31">
        <v>7.9</v>
      </c>
      <c r="U82" s="31">
        <v>2.9</v>
      </c>
      <c r="V82" s="31">
        <v>0.19600000000000001</v>
      </c>
      <c r="W82" s="31">
        <v>0.61799999999999999</v>
      </c>
      <c r="X82" s="31">
        <v>5.9999999999999995E-4</v>
      </c>
      <c r="Y82" s="31">
        <v>3.1800000000000002E-2</v>
      </c>
      <c r="Z82" s="31">
        <v>1.29E-2</v>
      </c>
      <c r="AB82" s="58">
        <v>3.5</v>
      </c>
      <c r="AC82" s="52"/>
      <c r="AD82" s="59"/>
      <c r="AE82" s="59"/>
      <c r="AF82" s="59"/>
      <c r="AG82" s="59"/>
      <c r="AH82" s="59"/>
      <c r="AI82" s="59"/>
      <c r="AJ82" s="59"/>
      <c r="AO82" s="35"/>
      <c r="AY82" s="60"/>
      <c r="AZ82" s="60"/>
      <c r="BA82" s="60"/>
      <c r="BB82" s="60"/>
      <c r="BC82" s="60"/>
      <c r="BD82" s="60"/>
      <c r="BE82" s="60"/>
      <c r="BF82" s="60"/>
      <c r="BG82" s="60"/>
      <c r="BI82" s="7">
        <v>34.557970517000001</v>
      </c>
      <c r="BJ82" s="7">
        <v>2.9433363969999999</v>
      </c>
      <c r="BK82" s="7">
        <v>0</v>
      </c>
      <c r="BL82" s="7">
        <v>1.4064505720000002</v>
      </c>
      <c r="BM82" s="7">
        <v>87.809418004000008</v>
      </c>
      <c r="BN82" s="7">
        <v>1.74120002</v>
      </c>
      <c r="BO82" s="7">
        <v>6.6455361000000004E-2</v>
      </c>
      <c r="BP82" s="7">
        <v>0</v>
      </c>
      <c r="BQ82" s="7">
        <v>5.4500733119999998</v>
      </c>
      <c r="BR82" s="7">
        <v>2.1159287939999998</v>
      </c>
      <c r="BS82" s="7">
        <v>0</v>
      </c>
      <c r="BT82" s="7">
        <v>0</v>
      </c>
      <c r="BU82" s="7">
        <v>0</v>
      </c>
      <c r="BV82" s="7">
        <v>2.4263432100000002</v>
      </c>
      <c r="BW82" s="7">
        <v>27.249698057</v>
      </c>
      <c r="BX82" s="7">
        <v>21.711191232000001</v>
      </c>
      <c r="BY82" s="7">
        <v>1.101151228</v>
      </c>
      <c r="BZ82" s="7">
        <v>18.568121147999999</v>
      </c>
      <c r="CA82" s="7">
        <v>0</v>
      </c>
      <c r="CB82" s="7">
        <v>0.27770132400000003</v>
      </c>
      <c r="CC82" s="7">
        <v>7.6182210000000001</v>
      </c>
      <c r="CD82" s="7">
        <v>0</v>
      </c>
      <c r="CE82" s="7">
        <v>13.026340242</v>
      </c>
      <c r="CF82" s="7">
        <v>0</v>
      </c>
      <c r="CG82" s="7">
        <v>0</v>
      </c>
      <c r="CH82" s="7">
        <v>91.023523956999995</v>
      </c>
      <c r="CI82" s="7">
        <v>40.008043829000002</v>
      </c>
      <c r="CJ82" s="7">
        <v>5.0592651910000654</v>
      </c>
      <c r="CK82" s="7">
        <v>0</v>
      </c>
      <c r="CL82" s="7">
        <v>136.09083297700005</v>
      </c>
      <c r="CM82" s="7">
        <v>71.056504875000002</v>
      </c>
      <c r="CN82" s="7">
        <v>20.922262566000001</v>
      </c>
      <c r="CO82" s="7">
        <v>228.06960041800002</v>
      </c>
      <c r="CP82" s="39">
        <v>5.3769999999999998</v>
      </c>
      <c r="CQ82" s="39">
        <v>14.83</v>
      </c>
      <c r="CR82" s="40">
        <v>23.145</v>
      </c>
      <c r="CS82" s="35">
        <v>15.792771693121693</v>
      </c>
      <c r="CT82" s="41">
        <v>22.724094117647056</v>
      </c>
      <c r="CU82" s="41">
        <v>15.761230769230767</v>
      </c>
      <c r="CV82" s="41">
        <v>11.747999999999996</v>
      </c>
      <c r="CW82" s="35">
        <v>9.607999999999997</v>
      </c>
      <c r="CX82" s="35">
        <v>6.3628846153846137</v>
      </c>
      <c r="CY82" s="35">
        <v>2.9555384615384623</v>
      </c>
      <c r="CZ82" s="35">
        <v>1.6</v>
      </c>
      <c r="DA82">
        <v>3.8915294117647075</v>
      </c>
      <c r="DB82">
        <v>3.1834615384615388</v>
      </c>
      <c r="DC82">
        <v>0.24430769230769236</v>
      </c>
      <c r="DD82" s="35" t="s">
        <v>61</v>
      </c>
      <c r="DE82" t="s">
        <v>61</v>
      </c>
    </row>
    <row r="83" spans="1:109">
      <c r="A83" s="50" t="s">
        <v>54</v>
      </c>
      <c r="B83" t="s">
        <v>55</v>
      </c>
      <c r="C83" s="55">
        <v>43.281111111100003</v>
      </c>
      <c r="D83" s="55">
        <v>-79.864722222200001</v>
      </c>
      <c r="E83" s="52" t="s">
        <v>57</v>
      </c>
      <c r="F83" s="52">
        <v>908</v>
      </c>
      <c r="G83" s="26">
        <v>37755</v>
      </c>
      <c r="H83">
        <v>1</v>
      </c>
      <c r="I83" s="57">
        <f t="shared" si="3"/>
        <v>2003</v>
      </c>
      <c r="J83" s="28">
        <v>134</v>
      </c>
      <c r="K83" s="29">
        <v>20</v>
      </c>
      <c r="L83" s="29">
        <v>5</v>
      </c>
      <c r="M83" s="52">
        <v>14.6</v>
      </c>
      <c r="N83">
        <v>74.95</v>
      </c>
      <c r="O83" s="31">
        <v>1.32</v>
      </c>
      <c r="P83" s="31"/>
      <c r="Q83" s="31"/>
      <c r="R83" s="31"/>
      <c r="S83" s="31">
        <v>9.5</v>
      </c>
      <c r="T83" s="31">
        <v>6.7</v>
      </c>
      <c r="U83" s="31">
        <v>2.0499999999999998</v>
      </c>
      <c r="V83" s="31"/>
      <c r="W83" s="31"/>
      <c r="X83" s="31">
        <v>1.6999999999999999E-3</v>
      </c>
      <c r="Y83" s="31">
        <v>2.2700000000000001E-2</v>
      </c>
      <c r="Z83" s="31">
        <v>1.1900000000000001E-2</v>
      </c>
      <c r="AA83" s="52">
        <v>9.3699999999999992</v>
      </c>
      <c r="AB83" s="58">
        <v>2.5</v>
      </c>
      <c r="AC83" s="52">
        <v>0.74653000000000003</v>
      </c>
      <c r="AD83" s="36">
        <v>0</v>
      </c>
      <c r="AE83" s="36">
        <v>73.300000000000011</v>
      </c>
      <c r="AF83" s="36">
        <v>0</v>
      </c>
      <c r="AG83" s="36">
        <v>67.3</v>
      </c>
      <c r="AH83" s="36">
        <v>1315.5999999999997</v>
      </c>
      <c r="AI83" s="36">
        <v>369</v>
      </c>
      <c r="AJ83" s="36">
        <v>110.3</v>
      </c>
      <c r="AK83">
        <v>1941.6000000000001</v>
      </c>
      <c r="AL83">
        <v>0</v>
      </c>
      <c r="AM83">
        <v>503.3</v>
      </c>
      <c r="AN83">
        <v>1438.3000000000002</v>
      </c>
      <c r="AO83" s="35">
        <v>302</v>
      </c>
      <c r="AP83">
        <v>0</v>
      </c>
      <c r="AQ83">
        <v>0</v>
      </c>
      <c r="AR83">
        <v>0</v>
      </c>
      <c r="AS83">
        <v>552.69999999999993</v>
      </c>
      <c r="AT83">
        <v>447.20000000000005</v>
      </c>
      <c r="AU83">
        <v>284.3</v>
      </c>
      <c r="AV83">
        <v>1616</v>
      </c>
      <c r="AW83">
        <v>310.10000000000002</v>
      </c>
      <c r="AX83">
        <v>15.5</v>
      </c>
      <c r="AY83" s="36">
        <v>481.77000000000004</v>
      </c>
      <c r="AZ83" s="36">
        <v>0.72800000000000009</v>
      </c>
      <c r="BA83" s="36">
        <v>209.423</v>
      </c>
      <c r="BB83" s="36">
        <v>18.154175849999998</v>
      </c>
      <c r="BC83" s="36">
        <v>3.390129693213214E-2</v>
      </c>
      <c r="BD83" s="36">
        <v>2.972903112384937</v>
      </c>
      <c r="BE83" s="36">
        <v>15.175219314779692</v>
      </c>
      <c r="BF83" s="36">
        <v>4.0844066315374024</v>
      </c>
      <c r="BG83" s="36">
        <v>22.232529058702031</v>
      </c>
      <c r="BH83" s="35"/>
      <c r="BI83" s="7">
        <v>146.50640365299998</v>
      </c>
      <c r="BJ83" s="7">
        <v>0.457233848</v>
      </c>
      <c r="BK83" s="7">
        <v>0</v>
      </c>
      <c r="BL83" s="7">
        <v>0</v>
      </c>
      <c r="BM83" s="7">
        <v>19.726159758999998</v>
      </c>
      <c r="BN83" s="7">
        <v>0</v>
      </c>
      <c r="BO83" s="7">
        <v>0</v>
      </c>
      <c r="BP83" s="7">
        <v>0</v>
      </c>
      <c r="BQ83" s="7">
        <v>6.194298045</v>
      </c>
      <c r="BR83" s="7">
        <v>0</v>
      </c>
      <c r="BS83" s="7">
        <v>0</v>
      </c>
      <c r="BT83" s="7">
        <v>0</v>
      </c>
      <c r="BU83" s="7">
        <v>0</v>
      </c>
      <c r="BV83" s="7">
        <v>14.3833672</v>
      </c>
      <c r="BW83" s="7">
        <v>91.475550029999994</v>
      </c>
      <c r="BX83" s="7">
        <v>44.623068051000004</v>
      </c>
      <c r="BY83" s="7">
        <v>0</v>
      </c>
      <c r="BZ83" s="7">
        <v>2.5406619580000003</v>
      </c>
      <c r="CA83" s="7">
        <v>0</v>
      </c>
      <c r="CB83" s="7">
        <v>0.18171949400000001</v>
      </c>
      <c r="CC83" s="7">
        <v>0.121236864</v>
      </c>
      <c r="CD83" s="7">
        <v>0</v>
      </c>
      <c r="CE83" s="7">
        <v>1.144249549</v>
      </c>
      <c r="CF83" s="7">
        <v>0</v>
      </c>
      <c r="CG83" s="7">
        <v>0</v>
      </c>
      <c r="CH83" s="7">
        <v>19.726159758999998</v>
      </c>
      <c r="CI83" s="7">
        <v>152.70070169799999</v>
      </c>
      <c r="CJ83" s="7">
        <v>0.45723384800001554</v>
      </c>
      <c r="CK83" s="7">
        <v>0</v>
      </c>
      <c r="CL83" s="37">
        <v>172.88409530499999</v>
      </c>
      <c r="CM83" s="37">
        <v>153.02264723899998</v>
      </c>
      <c r="CN83" s="37">
        <v>1.4472059069999998</v>
      </c>
      <c r="CO83" s="7">
        <v>328.17107195099999</v>
      </c>
      <c r="CP83" s="39">
        <v>6.1</v>
      </c>
      <c r="CQ83" s="39">
        <v>14</v>
      </c>
      <c r="CR83" s="40">
        <v>14</v>
      </c>
      <c r="CS83" s="35">
        <v>12.906666666666665</v>
      </c>
      <c r="CT83" s="41">
        <v>14.295999999999998</v>
      </c>
      <c r="CU83" s="41">
        <v>11.474285714285713</v>
      </c>
      <c r="CV83" s="41"/>
      <c r="CW83" s="35">
        <v>12.240000000000002</v>
      </c>
      <c r="CX83" s="35">
        <v>9.1542857142857148</v>
      </c>
      <c r="CY83" s="35"/>
      <c r="CZ83" s="35">
        <v>7.53</v>
      </c>
      <c r="DD83" s="35" t="s">
        <v>58</v>
      </c>
      <c r="DE83" t="s">
        <v>61</v>
      </c>
    </row>
    <row r="84" spans="1:109">
      <c r="A84" t="s">
        <v>54</v>
      </c>
      <c r="B84" t="s">
        <v>56</v>
      </c>
      <c r="C84" s="55">
        <v>43.286383333300002</v>
      </c>
      <c r="D84" s="55">
        <v>-79.871133333299994</v>
      </c>
      <c r="E84" s="52" t="s">
        <v>86</v>
      </c>
      <c r="F84" s="52" t="s">
        <v>87</v>
      </c>
      <c r="G84" s="26">
        <v>37755</v>
      </c>
      <c r="H84">
        <v>1</v>
      </c>
      <c r="I84" s="57">
        <f t="shared" si="3"/>
        <v>2003</v>
      </c>
      <c r="J84" s="28">
        <v>134</v>
      </c>
      <c r="K84" s="29">
        <v>20</v>
      </c>
      <c r="L84" s="29">
        <v>5</v>
      </c>
      <c r="M84" s="52">
        <v>3.3</v>
      </c>
      <c r="N84">
        <v>74.95</v>
      </c>
      <c r="O84" s="31">
        <v>1.32</v>
      </c>
      <c r="P84" s="31"/>
      <c r="Q84" s="31"/>
      <c r="R84" s="31"/>
      <c r="S84" s="31">
        <v>9.5</v>
      </c>
      <c r="T84" s="31">
        <v>6.7</v>
      </c>
      <c r="U84" s="31">
        <v>2.0499999999999998</v>
      </c>
      <c r="V84" s="31"/>
      <c r="W84" s="31"/>
      <c r="X84" s="31">
        <v>1.6999999999999999E-3</v>
      </c>
      <c r="Y84" s="31">
        <v>2.2700000000000001E-2</v>
      </c>
      <c r="Z84" s="31">
        <v>1.1900000000000001E-2</v>
      </c>
      <c r="AA84">
        <v>7.98</v>
      </c>
      <c r="AB84" s="58">
        <v>2</v>
      </c>
      <c r="AC84" s="52">
        <v>0.665524</v>
      </c>
      <c r="AD84">
        <v>0</v>
      </c>
      <c r="AE84">
        <v>31.299999999999997</v>
      </c>
      <c r="AF84">
        <v>0</v>
      </c>
      <c r="AG84">
        <v>32.5</v>
      </c>
      <c r="AH84">
        <v>625.20000000000005</v>
      </c>
      <c r="AI84">
        <v>160.20000000000002</v>
      </c>
      <c r="AJ84">
        <v>51.2</v>
      </c>
      <c r="AK84">
        <v>901.00000000000011</v>
      </c>
      <c r="AL84">
        <v>0</v>
      </c>
      <c r="AM84">
        <v>219.90000000000003</v>
      </c>
      <c r="AN84">
        <v>681.1</v>
      </c>
      <c r="AO84" s="35">
        <v>107.89999999999999</v>
      </c>
      <c r="AP84">
        <v>0</v>
      </c>
      <c r="AQ84">
        <v>0</v>
      </c>
      <c r="AR84">
        <v>0</v>
      </c>
      <c r="AS84">
        <v>258.00000000000006</v>
      </c>
      <c r="AT84">
        <v>219.59999999999997</v>
      </c>
      <c r="AU84">
        <v>5.5</v>
      </c>
      <c r="AV84">
        <v>846.9</v>
      </c>
      <c r="AW84">
        <v>44.6</v>
      </c>
      <c r="AX84">
        <v>9.4999999999999982</v>
      </c>
      <c r="AY84" s="36">
        <v>554.49</v>
      </c>
      <c r="AZ84" s="36">
        <v>2.1840000000000002</v>
      </c>
      <c r="BA84" s="36">
        <v>132.58799999999999</v>
      </c>
      <c r="BB84" s="36">
        <v>18.621043078124998</v>
      </c>
      <c r="BC84" s="36">
        <v>0.24039387116571118</v>
      </c>
      <c r="BD84" s="36">
        <v>3.4827423399683144</v>
      </c>
      <c r="BE84" s="36">
        <v>13.473575352376544</v>
      </c>
      <c r="BF84" s="36">
        <v>4.154596930077707</v>
      </c>
      <c r="BG84" s="36">
        <v>21.110914622422563</v>
      </c>
      <c r="BI84" s="7">
        <v>10.166504712</v>
      </c>
      <c r="BJ84" s="7">
        <v>0.10439027000000002</v>
      </c>
      <c r="BK84" s="7">
        <v>0</v>
      </c>
      <c r="BL84" s="7">
        <v>0</v>
      </c>
      <c r="BM84" s="7">
        <v>5.5112190070000002</v>
      </c>
      <c r="BN84" s="7">
        <v>0</v>
      </c>
      <c r="BO84" s="7">
        <v>0</v>
      </c>
      <c r="BP84" s="7">
        <v>0</v>
      </c>
      <c r="BQ84" s="7">
        <v>2.2193176280000002</v>
      </c>
      <c r="BR84" s="7">
        <v>0</v>
      </c>
      <c r="BS84" s="7">
        <v>0</v>
      </c>
      <c r="BT84" s="7">
        <v>0</v>
      </c>
      <c r="BU84" s="7">
        <v>0</v>
      </c>
      <c r="BV84" s="7">
        <v>6.5248780740000001</v>
      </c>
      <c r="BW84" s="7">
        <v>69.509129967000007</v>
      </c>
      <c r="BX84" s="7">
        <v>19.858864075</v>
      </c>
      <c r="BY84" s="7">
        <v>0.24670051300000001</v>
      </c>
      <c r="BZ84" s="7">
        <v>0</v>
      </c>
      <c r="CA84" s="7">
        <v>0</v>
      </c>
      <c r="CB84" s="7">
        <v>0.13365857000000003</v>
      </c>
      <c r="CC84" s="7">
        <v>0.15648744299999998</v>
      </c>
      <c r="CD84" s="7">
        <v>0</v>
      </c>
      <c r="CE84" s="7">
        <v>0.60715773500000003</v>
      </c>
      <c r="CF84" s="7">
        <v>0</v>
      </c>
      <c r="CG84" s="7">
        <v>0</v>
      </c>
      <c r="CH84" s="7">
        <v>5.5112190070000002</v>
      </c>
      <c r="CI84" s="7">
        <v>12.385822340000001</v>
      </c>
      <c r="CJ84" s="7">
        <v>0.10439026999999612</v>
      </c>
      <c r="CK84" s="7">
        <v>0</v>
      </c>
      <c r="CL84" s="37">
        <v>18.001431616999998</v>
      </c>
      <c r="CM84" s="37">
        <v>96.139572629</v>
      </c>
      <c r="CN84" s="37">
        <v>0.89730374800000001</v>
      </c>
      <c r="CO84" s="7">
        <v>115.21521951400001</v>
      </c>
      <c r="CT84" s="58">
        <v>10.82</v>
      </c>
    </row>
    <row r="85" spans="1:109">
      <c r="A85" s="23" t="s">
        <v>54</v>
      </c>
      <c r="B85" t="s">
        <v>55</v>
      </c>
      <c r="C85" s="56">
        <v>43.294400000000003</v>
      </c>
      <c r="D85" s="56">
        <v>-79.799700000000001</v>
      </c>
      <c r="E85" s="25" t="s">
        <v>78</v>
      </c>
      <c r="F85" s="25">
        <v>8</v>
      </c>
      <c r="G85" s="26">
        <v>42529</v>
      </c>
      <c r="H85">
        <v>2</v>
      </c>
      <c r="I85" s="27">
        <v>2016</v>
      </c>
      <c r="J85" s="28">
        <v>160</v>
      </c>
      <c r="K85" s="29">
        <v>24</v>
      </c>
      <c r="L85" s="29">
        <v>6</v>
      </c>
      <c r="M85" s="25">
        <v>16.32</v>
      </c>
      <c r="N85">
        <v>75.02</v>
      </c>
      <c r="O85" s="31">
        <v>0.219</v>
      </c>
      <c r="P85" s="31">
        <v>28.1</v>
      </c>
      <c r="Q85" s="31">
        <v>4.2</v>
      </c>
      <c r="R85" s="31">
        <v>0.72599999999999998</v>
      </c>
      <c r="S85" s="31">
        <v>3.6</v>
      </c>
      <c r="T85" s="31">
        <v>3.6</v>
      </c>
      <c r="U85" s="31">
        <v>2.8</v>
      </c>
      <c r="V85" s="31">
        <v>0.14699999999999999</v>
      </c>
      <c r="W85" s="31">
        <v>0.88</v>
      </c>
      <c r="X85" s="31">
        <v>6.6E-3</v>
      </c>
      <c r="Y85" s="31">
        <v>3.1600000000000003E-2</v>
      </c>
      <c r="Z85" s="31">
        <v>2.1100000000000001E-2</v>
      </c>
      <c r="AA85" s="23">
        <v>7.1226000000000003</v>
      </c>
      <c r="AB85" s="23">
        <v>2.9</v>
      </c>
      <c r="AC85" s="23">
        <v>0.52410000000000001</v>
      </c>
      <c r="AE85">
        <v>48.584680000000006</v>
      </c>
      <c r="AF85">
        <v>0</v>
      </c>
      <c r="AG85">
        <v>1.34728</v>
      </c>
      <c r="AH85">
        <v>437.99612999999999</v>
      </c>
      <c r="AI85">
        <v>855.45558000000005</v>
      </c>
      <c r="AJ85">
        <v>0</v>
      </c>
      <c r="AK85">
        <v>1343.3836700000002</v>
      </c>
      <c r="AL85">
        <v>0</v>
      </c>
      <c r="AM85">
        <v>874.80193000000008</v>
      </c>
      <c r="AN85">
        <v>400.25216999999998</v>
      </c>
      <c r="AO85" s="35">
        <v>848.03411000000006</v>
      </c>
      <c r="AP85">
        <v>0</v>
      </c>
      <c r="AQ85">
        <v>0</v>
      </c>
      <c r="AR85">
        <v>0</v>
      </c>
      <c r="AS85">
        <v>855.45558000000005</v>
      </c>
      <c r="AT85">
        <v>457.26382999999998</v>
      </c>
      <c r="AU85">
        <v>214.68567999999999</v>
      </c>
      <c r="AV85">
        <v>775.99770000000012</v>
      </c>
      <c r="AW85">
        <v>566.03869000000009</v>
      </c>
      <c r="AX85">
        <v>1.34728</v>
      </c>
      <c r="AY85" s="23">
        <v>608.87390588799565</v>
      </c>
      <c r="AZ85" s="23">
        <v>0</v>
      </c>
      <c r="BA85" s="23">
        <v>215.78272958675163</v>
      </c>
      <c r="BB85" s="23"/>
      <c r="BC85" s="27">
        <v>8.2019173400242895E-2</v>
      </c>
      <c r="BD85" s="27">
        <v>5.7382022928379355</v>
      </c>
      <c r="BE85" s="27">
        <v>20.265189243597675</v>
      </c>
      <c r="BF85" s="27">
        <v>3.562603664255489</v>
      </c>
      <c r="BG85" s="36">
        <v>29.565995200691098</v>
      </c>
      <c r="BH85" s="23"/>
      <c r="BI85" s="7">
        <v>50.568627262625924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624.31410417191785</v>
      </c>
      <c r="BP85" s="7">
        <v>0</v>
      </c>
      <c r="BQ85" s="7">
        <v>11.991985076717132</v>
      </c>
      <c r="BR85" s="7">
        <v>0</v>
      </c>
      <c r="BS85" s="7">
        <v>0</v>
      </c>
      <c r="BT85" s="7">
        <v>0</v>
      </c>
      <c r="BU85" s="7">
        <v>0</v>
      </c>
      <c r="BV85" s="7">
        <v>9.5569265047370706</v>
      </c>
      <c r="BW85" s="7">
        <v>69.255535298708693</v>
      </c>
      <c r="BX85" s="7">
        <v>61.24664279527267</v>
      </c>
      <c r="BY85" s="7">
        <v>0</v>
      </c>
      <c r="BZ85" s="7">
        <v>0</v>
      </c>
      <c r="CA85" s="7">
        <v>0</v>
      </c>
      <c r="CB85" s="7">
        <v>1.5474316031316677</v>
      </c>
      <c r="CC85" s="7">
        <v>9.587424930346339</v>
      </c>
      <c r="CD85" s="7">
        <v>0</v>
      </c>
      <c r="CE85" s="7">
        <v>0</v>
      </c>
      <c r="CF85" s="7">
        <v>11.042153799347174</v>
      </c>
      <c r="CG85" s="7">
        <v>3.0207206655405203</v>
      </c>
      <c r="CH85" s="7">
        <v>624.31410417191785</v>
      </c>
      <c r="CI85" s="7">
        <v>62.560612339343052</v>
      </c>
      <c r="CJ85" s="7">
        <v>0</v>
      </c>
      <c r="CK85" s="7">
        <v>0</v>
      </c>
      <c r="CL85" s="37">
        <v>686.87471651126089</v>
      </c>
      <c r="CM85" s="37">
        <v>140.05910459871845</v>
      </c>
      <c r="CN85" s="37">
        <v>22.177010332825184</v>
      </c>
      <c r="CO85" s="7">
        <v>852.13155210834486</v>
      </c>
      <c r="CP85" s="39">
        <v>9.84</v>
      </c>
      <c r="CQ85" s="39">
        <v>12.846</v>
      </c>
      <c r="CR85" s="40">
        <v>16.617999999999999</v>
      </c>
      <c r="CS85" s="35">
        <v>15.453782291666668</v>
      </c>
      <c r="CT85" s="41">
        <v>17.817538461538462</v>
      </c>
      <c r="CU85" s="41">
        <v>13.35177777777778</v>
      </c>
      <c r="CV85" s="41">
        <v>11.782636363636362</v>
      </c>
      <c r="CW85" s="35">
        <v>10.055384615384614</v>
      </c>
      <c r="CX85" s="35">
        <v>9.3766666666666652</v>
      </c>
      <c r="CY85" s="35">
        <v>9.5554545454545448</v>
      </c>
      <c r="CZ85" s="35">
        <v>8.5399999999999991</v>
      </c>
      <c r="DA85">
        <v>2.4788461538461544</v>
      </c>
      <c r="DB85">
        <v>0.72222222222222221</v>
      </c>
      <c r="DC85">
        <v>1.7581818181818181</v>
      </c>
      <c r="DD85" s="35" t="s">
        <v>58</v>
      </c>
      <c r="DE85" t="s">
        <v>61</v>
      </c>
    </row>
    <row r="86" spans="1:109">
      <c r="A86" s="50" t="s">
        <v>54</v>
      </c>
      <c r="B86" t="s">
        <v>55</v>
      </c>
      <c r="C86" s="55">
        <v>43.287370000000003</v>
      </c>
      <c r="D86" s="55">
        <v>-79.840779999999995</v>
      </c>
      <c r="E86" s="52" t="s">
        <v>62</v>
      </c>
      <c r="F86" s="52">
        <v>258</v>
      </c>
      <c r="G86" s="26">
        <v>41458</v>
      </c>
      <c r="H86">
        <v>2</v>
      </c>
      <c r="I86" s="57">
        <f>YEAR(G86)</f>
        <v>2013</v>
      </c>
      <c r="J86" s="57">
        <v>184</v>
      </c>
      <c r="K86" s="57">
        <v>27</v>
      </c>
      <c r="L86" s="57">
        <v>7</v>
      </c>
      <c r="M86">
        <v>23.8</v>
      </c>
      <c r="N86">
        <v>75.14</v>
      </c>
      <c r="O86" s="31">
        <v>8.7999999999999995E-2</v>
      </c>
      <c r="P86" s="31">
        <v>26.6</v>
      </c>
      <c r="Q86" s="31">
        <v>4</v>
      </c>
      <c r="R86" s="31">
        <v>0.85299999999999998</v>
      </c>
      <c r="S86" s="31">
        <v>9.6999999999999993</v>
      </c>
      <c r="T86" s="31">
        <v>9.3000000000000007</v>
      </c>
      <c r="U86" s="31">
        <v>2.85</v>
      </c>
      <c r="V86" s="31">
        <v>0.14799999999999999</v>
      </c>
      <c r="W86" s="31">
        <v>0.71399999999999997</v>
      </c>
      <c r="X86" s="31">
        <v>1E-3</v>
      </c>
      <c r="Y86" s="31">
        <v>3.3000000000000002E-2</v>
      </c>
      <c r="Z86" s="31">
        <v>1.49E-2</v>
      </c>
      <c r="AA86" s="52"/>
      <c r="AB86" s="58"/>
      <c r="AC86" s="52"/>
      <c r="AD86" s="59"/>
      <c r="AE86" s="59"/>
      <c r="AF86" s="59"/>
      <c r="AG86" s="59"/>
      <c r="AH86" s="59"/>
      <c r="AI86" s="59"/>
      <c r="AJ86" s="59"/>
      <c r="AO86" s="35"/>
      <c r="AY86" s="60"/>
      <c r="AZ86" s="60"/>
      <c r="BA86" s="60"/>
      <c r="BB86" s="60"/>
      <c r="BC86" s="60"/>
      <c r="BD86" s="60"/>
      <c r="BE86" s="60"/>
      <c r="BF86" s="60"/>
      <c r="BG86" s="60"/>
      <c r="BI86" s="7">
        <v>45.764158745999993</v>
      </c>
      <c r="BJ86" s="7">
        <v>1.7395488479999999</v>
      </c>
      <c r="BK86" s="7">
        <v>0</v>
      </c>
      <c r="BL86" s="7">
        <v>0.93075952400000006</v>
      </c>
      <c r="BM86" s="7">
        <v>10.824469656</v>
      </c>
      <c r="BN86" s="7">
        <v>5.259591391999999</v>
      </c>
      <c r="BO86" s="7">
        <v>0</v>
      </c>
      <c r="BP86" s="7">
        <v>0</v>
      </c>
      <c r="BQ86" s="7">
        <v>1.4371575240000003</v>
      </c>
      <c r="BR86" s="7">
        <v>0.44360420999999994</v>
      </c>
      <c r="BS86" s="7">
        <v>0</v>
      </c>
      <c r="BT86" s="7">
        <v>2.757347683864046E-3</v>
      </c>
      <c r="BU86" s="7">
        <v>0</v>
      </c>
      <c r="BV86" s="7">
        <v>1.0119619119999999</v>
      </c>
      <c r="BW86" s="7">
        <v>15.290141404999996</v>
      </c>
      <c r="BX86" s="7">
        <v>4.030129971</v>
      </c>
      <c r="BY86" s="7">
        <v>1.0226335799999999</v>
      </c>
      <c r="BZ86" s="7">
        <v>15.656081242999999</v>
      </c>
      <c r="CA86" s="7">
        <v>0</v>
      </c>
      <c r="CB86" s="7">
        <v>0.337984379</v>
      </c>
      <c r="CC86" s="7">
        <v>1.0446271440000003</v>
      </c>
      <c r="CD86" s="7">
        <v>0</v>
      </c>
      <c r="CE86" s="7">
        <v>4.1941287799999998</v>
      </c>
      <c r="CF86" s="7">
        <v>0</v>
      </c>
      <c r="CG86" s="7">
        <v>0</v>
      </c>
      <c r="CH86" s="7">
        <v>17.014820571999998</v>
      </c>
      <c r="CI86" s="7">
        <v>47.201316269999992</v>
      </c>
      <c r="CJ86" s="7">
        <v>2.1831530579999878</v>
      </c>
      <c r="CK86" s="7">
        <v>2.757347683864046E-3</v>
      </c>
      <c r="CL86" s="7">
        <v>66.402047247683853</v>
      </c>
      <c r="CM86" s="7">
        <v>37.010948110999998</v>
      </c>
      <c r="CN86" s="7">
        <v>5.5767403030000002</v>
      </c>
      <c r="CO86" s="7">
        <v>108.98973566168387</v>
      </c>
      <c r="CP86" s="39"/>
      <c r="CQ86" s="39"/>
      <c r="CR86" s="40"/>
      <c r="CS86" s="35"/>
      <c r="CT86" s="41"/>
      <c r="CU86" s="41"/>
      <c r="CV86" s="41"/>
      <c r="CW86" s="35"/>
      <c r="CX86" s="35"/>
      <c r="CY86" s="35"/>
      <c r="CZ86" s="35"/>
      <c r="DD86" s="35"/>
    </row>
    <row r="87" spans="1:109">
      <c r="A87" s="23" t="s">
        <v>54</v>
      </c>
      <c r="B87" t="s">
        <v>59</v>
      </c>
      <c r="C87" s="55">
        <v>43.301943999999999</v>
      </c>
      <c r="D87" s="55">
        <v>-79.838054999999997</v>
      </c>
      <c r="E87" s="25" t="s">
        <v>60</v>
      </c>
      <c r="F87" s="25">
        <v>6</v>
      </c>
      <c r="G87" s="26">
        <v>42557</v>
      </c>
      <c r="H87">
        <v>2</v>
      </c>
      <c r="I87" s="27">
        <v>2016</v>
      </c>
      <c r="J87" s="28">
        <v>188</v>
      </c>
      <c r="K87" s="29">
        <v>28</v>
      </c>
      <c r="L87" s="29">
        <v>7</v>
      </c>
      <c r="M87" s="23">
        <v>7.1</v>
      </c>
      <c r="N87">
        <v>74.95</v>
      </c>
      <c r="O87" s="31">
        <v>6.4000000000000001E-2</v>
      </c>
      <c r="P87" s="31">
        <v>25.4</v>
      </c>
      <c r="Q87" s="31">
        <v>4</v>
      </c>
      <c r="R87" s="31">
        <v>1.24</v>
      </c>
      <c r="S87" s="31">
        <v>3.6</v>
      </c>
      <c r="T87" s="31">
        <v>2.9</v>
      </c>
      <c r="U87" s="31">
        <v>2.44</v>
      </c>
      <c r="V87" s="31">
        <v>0.20399999999999999</v>
      </c>
      <c r="W87" s="31">
        <v>0.64</v>
      </c>
      <c r="X87" s="31">
        <v>6.4999999999999997E-3</v>
      </c>
      <c r="Y87" s="31">
        <v>2.87E-2</v>
      </c>
      <c r="Z87" s="31">
        <v>1.35E-2</v>
      </c>
      <c r="AA87" s="30"/>
      <c r="AB87" s="23">
        <v>2.4</v>
      </c>
      <c r="AC87" s="23"/>
      <c r="AD87" s="23"/>
      <c r="AE87" s="23"/>
      <c r="AF87" s="23"/>
      <c r="AG87" s="23"/>
      <c r="AH87" s="23"/>
      <c r="AI87" s="23"/>
      <c r="AJ87" s="23"/>
      <c r="AO87" s="35"/>
      <c r="AY87" s="23"/>
      <c r="AZ87" s="23"/>
      <c r="BA87" s="23"/>
      <c r="BB87" s="23"/>
      <c r="BC87" s="27"/>
      <c r="BD87" s="27"/>
      <c r="BE87" s="27"/>
      <c r="BF87" s="27"/>
      <c r="BG87" s="27"/>
      <c r="BH87" s="23"/>
      <c r="BI87" s="7">
        <v>58.336657615029225</v>
      </c>
      <c r="BJ87" s="7">
        <v>0.54348022824116915</v>
      </c>
      <c r="BK87" s="7">
        <v>0</v>
      </c>
      <c r="BL87" s="7">
        <v>0</v>
      </c>
      <c r="BM87" s="7">
        <v>0</v>
      </c>
      <c r="BN87" s="7">
        <v>0</v>
      </c>
      <c r="BO87" s="7">
        <v>99.45785546007842</v>
      </c>
      <c r="BP87" s="7">
        <v>0</v>
      </c>
      <c r="BQ87" s="7">
        <v>25.423011218524028</v>
      </c>
      <c r="BR87" s="7">
        <v>0</v>
      </c>
      <c r="BS87" s="7">
        <v>0</v>
      </c>
      <c r="BT87" s="7">
        <v>0</v>
      </c>
      <c r="BU87" s="7">
        <v>0</v>
      </c>
      <c r="BV87" s="7">
        <v>0.56043761668920433</v>
      </c>
      <c r="BW87" s="7">
        <v>52.133351966356649</v>
      </c>
      <c r="BX87" s="7">
        <v>0</v>
      </c>
      <c r="BY87" s="7">
        <v>0</v>
      </c>
      <c r="BZ87" s="7">
        <v>162.41330128724263</v>
      </c>
      <c r="CA87" s="7">
        <v>0</v>
      </c>
      <c r="CB87" s="7">
        <v>0.12487433271166225</v>
      </c>
      <c r="CC87" s="7">
        <v>0</v>
      </c>
      <c r="CD87" s="7">
        <v>0</v>
      </c>
      <c r="CE87" s="7">
        <v>0</v>
      </c>
      <c r="CF87" s="7">
        <v>142.32257389476231</v>
      </c>
      <c r="CG87" s="7">
        <v>0.16331010396696183</v>
      </c>
      <c r="CH87" s="7">
        <v>99.45785546007842</v>
      </c>
      <c r="CI87" s="7">
        <v>83.759668833553249</v>
      </c>
      <c r="CJ87" s="7">
        <v>0.54348022824117947</v>
      </c>
      <c r="CK87" s="7">
        <v>0</v>
      </c>
      <c r="CL87" s="37">
        <v>183.76100452187285</v>
      </c>
      <c r="CM87" s="37">
        <v>215.10709087028849</v>
      </c>
      <c r="CN87" s="37">
        <v>142.44744822747398</v>
      </c>
      <c r="CO87" s="7">
        <v>541.47885372360224</v>
      </c>
      <c r="CP87" s="39">
        <v>5.28</v>
      </c>
      <c r="CQ87" s="39">
        <v>7.5960000000000001</v>
      </c>
      <c r="CR87" s="40">
        <v>7.5960000000000001</v>
      </c>
      <c r="CS87" s="35">
        <v>20.195045211501856</v>
      </c>
      <c r="CT87" s="41">
        <v>21.120978540772533</v>
      </c>
      <c r="CU87" s="41">
        <v>18.626302631578952</v>
      </c>
      <c r="CV87" s="41"/>
      <c r="CW87" s="35">
        <v>10.821416309012871</v>
      </c>
      <c r="CX87" s="35">
        <v>8.6913157894736841</v>
      </c>
      <c r="CY87" s="35"/>
      <c r="CZ87" s="35">
        <v>7.55</v>
      </c>
      <c r="DA87">
        <v>13.544377682403438</v>
      </c>
      <c r="DB87">
        <v>5.7077631578947354</v>
      </c>
      <c r="DD87" s="35" t="s">
        <v>58</v>
      </c>
      <c r="DE87" t="s">
        <v>61</v>
      </c>
    </row>
    <row r="88" spans="1:109">
      <c r="A88" s="23" t="s">
        <v>54</v>
      </c>
      <c r="B88" t="s">
        <v>55</v>
      </c>
      <c r="C88" s="55">
        <v>43.287370000000003</v>
      </c>
      <c r="D88" s="55">
        <v>-79.840779999999995</v>
      </c>
      <c r="E88" s="25" t="s">
        <v>62</v>
      </c>
      <c r="F88" s="25">
        <v>258</v>
      </c>
      <c r="G88" s="26">
        <v>42557</v>
      </c>
      <c r="H88">
        <v>2</v>
      </c>
      <c r="I88" s="27">
        <v>2016</v>
      </c>
      <c r="J88" s="28">
        <v>188</v>
      </c>
      <c r="K88" s="29">
        <v>28</v>
      </c>
      <c r="L88" s="29">
        <v>7</v>
      </c>
      <c r="M88" s="25">
        <v>23.4</v>
      </c>
      <c r="N88">
        <v>74.95</v>
      </c>
      <c r="O88" s="31">
        <v>6.4000000000000001E-2</v>
      </c>
      <c r="P88" s="31">
        <v>25.4</v>
      </c>
      <c r="Q88" s="31">
        <v>4</v>
      </c>
      <c r="R88" s="31">
        <v>1.24</v>
      </c>
      <c r="S88" s="31">
        <v>3.6</v>
      </c>
      <c r="T88" s="31">
        <v>2.9</v>
      </c>
      <c r="U88" s="31">
        <v>2.44</v>
      </c>
      <c r="V88" s="31">
        <v>0.20399999999999999</v>
      </c>
      <c r="W88" s="31">
        <v>0.64</v>
      </c>
      <c r="X88" s="31">
        <v>6.4999999999999997E-3</v>
      </c>
      <c r="Y88" s="31">
        <v>2.87E-2</v>
      </c>
      <c r="Z88" s="31">
        <v>1.35E-2</v>
      </c>
      <c r="AA88" s="23">
        <v>13.33351</v>
      </c>
      <c r="AB88" s="23">
        <v>2.5</v>
      </c>
      <c r="AC88" s="23">
        <v>0.61029999999999995</v>
      </c>
      <c r="AD88" s="23">
        <v>0.45598000000000005</v>
      </c>
      <c r="AE88" s="23">
        <v>552.26841000000002</v>
      </c>
      <c r="AF88" s="23">
        <v>0</v>
      </c>
      <c r="AG88" s="23">
        <v>46.753</v>
      </c>
      <c r="AH88" s="23">
        <v>39.238990000000001</v>
      </c>
      <c r="AI88" s="23">
        <v>139.50227000000001</v>
      </c>
      <c r="AJ88" s="23">
        <v>174.10751000000002</v>
      </c>
      <c r="AK88">
        <v>952.32616000000007</v>
      </c>
      <c r="AL88">
        <v>170.96790000000001</v>
      </c>
      <c r="AM88">
        <v>728.36533999999995</v>
      </c>
      <c r="AN88">
        <v>215.49752000000001</v>
      </c>
      <c r="AO88" s="35">
        <v>152.41371000000001</v>
      </c>
      <c r="AP88">
        <v>0.20518</v>
      </c>
      <c r="AQ88">
        <v>0.25080000000000002</v>
      </c>
      <c r="AR88">
        <v>0</v>
      </c>
      <c r="AS88">
        <v>364.34673000000004</v>
      </c>
      <c r="AT88">
        <v>193.37882999999999</v>
      </c>
      <c r="AU88">
        <v>0</v>
      </c>
      <c r="AV88">
        <v>751.76957999999991</v>
      </c>
      <c r="AW88">
        <v>197.05281000000002</v>
      </c>
      <c r="AX88">
        <v>3.5037700000000003</v>
      </c>
      <c r="AY88" s="23">
        <v>2288.6098564552776</v>
      </c>
      <c r="AZ88" s="23">
        <v>0</v>
      </c>
      <c r="BA88" s="23">
        <v>2157.8272958675161</v>
      </c>
      <c r="BB88" s="65"/>
      <c r="BC88" s="27">
        <v>1.0559993888142181</v>
      </c>
      <c r="BD88" s="63">
        <v>15.086218515517526</v>
      </c>
      <c r="BE88" s="63">
        <v>27.454427103991378</v>
      </c>
      <c r="BF88" s="63">
        <v>6.9640197732547087</v>
      </c>
      <c r="BG88" s="36">
        <v>49.504665392763613</v>
      </c>
      <c r="BH88" s="23"/>
      <c r="BI88" s="7">
        <v>82.711442320782808</v>
      </c>
      <c r="BJ88" s="7">
        <v>0</v>
      </c>
      <c r="BK88" s="7">
        <v>4.9823203926870376E-2</v>
      </c>
      <c r="BL88" s="7">
        <v>0</v>
      </c>
      <c r="BM88" s="7">
        <v>327.74387022541958</v>
      </c>
      <c r="BN88" s="7">
        <v>0</v>
      </c>
      <c r="BO88" s="7">
        <v>0</v>
      </c>
      <c r="BP88" s="7">
        <v>0</v>
      </c>
      <c r="BQ88" s="7">
        <v>15.570817259761109</v>
      </c>
      <c r="BR88" s="7">
        <v>0</v>
      </c>
      <c r="BS88" s="7">
        <v>0</v>
      </c>
      <c r="BT88" s="7">
        <v>0</v>
      </c>
      <c r="BU88" s="7">
        <v>0</v>
      </c>
      <c r="BV88" s="7">
        <v>3.8479163386226518</v>
      </c>
      <c r="BW88" s="7">
        <v>11.911419716178266</v>
      </c>
      <c r="BX88" s="7">
        <v>10.314156847564041</v>
      </c>
      <c r="BY88" s="7">
        <v>0</v>
      </c>
      <c r="BZ88" s="7">
        <v>80.380303604022416</v>
      </c>
      <c r="CA88" s="7">
        <v>0</v>
      </c>
      <c r="CB88" s="7">
        <v>0</v>
      </c>
      <c r="CC88" s="7">
        <v>2.0100370716899487</v>
      </c>
      <c r="CD88" s="7">
        <v>0</v>
      </c>
      <c r="CE88" s="7">
        <v>0</v>
      </c>
      <c r="CF88" s="7">
        <v>37.374168874326372</v>
      </c>
      <c r="CG88" s="7">
        <v>0.13088932698070865</v>
      </c>
      <c r="CH88" s="7">
        <v>327.74387022541958</v>
      </c>
      <c r="CI88" s="7">
        <v>98.282259580543922</v>
      </c>
      <c r="CJ88" s="7">
        <v>4.9823203926905535E-2</v>
      </c>
      <c r="CK88" s="7">
        <v>0</v>
      </c>
      <c r="CL88" s="37">
        <v>426.07595300989038</v>
      </c>
      <c r="CM88" s="37">
        <v>108.13092861277636</v>
      </c>
      <c r="CN88" s="37">
        <v>39.384205946016323</v>
      </c>
      <c r="CO88" s="7">
        <v>573.72197689566383</v>
      </c>
      <c r="CP88" s="39">
        <v>5.0049999999999999</v>
      </c>
      <c r="CQ88" s="39">
        <v>9.7959999999999994</v>
      </c>
      <c r="CR88" s="40">
        <v>23.378</v>
      </c>
      <c r="CS88" s="35">
        <v>14.989069792384987</v>
      </c>
      <c r="CT88" s="41">
        <v>20.872202020202021</v>
      </c>
      <c r="CU88" s="41">
        <v>17.237970149253727</v>
      </c>
      <c r="CV88" s="41">
        <v>12.255573667711605</v>
      </c>
      <c r="CW88" s="35">
        <v>10.174797979797983</v>
      </c>
      <c r="CX88" s="35">
        <v>8.1511940298507426</v>
      </c>
      <c r="CY88" s="35">
        <v>5.7786833855799422</v>
      </c>
      <c r="CZ88" s="35">
        <v>2.2999999999999998</v>
      </c>
      <c r="DA88">
        <v>7.4886868686868677</v>
      </c>
      <c r="DB88">
        <v>3.7389552238805965</v>
      </c>
      <c r="DC88">
        <v>0.41260188087774313</v>
      </c>
      <c r="DD88" s="35" t="s">
        <v>61</v>
      </c>
      <c r="DE88" t="s">
        <v>61</v>
      </c>
    </row>
    <row r="89" spans="1:109">
      <c r="A89" s="50" t="s">
        <v>54</v>
      </c>
      <c r="B89" t="s">
        <v>59</v>
      </c>
      <c r="C89" s="55">
        <v>43.301943999999999</v>
      </c>
      <c r="D89" s="55">
        <v>-79.838054999999997</v>
      </c>
      <c r="E89" s="54" t="s">
        <v>60</v>
      </c>
      <c r="F89" s="54">
        <v>6</v>
      </c>
      <c r="G89" s="26">
        <v>40737</v>
      </c>
      <c r="H89">
        <v>2</v>
      </c>
      <c r="I89" s="57">
        <f>YEAR(G89)</f>
        <v>2011</v>
      </c>
      <c r="J89" s="28">
        <v>194</v>
      </c>
      <c r="K89" s="29">
        <v>29</v>
      </c>
      <c r="L89" s="29">
        <v>7</v>
      </c>
      <c r="M89" s="52">
        <v>6</v>
      </c>
      <c r="N89">
        <v>75.14</v>
      </c>
      <c r="O89" s="31">
        <v>2.8000000000000001E-2</v>
      </c>
      <c r="P89" s="31">
        <v>29.6</v>
      </c>
      <c r="Q89" s="31">
        <v>4.5999999999999996</v>
      </c>
      <c r="R89" s="31">
        <v>1.55</v>
      </c>
      <c r="S89" s="31">
        <v>11.2</v>
      </c>
      <c r="T89" s="31">
        <v>12.1</v>
      </c>
      <c r="U89" s="31">
        <v>2.83</v>
      </c>
      <c r="V89" s="31">
        <v>0.25700000000000001</v>
      </c>
      <c r="W89" s="31">
        <v>0.55900000000000005</v>
      </c>
      <c r="X89" s="31">
        <v>2.0999999999999999E-3</v>
      </c>
      <c r="Y89" s="31">
        <v>3.3500000000000002E-2</v>
      </c>
      <c r="Z89" s="31">
        <v>1.37E-2</v>
      </c>
      <c r="AA89" s="52">
        <v>17.48</v>
      </c>
      <c r="AB89" s="58">
        <v>1.4</v>
      </c>
      <c r="AC89" s="52"/>
      <c r="AD89" s="36"/>
      <c r="AE89" s="36"/>
      <c r="AF89" s="36"/>
      <c r="AG89" s="36"/>
      <c r="AH89" s="36"/>
      <c r="AI89" s="36"/>
      <c r="AJ89" s="36"/>
      <c r="AO89" s="35"/>
      <c r="AY89" s="36"/>
      <c r="AZ89" s="36"/>
      <c r="BA89" s="36"/>
      <c r="BB89" s="36"/>
      <c r="BC89" s="36"/>
      <c r="BD89" s="36"/>
      <c r="BE89" s="36"/>
      <c r="BF89" s="36"/>
      <c r="BG89" s="36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37"/>
      <c r="CM89" s="37"/>
      <c r="CN89" s="37"/>
      <c r="CO89" s="7"/>
      <c r="CP89" s="39"/>
      <c r="CQ89" s="39"/>
      <c r="CR89" s="40"/>
      <c r="CS89" s="35"/>
      <c r="CT89" s="41"/>
      <c r="CU89" s="41"/>
      <c r="CV89" s="41"/>
      <c r="CW89" s="35"/>
      <c r="CX89" s="35"/>
      <c r="CY89" s="35"/>
      <c r="CZ89" s="35"/>
      <c r="DD89" s="35"/>
    </row>
    <row r="90" spans="1:109">
      <c r="A90" s="50" t="s">
        <v>54</v>
      </c>
      <c r="B90" t="s">
        <v>55</v>
      </c>
      <c r="C90" s="55">
        <v>43.287370000000003</v>
      </c>
      <c r="D90" s="55">
        <v>-79.840779999999995</v>
      </c>
      <c r="E90" s="54" t="s">
        <v>62</v>
      </c>
      <c r="F90" s="54">
        <v>258</v>
      </c>
      <c r="G90" s="26">
        <v>40737</v>
      </c>
      <c r="H90">
        <v>2</v>
      </c>
      <c r="I90" s="57">
        <f>YEAR(G90)</f>
        <v>2011</v>
      </c>
      <c r="J90" s="28">
        <v>194</v>
      </c>
      <c r="K90" s="29">
        <v>29</v>
      </c>
      <c r="L90" s="29">
        <v>7</v>
      </c>
      <c r="M90" s="52">
        <v>24</v>
      </c>
      <c r="N90">
        <v>75.14</v>
      </c>
      <c r="O90" s="31">
        <v>2.8000000000000001E-2</v>
      </c>
      <c r="P90" s="31">
        <v>29.6</v>
      </c>
      <c r="Q90" s="31">
        <v>4.5999999999999996</v>
      </c>
      <c r="R90" s="31">
        <v>1.55</v>
      </c>
      <c r="S90" s="31">
        <v>11.2</v>
      </c>
      <c r="T90" s="31">
        <v>12.1</v>
      </c>
      <c r="U90" s="31">
        <v>2.83</v>
      </c>
      <c r="V90" s="31">
        <v>0.25700000000000001</v>
      </c>
      <c r="W90" s="31">
        <v>0.55900000000000005</v>
      </c>
      <c r="X90" s="31">
        <v>2.0999999999999999E-3</v>
      </c>
      <c r="Y90" s="31">
        <v>3.3500000000000002E-2</v>
      </c>
      <c r="Z90" s="31">
        <v>1.37E-2</v>
      </c>
      <c r="AA90" s="52">
        <v>15.82</v>
      </c>
      <c r="AB90" s="58">
        <v>1.5</v>
      </c>
      <c r="AC90" s="52"/>
      <c r="AD90" s="36"/>
      <c r="AE90" s="36"/>
      <c r="AF90" s="36"/>
      <c r="AG90" s="36"/>
      <c r="AH90" s="36"/>
      <c r="AI90" s="36"/>
      <c r="AJ90" s="36"/>
      <c r="AO90" s="35"/>
      <c r="AY90" s="36"/>
      <c r="AZ90" s="36"/>
      <c r="BA90" s="36"/>
      <c r="BB90" s="36"/>
      <c r="BC90" s="36"/>
      <c r="BD90" s="36"/>
      <c r="BE90" s="36"/>
      <c r="BF90" s="36"/>
      <c r="BG90" s="36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37"/>
      <c r="CM90" s="37"/>
      <c r="CN90" s="37"/>
      <c r="CO90" s="7"/>
      <c r="CP90" s="39"/>
      <c r="CQ90" s="39"/>
      <c r="CR90" s="40"/>
      <c r="CS90" s="35"/>
      <c r="CT90" s="41"/>
      <c r="CU90" s="41"/>
      <c r="CV90" s="41"/>
      <c r="CW90" s="35"/>
      <c r="CX90" s="35"/>
      <c r="CY90" s="35"/>
      <c r="CZ90" s="35"/>
      <c r="DD90" s="35"/>
    </row>
    <row r="91" spans="1:109">
      <c r="A91" s="50" t="s">
        <v>54</v>
      </c>
      <c r="B91" t="s">
        <v>55</v>
      </c>
      <c r="C91" s="55">
        <v>43.287370000000003</v>
      </c>
      <c r="D91" s="55">
        <v>-79.840779999999995</v>
      </c>
      <c r="E91" s="52" t="s">
        <v>62</v>
      </c>
      <c r="F91" s="52">
        <v>258</v>
      </c>
      <c r="G91" s="26">
        <v>38287</v>
      </c>
      <c r="H91">
        <v>4</v>
      </c>
      <c r="I91" s="57">
        <f>YEAR(G91)</f>
        <v>2004</v>
      </c>
      <c r="J91" s="28">
        <v>301</v>
      </c>
      <c r="K91" s="29">
        <v>44</v>
      </c>
      <c r="L91" s="29">
        <v>10</v>
      </c>
      <c r="M91" s="52">
        <v>23</v>
      </c>
      <c r="N91">
        <v>74.7</v>
      </c>
      <c r="O91" s="31">
        <v>0.33700000000000002</v>
      </c>
      <c r="P91" s="31"/>
      <c r="Q91" s="31"/>
      <c r="R91" s="31"/>
      <c r="S91" s="31">
        <v>5.3</v>
      </c>
      <c r="T91" s="31">
        <v>5.3</v>
      </c>
      <c r="U91" s="31">
        <v>1.7</v>
      </c>
      <c r="V91" s="31"/>
      <c r="W91" s="31"/>
      <c r="X91" s="31">
        <v>5.3E-3</v>
      </c>
      <c r="Y91" s="31">
        <v>2.0400000000000001E-2</v>
      </c>
      <c r="Z91" s="31">
        <v>1.1900000000000001E-2</v>
      </c>
      <c r="AA91" s="52">
        <v>6.3792</v>
      </c>
      <c r="AB91" s="58">
        <v>2.25</v>
      </c>
      <c r="AC91" s="52">
        <v>0.65200000000000002</v>
      </c>
      <c r="AD91" s="36">
        <v>21.900000000000002</v>
      </c>
      <c r="AE91" s="36">
        <v>122.19999999999999</v>
      </c>
      <c r="AF91" s="36">
        <v>10.9</v>
      </c>
      <c r="AG91" s="36">
        <v>38.9</v>
      </c>
      <c r="AH91" s="36">
        <v>254.8</v>
      </c>
      <c r="AI91" s="36">
        <v>181.9</v>
      </c>
      <c r="AJ91" s="36">
        <v>2.2000000000000002</v>
      </c>
      <c r="AK91">
        <v>633.10000000000014</v>
      </c>
      <c r="AL91">
        <v>0</v>
      </c>
      <c r="AM91">
        <v>310.10000000000002</v>
      </c>
      <c r="AN91">
        <v>323.00000000000006</v>
      </c>
      <c r="AO91" s="35">
        <v>155.4</v>
      </c>
      <c r="AP91">
        <v>19.099999999999998</v>
      </c>
      <c r="AQ91">
        <v>8.6</v>
      </c>
      <c r="AR91">
        <v>13</v>
      </c>
      <c r="AS91">
        <v>234.59999999999997</v>
      </c>
      <c r="AT91">
        <v>234.59999999999997</v>
      </c>
      <c r="AU91">
        <v>230</v>
      </c>
      <c r="AV91">
        <v>335.1</v>
      </c>
      <c r="AW91">
        <v>264.89999999999998</v>
      </c>
      <c r="AX91">
        <v>33.099999999999994</v>
      </c>
      <c r="AY91" s="36">
        <v>257.02263490791694</v>
      </c>
      <c r="AZ91" s="36">
        <v>6.4438218928269828</v>
      </c>
      <c r="BA91" s="36">
        <v>83.268760723344201</v>
      </c>
      <c r="BB91" s="36">
        <v>15.944937074999999</v>
      </c>
      <c r="BC91" s="36">
        <v>7.112623464149867E-2</v>
      </c>
      <c r="BD91" s="36">
        <v>10.663629937643973</v>
      </c>
      <c r="BE91" s="36">
        <v>11.862252900733033</v>
      </c>
      <c r="BF91" s="36">
        <v>3.6482761408137088</v>
      </c>
      <c r="BG91" s="36">
        <v>26.174158979190718</v>
      </c>
      <c r="BI91" s="7">
        <v>6.5000000000000002E-2</v>
      </c>
      <c r="BJ91" s="7">
        <v>0.25600000000000001</v>
      </c>
      <c r="BK91" s="7">
        <v>0</v>
      </c>
      <c r="BL91" s="7">
        <v>0</v>
      </c>
      <c r="BM91" s="7">
        <v>4.1710000000000003</v>
      </c>
      <c r="BN91" s="7">
        <v>1.0509999999999999</v>
      </c>
      <c r="BO91" s="7">
        <v>0</v>
      </c>
      <c r="BP91" s="7">
        <v>3.7999999999999999E-2</v>
      </c>
      <c r="BQ91" s="7">
        <v>5.9749999999999996</v>
      </c>
      <c r="BR91" s="7">
        <v>0</v>
      </c>
      <c r="BS91" s="7">
        <v>0</v>
      </c>
      <c r="BT91" s="7">
        <v>0</v>
      </c>
      <c r="BU91" s="7">
        <v>0</v>
      </c>
      <c r="BV91" s="7">
        <v>1.012</v>
      </c>
      <c r="BW91" s="7">
        <v>15.308999999999999</v>
      </c>
      <c r="BX91" s="7">
        <v>0.83499999999999996</v>
      </c>
      <c r="BY91" s="7">
        <v>8.5999999999999993E-2</v>
      </c>
      <c r="BZ91" s="7">
        <v>2.1419999999999999</v>
      </c>
      <c r="CA91" s="7">
        <v>0</v>
      </c>
      <c r="CB91" s="7">
        <v>0.26700000000000002</v>
      </c>
      <c r="CC91" s="7">
        <v>7.06</v>
      </c>
      <c r="CD91" s="7">
        <v>0</v>
      </c>
      <c r="CE91" s="7">
        <v>1.508</v>
      </c>
      <c r="CF91" s="7">
        <v>0</v>
      </c>
      <c r="CG91" s="7">
        <v>1.4648706162030886E-2</v>
      </c>
      <c r="CH91" s="7">
        <v>5.2220000000000004</v>
      </c>
      <c r="CI91" s="7">
        <v>6.04</v>
      </c>
      <c r="CJ91" s="7">
        <v>0.29400000000000048</v>
      </c>
      <c r="CK91" s="7">
        <v>0</v>
      </c>
      <c r="CL91" s="37">
        <v>11.556000000000001</v>
      </c>
      <c r="CM91" s="37">
        <v>19.408999999999999</v>
      </c>
      <c r="CN91" s="37">
        <v>8.8350000000000009</v>
      </c>
      <c r="CO91" s="7">
        <v>39.814648706162032</v>
      </c>
      <c r="CP91" s="39">
        <v>23</v>
      </c>
      <c r="CQ91" s="39"/>
      <c r="CR91" s="40">
        <v>23</v>
      </c>
      <c r="CS91" s="35">
        <v>12.563928571428571</v>
      </c>
      <c r="CT91" s="41">
        <v>12.531874999999998</v>
      </c>
      <c r="CU91" s="41"/>
      <c r="CV91" s="41"/>
      <c r="CW91" s="35">
        <v>7.9312499999999995</v>
      </c>
      <c r="CX91" s="35"/>
      <c r="CY91" s="35"/>
      <c r="CZ91" s="35">
        <v>4.7300000000000004</v>
      </c>
      <c r="DD91" s="35" t="s">
        <v>58</v>
      </c>
    </row>
    <row r="92" spans="1:109">
      <c r="A92" s="50" t="s">
        <v>54</v>
      </c>
      <c r="B92" t="s">
        <v>55</v>
      </c>
      <c r="C92" s="55">
        <v>43.281111111100003</v>
      </c>
      <c r="D92" s="55">
        <v>-79.864722222200001</v>
      </c>
      <c r="E92" s="52" t="s">
        <v>57</v>
      </c>
      <c r="F92" s="52">
        <v>908</v>
      </c>
      <c r="G92" s="26">
        <v>38287</v>
      </c>
      <c r="H92">
        <v>4</v>
      </c>
      <c r="I92" s="57">
        <f>YEAR(G92)</f>
        <v>2004</v>
      </c>
      <c r="J92" s="28">
        <v>301</v>
      </c>
      <c r="K92" s="29">
        <v>44</v>
      </c>
      <c r="L92" s="29">
        <v>10</v>
      </c>
      <c r="M92" s="52">
        <v>14.2</v>
      </c>
      <c r="N92">
        <v>74.7</v>
      </c>
      <c r="O92" s="31">
        <v>0.33700000000000002</v>
      </c>
      <c r="P92" s="31"/>
      <c r="Q92" s="31"/>
      <c r="R92" s="31"/>
      <c r="S92" s="31">
        <v>5.3</v>
      </c>
      <c r="T92" s="31">
        <v>5.3</v>
      </c>
      <c r="U92" s="31">
        <v>1.7</v>
      </c>
      <c r="V92" s="31"/>
      <c r="W92" s="31"/>
      <c r="X92" s="31">
        <v>5.3E-3</v>
      </c>
      <c r="Y92" s="31">
        <v>2.0400000000000001E-2</v>
      </c>
      <c r="Z92" s="31">
        <v>1.1900000000000001E-2</v>
      </c>
      <c r="AA92" s="52">
        <v>10.455337500000001</v>
      </c>
      <c r="AB92" s="58">
        <v>2.5</v>
      </c>
      <c r="AC92" s="52">
        <v>0.69</v>
      </c>
      <c r="AD92" s="36">
        <v>260.8</v>
      </c>
      <c r="AE92" s="36">
        <v>66.5</v>
      </c>
      <c r="AF92" s="36">
        <v>3.9</v>
      </c>
      <c r="AG92" s="36">
        <v>53.199999999999996</v>
      </c>
      <c r="AH92" s="36">
        <v>296.49999999999994</v>
      </c>
      <c r="AI92" s="36">
        <v>1336.9</v>
      </c>
      <c r="AJ92" s="36">
        <v>15.1</v>
      </c>
      <c r="AK92">
        <v>2032.9</v>
      </c>
      <c r="AL92">
        <v>0</v>
      </c>
      <c r="AM92">
        <v>1445</v>
      </c>
      <c r="AN92">
        <v>587.9</v>
      </c>
      <c r="AO92" s="35">
        <v>1231.6000000000001</v>
      </c>
      <c r="AP92">
        <v>2.2999999999999998</v>
      </c>
      <c r="AQ92">
        <v>0.5</v>
      </c>
      <c r="AR92">
        <v>2.2999999999999998</v>
      </c>
      <c r="AS92">
        <v>1423.0000000000005</v>
      </c>
      <c r="AT92">
        <v>1423.0000000000005</v>
      </c>
      <c r="AU92">
        <v>263.50000000000006</v>
      </c>
      <c r="AV92">
        <v>1482.0000000000005</v>
      </c>
      <c r="AW92">
        <v>289.89999999999998</v>
      </c>
      <c r="AX92">
        <v>261</v>
      </c>
      <c r="AY92" s="36">
        <v>388.88642151284824</v>
      </c>
      <c r="AZ92" s="36">
        <v>4.6538713670417104</v>
      </c>
      <c r="BA92" s="36">
        <v>108.24938894034746</v>
      </c>
      <c r="BB92" s="36">
        <v>18.000648637499996</v>
      </c>
      <c r="BC92" s="36">
        <v>8.8103035100624422E-2</v>
      </c>
      <c r="BD92" s="36">
        <v>5.4790482934175007</v>
      </c>
      <c r="BE92" s="36">
        <v>12.654452188877489</v>
      </c>
      <c r="BF92" s="36">
        <v>2.8221577868850112</v>
      </c>
      <c r="BG92" s="36">
        <v>20.955658269180002</v>
      </c>
      <c r="BH92" s="35"/>
      <c r="BI92" s="7">
        <v>0.9875398700000001</v>
      </c>
      <c r="BJ92" s="7">
        <v>1.8954660000000002E-2</v>
      </c>
      <c r="BK92" s="7">
        <v>6.1324999999999999E-3</v>
      </c>
      <c r="BL92" s="7">
        <v>0</v>
      </c>
      <c r="BM92" s="7">
        <v>2.489142513</v>
      </c>
      <c r="BN92" s="7">
        <v>1.0583413890000002</v>
      </c>
      <c r="BO92" s="7">
        <v>0</v>
      </c>
      <c r="BP92" s="7">
        <v>0</v>
      </c>
      <c r="BQ92" s="7">
        <v>2.0954428219999999</v>
      </c>
      <c r="BR92" s="7">
        <v>0</v>
      </c>
      <c r="BS92" s="7">
        <v>0</v>
      </c>
      <c r="BT92" s="7">
        <v>0</v>
      </c>
      <c r="BU92" s="7">
        <v>0</v>
      </c>
      <c r="BV92" s="7">
        <v>0.6221602799999999</v>
      </c>
      <c r="BW92" s="7">
        <v>8.0421465600000008</v>
      </c>
      <c r="BX92" s="7">
        <v>0.101072937</v>
      </c>
      <c r="BY92" s="7">
        <v>0</v>
      </c>
      <c r="BZ92" s="7">
        <v>0.34687027800000003</v>
      </c>
      <c r="CA92" s="7">
        <v>0</v>
      </c>
      <c r="CB92" s="7">
        <v>0.17661326399999999</v>
      </c>
      <c r="CC92" s="7">
        <v>5.9941465599999999</v>
      </c>
      <c r="CD92" s="7">
        <v>0.20251187500000001</v>
      </c>
      <c r="CE92" s="7">
        <v>0.38595032700000004</v>
      </c>
      <c r="CF92" s="7">
        <v>0</v>
      </c>
      <c r="CG92" s="7">
        <v>1.2459097838416158E-2</v>
      </c>
      <c r="CH92" s="7">
        <v>3.5474839020000002</v>
      </c>
      <c r="CI92" s="7">
        <v>3.0829826919999999</v>
      </c>
      <c r="CJ92" s="7">
        <v>2.5087160000000885E-2</v>
      </c>
      <c r="CK92" s="7">
        <v>0</v>
      </c>
      <c r="CL92" s="37">
        <v>6.6555537540000005</v>
      </c>
      <c r="CM92" s="37">
        <v>9.1834972770000007</v>
      </c>
      <c r="CN92" s="37">
        <v>6.7592220259999998</v>
      </c>
      <c r="CO92" s="7">
        <v>22.610732154838416</v>
      </c>
      <c r="CP92" s="39">
        <v>13.5</v>
      </c>
      <c r="CQ92" s="39"/>
      <c r="CR92" s="40">
        <v>13.5</v>
      </c>
      <c r="CS92" s="35">
        <v>12.670833333333334</v>
      </c>
      <c r="CT92" s="41">
        <v>12.672142857142857</v>
      </c>
      <c r="CU92" s="41"/>
      <c r="CV92" s="41"/>
      <c r="CW92" s="35">
        <v>8.3907142857142851</v>
      </c>
      <c r="CX92" s="35"/>
      <c r="CY92" s="35"/>
      <c r="CZ92" s="35">
        <v>8.16</v>
      </c>
      <c r="DD92" s="35" t="s">
        <v>58</v>
      </c>
    </row>
    <row r="93" spans="1:109" ht="29">
      <c r="A93" s="23" t="s">
        <v>54</v>
      </c>
      <c r="B93" t="s">
        <v>59</v>
      </c>
      <c r="C93" s="55">
        <v>43.306699999999999</v>
      </c>
      <c r="D93" s="55">
        <v>-79.807299999999998</v>
      </c>
      <c r="E93" s="43" t="s">
        <v>79</v>
      </c>
      <c r="F93" s="43" t="s">
        <v>80</v>
      </c>
      <c r="G93" s="44">
        <v>44767</v>
      </c>
      <c r="H93">
        <v>2</v>
      </c>
      <c r="I93">
        <v>2022</v>
      </c>
      <c r="J93" s="28">
        <v>206</v>
      </c>
      <c r="K93" s="29">
        <v>31</v>
      </c>
      <c r="L93" s="29">
        <v>7</v>
      </c>
      <c r="M93" s="39">
        <v>7.8</v>
      </c>
      <c r="N93">
        <v>74.95</v>
      </c>
      <c r="O93" s="31">
        <v>4.5999999999999999E-2</v>
      </c>
      <c r="P93" s="31">
        <v>26.7</v>
      </c>
      <c r="Q93" s="31">
        <v>3.6</v>
      </c>
      <c r="R93" s="31">
        <v>1.04</v>
      </c>
      <c r="S93" s="31">
        <v>12.8</v>
      </c>
      <c r="T93" s="31">
        <v>12.3</v>
      </c>
      <c r="U93" s="31">
        <v>2.3199999999999998</v>
      </c>
      <c r="V93" s="31">
        <v>0.245</v>
      </c>
      <c r="W93" s="31">
        <v>0.53200000000000003</v>
      </c>
      <c r="X93" s="31">
        <v>4.0000000000000002E-4</v>
      </c>
      <c r="Y93" s="31">
        <v>2.7900000000000001E-2</v>
      </c>
      <c r="Z93" s="31">
        <v>1.1299999999999999E-2</v>
      </c>
      <c r="AA93" s="41">
        <v>18.34</v>
      </c>
      <c r="AB93" s="45">
        <v>2</v>
      </c>
      <c r="AC93" s="45">
        <v>0.58599999999999997</v>
      </c>
      <c r="AD93" s="41">
        <v>115.74106666399999</v>
      </c>
      <c r="AE93" s="41">
        <v>16453.776491733999</v>
      </c>
      <c r="AF93" s="41">
        <v>0</v>
      </c>
      <c r="AG93" s="41">
        <v>0.39844226799999999</v>
      </c>
      <c r="AH93" s="41">
        <v>908.49373350099995</v>
      </c>
      <c r="AI93" s="41">
        <v>1682.9940957199999</v>
      </c>
      <c r="AJ93" s="41">
        <v>4597.9820283000008</v>
      </c>
      <c r="AK93">
        <v>23759.385858187001</v>
      </c>
      <c r="AL93">
        <v>4077.3880950000002</v>
      </c>
      <c r="AM93">
        <v>6861.9021707259999</v>
      </c>
      <c r="AN93">
        <v>16897.483687461005</v>
      </c>
      <c r="AO93" s="35">
        <v>2186.6209844690002</v>
      </c>
      <c r="AP93">
        <v>106.088119396</v>
      </c>
      <c r="AQ93">
        <v>16.878832963000001</v>
      </c>
      <c r="AR93">
        <v>98.862233700999994</v>
      </c>
      <c r="AS93">
        <v>6394.8797227990017</v>
      </c>
      <c r="AT93">
        <v>1796.897694499</v>
      </c>
      <c r="AU93">
        <v>893.959333904</v>
      </c>
      <c r="AV93">
        <v>17075.473208403</v>
      </c>
      <c r="AW93">
        <v>6683.9126497840016</v>
      </c>
      <c r="AX93">
        <v>0</v>
      </c>
      <c r="AY93" s="41">
        <v>379.93731727410932</v>
      </c>
      <c r="AZ93" s="41">
        <v>9.8954221819940251</v>
      </c>
      <c r="BA93" s="41">
        <v>172.62618366940129</v>
      </c>
      <c r="BB93" s="41"/>
      <c r="BC93" s="41">
        <v>0.25362809966476896</v>
      </c>
      <c r="BD93" s="41">
        <v>42.400678672742266</v>
      </c>
      <c r="BE93" s="41">
        <v>50.816008296548851</v>
      </c>
      <c r="BF93" s="41">
        <v>8.1764886475247103</v>
      </c>
      <c r="BG93" s="36">
        <v>101.39317561681582</v>
      </c>
      <c r="BI93" s="35">
        <v>0.51</v>
      </c>
      <c r="BJ93" s="35">
        <v>0.36099999999999999</v>
      </c>
      <c r="BK93" s="7">
        <v>10.311</v>
      </c>
      <c r="BL93" s="35">
        <v>0</v>
      </c>
      <c r="BM93" s="35">
        <v>341.80200000000002</v>
      </c>
      <c r="BN93" s="35">
        <v>242.76400000000001</v>
      </c>
      <c r="BO93" s="35"/>
      <c r="BP93" s="35">
        <v>0</v>
      </c>
      <c r="BQ93" s="35">
        <v>12.601000000000001</v>
      </c>
      <c r="BR93" s="35">
        <v>0</v>
      </c>
      <c r="BS93" s="35">
        <v>0</v>
      </c>
      <c r="BT93" s="35">
        <v>0.84731707317073179</v>
      </c>
      <c r="BU93" s="35">
        <v>0</v>
      </c>
      <c r="BV93" s="35">
        <v>0.98099999999999998</v>
      </c>
      <c r="BW93" s="35">
        <v>0.55800000000000005</v>
      </c>
      <c r="BX93" s="35">
        <v>0.498</v>
      </c>
      <c r="BY93" s="35">
        <v>0.47</v>
      </c>
      <c r="BZ93" s="35">
        <v>0</v>
      </c>
      <c r="CA93" s="35"/>
      <c r="CB93" s="35">
        <v>0.14299999999999999</v>
      </c>
      <c r="CC93" s="35">
        <v>0</v>
      </c>
      <c r="CD93" s="35">
        <v>0</v>
      </c>
      <c r="CE93" s="35">
        <v>0</v>
      </c>
      <c r="CF93" s="35"/>
      <c r="CG93" s="35">
        <v>6.0077574422030393</v>
      </c>
      <c r="CH93" s="35">
        <v>584.56600000000003</v>
      </c>
      <c r="CI93" s="35">
        <v>13.111000000000001</v>
      </c>
      <c r="CJ93" s="35">
        <v>10.672000000000001</v>
      </c>
      <c r="CK93" s="35">
        <v>0.84731707317073179</v>
      </c>
      <c r="CL93" s="46">
        <v>609.19631707317069</v>
      </c>
      <c r="CM93" s="46">
        <v>2.5070000000000001</v>
      </c>
      <c r="CN93" s="46">
        <v>0.14299999999999999</v>
      </c>
      <c r="CO93" s="35">
        <v>617.85407451537378</v>
      </c>
      <c r="CP93" s="47">
        <v>6.4550000000000001</v>
      </c>
      <c r="CQ93" s="47"/>
      <c r="CR93" s="47">
        <v>6.4550000000000001</v>
      </c>
      <c r="CS93" s="48">
        <v>23.059722167713236</v>
      </c>
      <c r="CT93" s="47">
        <v>23.238615894039746</v>
      </c>
      <c r="CU93" s="47"/>
      <c r="CV93" s="47"/>
      <c r="CW93" s="49">
        <v>9.1295364238410883</v>
      </c>
      <c r="CX93" s="49"/>
      <c r="CY93" s="49"/>
      <c r="CZ93" s="47">
        <v>8.7100000000000009</v>
      </c>
      <c r="DA93" s="49">
        <v>10.761181245033116</v>
      </c>
      <c r="DB93" s="49"/>
      <c r="DC93" s="49"/>
      <c r="DD93" s="47"/>
      <c r="DE93" s="51"/>
    </row>
    <row r="94" spans="1:109">
      <c r="A94" s="50" t="s">
        <v>54</v>
      </c>
      <c r="B94" t="s">
        <v>59</v>
      </c>
      <c r="C94" s="55">
        <v>43.301943999999999</v>
      </c>
      <c r="D94" s="55">
        <v>-79.838054999999997</v>
      </c>
      <c r="E94" s="52" t="s">
        <v>60</v>
      </c>
      <c r="F94" s="52">
        <v>6</v>
      </c>
      <c r="G94" s="26">
        <v>39224</v>
      </c>
      <c r="H94">
        <v>1</v>
      </c>
      <c r="I94" s="57">
        <f>YEAR(G94)</f>
        <v>2007</v>
      </c>
      <c r="J94" s="28">
        <v>142</v>
      </c>
      <c r="K94" s="29">
        <v>21</v>
      </c>
      <c r="L94" s="29">
        <v>5</v>
      </c>
      <c r="M94" s="52">
        <v>5.5</v>
      </c>
      <c r="N94">
        <v>75.05</v>
      </c>
      <c r="O94" s="31">
        <v>0.34399999999999997</v>
      </c>
      <c r="P94" s="31">
        <v>30.6</v>
      </c>
      <c r="Q94" s="31">
        <v>4.5999999999999996</v>
      </c>
      <c r="R94" s="31">
        <v>0.14299999999999999</v>
      </c>
      <c r="S94" s="31">
        <v>8.6999999999999993</v>
      </c>
      <c r="T94" s="31">
        <v>7.9</v>
      </c>
      <c r="U94" s="31">
        <v>2.98</v>
      </c>
      <c r="V94" s="31">
        <v>2.8000000000000001E-2</v>
      </c>
      <c r="W94" s="31"/>
      <c r="X94" s="31">
        <v>8.9999999999999998E-4</v>
      </c>
      <c r="Y94" s="31">
        <v>3.7100000000000001E-2</v>
      </c>
      <c r="Z94" s="31">
        <v>1.06E-2</v>
      </c>
      <c r="AA94" s="52">
        <v>7.55</v>
      </c>
      <c r="AB94" s="58">
        <v>1.5</v>
      </c>
      <c r="AC94" s="52">
        <v>0.93700000000000006</v>
      </c>
      <c r="AD94" s="36">
        <v>25</v>
      </c>
      <c r="AE94" s="36">
        <v>51.2</v>
      </c>
      <c r="AF94" s="36">
        <v>0</v>
      </c>
      <c r="AG94" s="36">
        <v>83.7</v>
      </c>
      <c r="AH94" s="36">
        <v>49.900000000000006</v>
      </c>
      <c r="AI94" s="36">
        <v>307.10000000000002</v>
      </c>
      <c r="AJ94" s="36">
        <v>18.2</v>
      </c>
      <c r="AK94">
        <v>535.10000000000014</v>
      </c>
      <c r="AL94">
        <v>0</v>
      </c>
      <c r="AM94">
        <v>443.90000000000003</v>
      </c>
      <c r="AN94">
        <v>91.2</v>
      </c>
      <c r="AO94" s="35">
        <v>22.900000000000002</v>
      </c>
      <c r="AP94">
        <v>0</v>
      </c>
      <c r="AQ94">
        <v>0</v>
      </c>
      <c r="AR94">
        <v>0</v>
      </c>
      <c r="AS94">
        <v>409</v>
      </c>
      <c r="AT94">
        <v>403.7</v>
      </c>
      <c r="AU94">
        <v>11.2</v>
      </c>
      <c r="AV94">
        <v>474.59999999999997</v>
      </c>
      <c r="AW94">
        <v>5.3</v>
      </c>
      <c r="AX94">
        <v>55.2</v>
      </c>
      <c r="AY94" s="36">
        <v>1140.3361734272023</v>
      </c>
      <c r="AZ94" s="36">
        <v>1185.096410613666</v>
      </c>
      <c r="BA94" s="36">
        <v>367.98063450972819</v>
      </c>
      <c r="BB94">
        <v>12.568717326562499</v>
      </c>
      <c r="BC94" s="36">
        <v>0.30576199079079075</v>
      </c>
      <c r="BD94" s="36">
        <v>1.9631773625772404</v>
      </c>
      <c r="BE94" s="36">
        <v>36.379954131235465</v>
      </c>
      <c r="BF94" s="36">
        <v>9.9180989763603389</v>
      </c>
      <c r="BG94" s="36">
        <v>48.261230470173047</v>
      </c>
      <c r="BI94" s="7">
        <v>102.947980337</v>
      </c>
      <c r="BJ94" s="7">
        <v>0</v>
      </c>
      <c r="BK94" s="7">
        <v>0</v>
      </c>
      <c r="BL94" s="7">
        <v>0</v>
      </c>
      <c r="BM94" s="7">
        <v>2.771379966</v>
      </c>
      <c r="BN94" s="7">
        <v>0.16650368000000002</v>
      </c>
      <c r="BO94" s="7">
        <v>0</v>
      </c>
      <c r="BP94" s="7">
        <v>0</v>
      </c>
      <c r="BQ94" s="7">
        <v>3.0169763639999996</v>
      </c>
      <c r="BR94" s="7">
        <v>0</v>
      </c>
      <c r="BS94" s="7">
        <v>0</v>
      </c>
      <c r="BT94" s="7">
        <v>0</v>
      </c>
      <c r="BU94" s="7">
        <v>0</v>
      </c>
      <c r="BV94" s="7">
        <v>6.0972098669999992</v>
      </c>
      <c r="BW94" s="7">
        <v>67.9961007</v>
      </c>
      <c r="BX94" s="7">
        <v>12.933790440999999</v>
      </c>
      <c r="BY94" s="7">
        <v>0.156813851</v>
      </c>
      <c r="BZ94" s="7">
        <v>4.3296243250000011</v>
      </c>
      <c r="CA94" s="7">
        <v>0</v>
      </c>
      <c r="CB94" s="7">
        <v>5.4634160000000008E-2</v>
      </c>
      <c r="CC94" s="7">
        <v>0.95512121099999991</v>
      </c>
      <c r="CD94" s="7">
        <v>0</v>
      </c>
      <c r="CE94" s="7">
        <v>0</v>
      </c>
      <c r="CF94" s="7">
        <v>0</v>
      </c>
      <c r="CG94" s="7">
        <v>0</v>
      </c>
      <c r="CH94" s="7">
        <v>2.937883646</v>
      </c>
      <c r="CI94" s="7">
        <v>105.96495670100001</v>
      </c>
      <c r="CJ94" s="7">
        <v>0</v>
      </c>
      <c r="CK94" s="7">
        <v>0</v>
      </c>
      <c r="CL94" s="37">
        <v>108.90284034700001</v>
      </c>
      <c r="CM94" s="37">
        <v>91.513539183999995</v>
      </c>
      <c r="CN94" s="37">
        <v>1.009755371</v>
      </c>
      <c r="CO94" s="7">
        <v>201.42613490200003</v>
      </c>
      <c r="CP94" s="39">
        <v>5</v>
      </c>
      <c r="CQ94" s="39"/>
      <c r="CR94" s="40">
        <v>5</v>
      </c>
      <c r="CS94" s="35">
        <v>14.847</v>
      </c>
      <c r="CT94" s="41">
        <v>14.864285714285714</v>
      </c>
      <c r="CU94" s="41"/>
      <c r="CV94" s="41"/>
      <c r="CW94" s="35">
        <v>11.437142857142858</v>
      </c>
      <c r="CX94" s="35"/>
      <c r="CY94" s="35"/>
      <c r="CZ94" s="35">
        <v>11.06</v>
      </c>
      <c r="DD94" s="35" t="s">
        <v>58</v>
      </c>
    </row>
    <row r="95" spans="1:109">
      <c r="A95" s="50" t="s">
        <v>54</v>
      </c>
      <c r="B95" t="s">
        <v>55</v>
      </c>
      <c r="C95" s="55">
        <v>43.287370000000003</v>
      </c>
      <c r="D95" s="55">
        <v>-79.840779999999995</v>
      </c>
      <c r="E95" s="52" t="s">
        <v>62</v>
      </c>
      <c r="F95" s="52">
        <v>258</v>
      </c>
      <c r="G95" s="26">
        <v>39224</v>
      </c>
      <c r="H95">
        <v>1</v>
      </c>
      <c r="I95" s="57">
        <f>YEAR(G95)</f>
        <v>2007</v>
      </c>
      <c r="J95" s="28">
        <v>142</v>
      </c>
      <c r="K95" s="29">
        <v>21</v>
      </c>
      <c r="L95" s="29">
        <v>5</v>
      </c>
      <c r="M95" s="52">
        <v>23.5</v>
      </c>
      <c r="N95">
        <v>75.05</v>
      </c>
      <c r="O95" s="31">
        <v>0.34399999999999997</v>
      </c>
      <c r="P95" s="31">
        <v>30.6</v>
      </c>
      <c r="Q95" s="31">
        <v>4.5999999999999996</v>
      </c>
      <c r="R95" s="31">
        <v>0.14299999999999999</v>
      </c>
      <c r="S95" s="31">
        <v>8.6999999999999993</v>
      </c>
      <c r="T95" s="31">
        <v>7.9</v>
      </c>
      <c r="U95" s="31">
        <v>2.98</v>
      </c>
      <c r="V95" s="31">
        <v>2.8000000000000001E-2</v>
      </c>
      <c r="W95" s="31"/>
      <c r="X95" s="31">
        <v>8.9999999999999998E-4</v>
      </c>
      <c r="Y95" s="31">
        <v>3.7100000000000001E-2</v>
      </c>
      <c r="Z95" s="31">
        <v>1.06E-2</v>
      </c>
      <c r="AA95" s="52">
        <v>6.26</v>
      </c>
      <c r="AB95" s="58">
        <v>1.75</v>
      </c>
      <c r="AC95" s="52">
        <v>0.73699999999999999</v>
      </c>
      <c r="AD95" s="36">
        <v>14</v>
      </c>
      <c r="AE95" s="36">
        <v>19</v>
      </c>
      <c r="AF95" s="36">
        <v>0</v>
      </c>
      <c r="AG95" s="36">
        <v>46.5</v>
      </c>
      <c r="AH95" s="36">
        <v>74.8</v>
      </c>
      <c r="AI95" s="36">
        <v>486.4</v>
      </c>
      <c r="AJ95" s="36">
        <v>45.400000000000006</v>
      </c>
      <c r="AK95">
        <v>686.1</v>
      </c>
      <c r="AL95">
        <v>0</v>
      </c>
      <c r="AM95">
        <v>551</v>
      </c>
      <c r="AN95">
        <v>135.10000000000002</v>
      </c>
      <c r="AO95" s="35">
        <v>235.69999999999996</v>
      </c>
      <c r="AP95">
        <v>0</v>
      </c>
      <c r="AQ95">
        <v>0</v>
      </c>
      <c r="AR95">
        <v>0</v>
      </c>
      <c r="AS95">
        <v>578.30000000000007</v>
      </c>
      <c r="AT95">
        <v>570.00000000000011</v>
      </c>
      <c r="AU95">
        <v>15.600000000000001</v>
      </c>
      <c r="AV95">
        <v>645.70000000000016</v>
      </c>
      <c r="AW95">
        <v>8.2999999999999989</v>
      </c>
      <c r="AX95">
        <v>32.1</v>
      </c>
      <c r="AY95" s="36">
        <v>2222.4387160467659</v>
      </c>
      <c r="AZ95" s="36">
        <v>803.18292823698141</v>
      </c>
      <c r="BA95" s="36">
        <v>582.88132506340946</v>
      </c>
      <c r="BB95" s="36">
        <v>30.612269906249999</v>
      </c>
      <c r="BC95" s="36">
        <v>0.61411045797797803</v>
      </c>
      <c r="BD95" s="36">
        <v>0.94875562093423293</v>
      </c>
      <c r="BE95" s="36">
        <v>19.936195675201382</v>
      </c>
      <c r="BF95" s="36">
        <v>10.743740001208019</v>
      </c>
      <c r="BG95" s="36">
        <v>31.628691297343636</v>
      </c>
      <c r="BI95" s="7">
        <v>51.485381381213635</v>
      </c>
      <c r="BJ95" s="7">
        <v>0.219</v>
      </c>
      <c r="BK95" s="7">
        <v>0</v>
      </c>
      <c r="BL95" s="7">
        <v>0</v>
      </c>
      <c r="BM95" s="7">
        <v>0.54500000000000004</v>
      </c>
      <c r="BN95" s="7">
        <v>2.1749999999999998</v>
      </c>
      <c r="BO95" s="7">
        <v>0</v>
      </c>
      <c r="BP95" s="7">
        <v>0</v>
      </c>
      <c r="BQ95" s="7">
        <v>9.9689999999999994</v>
      </c>
      <c r="BR95" s="7">
        <v>0</v>
      </c>
      <c r="BS95" s="7">
        <v>0</v>
      </c>
      <c r="BT95" s="7">
        <v>0</v>
      </c>
      <c r="BU95" s="7">
        <v>0</v>
      </c>
      <c r="BV95" s="7">
        <v>5.5279999999999996</v>
      </c>
      <c r="BW95" s="7">
        <v>225.286</v>
      </c>
      <c r="BX95" s="7">
        <v>22.853999999999999</v>
      </c>
      <c r="BY95" s="7">
        <v>0</v>
      </c>
      <c r="BZ95" s="7">
        <v>16.991</v>
      </c>
      <c r="CA95" s="7">
        <v>0</v>
      </c>
      <c r="CB95" s="7">
        <v>6.0999999999999999E-2</v>
      </c>
      <c r="CC95" s="7">
        <v>1.97</v>
      </c>
      <c r="CD95" s="7">
        <v>0</v>
      </c>
      <c r="CE95" s="7">
        <v>0.36899999999999999</v>
      </c>
      <c r="CF95" s="7">
        <v>0</v>
      </c>
      <c r="CG95" s="7">
        <v>0</v>
      </c>
      <c r="CH95" s="7">
        <v>2.7199999999999998</v>
      </c>
      <c r="CI95" s="7">
        <v>61.454381381213636</v>
      </c>
      <c r="CJ95" s="7">
        <v>0.21899999999999409</v>
      </c>
      <c r="CK95" s="7">
        <v>0</v>
      </c>
      <c r="CL95" s="37">
        <v>64.393381381213629</v>
      </c>
      <c r="CM95" s="37">
        <v>270.65899999999999</v>
      </c>
      <c r="CN95" s="37">
        <v>2.4000000000000004</v>
      </c>
      <c r="CO95" s="7">
        <v>337.45238138121368</v>
      </c>
      <c r="CP95" s="39">
        <v>7</v>
      </c>
      <c r="CQ95" s="39">
        <v>15.9</v>
      </c>
      <c r="CR95" s="40">
        <v>23.2</v>
      </c>
      <c r="CS95" s="35">
        <v>11.943095238095239</v>
      </c>
      <c r="CT95" s="41">
        <v>14.127500000000001</v>
      </c>
      <c r="CU95" s="41">
        <v>12.177777777777779</v>
      </c>
      <c r="CV95" s="41">
        <v>8.7375000000000007</v>
      </c>
      <c r="CW95" s="35">
        <v>10.177500000000002</v>
      </c>
      <c r="CX95" s="35">
        <v>8.4211111111111094</v>
      </c>
      <c r="CY95" s="35">
        <v>6.7737499999999997</v>
      </c>
      <c r="CZ95" s="35">
        <v>4.75</v>
      </c>
      <c r="DD95" s="35" t="s">
        <v>58</v>
      </c>
      <c r="DE95" t="s">
        <v>61</v>
      </c>
    </row>
    <row r="96" spans="1:109">
      <c r="A96" s="61" t="s">
        <v>54</v>
      </c>
      <c r="B96" t="s">
        <v>59</v>
      </c>
      <c r="C96" s="55">
        <v>43.301943999999999</v>
      </c>
      <c r="D96" s="55">
        <v>-79.838054999999997</v>
      </c>
      <c r="E96" s="62" t="s">
        <v>60</v>
      </c>
      <c r="F96" s="62">
        <v>6</v>
      </c>
      <c r="G96" s="26">
        <v>42570</v>
      </c>
      <c r="H96">
        <v>2</v>
      </c>
      <c r="I96" s="27">
        <v>2016</v>
      </c>
      <c r="J96" s="28">
        <v>201</v>
      </c>
      <c r="K96" s="29">
        <v>30</v>
      </c>
      <c r="L96" s="29">
        <v>7</v>
      </c>
      <c r="M96" s="27">
        <v>9.6</v>
      </c>
      <c r="N96">
        <v>74.95</v>
      </c>
      <c r="O96" s="31">
        <v>3.1E-2</v>
      </c>
      <c r="P96" s="31">
        <v>24.8</v>
      </c>
      <c r="Q96" s="31">
        <v>3.8</v>
      </c>
      <c r="R96" s="31">
        <v>1.44</v>
      </c>
      <c r="S96" s="31">
        <v>5.6</v>
      </c>
      <c r="T96" s="31">
        <v>5</v>
      </c>
      <c r="U96" s="31">
        <v>2.09</v>
      </c>
      <c r="V96" s="31">
        <v>0.184</v>
      </c>
      <c r="W96" s="31">
        <v>0.58599999999999997</v>
      </c>
      <c r="X96" s="31">
        <v>2.0999999999999999E-3</v>
      </c>
      <c r="Y96" s="31">
        <v>2.6100000000000002E-2</v>
      </c>
      <c r="Z96" s="31">
        <v>1.04E-2</v>
      </c>
      <c r="AA96" s="30"/>
      <c r="AB96" s="64">
        <v>1.9</v>
      </c>
      <c r="AC96" s="64"/>
      <c r="AD96" s="63"/>
      <c r="AE96" s="63"/>
      <c r="AF96" s="63"/>
      <c r="AG96" s="63"/>
      <c r="AH96" s="63"/>
      <c r="AI96" s="63"/>
      <c r="AJ96" s="63"/>
      <c r="AO96" s="35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7">
        <v>31.329944588292964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230.82676946930863</v>
      </c>
      <c r="BP96" s="7">
        <v>0</v>
      </c>
      <c r="BQ96" s="7">
        <v>32.756250482059251</v>
      </c>
      <c r="BR96" s="7">
        <v>0</v>
      </c>
      <c r="BS96" s="7">
        <v>0</v>
      </c>
      <c r="BT96" s="7">
        <v>0</v>
      </c>
      <c r="BU96" s="7">
        <v>0</v>
      </c>
      <c r="BV96" s="7">
        <v>10.458754412041694</v>
      </c>
      <c r="BW96" s="7">
        <v>30.81889553020028</v>
      </c>
      <c r="BX96" s="7">
        <v>6.9479328141023444</v>
      </c>
      <c r="BY96" s="7">
        <v>0</v>
      </c>
      <c r="BZ96" s="7">
        <v>46.29464662637816</v>
      </c>
      <c r="CA96" s="7">
        <v>0</v>
      </c>
      <c r="CB96" s="7">
        <v>2.3303752983503436</v>
      </c>
      <c r="CC96" s="7">
        <v>15.533089192339789</v>
      </c>
      <c r="CD96" s="7">
        <v>0</v>
      </c>
      <c r="CE96" s="7">
        <v>0</v>
      </c>
      <c r="CF96" s="7">
        <v>71.404842028436207</v>
      </c>
      <c r="CG96" s="7">
        <v>0.18372386696283202</v>
      </c>
      <c r="CH96" s="7">
        <v>230.82676946930863</v>
      </c>
      <c r="CI96" s="7">
        <v>64.086195070352218</v>
      </c>
      <c r="CJ96" s="7">
        <v>0</v>
      </c>
      <c r="CK96" s="7">
        <v>0</v>
      </c>
      <c r="CL96" s="37">
        <v>294.91296453966089</v>
      </c>
      <c r="CM96" s="37">
        <v>94.520229382722476</v>
      </c>
      <c r="CN96" s="37">
        <v>89.268306519126341</v>
      </c>
      <c r="CO96" s="7">
        <v>478.88522430847252</v>
      </c>
      <c r="CP96" s="39">
        <v>6.298</v>
      </c>
      <c r="CQ96" s="39">
        <v>9.7100000000000009</v>
      </c>
      <c r="CR96" s="40">
        <v>9.7100000000000009</v>
      </c>
      <c r="CS96" s="35">
        <v>19.839997916666665</v>
      </c>
      <c r="CT96" s="41">
        <v>21.887670212765961</v>
      </c>
      <c r="CU96" s="41">
        <v>16.1728064516129</v>
      </c>
      <c r="CV96" s="41"/>
      <c r="CW96" s="35">
        <v>9.9401063829787226</v>
      </c>
      <c r="CX96" s="35">
        <v>8.9674193548387073</v>
      </c>
      <c r="CY96" s="35"/>
      <c r="CZ96" s="35">
        <v>8.49</v>
      </c>
      <c r="DA96">
        <v>10.546808510638296</v>
      </c>
      <c r="DB96">
        <v>4.6625806451612899</v>
      </c>
      <c r="DD96" s="35" t="s">
        <v>58</v>
      </c>
      <c r="DE96" t="s">
        <v>61</v>
      </c>
    </row>
    <row r="97" spans="1:109">
      <c r="A97" s="23" t="s">
        <v>54</v>
      </c>
      <c r="B97" t="s">
        <v>55</v>
      </c>
      <c r="C97" s="55">
        <v>43.287370000000003</v>
      </c>
      <c r="D97" s="55">
        <v>-79.840779999999995</v>
      </c>
      <c r="E97" s="25" t="s">
        <v>62</v>
      </c>
      <c r="F97" s="25">
        <v>258</v>
      </c>
      <c r="G97" s="26">
        <v>42570</v>
      </c>
      <c r="H97">
        <v>2</v>
      </c>
      <c r="I97" s="27">
        <v>2016</v>
      </c>
      <c r="J97" s="28">
        <v>201</v>
      </c>
      <c r="K97" s="29">
        <v>30</v>
      </c>
      <c r="L97" s="29">
        <v>7</v>
      </c>
      <c r="M97" s="25">
        <v>23</v>
      </c>
      <c r="N97">
        <v>74.95</v>
      </c>
      <c r="O97" s="31">
        <v>3.1E-2</v>
      </c>
      <c r="P97" s="31">
        <v>24.8</v>
      </c>
      <c r="Q97" s="31">
        <v>3.8</v>
      </c>
      <c r="R97" s="31">
        <v>1.44</v>
      </c>
      <c r="S97" s="31">
        <v>5.6</v>
      </c>
      <c r="T97" s="31">
        <v>5</v>
      </c>
      <c r="U97" s="31">
        <v>2.09</v>
      </c>
      <c r="V97" s="31">
        <v>0.184</v>
      </c>
      <c r="W97" s="31">
        <v>0.58599999999999997</v>
      </c>
      <c r="X97" s="31">
        <v>2.0999999999999999E-3</v>
      </c>
      <c r="Y97" s="31">
        <v>2.6100000000000002E-2</v>
      </c>
      <c r="Z97" s="31">
        <v>1.04E-2</v>
      </c>
      <c r="AA97" s="23">
        <v>18.589179999999999</v>
      </c>
      <c r="AB97" s="23">
        <v>2</v>
      </c>
      <c r="AC97" s="23">
        <v>0.6391</v>
      </c>
      <c r="AD97" s="38">
        <v>3749.4908399999995</v>
      </c>
      <c r="AE97" s="38">
        <v>1579.6421799999996</v>
      </c>
      <c r="AF97" s="38">
        <v>0</v>
      </c>
      <c r="AG97" s="38">
        <v>59.788679999999999</v>
      </c>
      <c r="AH97" s="38">
        <v>968.55133999999998</v>
      </c>
      <c r="AI97" s="38">
        <v>146.84352999999999</v>
      </c>
      <c r="AJ97" s="38">
        <v>125.31671000000001</v>
      </c>
      <c r="AK97">
        <v>6631.6203399999995</v>
      </c>
      <c r="AL97">
        <v>106.58546000000001</v>
      </c>
      <c r="AM97">
        <v>1599.87186</v>
      </c>
      <c r="AN97">
        <v>4967.1406599999991</v>
      </c>
      <c r="AO97" s="35">
        <v>124.28003</v>
      </c>
      <c r="AP97">
        <v>3745.8792800000001</v>
      </c>
      <c r="AQ97">
        <v>6.2031100000000006</v>
      </c>
      <c r="AR97">
        <v>3741.5084499999998</v>
      </c>
      <c r="AS97">
        <v>338.43883</v>
      </c>
      <c r="AT97">
        <v>231.85336999999998</v>
      </c>
      <c r="AU97">
        <v>0</v>
      </c>
      <c r="AV97">
        <v>1633.0517799999998</v>
      </c>
      <c r="AW97">
        <v>4982.7860600000004</v>
      </c>
      <c r="AX97">
        <v>15.782499999999999</v>
      </c>
      <c r="AY97" s="23">
        <v>1670.8256007250186</v>
      </c>
      <c r="AZ97" s="23">
        <v>26.284715170921636</v>
      </c>
      <c r="BA97" s="23">
        <v>5178.7855100820389</v>
      </c>
      <c r="BB97" s="38">
        <v>105.9095863125</v>
      </c>
      <c r="BC97" s="27">
        <v>0.83903767805560814</v>
      </c>
      <c r="BD97" s="63">
        <v>34.782929480330978</v>
      </c>
      <c r="BE97" s="63">
        <v>31.631018278318948</v>
      </c>
      <c r="BF97" s="63">
        <v>6.779320297228538</v>
      </c>
      <c r="BG97" s="36">
        <v>73.193268055878463</v>
      </c>
      <c r="BH97" s="23"/>
      <c r="BI97" s="7">
        <v>22.27168034005927</v>
      </c>
      <c r="BJ97" s="7">
        <v>0</v>
      </c>
      <c r="BK97" s="7">
        <v>0</v>
      </c>
      <c r="BL97" s="7">
        <v>0</v>
      </c>
      <c r="BM97" s="7">
        <v>159.87835872331311</v>
      </c>
      <c r="BN97" s="7">
        <v>0</v>
      </c>
      <c r="BO97" s="7">
        <v>0</v>
      </c>
      <c r="BP97" s="7">
        <v>0.66599326052161401</v>
      </c>
      <c r="BQ97" s="7">
        <v>18.450441204871737</v>
      </c>
      <c r="BR97" s="7">
        <v>0</v>
      </c>
      <c r="BS97" s="7">
        <v>0</v>
      </c>
      <c r="BT97" s="7">
        <v>0</v>
      </c>
      <c r="BU97" s="7">
        <v>0</v>
      </c>
      <c r="BV97" s="7">
        <v>4.7028149661469749</v>
      </c>
      <c r="BW97" s="7">
        <v>25.996638740515483</v>
      </c>
      <c r="BX97" s="7">
        <v>2.8145895119899689</v>
      </c>
      <c r="BY97" s="7">
        <v>0</v>
      </c>
      <c r="BZ97" s="7">
        <v>50.743029068918545</v>
      </c>
      <c r="CA97" s="7">
        <v>0</v>
      </c>
      <c r="CB97" s="7">
        <v>1.2591993358899665</v>
      </c>
      <c r="CC97" s="7">
        <v>7.5275769279328122</v>
      </c>
      <c r="CD97" s="7">
        <v>0</v>
      </c>
      <c r="CE97" s="7">
        <v>0</v>
      </c>
      <c r="CF97" s="7">
        <v>28.500710584241681</v>
      </c>
      <c r="CG97" s="7">
        <v>0.18276909658397139</v>
      </c>
      <c r="CH97" s="7">
        <v>159.87835872331311</v>
      </c>
      <c r="CI97" s="7">
        <v>40.722121544931007</v>
      </c>
      <c r="CJ97" s="7">
        <v>0.665993260521617</v>
      </c>
      <c r="CK97" s="7">
        <v>0</v>
      </c>
      <c r="CL97" s="37">
        <v>201.26647352876574</v>
      </c>
      <c r="CM97" s="37">
        <v>84.257072287570963</v>
      </c>
      <c r="CN97" s="37">
        <v>37.287486848064461</v>
      </c>
      <c r="CO97" s="7">
        <v>322.99380176098509</v>
      </c>
      <c r="CP97" s="39">
        <v>5.8550000000000004</v>
      </c>
      <c r="CQ97" s="39">
        <v>10.79</v>
      </c>
      <c r="CR97" s="40">
        <v>23.495999999999999</v>
      </c>
      <c r="CS97" s="35">
        <v>15.560988003805837</v>
      </c>
      <c r="CT97" s="41">
        <v>21.778539130434787</v>
      </c>
      <c r="CU97" s="41">
        <v>16.381740259740262</v>
      </c>
      <c r="CV97" s="41">
        <v>12.485574468085101</v>
      </c>
      <c r="CW97" s="35">
        <v>9.6892173913043518</v>
      </c>
      <c r="CX97" s="35">
        <v>8.3116883116883127</v>
      </c>
      <c r="CY97" s="35">
        <v>5.4415957446808498</v>
      </c>
      <c r="CZ97" s="35">
        <v>2.36</v>
      </c>
      <c r="DA97">
        <v>9.9293913043478295</v>
      </c>
      <c r="DB97">
        <v>4.7023376623376638</v>
      </c>
      <c r="DC97">
        <v>0.53494680851063814</v>
      </c>
      <c r="DD97" s="35" t="s">
        <v>61</v>
      </c>
      <c r="DE97" t="s">
        <v>61</v>
      </c>
    </row>
    <row r="98" spans="1:109">
      <c r="A98" s="50" t="s">
        <v>54</v>
      </c>
      <c r="B98" t="s">
        <v>59</v>
      </c>
      <c r="C98" s="55">
        <v>43.301943999999999</v>
      </c>
      <c r="D98" s="55">
        <v>-79.838054999999997</v>
      </c>
      <c r="E98" s="54" t="s">
        <v>60</v>
      </c>
      <c r="F98" s="54">
        <v>6</v>
      </c>
      <c r="G98" s="26">
        <v>41474</v>
      </c>
      <c r="H98">
        <v>2</v>
      </c>
      <c r="I98" s="57">
        <f t="shared" ref="I98:I111" si="4">YEAR(G98)</f>
        <v>2013</v>
      </c>
      <c r="J98" s="57">
        <v>200</v>
      </c>
      <c r="K98" s="57">
        <v>29</v>
      </c>
      <c r="L98" s="57">
        <v>7</v>
      </c>
      <c r="M98">
        <v>9.1999999999999993</v>
      </c>
      <c r="N98">
        <v>75.14</v>
      </c>
      <c r="O98" s="31">
        <v>1.2999999999999999E-2</v>
      </c>
      <c r="P98" s="31">
        <v>23.9</v>
      </c>
      <c r="Q98" s="31">
        <v>4.7</v>
      </c>
      <c r="R98" s="31">
        <v>1.45</v>
      </c>
      <c r="S98" s="31">
        <v>9</v>
      </c>
      <c r="T98" s="31">
        <v>8.9</v>
      </c>
      <c r="U98" s="31">
        <v>2.68</v>
      </c>
      <c r="V98" s="31">
        <v>0.186</v>
      </c>
      <c r="W98" s="31">
        <v>0.502</v>
      </c>
      <c r="X98" s="31">
        <v>2.9999999999999997E-4</v>
      </c>
      <c r="Y98" s="31">
        <v>3.3599999999999998E-2</v>
      </c>
      <c r="Z98" s="31">
        <v>1.15E-2</v>
      </c>
      <c r="AA98" s="52"/>
      <c r="AB98" s="75"/>
      <c r="AC98" s="52"/>
      <c r="AD98" s="59"/>
      <c r="AE98" s="59"/>
      <c r="AF98" s="59"/>
      <c r="AG98" s="59"/>
      <c r="AH98" s="59"/>
      <c r="AI98" s="59"/>
      <c r="AJ98" s="59"/>
      <c r="AO98" s="35"/>
      <c r="AY98" s="60"/>
      <c r="AZ98" s="60"/>
      <c r="BA98" s="60"/>
      <c r="BB98" s="60"/>
      <c r="BC98" s="60"/>
      <c r="BD98" s="60"/>
      <c r="BE98" s="60"/>
      <c r="BF98" s="60"/>
      <c r="BG98" s="60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37"/>
      <c r="CM98" s="37"/>
      <c r="CN98" s="37"/>
      <c r="CO98" s="7"/>
      <c r="CP98" s="39">
        <v>6.1609999999999996</v>
      </c>
      <c r="CQ98" s="39">
        <v>8.9120000000000008</v>
      </c>
      <c r="CR98" s="40">
        <v>8.9120000000000008</v>
      </c>
      <c r="CS98" s="35">
        <v>23.347043993506492</v>
      </c>
      <c r="CT98" s="41">
        <v>25.677446808510631</v>
      </c>
      <c r="CU98" s="41">
        <v>19.952857142857145</v>
      </c>
      <c r="CV98" s="41"/>
      <c r="CW98" s="35">
        <v>10.495957446808511</v>
      </c>
      <c r="CX98" s="35">
        <v>5.6642857142857137</v>
      </c>
      <c r="CY98" s="35"/>
      <c r="CZ98" s="35">
        <v>4.9400000000000004</v>
      </c>
      <c r="DA98">
        <v>12.802553191489363</v>
      </c>
      <c r="DB98">
        <v>11.044285714285715</v>
      </c>
      <c r="DD98" s="35" t="s">
        <v>58</v>
      </c>
      <c r="DE98" t="s">
        <v>61</v>
      </c>
    </row>
    <row r="99" spans="1:109">
      <c r="A99" s="50" t="s">
        <v>54</v>
      </c>
      <c r="B99" t="s">
        <v>55</v>
      </c>
      <c r="C99" s="55">
        <v>43.287370000000003</v>
      </c>
      <c r="D99" s="55">
        <v>-79.840779999999995</v>
      </c>
      <c r="E99" s="52" t="s">
        <v>62</v>
      </c>
      <c r="F99" s="52">
        <v>258</v>
      </c>
      <c r="G99" s="26">
        <v>41474</v>
      </c>
      <c r="H99">
        <v>2</v>
      </c>
      <c r="I99" s="57">
        <f t="shared" si="4"/>
        <v>2013</v>
      </c>
      <c r="J99" s="57">
        <v>200</v>
      </c>
      <c r="K99" s="57">
        <v>29</v>
      </c>
      <c r="L99" s="57">
        <v>7</v>
      </c>
      <c r="M99">
        <v>23.8</v>
      </c>
      <c r="N99">
        <v>75.14</v>
      </c>
      <c r="O99" s="31">
        <v>1.2999999999999999E-2</v>
      </c>
      <c r="P99" s="31">
        <v>23.9</v>
      </c>
      <c r="Q99" s="31">
        <v>4.7</v>
      </c>
      <c r="R99" s="31">
        <v>1.45</v>
      </c>
      <c r="S99" s="31">
        <v>9</v>
      </c>
      <c r="T99" s="31">
        <v>8.9</v>
      </c>
      <c r="U99" s="31">
        <v>2.68</v>
      </c>
      <c r="V99" s="31">
        <v>0.186</v>
      </c>
      <c r="W99" s="31">
        <v>0.502</v>
      </c>
      <c r="X99" s="31">
        <v>2.9999999999999997E-4</v>
      </c>
      <c r="Y99" s="31">
        <v>3.3599999999999998E-2</v>
      </c>
      <c r="Z99" s="31">
        <v>1.15E-2</v>
      </c>
      <c r="AB99" s="58"/>
      <c r="AC99" s="52"/>
      <c r="AD99" s="59"/>
      <c r="AE99" s="59"/>
      <c r="AF99" s="59"/>
      <c r="AG99" s="59"/>
      <c r="AH99" s="59"/>
      <c r="AI99" s="59"/>
      <c r="AJ99" s="59"/>
      <c r="AO99" s="35"/>
      <c r="AY99" s="60"/>
      <c r="AZ99" s="60"/>
      <c r="BA99" s="60"/>
      <c r="BB99" s="60"/>
      <c r="BC99" s="60"/>
      <c r="BD99" s="60"/>
      <c r="BE99" s="60"/>
      <c r="BF99" s="60"/>
      <c r="BG99" s="60"/>
      <c r="BI99" s="7">
        <v>33.890910516999995</v>
      </c>
      <c r="BJ99" s="7">
        <v>3.6091674000000004E-2</v>
      </c>
      <c r="BK99" s="7">
        <v>6.4553229000000004E-2</v>
      </c>
      <c r="BL99" s="7">
        <v>0.99716123000000001</v>
      </c>
      <c r="BM99" s="7">
        <v>16.523497237000001</v>
      </c>
      <c r="BN99" s="7">
        <v>77.165795739000004</v>
      </c>
      <c r="BO99" s="7">
        <v>0</v>
      </c>
      <c r="BP99" s="7">
        <v>1.01552971</v>
      </c>
      <c r="BQ99" s="7">
        <v>14.798043640000001</v>
      </c>
      <c r="BR99" s="7">
        <v>0</v>
      </c>
      <c r="BS99" s="7">
        <v>0</v>
      </c>
      <c r="BT99" s="7">
        <v>0</v>
      </c>
      <c r="BU99" s="7">
        <v>0</v>
      </c>
      <c r="BV99" s="7">
        <v>1.6626363</v>
      </c>
      <c r="BW99" s="7">
        <v>6.5250186649999993</v>
      </c>
      <c r="BX99" s="7">
        <v>1.6057133129999999</v>
      </c>
      <c r="BY99" s="7">
        <v>0</v>
      </c>
      <c r="BZ99" s="7">
        <v>17.911372634999999</v>
      </c>
      <c r="CA99" s="7">
        <v>0</v>
      </c>
      <c r="CB99" s="7">
        <v>0.33750100999999999</v>
      </c>
      <c r="CC99" s="7">
        <v>4.9583580320000005</v>
      </c>
      <c r="CD99" s="7">
        <v>0</v>
      </c>
      <c r="CE99" s="7">
        <v>13.860148832</v>
      </c>
      <c r="CF99" s="7">
        <v>0</v>
      </c>
      <c r="CG99" s="7">
        <v>0</v>
      </c>
      <c r="CH99" s="7">
        <v>94.686454206000008</v>
      </c>
      <c r="CI99" s="7">
        <v>48.688954156999998</v>
      </c>
      <c r="CJ99" s="7">
        <v>1.1161746129999983</v>
      </c>
      <c r="CK99" s="7">
        <v>0</v>
      </c>
      <c r="CL99" s="7">
        <v>144.49158297600002</v>
      </c>
      <c r="CM99" s="7">
        <v>27.704740912999998</v>
      </c>
      <c r="CN99" s="7">
        <v>19.156007874</v>
      </c>
      <c r="CO99" s="7">
        <v>191.35233176300002</v>
      </c>
      <c r="CP99" s="39">
        <v>5.125</v>
      </c>
      <c r="CQ99" s="39">
        <v>14.038</v>
      </c>
      <c r="CR99" s="40">
        <v>22.832000000000001</v>
      </c>
      <c r="CS99" s="35">
        <v>17.833329999999997</v>
      </c>
      <c r="CT99" s="41">
        <v>26.629449999999999</v>
      </c>
      <c r="CU99" s="41">
        <v>17.039333333333335</v>
      </c>
      <c r="CV99" s="41">
        <v>13.188428571428572</v>
      </c>
      <c r="CW99" s="35">
        <v>11.327499999999999</v>
      </c>
      <c r="CX99" s="35">
        <v>5.9070833333333335</v>
      </c>
      <c r="CY99" s="35">
        <v>2.5385714285714287</v>
      </c>
      <c r="CZ99" s="35">
        <v>1.73</v>
      </c>
      <c r="DA99">
        <v>9.3070000000000004</v>
      </c>
      <c r="DB99">
        <v>4.3904166666666677</v>
      </c>
      <c r="DC99">
        <v>2.0714285714285716</v>
      </c>
      <c r="DD99" s="35" t="s">
        <v>61</v>
      </c>
      <c r="DE99" t="s">
        <v>61</v>
      </c>
    </row>
    <row r="100" spans="1:109">
      <c r="A100" s="50" t="s">
        <v>54</v>
      </c>
      <c r="B100" t="s">
        <v>59</v>
      </c>
      <c r="C100" s="55">
        <v>43.301943999999999</v>
      </c>
      <c r="D100" s="55">
        <v>-79.838054999999997</v>
      </c>
      <c r="E100" s="52" t="s">
        <v>60</v>
      </c>
      <c r="F100" s="52">
        <v>6</v>
      </c>
      <c r="G100" s="26">
        <v>39237</v>
      </c>
      <c r="H100">
        <v>2</v>
      </c>
      <c r="I100" s="57">
        <f t="shared" si="4"/>
        <v>2007</v>
      </c>
      <c r="J100" s="28">
        <v>155</v>
      </c>
      <c r="K100" s="29">
        <v>23</v>
      </c>
      <c r="L100" s="29">
        <v>6</v>
      </c>
      <c r="M100" s="52">
        <v>7.2</v>
      </c>
      <c r="N100">
        <v>74.98</v>
      </c>
      <c r="O100" s="31">
        <v>0.27200000000000002</v>
      </c>
      <c r="P100" s="31">
        <v>29.6</v>
      </c>
      <c r="Q100" s="31">
        <v>4.3</v>
      </c>
      <c r="R100" s="31">
        <v>1.29</v>
      </c>
      <c r="S100" s="31">
        <v>7.7</v>
      </c>
      <c r="T100" s="31">
        <v>5.5</v>
      </c>
      <c r="U100" s="31">
        <v>3.17</v>
      </c>
      <c r="V100" s="31">
        <v>0.29599999999999999</v>
      </c>
      <c r="W100" s="31"/>
      <c r="X100" s="31">
        <v>1.4E-3</v>
      </c>
      <c r="Y100" s="31">
        <v>3.9800000000000002E-2</v>
      </c>
      <c r="Z100" s="31">
        <v>1.72E-2</v>
      </c>
      <c r="AA100" s="52">
        <v>9.1300000000000008</v>
      </c>
      <c r="AB100" s="58">
        <v>1.5</v>
      </c>
      <c r="AC100" s="52">
        <v>0.79900000000000004</v>
      </c>
      <c r="AD100" s="36">
        <v>59.1</v>
      </c>
      <c r="AE100" s="36">
        <v>72.8</v>
      </c>
      <c r="AF100" s="36">
        <v>0</v>
      </c>
      <c r="AG100" s="36">
        <v>58.5</v>
      </c>
      <c r="AH100" s="36">
        <v>4.5999999999999996</v>
      </c>
      <c r="AI100" s="36">
        <v>546.5</v>
      </c>
      <c r="AJ100" s="36">
        <v>0</v>
      </c>
      <c r="AK100">
        <v>741.5</v>
      </c>
      <c r="AL100">
        <v>0</v>
      </c>
      <c r="AM100">
        <v>677.8</v>
      </c>
      <c r="AN100">
        <v>63.7</v>
      </c>
      <c r="AO100" s="35">
        <v>30</v>
      </c>
      <c r="AP100">
        <v>6.8999999999999995</v>
      </c>
      <c r="AQ100">
        <v>5.0999999999999996</v>
      </c>
      <c r="AR100">
        <v>1.8</v>
      </c>
      <c r="AS100">
        <v>616.29999999999995</v>
      </c>
      <c r="AT100">
        <v>594.20000000000005</v>
      </c>
      <c r="AU100">
        <v>0</v>
      </c>
      <c r="AV100">
        <v>606.70000000000005</v>
      </c>
      <c r="AW100">
        <v>22.1</v>
      </c>
      <c r="AX100">
        <v>112.7</v>
      </c>
      <c r="AY100" s="36">
        <v>3279.1618255382232</v>
      </c>
      <c r="AZ100" s="36">
        <v>963.45443073517902</v>
      </c>
      <c r="BA100" s="36">
        <v>692.17157351279866</v>
      </c>
      <c r="BB100">
        <v>4.7804521734374994</v>
      </c>
      <c r="BC100" s="36">
        <v>1.1598669972372375</v>
      </c>
      <c r="BD100" s="36">
        <v>4.4184446899468046</v>
      </c>
      <c r="BE100" s="36">
        <v>46.149232206055544</v>
      </c>
      <c r="BF100" s="36">
        <v>38.031984679668057</v>
      </c>
      <c r="BG100" s="36">
        <v>88.59966157567041</v>
      </c>
      <c r="BI100" s="7">
        <v>396.16565419199998</v>
      </c>
      <c r="BJ100" s="7">
        <v>7.3008297999999999E-2</v>
      </c>
      <c r="BK100" s="7">
        <v>4.0487898000000001E-2</v>
      </c>
      <c r="BL100" s="7">
        <v>0</v>
      </c>
      <c r="BM100" s="7">
        <v>17.65365778</v>
      </c>
      <c r="BN100" s="7">
        <v>7.0048780049999992</v>
      </c>
      <c r="BO100" s="7">
        <v>0</v>
      </c>
      <c r="BP100" s="7">
        <v>0</v>
      </c>
      <c r="BQ100" s="7">
        <v>7.3066659359999999</v>
      </c>
      <c r="BR100" s="7">
        <v>0</v>
      </c>
      <c r="BS100" s="7">
        <v>0</v>
      </c>
      <c r="BT100" s="7">
        <v>0</v>
      </c>
      <c r="BU100" s="7">
        <v>0</v>
      </c>
      <c r="BV100" s="7">
        <v>4.8702629760000002</v>
      </c>
      <c r="BW100" s="7">
        <v>73.892975145999998</v>
      </c>
      <c r="BX100" s="7">
        <v>10.472927796</v>
      </c>
      <c r="BY100" s="7">
        <v>0</v>
      </c>
      <c r="BZ100" s="7">
        <v>0</v>
      </c>
      <c r="CA100" s="7">
        <v>0</v>
      </c>
      <c r="CB100" s="7">
        <v>0.13902442500000001</v>
      </c>
      <c r="CC100" s="7">
        <v>0.54699144599999994</v>
      </c>
      <c r="CD100" s="7">
        <v>0</v>
      </c>
      <c r="CE100" s="7">
        <v>2.608778466</v>
      </c>
      <c r="CF100" s="7">
        <v>0</v>
      </c>
      <c r="CG100" s="7">
        <v>4.9726046112980822E-2</v>
      </c>
      <c r="CH100" s="7">
        <v>24.658535784999998</v>
      </c>
      <c r="CI100" s="7">
        <v>403.47232012799998</v>
      </c>
      <c r="CJ100" s="7">
        <v>0.11349619599997141</v>
      </c>
      <c r="CK100" s="7">
        <v>0</v>
      </c>
      <c r="CL100" s="37">
        <v>428.24435210899998</v>
      </c>
      <c r="CM100" s="37">
        <v>89.236165917999998</v>
      </c>
      <c r="CN100" s="37">
        <v>4.1670727660000004</v>
      </c>
      <c r="CO100" s="7">
        <v>521.69731683911289</v>
      </c>
      <c r="CP100" s="39">
        <v>3</v>
      </c>
      <c r="CQ100" s="39">
        <v>6.9</v>
      </c>
      <c r="CR100" s="40">
        <v>6.9</v>
      </c>
      <c r="CS100" s="35">
        <v>19.495000000000001</v>
      </c>
      <c r="CT100" s="41">
        <v>21.240000000000002</v>
      </c>
      <c r="CU100" s="41">
        <v>16.5625</v>
      </c>
      <c r="CV100" s="41"/>
      <c r="CW100" s="35">
        <v>10.883999999999999</v>
      </c>
      <c r="CX100" s="35">
        <v>6.9249999999999989</v>
      </c>
      <c r="CY100" s="35"/>
      <c r="CZ100" s="35">
        <v>5.26</v>
      </c>
      <c r="DD100" s="35" t="s">
        <v>58</v>
      </c>
      <c r="DE100" t="s">
        <v>61</v>
      </c>
    </row>
    <row r="101" spans="1:109">
      <c r="A101" s="50" t="s">
        <v>54</v>
      </c>
      <c r="B101" t="s">
        <v>55</v>
      </c>
      <c r="C101" s="55">
        <v>43.287370000000003</v>
      </c>
      <c r="D101" s="55">
        <v>-79.840779999999995</v>
      </c>
      <c r="E101" s="52" t="s">
        <v>62</v>
      </c>
      <c r="F101" s="52">
        <v>258</v>
      </c>
      <c r="G101" s="26">
        <v>39237</v>
      </c>
      <c r="H101">
        <v>2</v>
      </c>
      <c r="I101" s="57">
        <f t="shared" si="4"/>
        <v>2007</v>
      </c>
      <c r="J101" s="28">
        <v>155</v>
      </c>
      <c r="K101" s="29">
        <v>23</v>
      </c>
      <c r="L101" s="29">
        <v>6</v>
      </c>
      <c r="M101" s="52">
        <v>23.4</v>
      </c>
      <c r="N101">
        <v>74.98</v>
      </c>
      <c r="O101" s="31">
        <v>0.27200000000000002</v>
      </c>
      <c r="P101" s="31">
        <v>29.6</v>
      </c>
      <c r="Q101" s="31">
        <v>4.3</v>
      </c>
      <c r="R101" s="31">
        <v>1.29</v>
      </c>
      <c r="S101" s="31">
        <v>7.7</v>
      </c>
      <c r="T101" s="31">
        <v>5.5</v>
      </c>
      <c r="U101" s="31">
        <v>3.17</v>
      </c>
      <c r="V101" s="31">
        <v>0.29599999999999999</v>
      </c>
      <c r="W101" s="31"/>
      <c r="X101" s="31">
        <v>1.4E-3</v>
      </c>
      <c r="Y101" s="31">
        <v>3.9800000000000002E-2</v>
      </c>
      <c r="Z101" s="31">
        <v>1.72E-2</v>
      </c>
      <c r="AA101" s="52">
        <v>10.119999999999999</v>
      </c>
      <c r="AB101" s="58">
        <v>1.75</v>
      </c>
      <c r="AC101" s="52">
        <v>0.68400000000000005</v>
      </c>
      <c r="AD101" s="36">
        <v>1.3</v>
      </c>
      <c r="AE101" s="36">
        <v>27.8</v>
      </c>
      <c r="AF101" s="36">
        <v>0</v>
      </c>
      <c r="AG101" s="36">
        <v>55.9</v>
      </c>
      <c r="AH101" s="36">
        <v>39.5</v>
      </c>
      <c r="AI101" s="36">
        <v>83.8</v>
      </c>
      <c r="AJ101" s="36">
        <v>9.4</v>
      </c>
      <c r="AK101">
        <v>217.70000000000002</v>
      </c>
      <c r="AL101">
        <v>0</v>
      </c>
      <c r="AM101">
        <v>116.30000000000001</v>
      </c>
      <c r="AN101">
        <v>101.4</v>
      </c>
      <c r="AO101" s="35">
        <v>15.200000000000001</v>
      </c>
      <c r="AP101">
        <v>0.3</v>
      </c>
      <c r="AQ101">
        <v>0.3</v>
      </c>
      <c r="AR101">
        <v>0</v>
      </c>
      <c r="AS101">
        <v>151.30000000000001</v>
      </c>
      <c r="AT101">
        <v>151.30000000000001</v>
      </c>
      <c r="AU101">
        <v>31.8</v>
      </c>
      <c r="AV101">
        <v>217.70000000000002</v>
      </c>
      <c r="AW101">
        <v>0</v>
      </c>
      <c r="AX101">
        <v>0</v>
      </c>
      <c r="AY101" s="36">
        <v>2222.4387160467659</v>
      </c>
      <c r="AZ101" s="36">
        <v>285.02140129058284</v>
      </c>
      <c r="BA101" s="36">
        <v>582.88132506340946</v>
      </c>
      <c r="BB101" s="36">
        <v>76.761533376562497</v>
      </c>
      <c r="BC101" s="36">
        <v>0.90027015335335336</v>
      </c>
      <c r="BD101" s="36">
        <v>2.7291485369588506</v>
      </c>
      <c r="BE101" s="36">
        <v>22.620281491646313</v>
      </c>
      <c r="BF101" s="36">
        <v>24.147005420509849</v>
      </c>
      <c r="BG101" s="36">
        <v>49.496435449115012</v>
      </c>
      <c r="BI101" s="7">
        <v>99.024000000000001</v>
      </c>
      <c r="BJ101" s="7">
        <v>0.223</v>
      </c>
      <c r="BK101" s="7">
        <v>0</v>
      </c>
      <c r="BL101" s="7">
        <v>0.49</v>
      </c>
      <c r="BM101" s="7">
        <v>25.356999999999999</v>
      </c>
      <c r="BN101" s="7">
        <v>26.048999999999999</v>
      </c>
      <c r="BO101" s="7">
        <v>7.8E-2</v>
      </c>
      <c r="BP101" s="7">
        <v>0</v>
      </c>
      <c r="BQ101" s="7">
        <v>10.904</v>
      </c>
      <c r="BR101" s="7">
        <v>0</v>
      </c>
      <c r="BS101" s="7">
        <v>0</v>
      </c>
      <c r="BT101" s="7">
        <v>0</v>
      </c>
      <c r="BU101" s="7">
        <v>0</v>
      </c>
      <c r="BV101" s="7">
        <v>6.7350000000000003</v>
      </c>
      <c r="BW101" s="7">
        <v>216.88800000000001</v>
      </c>
      <c r="BX101" s="7">
        <v>24.038</v>
      </c>
      <c r="BY101" s="7">
        <v>0.154</v>
      </c>
      <c r="BZ101" s="7">
        <v>1.2689999999999999</v>
      </c>
      <c r="CA101" s="7">
        <v>0</v>
      </c>
      <c r="CB101" s="7">
        <v>0.13700000000000001</v>
      </c>
      <c r="CC101" s="7">
        <v>2.351</v>
      </c>
      <c r="CD101" s="7">
        <v>0.84199999999999997</v>
      </c>
      <c r="CE101" s="7">
        <v>1.734</v>
      </c>
      <c r="CF101" s="7">
        <v>0</v>
      </c>
      <c r="CG101" s="7">
        <v>0</v>
      </c>
      <c r="CH101" s="7">
        <v>51.974000000000004</v>
      </c>
      <c r="CI101" s="7">
        <v>109.928</v>
      </c>
      <c r="CJ101" s="7">
        <v>0.22300000000001319</v>
      </c>
      <c r="CK101" s="7">
        <v>0</v>
      </c>
      <c r="CL101" s="37">
        <v>162.125</v>
      </c>
      <c r="CM101" s="37">
        <v>249.08400000000003</v>
      </c>
      <c r="CN101" s="37">
        <v>5.0640000000000001</v>
      </c>
      <c r="CO101" s="7">
        <v>416.27300000000002</v>
      </c>
      <c r="CP101" s="39">
        <v>4.2</v>
      </c>
      <c r="CQ101" s="39">
        <v>10</v>
      </c>
      <c r="CR101" s="40">
        <v>23.2</v>
      </c>
      <c r="CS101" s="35">
        <v>13.352137681159421</v>
      </c>
      <c r="CT101" s="41">
        <v>19.977142857142859</v>
      </c>
      <c r="CU101" s="41">
        <v>15.521538461538459</v>
      </c>
      <c r="CV101" s="41">
        <v>10.898333333333333</v>
      </c>
      <c r="CW101" s="35">
        <v>9.5085714285714289</v>
      </c>
      <c r="CX101" s="35">
        <v>5.884615384615385</v>
      </c>
      <c r="CY101" s="35">
        <v>4.8688888888888879</v>
      </c>
      <c r="CZ101" s="35">
        <v>2.61</v>
      </c>
      <c r="DD101" s="35" t="s">
        <v>61</v>
      </c>
      <c r="DE101" t="s">
        <v>61</v>
      </c>
    </row>
    <row r="102" spans="1:109">
      <c r="A102" s="50" t="s">
        <v>54</v>
      </c>
      <c r="B102" t="s">
        <v>59</v>
      </c>
      <c r="C102" s="55">
        <v>43.301943999999999</v>
      </c>
      <c r="D102" s="55">
        <v>-79.838054999999997</v>
      </c>
      <c r="E102" s="52" t="s">
        <v>60</v>
      </c>
      <c r="F102" s="52">
        <v>6</v>
      </c>
      <c r="G102" s="26">
        <v>38845</v>
      </c>
      <c r="H102">
        <v>1</v>
      </c>
      <c r="I102" s="57">
        <f t="shared" si="4"/>
        <v>2006</v>
      </c>
      <c r="J102" s="28">
        <v>128</v>
      </c>
      <c r="K102" s="29">
        <v>19</v>
      </c>
      <c r="L102" s="29">
        <v>5</v>
      </c>
      <c r="M102" s="52">
        <v>5.8</v>
      </c>
      <c r="N102">
        <v>74.84</v>
      </c>
      <c r="O102" s="31">
        <v>0.59099999999999997</v>
      </c>
      <c r="P102" s="31"/>
      <c r="Q102" s="31"/>
      <c r="R102" s="31"/>
      <c r="S102" s="31">
        <v>7.9</v>
      </c>
      <c r="T102" s="31">
        <v>6.9</v>
      </c>
      <c r="U102" s="31">
        <v>2.35</v>
      </c>
      <c r="V102" s="31"/>
      <c r="W102" s="31"/>
      <c r="X102" s="31">
        <v>1.2999999999999999E-3</v>
      </c>
      <c r="Y102" s="31">
        <v>2.9700000000000001E-2</v>
      </c>
      <c r="Z102" s="31">
        <v>1.11E-2</v>
      </c>
      <c r="AA102" s="52">
        <v>17.46</v>
      </c>
      <c r="AB102" s="58">
        <v>1.5</v>
      </c>
      <c r="AC102" s="52">
        <v>0.91400000000000003</v>
      </c>
      <c r="AD102" s="36">
        <v>16.899999999999999</v>
      </c>
      <c r="AE102" s="36">
        <v>35.400000000000006</v>
      </c>
      <c r="AF102" s="36">
        <v>0</v>
      </c>
      <c r="AG102" s="36">
        <v>109.5</v>
      </c>
      <c r="AH102" s="36">
        <v>127.9</v>
      </c>
      <c r="AI102" s="36">
        <v>585.19999999999993</v>
      </c>
      <c r="AJ102" s="36">
        <v>110.1</v>
      </c>
      <c r="AK102">
        <v>985.00000000000011</v>
      </c>
      <c r="AL102">
        <v>0</v>
      </c>
      <c r="AM102">
        <v>718.19999999999993</v>
      </c>
      <c r="AN102">
        <v>266.79999999999995</v>
      </c>
      <c r="AO102" s="35">
        <v>665</v>
      </c>
      <c r="AP102">
        <v>2.9</v>
      </c>
      <c r="AQ102">
        <v>0</v>
      </c>
      <c r="AR102">
        <v>2.9</v>
      </c>
      <c r="AS102">
        <v>822.4</v>
      </c>
      <c r="AT102">
        <v>712.40000000000009</v>
      </c>
      <c r="AU102">
        <v>0.6</v>
      </c>
      <c r="AV102">
        <v>853.1</v>
      </c>
      <c r="AW102">
        <v>117.9</v>
      </c>
      <c r="AX102">
        <v>14</v>
      </c>
      <c r="AY102" s="60">
        <v>318.87897747782739</v>
      </c>
      <c r="AZ102" s="36">
        <v>6.6333460661454238</v>
      </c>
      <c r="BA102" s="36">
        <v>1697.2132700375744</v>
      </c>
      <c r="BB102">
        <v>1.98260431875</v>
      </c>
      <c r="BC102" s="36">
        <v>0.54248045517517518</v>
      </c>
      <c r="BD102" s="36">
        <v>1.5138084271540482</v>
      </c>
      <c r="BE102" s="36">
        <v>20.10377887924011</v>
      </c>
      <c r="BF102" s="36">
        <v>11.439133369730875</v>
      </c>
      <c r="BG102" s="36">
        <v>33.056720676125032</v>
      </c>
      <c r="BI102" s="7">
        <v>47.760650929999997</v>
      </c>
      <c r="BJ102" s="7">
        <v>0</v>
      </c>
      <c r="BK102" s="7">
        <v>0</v>
      </c>
      <c r="BL102" s="7">
        <v>0</v>
      </c>
      <c r="BM102" s="7">
        <v>23.539510799999999</v>
      </c>
      <c r="BN102" s="7">
        <v>0</v>
      </c>
      <c r="BO102" s="7">
        <v>0</v>
      </c>
      <c r="BP102" s="7">
        <v>0</v>
      </c>
      <c r="BQ102" s="7">
        <v>1.3603905840000001</v>
      </c>
      <c r="BR102" s="7">
        <v>0</v>
      </c>
      <c r="BS102" s="7">
        <v>0</v>
      </c>
      <c r="BT102" s="7">
        <v>0</v>
      </c>
      <c r="BU102" s="7">
        <v>0</v>
      </c>
      <c r="BV102" s="7">
        <v>4.6704389820000003</v>
      </c>
      <c r="BW102" s="7">
        <v>143.62518693600001</v>
      </c>
      <c r="BX102" s="7">
        <v>7.3865357280000001</v>
      </c>
      <c r="BY102" s="7">
        <v>0</v>
      </c>
      <c r="BZ102" s="7">
        <v>1.8065684000000002</v>
      </c>
      <c r="CA102" s="7">
        <v>0</v>
      </c>
      <c r="CB102" s="7">
        <v>0.18107321600000004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23.539510799999999</v>
      </c>
      <c r="CI102" s="7">
        <v>49.121041513999998</v>
      </c>
      <c r="CJ102" s="7">
        <v>0</v>
      </c>
      <c r="CK102" s="7">
        <v>0</v>
      </c>
      <c r="CL102" s="37">
        <v>72.660552314</v>
      </c>
      <c r="CM102" s="37">
        <v>157.48873004600003</v>
      </c>
      <c r="CN102" s="37">
        <v>0.18107321600000004</v>
      </c>
      <c r="CO102" s="7">
        <v>230.58167206800002</v>
      </c>
      <c r="CP102" s="39">
        <v>5.8</v>
      </c>
      <c r="CQ102" s="39"/>
      <c r="CR102" s="40">
        <v>5.8</v>
      </c>
      <c r="CS102" s="35">
        <v>12.819583333333334</v>
      </c>
      <c r="CT102" s="41">
        <v>12.655714285714286</v>
      </c>
      <c r="CU102" s="41"/>
      <c r="CV102" s="41"/>
      <c r="CW102" s="35">
        <v>10.671428571428573</v>
      </c>
      <c r="CX102" s="35"/>
      <c r="CY102" s="35"/>
      <c r="CZ102" s="35">
        <v>10.050000000000001</v>
      </c>
      <c r="DD102" s="35" t="s">
        <v>58</v>
      </c>
    </row>
    <row r="103" spans="1:109">
      <c r="A103" s="50" t="s">
        <v>54</v>
      </c>
      <c r="B103" t="s">
        <v>55</v>
      </c>
      <c r="C103" s="55">
        <v>43.287370000000003</v>
      </c>
      <c r="D103" s="55">
        <v>-79.840779999999995</v>
      </c>
      <c r="E103" s="52" t="s">
        <v>62</v>
      </c>
      <c r="F103" s="52">
        <v>258</v>
      </c>
      <c r="G103" s="26">
        <v>38845</v>
      </c>
      <c r="H103">
        <v>1</v>
      </c>
      <c r="I103" s="57">
        <f t="shared" si="4"/>
        <v>2006</v>
      </c>
      <c r="J103" s="28">
        <v>128</v>
      </c>
      <c r="K103" s="29">
        <v>19</v>
      </c>
      <c r="L103" s="29">
        <v>5</v>
      </c>
      <c r="M103" s="52">
        <v>23.5</v>
      </c>
      <c r="N103">
        <v>74.84</v>
      </c>
      <c r="O103" s="31">
        <v>0.59099999999999997</v>
      </c>
      <c r="P103" s="31"/>
      <c r="Q103" s="31"/>
      <c r="R103" s="31"/>
      <c r="S103" s="31">
        <v>7.9</v>
      </c>
      <c r="T103" s="31">
        <v>6.9</v>
      </c>
      <c r="U103" s="31">
        <v>2.35</v>
      </c>
      <c r="V103" s="31"/>
      <c r="W103" s="31"/>
      <c r="X103" s="31">
        <v>1.2999999999999999E-3</v>
      </c>
      <c r="Y103" s="31">
        <v>2.9700000000000001E-2</v>
      </c>
      <c r="Z103" s="31">
        <v>1.11E-2</v>
      </c>
      <c r="AA103" s="52">
        <v>11.32</v>
      </c>
      <c r="AB103" s="58">
        <v>1.5</v>
      </c>
      <c r="AC103" s="52">
        <v>0.91100000000000003</v>
      </c>
      <c r="AD103" s="36">
        <v>123.4</v>
      </c>
      <c r="AE103" s="36">
        <v>308.60000000000002</v>
      </c>
      <c r="AF103" s="36">
        <v>0</v>
      </c>
      <c r="AG103" s="36">
        <v>34.1</v>
      </c>
      <c r="AH103" s="36">
        <v>470.6</v>
      </c>
      <c r="AI103" s="36">
        <v>2026.1999999999998</v>
      </c>
      <c r="AJ103" s="36">
        <v>0</v>
      </c>
      <c r="AK103">
        <v>2996.1000000000004</v>
      </c>
      <c r="AL103">
        <v>0</v>
      </c>
      <c r="AM103">
        <v>2140.1999999999998</v>
      </c>
      <c r="AN103">
        <v>855.89999999999986</v>
      </c>
      <c r="AO103" s="35">
        <v>2079.7000000000003</v>
      </c>
      <c r="AP103">
        <v>10.600000000000001</v>
      </c>
      <c r="AQ103">
        <v>112.8</v>
      </c>
      <c r="AR103">
        <v>10.600000000000001</v>
      </c>
      <c r="AS103">
        <v>2104.1</v>
      </c>
      <c r="AT103">
        <v>2104.1</v>
      </c>
      <c r="AU103">
        <v>0</v>
      </c>
      <c r="AV103">
        <v>2979.5000000000009</v>
      </c>
      <c r="AW103">
        <v>0</v>
      </c>
      <c r="AX103">
        <v>16.600000000000001</v>
      </c>
      <c r="AY103" s="36">
        <v>399.40397179041003</v>
      </c>
      <c r="AZ103" s="36">
        <v>15.477807487672656</v>
      </c>
      <c r="BA103" s="36">
        <v>2777.2580782433038</v>
      </c>
      <c r="BB103" s="36">
        <v>10.041810525000001</v>
      </c>
      <c r="BC103" s="36">
        <v>0.27093687991991999</v>
      </c>
      <c r="BD103" s="36">
        <v>1.5962551325601322</v>
      </c>
      <c r="BE103" s="36">
        <v>20.238763987348459</v>
      </c>
      <c r="BF103" s="36">
        <v>11.213916000586286</v>
      </c>
      <c r="BG103" s="36">
        <v>33.048935120494875</v>
      </c>
      <c r="BI103" s="7">
        <v>22.59103610853818</v>
      </c>
      <c r="BJ103" s="7">
        <v>0.14615586722909088</v>
      </c>
      <c r="BK103" s="7">
        <v>0</v>
      </c>
      <c r="BL103" s="7">
        <v>0</v>
      </c>
      <c r="BM103" s="7">
        <v>21.330979964872725</v>
      </c>
      <c r="BN103" s="7">
        <v>0</v>
      </c>
      <c r="BO103" s="7">
        <v>0</v>
      </c>
      <c r="BP103" s="7">
        <v>0</v>
      </c>
      <c r="BQ103" s="7">
        <v>13.471488171745454</v>
      </c>
      <c r="BR103" s="7">
        <v>0</v>
      </c>
      <c r="BS103" s="7">
        <v>0</v>
      </c>
      <c r="BT103" s="7">
        <v>0</v>
      </c>
      <c r="BU103" s="7">
        <v>0</v>
      </c>
      <c r="BV103" s="7">
        <v>5.8328261023454546</v>
      </c>
      <c r="BW103" s="7">
        <v>130.08442594307999</v>
      </c>
      <c r="BX103" s="7">
        <v>24.349092529690914</v>
      </c>
      <c r="BY103" s="7">
        <v>0</v>
      </c>
      <c r="BZ103" s="7">
        <v>1.7601358226400001</v>
      </c>
      <c r="CA103" s="7">
        <v>0</v>
      </c>
      <c r="CB103" s="7">
        <v>6.2434334836363632E-3</v>
      </c>
      <c r="CC103" s="7">
        <v>7.9673239098181831E-2</v>
      </c>
      <c r="CD103" s="7">
        <v>0.19064756159999999</v>
      </c>
      <c r="CE103" s="7">
        <v>0</v>
      </c>
      <c r="CF103" s="7">
        <v>0</v>
      </c>
      <c r="CG103" s="7">
        <v>0</v>
      </c>
      <c r="CH103" s="7">
        <v>21.330979964872725</v>
      </c>
      <c r="CI103" s="7">
        <v>36.062524280283633</v>
      </c>
      <c r="CJ103" s="7">
        <v>0.14615586722909768</v>
      </c>
      <c r="CK103" s="7">
        <v>0</v>
      </c>
      <c r="CL103" s="37">
        <v>57.539660112385455</v>
      </c>
      <c r="CM103" s="37">
        <v>162.02648039775636</v>
      </c>
      <c r="CN103" s="37">
        <v>0.84804594042181802</v>
      </c>
      <c r="CO103" s="7">
        <v>220.41418645056362</v>
      </c>
      <c r="CP103" s="39">
        <v>23.3</v>
      </c>
      <c r="CQ103" s="39"/>
      <c r="CR103" s="40">
        <v>23.3</v>
      </c>
      <c r="CS103" s="35">
        <v>11.551538461538463</v>
      </c>
      <c r="CT103" s="41">
        <v>11.689375</v>
      </c>
      <c r="CU103" s="41"/>
      <c r="CV103" s="41"/>
      <c r="CW103" s="35">
        <v>10.850000000000001</v>
      </c>
      <c r="CX103" s="35"/>
      <c r="CY103" s="35"/>
      <c r="CZ103" s="35">
        <v>7.87</v>
      </c>
      <c r="DD103" s="35" t="s">
        <v>58</v>
      </c>
    </row>
    <row r="104" spans="1:109">
      <c r="A104" s="50" t="s">
        <v>54</v>
      </c>
      <c r="B104" t="s">
        <v>55</v>
      </c>
      <c r="C104" s="55">
        <v>43.281111111100003</v>
      </c>
      <c r="D104" s="55">
        <v>-79.864722222200001</v>
      </c>
      <c r="E104" s="72" t="s">
        <v>57</v>
      </c>
      <c r="F104" s="72">
        <v>908</v>
      </c>
      <c r="G104" s="26">
        <v>38845</v>
      </c>
      <c r="H104">
        <v>1</v>
      </c>
      <c r="I104" s="57">
        <f t="shared" si="4"/>
        <v>2006</v>
      </c>
      <c r="J104" s="28">
        <v>128</v>
      </c>
      <c r="K104" s="29">
        <v>19</v>
      </c>
      <c r="L104" s="29">
        <v>5</v>
      </c>
      <c r="M104" s="52">
        <v>14.5</v>
      </c>
      <c r="N104">
        <v>74.84</v>
      </c>
      <c r="O104" s="31">
        <v>0.59099999999999997</v>
      </c>
      <c r="P104" s="31"/>
      <c r="Q104" s="31"/>
      <c r="R104" s="31"/>
      <c r="S104" s="31">
        <v>7.9</v>
      </c>
      <c r="T104" s="31">
        <v>6.9</v>
      </c>
      <c r="U104" s="31">
        <v>2.35</v>
      </c>
      <c r="V104" s="31"/>
      <c r="W104" s="31"/>
      <c r="X104" s="31">
        <v>1.2999999999999999E-3</v>
      </c>
      <c r="Y104" s="31">
        <v>2.9700000000000001E-2</v>
      </c>
      <c r="Z104" s="31">
        <v>1.11E-2</v>
      </c>
      <c r="AA104" s="52">
        <v>10.31</v>
      </c>
      <c r="AB104" s="58">
        <v>2</v>
      </c>
      <c r="AC104" s="52">
        <v>1.0129999999999999</v>
      </c>
      <c r="AD104" s="36"/>
      <c r="AE104" s="36"/>
      <c r="AF104" s="36"/>
      <c r="AG104" s="36"/>
      <c r="AH104" s="36"/>
      <c r="AI104" s="36"/>
      <c r="AJ104" s="36"/>
      <c r="AO104" s="35"/>
      <c r="AY104" s="36"/>
      <c r="AZ104" s="36"/>
      <c r="BA104" s="36"/>
      <c r="BB104" s="36"/>
      <c r="BC104" s="36"/>
      <c r="BD104" s="36"/>
      <c r="BE104" s="36"/>
      <c r="BF104" s="36"/>
      <c r="BG104" s="36"/>
      <c r="BH104" s="35"/>
      <c r="BI104" s="7">
        <v>80.764877941999998</v>
      </c>
      <c r="BJ104" s="7">
        <v>0.119916338</v>
      </c>
      <c r="BK104" s="7">
        <v>0</v>
      </c>
      <c r="BL104" s="7">
        <v>0</v>
      </c>
      <c r="BM104" s="7">
        <v>100.52683347</v>
      </c>
      <c r="BN104" s="7">
        <v>0.37480127400000002</v>
      </c>
      <c r="BO104" s="7">
        <v>0</v>
      </c>
      <c r="BP104" s="7">
        <v>0</v>
      </c>
      <c r="BQ104" s="7">
        <v>9.77115987</v>
      </c>
      <c r="BR104" s="7">
        <v>0</v>
      </c>
      <c r="BS104" s="7">
        <v>0</v>
      </c>
      <c r="BT104" s="7">
        <v>0</v>
      </c>
      <c r="BU104" s="7">
        <v>0</v>
      </c>
      <c r="BV104" s="7">
        <v>2.2227165389999999</v>
      </c>
      <c r="BW104" s="7">
        <v>51.73264116</v>
      </c>
      <c r="BX104" s="7">
        <v>17.565820469999998</v>
      </c>
      <c r="BY104" s="7">
        <v>0</v>
      </c>
      <c r="BZ104" s="7">
        <v>1.7377834169999999</v>
      </c>
      <c r="CA104" s="7">
        <v>0</v>
      </c>
      <c r="CB104" s="7">
        <v>3.2111488000000001E-2</v>
      </c>
      <c r="CC104" s="7">
        <v>0</v>
      </c>
      <c r="CD104" s="7">
        <v>0</v>
      </c>
      <c r="CE104" s="7">
        <v>1.1829380310000002</v>
      </c>
      <c r="CF104" s="7">
        <v>0</v>
      </c>
      <c r="CG104" s="7">
        <v>0</v>
      </c>
      <c r="CH104" s="7">
        <v>100.90163474400001</v>
      </c>
      <c r="CI104" s="7">
        <v>90.536037812000004</v>
      </c>
      <c r="CJ104" s="7">
        <v>0.11991633799996748</v>
      </c>
      <c r="CK104" s="7">
        <v>0</v>
      </c>
      <c r="CL104" s="37">
        <v>191.55758889399996</v>
      </c>
      <c r="CM104" s="37">
        <v>73.258961585999998</v>
      </c>
      <c r="CN104" s="37">
        <v>1.2150495190000001</v>
      </c>
      <c r="CO104" s="7">
        <v>266.03159999899992</v>
      </c>
      <c r="CP104" s="39">
        <v>14</v>
      </c>
      <c r="CQ104" s="39"/>
      <c r="CR104" s="40">
        <v>14</v>
      </c>
      <c r="CS104" s="35">
        <v>11.788333333333334</v>
      </c>
      <c r="CT104" s="41">
        <v>11.718999999999999</v>
      </c>
      <c r="CU104" s="41"/>
      <c r="CV104" s="41"/>
      <c r="CW104" s="35">
        <v>9.1760000000000002</v>
      </c>
      <c r="CX104" s="35"/>
      <c r="CY104" s="35"/>
      <c r="CZ104" s="35">
        <v>7.15</v>
      </c>
      <c r="DD104" s="35" t="s">
        <v>58</v>
      </c>
    </row>
    <row r="105" spans="1:109">
      <c r="A105" s="50" t="s">
        <v>54</v>
      </c>
      <c r="B105" t="s">
        <v>55</v>
      </c>
      <c r="C105" s="55">
        <v>43.281111111100003</v>
      </c>
      <c r="D105" s="55">
        <v>-79.864722222200001</v>
      </c>
      <c r="E105" s="52" t="s">
        <v>57</v>
      </c>
      <c r="F105" s="52">
        <v>908</v>
      </c>
      <c r="G105" s="26">
        <v>37824</v>
      </c>
      <c r="H105">
        <v>2</v>
      </c>
      <c r="I105" s="57">
        <f t="shared" si="4"/>
        <v>2003</v>
      </c>
      <c r="J105" s="28">
        <v>203</v>
      </c>
      <c r="K105" s="29">
        <v>30</v>
      </c>
      <c r="L105" s="29">
        <v>7</v>
      </c>
      <c r="M105" s="52">
        <v>14.6</v>
      </c>
      <c r="N105">
        <v>75.05</v>
      </c>
      <c r="O105" s="31">
        <v>2.5000000000000001E-2</v>
      </c>
      <c r="P105" s="31"/>
      <c r="Q105" s="31"/>
      <c r="R105" s="31"/>
      <c r="S105" s="31">
        <v>14.4</v>
      </c>
      <c r="T105" s="31">
        <v>10.199999999999999</v>
      </c>
      <c r="U105" s="31">
        <v>2.63</v>
      </c>
      <c r="V105" s="31"/>
      <c r="W105" s="31"/>
      <c r="X105" s="31">
        <v>5.9999999999999995E-4</v>
      </c>
      <c r="Y105" s="31">
        <v>3.3399999999999999E-2</v>
      </c>
      <c r="Z105" s="31">
        <v>1.0800000000000001E-2</v>
      </c>
      <c r="AA105" s="52">
        <v>20.46</v>
      </c>
      <c r="AB105" s="58">
        <v>1.75</v>
      </c>
      <c r="AC105" s="52">
        <v>0.39364300000000002</v>
      </c>
      <c r="AD105" s="36">
        <v>19.7</v>
      </c>
      <c r="AE105" s="36">
        <v>706.59999999999991</v>
      </c>
      <c r="AF105" s="36">
        <v>0</v>
      </c>
      <c r="AG105" s="36">
        <v>3.8000000000000003</v>
      </c>
      <c r="AH105" s="36">
        <v>81.900000000000006</v>
      </c>
      <c r="AI105" s="36">
        <v>45.3</v>
      </c>
      <c r="AJ105" s="36">
        <v>0</v>
      </c>
      <c r="AK105">
        <v>857.30000000000018</v>
      </c>
      <c r="AL105">
        <v>0</v>
      </c>
      <c r="AM105">
        <v>527.39999999999975</v>
      </c>
      <c r="AN105">
        <v>329.9</v>
      </c>
      <c r="AO105" s="35">
        <v>24.1</v>
      </c>
      <c r="AP105">
        <v>12.8</v>
      </c>
      <c r="AQ105">
        <v>13.600000000000001</v>
      </c>
      <c r="AR105">
        <v>0</v>
      </c>
      <c r="AS105">
        <v>78.8</v>
      </c>
      <c r="AT105">
        <v>78.800000000000011</v>
      </c>
      <c r="AU105">
        <v>0</v>
      </c>
      <c r="AV105">
        <v>673.00000000000045</v>
      </c>
      <c r="AW105">
        <v>148.5</v>
      </c>
      <c r="AX105">
        <v>35.799999999999997</v>
      </c>
      <c r="AY105" s="36">
        <v>798.10199999999998</v>
      </c>
      <c r="AZ105" s="36">
        <v>85.903999999999996</v>
      </c>
      <c r="BA105" s="36">
        <v>139.57300000000001</v>
      </c>
      <c r="BB105" s="36">
        <v>87.116219099999995</v>
      </c>
      <c r="BC105" s="36">
        <v>0.12282781365569206</v>
      </c>
      <c r="BD105" s="36">
        <v>17.17224267139698</v>
      </c>
      <c r="BE105" s="36">
        <v>43.329362232313727</v>
      </c>
      <c r="BF105" s="36">
        <v>5.156566034264694</v>
      </c>
      <c r="BG105" s="36">
        <v>65.658170937975399</v>
      </c>
      <c r="BH105" s="35"/>
      <c r="BI105" s="7">
        <v>116.322379584</v>
      </c>
      <c r="BJ105" s="7">
        <v>0.28804934600000004</v>
      </c>
      <c r="BK105" s="7">
        <v>6.1018594000000002E-2</v>
      </c>
      <c r="BL105" s="7">
        <v>0</v>
      </c>
      <c r="BM105" s="7">
        <v>2.5116529599999997</v>
      </c>
      <c r="BN105" s="7">
        <v>13.63972581</v>
      </c>
      <c r="BO105" s="7">
        <v>0</v>
      </c>
      <c r="BP105" s="7">
        <v>0</v>
      </c>
      <c r="BQ105" s="7">
        <v>4.2583562400000003</v>
      </c>
      <c r="BR105" s="7">
        <v>0</v>
      </c>
      <c r="BS105" s="7">
        <v>0</v>
      </c>
      <c r="BT105" s="7">
        <v>0.29937391999999996</v>
      </c>
      <c r="BU105" s="7">
        <v>0.27438750000000001</v>
      </c>
      <c r="BV105" s="7">
        <v>2.3414694100000002</v>
      </c>
      <c r="BW105" s="7">
        <v>6.7802354100000004</v>
      </c>
      <c r="BX105" s="7">
        <v>1.2387833579999998</v>
      </c>
      <c r="BY105" s="7">
        <v>1.002889554</v>
      </c>
      <c r="BZ105" s="7">
        <v>0.66285282700000003</v>
      </c>
      <c r="CA105" s="7">
        <v>0</v>
      </c>
      <c r="CB105" s="7">
        <v>8.5221625000000009E-2</v>
      </c>
      <c r="CC105" s="7">
        <v>0.47400291</v>
      </c>
      <c r="CD105" s="7">
        <v>0</v>
      </c>
      <c r="CE105" s="7">
        <v>0</v>
      </c>
      <c r="CF105" s="7">
        <v>0</v>
      </c>
      <c r="CG105" s="7">
        <v>1.8866672815270711</v>
      </c>
      <c r="CH105" s="7">
        <v>16.151378770000001</v>
      </c>
      <c r="CI105" s="7">
        <v>120.580735824</v>
      </c>
      <c r="CJ105" s="7">
        <v>0.34906793999999763</v>
      </c>
      <c r="CK105" s="7">
        <v>0.57376141999999997</v>
      </c>
      <c r="CL105" s="37">
        <v>137.654943954</v>
      </c>
      <c r="CM105" s="37">
        <v>12.026230559</v>
      </c>
      <c r="CN105" s="37">
        <v>0.55922453500000002</v>
      </c>
      <c r="CO105" s="7">
        <v>152.12706632952708</v>
      </c>
      <c r="CP105" s="39">
        <v>6</v>
      </c>
      <c r="CQ105" s="39">
        <v>8.1</v>
      </c>
      <c r="CR105" s="40">
        <v>14.3</v>
      </c>
      <c r="CS105" s="35">
        <v>15.686250000000001</v>
      </c>
      <c r="CT105" s="41">
        <v>19.71</v>
      </c>
      <c r="CU105" s="41">
        <v>14.994999999999999</v>
      </c>
      <c r="CV105" s="41">
        <v>11.299999999999999</v>
      </c>
      <c r="CW105" s="35">
        <v>8.982857142857144</v>
      </c>
      <c r="CX105" s="35">
        <v>3.9474999999999998</v>
      </c>
      <c r="CY105" s="35">
        <v>5.0475000000000003</v>
      </c>
      <c r="CZ105" s="35">
        <v>2.91</v>
      </c>
      <c r="DD105" s="35" t="s">
        <v>61</v>
      </c>
      <c r="DE105" t="s">
        <v>61</v>
      </c>
    </row>
    <row r="106" spans="1:109">
      <c r="A106" t="s">
        <v>54</v>
      </c>
      <c r="B106" t="s">
        <v>56</v>
      </c>
      <c r="C106" s="55">
        <v>43.286383333300002</v>
      </c>
      <c r="D106" s="55">
        <v>-79.871133333299994</v>
      </c>
      <c r="E106" s="52" t="s">
        <v>86</v>
      </c>
      <c r="F106" s="52" t="s">
        <v>87</v>
      </c>
      <c r="G106" s="26">
        <v>37824</v>
      </c>
      <c r="H106">
        <v>2</v>
      </c>
      <c r="I106" s="57">
        <f t="shared" si="4"/>
        <v>2003</v>
      </c>
      <c r="J106" s="28">
        <v>203</v>
      </c>
      <c r="K106" s="29">
        <v>30</v>
      </c>
      <c r="L106" s="29">
        <v>7</v>
      </c>
      <c r="M106" s="52">
        <v>3.6</v>
      </c>
      <c r="N106">
        <v>75.05</v>
      </c>
      <c r="O106" s="31">
        <v>2.5000000000000001E-2</v>
      </c>
      <c r="P106" s="31"/>
      <c r="Q106" s="31"/>
      <c r="R106" s="31"/>
      <c r="S106" s="31">
        <v>14.4</v>
      </c>
      <c r="T106" s="31">
        <v>10.199999999999999</v>
      </c>
      <c r="U106" s="31">
        <v>2.63</v>
      </c>
      <c r="V106" s="31"/>
      <c r="W106" s="31"/>
      <c r="X106" s="31">
        <v>5.9999999999999995E-4</v>
      </c>
      <c r="Y106" s="31">
        <v>3.3399999999999999E-2</v>
      </c>
      <c r="Z106" s="31">
        <v>1.0800000000000001E-2</v>
      </c>
      <c r="AA106">
        <v>21.2</v>
      </c>
      <c r="AB106" s="58">
        <v>1.5</v>
      </c>
      <c r="AC106" s="52">
        <v>0.88512800000000003</v>
      </c>
      <c r="AD106" s="36">
        <v>43.7</v>
      </c>
      <c r="AE106" s="36">
        <v>1962.8000000000009</v>
      </c>
      <c r="AF106" s="36">
        <v>0</v>
      </c>
      <c r="AG106" s="36">
        <v>13.6</v>
      </c>
      <c r="AH106" s="36">
        <v>356.4</v>
      </c>
      <c r="AI106" s="36">
        <v>199</v>
      </c>
      <c r="AJ106" s="36">
        <v>0.6</v>
      </c>
      <c r="AK106">
        <v>2581.9000000000005</v>
      </c>
      <c r="AL106">
        <v>0</v>
      </c>
      <c r="AM106">
        <v>1102.4999999999998</v>
      </c>
      <c r="AN106">
        <v>1479.4000000000005</v>
      </c>
      <c r="AO106" s="35">
        <v>164.29999999999998</v>
      </c>
      <c r="AP106">
        <v>41.9</v>
      </c>
      <c r="AQ106">
        <v>43.5</v>
      </c>
      <c r="AR106">
        <v>0.2</v>
      </c>
      <c r="AS106">
        <v>235.6</v>
      </c>
      <c r="AT106">
        <v>235.59999999999997</v>
      </c>
      <c r="AU106">
        <v>0.7</v>
      </c>
      <c r="AV106">
        <v>1412.9000000000008</v>
      </c>
      <c r="AW106">
        <v>1166</v>
      </c>
      <c r="AX106">
        <v>3</v>
      </c>
      <c r="AY106" s="36">
        <v>619.9380000000001</v>
      </c>
      <c r="AZ106" s="36">
        <v>78.988</v>
      </c>
      <c r="BA106" s="36">
        <v>216.28100000000001</v>
      </c>
      <c r="BB106" s="36">
        <v>163.50799064999998</v>
      </c>
      <c r="BC106" s="36">
        <v>1.0583012859921077</v>
      </c>
      <c r="BD106" s="36">
        <v>23.726822119851583</v>
      </c>
      <c r="BE106" s="36">
        <v>42.542549176696753</v>
      </c>
      <c r="BF106" s="36">
        <v>4.7768002501246922</v>
      </c>
      <c r="BG106" s="36">
        <v>71.046171546673037</v>
      </c>
      <c r="BI106" s="7">
        <v>215.74258320299998</v>
      </c>
      <c r="BJ106" s="7">
        <v>0.54547682599999991</v>
      </c>
      <c r="BK106" s="7">
        <v>1.8486269999999999E-2</v>
      </c>
      <c r="BL106" s="7">
        <v>0</v>
      </c>
      <c r="BM106" s="7">
        <v>2.0933820359999999</v>
      </c>
      <c r="BN106" s="7">
        <v>29.284521911999999</v>
      </c>
      <c r="BO106" s="7">
        <v>0</v>
      </c>
      <c r="BP106" s="7">
        <v>0</v>
      </c>
      <c r="BQ106" s="7">
        <v>0.475958188</v>
      </c>
      <c r="BR106" s="7">
        <v>0</v>
      </c>
      <c r="BS106" s="7">
        <v>0</v>
      </c>
      <c r="BT106" s="7">
        <v>9.6494969999999999E-2</v>
      </c>
      <c r="BU106" s="7">
        <v>0</v>
      </c>
      <c r="BV106" s="7">
        <v>2.9381049390000005</v>
      </c>
      <c r="BW106" s="7">
        <v>9.2956096979999998</v>
      </c>
      <c r="BX106" s="7">
        <v>0.451611765</v>
      </c>
      <c r="BY106" s="7">
        <v>0</v>
      </c>
      <c r="BZ106" s="7">
        <v>0</v>
      </c>
      <c r="CA106" s="7">
        <v>0</v>
      </c>
      <c r="CB106" s="7">
        <v>7.3424621999999995E-2</v>
      </c>
      <c r="CC106" s="7">
        <v>0.67696460000000003</v>
      </c>
      <c r="CD106" s="7">
        <v>0</v>
      </c>
      <c r="CE106" s="7">
        <v>0</v>
      </c>
      <c r="CF106" s="7">
        <v>0</v>
      </c>
      <c r="CG106" s="7">
        <v>0.91421953395045708</v>
      </c>
      <c r="CH106" s="7">
        <v>31.377903948</v>
      </c>
      <c r="CI106" s="7">
        <v>216.21854139099997</v>
      </c>
      <c r="CJ106" s="7">
        <v>0.56396309600000905</v>
      </c>
      <c r="CK106" s="7">
        <v>9.6494969999999999E-2</v>
      </c>
      <c r="CL106" s="37">
        <v>248.256903405</v>
      </c>
      <c r="CM106" s="37">
        <v>12.685326401999999</v>
      </c>
      <c r="CN106" s="37">
        <v>0.75038922200000002</v>
      </c>
      <c r="CO106" s="7">
        <v>262.60683856295054</v>
      </c>
      <c r="CT106" s="58">
        <v>20.02</v>
      </c>
    </row>
    <row r="107" spans="1:109">
      <c r="A107" s="50" t="s">
        <v>54</v>
      </c>
      <c r="B107" t="s">
        <v>59</v>
      </c>
      <c r="C107" s="55">
        <v>43.301943999999999</v>
      </c>
      <c r="D107" s="55">
        <v>-79.838054999999997</v>
      </c>
      <c r="E107" s="52" t="s">
        <v>60</v>
      </c>
      <c r="F107" s="52">
        <v>6</v>
      </c>
      <c r="G107" s="26">
        <v>39293</v>
      </c>
      <c r="H107">
        <v>2</v>
      </c>
      <c r="I107" s="57">
        <f t="shared" si="4"/>
        <v>2007</v>
      </c>
      <c r="J107" s="28">
        <v>211</v>
      </c>
      <c r="K107" s="29">
        <v>31</v>
      </c>
      <c r="L107" s="29">
        <v>7</v>
      </c>
      <c r="M107" s="52">
        <v>7.3</v>
      </c>
      <c r="N107">
        <v>74.86</v>
      </c>
      <c r="O107" s="31">
        <v>1.6E-2</v>
      </c>
      <c r="P107" s="31">
        <v>23.5</v>
      </c>
      <c r="Q107" s="31">
        <v>4.2</v>
      </c>
      <c r="R107" s="31">
        <v>1.64</v>
      </c>
      <c r="S107" s="31">
        <v>10.5</v>
      </c>
      <c r="T107" s="31">
        <v>9.8000000000000007</v>
      </c>
      <c r="U107" s="31">
        <v>2.2599999999999998</v>
      </c>
      <c r="V107" s="31">
        <v>0.185</v>
      </c>
      <c r="W107" s="31">
        <v>0.53700000000000003</v>
      </c>
      <c r="X107" s="31">
        <v>1.8E-3</v>
      </c>
      <c r="Y107" s="31">
        <v>2.8799999999999999E-2</v>
      </c>
      <c r="Z107" s="31">
        <v>8.6999999999999994E-3</v>
      </c>
      <c r="AA107" s="52">
        <v>12.53</v>
      </c>
      <c r="AB107" s="58">
        <v>1.75</v>
      </c>
      <c r="AC107" s="52">
        <v>0.76300000000000001</v>
      </c>
      <c r="AD107">
        <v>78.099999999999994</v>
      </c>
      <c r="AE107">
        <v>843.59999999999991</v>
      </c>
      <c r="AF107">
        <v>9.1999999999999993</v>
      </c>
      <c r="AG107">
        <v>45.7</v>
      </c>
      <c r="AH107">
        <v>28</v>
      </c>
      <c r="AI107">
        <v>218.29999999999998</v>
      </c>
      <c r="AJ107">
        <v>251.80000000000004</v>
      </c>
      <c r="AK107">
        <v>1474.7</v>
      </c>
      <c r="AL107">
        <v>36.1</v>
      </c>
      <c r="AM107">
        <v>911.00000000000011</v>
      </c>
      <c r="AN107">
        <v>563.70000000000005</v>
      </c>
      <c r="AO107" s="35">
        <v>457.9</v>
      </c>
      <c r="AP107">
        <v>18.3</v>
      </c>
      <c r="AQ107">
        <v>25.8</v>
      </c>
      <c r="AR107">
        <v>0</v>
      </c>
      <c r="AS107">
        <v>612.80000000000007</v>
      </c>
      <c r="AT107">
        <v>311.3</v>
      </c>
      <c r="AU107">
        <v>26.6</v>
      </c>
      <c r="AV107">
        <v>1033.5999999999999</v>
      </c>
      <c r="AW107">
        <v>363.9</v>
      </c>
      <c r="AX107">
        <v>77.199999999999989</v>
      </c>
      <c r="AY107" s="36">
        <v>1208.3043813250738</v>
      </c>
      <c r="AZ107" s="36">
        <v>458.5126890326768</v>
      </c>
      <c r="BA107" s="36">
        <v>1311.4829813926715</v>
      </c>
      <c r="BB107">
        <v>21.780922274999998</v>
      </c>
      <c r="BC107" s="36">
        <v>0.10883170114114116</v>
      </c>
      <c r="BD107" s="36">
        <v>9.4423000685162251</v>
      </c>
      <c r="BE107" s="36">
        <v>56.915941611819278</v>
      </c>
      <c r="BF107" s="36">
        <v>20.611798555860219</v>
      </c>
      <c r="BG107" s="36">
        <v>86.970040236195729</v>
      </c>
      <c r="BI107" s="7">
        <v>63.894094559999999</v>
      </c>
      <c r="BJ107" s="7">
        <v>0.43880779999999997</v>
      </c>
      <c r="BK107" s="7">
        <v>1.213398483</v>
      </c>
      <c r="BL107" s="7">
        <v>0</v>
      </c>
      <c r="BM107" s="7">
        <v>3.5691713549999999</v>
      </c>
      <c r="BN107" s="7">
        <v>39.915709428</v>
      </c>
      <c r="BO107" s="7">
        <v>0</v>
      </c>
      <c r="BP107" s="7">
        <v>0.49899263399999999</v>
      </c>
      <c r="BQ107" s="7">
        <v>86.291518907999986</v>
      </c>
      <c r="BR107" s="7">
        <v>0</v>
      </c>
      <c r="BS107" s="7">
        <v>0</v>
      </c>
      <c r="BT107" s="7">
        <v>11.772932060716668</v>
      </c>
      <c r="BU107" s="7">
        <v>0.522667467</v>
      </c>
      <c r="BV107" s="7">
        <v>8.5853680000000016E-2</v>
      </c>
      <c r="BW107" s="7">
        <v>10.970535814</v>
      </c>
      <c r="BX107" s="7">
        <v>1.9894639120000002</v>
      </c>
      <c r="BY107" s="7">
        <v>0.392325804</v>
      </c>
      <c r="BZ107" s="7">
        <v>6.7742017250000002</v>
      </c>
      <c r="CA107" s="7">
        <v>0</v>
      </c>
      <c r="CB107" s="7">
        <v>0.173268336</v>
      </c>
      <c r="CC107" s="7">
        <v>0.57860251200000001</v>
      </c>
      <c r="CD107" s="7">
        <v>0</v>
      </c>
      <c r="CE107" s="7">
        <v>1.625758587</v>
      </c>
      <c r="CF107" s="7">
        <v>0</v>
      </c>
      <c r="CG107" s="7">
        <v>1.5502316333196398</v>
      </c>
      <c r="CH107" s="7">
        <v>43.484880783000001</v>
      </c>
      <c r="CI107" s="7">
        <v>150.18561346799999</v>
      </c>
      <c r="CJ107" s="7">
        <v>2.1511989170000163</v>
      </c>
      <c r="CK107" s="7">
        <v>12.295599527716668</v>
      </c>
      <c r="CL107" s="37">
        <v>208.11729269571666</v>
      </c>
      <c r="CM107" s="37">
        <v>20.212380934999999</v>
      </c>
      <c r="CN107" s="37">
        <v>2.3776294350000002</v>
      </c>
      <c r="CO107" s="7">
        <v>232.25753469903631</v>
      </c>
      <c r="CP107" s="39">
        <v>2.2999999999999998</v>
      </c>
      <c r="CQ107" s="39">
        <v>7.1</v>
      </c>
      <c r="CR107" s="40">
        <v>7.1</v>
      </c>
      <c r="CS107" s="35">
        <v>20.493333333333336</v>
      </c>
      <c r="CT107" s="41">
        <v>23.136666666666667</v>
      </c>
      <c r="CU107" s="41">
        <v>19.215000000000003</v>
      </c>
      <c r="CV107" s="41"/>
      <c r="CW107" s="35">
        <v>10.316666666666668</v>
      </c>
      <c r="CX107" s="35">
        <v>6.92</v>
      </c>
      <c r="CY107" s="35"/>
      <c r="CZ107" s="35">
        <v>4.74</v>
      </c>
      <c r="DD107" s="35" t="s">
        <v>58</v>
      </c>
      <c r="DE107" t="s">
        <v>61</v>
      </c>
    </row>
    <row r="108" spans="1:109">
      <c r="A108" s="50" t="s">
        <v>54</v>
      </c>
      <c r="B108" t="s">
        <v>55</v>
      </c>
      <c r="C108" s="55">
        <v>43.287370000000003</v>
      </c>
      <c r="D108" s="55">
        <v>-79.840779999999995</v>
      </c>
      <c r="E108" s="52" t="s">
        <v>62</v>
      </c>
      <c r="F108" s="52">
        <v>258</v>
      </c>
      <c r="G108" s="26">
        <v>39293</v>
      </c>
      <c r="H108">
        <v>2</v>
      </c>
      <c r="I108" s="57">
        <f t="shared" si="4"/>
        <v>2007</v>
      </c>
      <c r="J108" s="28">
        <v>211</v>
      </c>
      <c r="K108" s="29">
        <v>31</v>
      </c>
      <c r="L108" s="29">
        <v>7</v>
      </c>
      <c r="M108" s="52">
        <v>23.1</v>
      </c>
      <c r="N108">
        <v>74.86</v>
      </c>
      <c r="O108" s="31">
        <v>1.6E-2</v>
      </c>
      <c r="P108" s="31">
        <v>23.5</v>
      </c>
      <c r="Q108" s="31">
        <v>4.2</v>
      </c>
      <c r="R108" s="31">
        <v>1.64</v>
      </c>
      <c r="S108" s="31">
        <v>10.5</v>
      </c>
      <c r="T108" s="31">
        <v>9.8000000000000007</v>
      </c>
      <c r="U108" s="31">
        <v>2.2599999999999998</v>
      </c>
      <c r="V108" s="31">
        <v>0.185</v>
      </c>
      <c r="W108" s="31">
        <v>0.53700000000000003</v>
      </c>
      <c r="X108" s="31">
        <v>1.8E-3</v>
      </c>
      <c r="Y108" s="31">
        <v>2.8799999999999999E-2</v>
      </c>
      <c r="Z108" s="31">
        <v>8.6999999999999994E-3</v>
      </c>
      <c r="AA108" s="52">
        <v>10.49</v>
      </c>
      <c r="AB108" s="58">
        <v>2</v>
      </c>
      <c r="AC108" s="52">
        <v>0.65700000000000003</v>
      </c>
      <c r="AD108" s="36"/>
      <c r="AE108" s="36"/>
      <c r="AF108" s="36"/>
      <c r="AG108" s="36"/>
      <c r="AH108" s="36"/>
      <c r="AI108" s="36"/>
      <c r="AJ108" s="36"/>
      <c r="AO108" s="35"/>
      <c r="AY108" s="36">
        <v>511.58679243845381</v>
      </c>
      <c r="AZ108" s="36">
        <v>75.177922082981468</v>
      </c>
      <c r="BA108" s="36">
        <v>255.0105797152417</v>
      </c>
      <c r="BB108" s="36">
        <v>104.340261</v>
      </c>
      <c r="BC108" s="36">
        <v>0.15722253709709713</v>
      </c>
      <c r="BD108" s="36">
        <v>8.196306214151214</v>
      </c>
      <c r="BE108" s="36">
        <v>40.580814769682817</v>
      </c>
      <c r="BF108" s="36">
        <v>11.720141736738569</v>
      </c>
      <c r="BG108" s="36">
        <v>60.4972627205726</v>
      </c>
      <c r="BI108" s="7">
        <v>13.417999999999999</v>
      </c>
      <c r="BJ108" s="7">
        <v>0.38700000000000001</v>
      </c>
      <c r="BK108" s="7">
        <v>0.20499999999999999</v>
      </c>
      <c r="BL108" s="7">
        <v>0</v>
      </c>
      <c r="BM108" s="7">
        <v>7.55</v>
      </c>
      <c r="BN108" s="7">
        <v>76.62</v>
      </c>
      <c r="BO108" s="7">
        <v>0</v>
      </c>
      <c r="BP108" s="7">
        <v>9.7000000000000003E-2</v>
      </c>
      <c r="BQ108" s="7">
        <v>46.01</v>
      </c>
      <c r="BR108" s="7">
        <v>0</v>
      </c>
      <c r="BS108" s="7">
        <v>0</v>
      </c>
      <c r="BT108" s="7">
        <v>4.6591703613000002</v>
      </c>
      <c r="BU108" s="7">
        <v>0</v>
      </c>
      <c r="BV108" s="7">
        <v>0.216</v>
      </c>
      <c r="BW108" s="7">
        <v>19.454999999999998</v>
      </c>
      <c r="BX108" s="7">
        <v>3.8690000000000002</v>
      </c>
      <c r="BY108" s="7">
        <v>0.89300000000000002</v>
      </c>
      <c r="BZ108" s="7">
        <v>26.62</v>
      </c>
      <c r="CA108" s="7">
        <v>0</v>
      </c>
      <c r="CB108" s="7">
        <v>0.219</v>
      </c>
      <c r="CC108" s="7">
        <v>2.7149999999999999</v>
      </c>
      <c r="CD108" s="7">
        <v>0</v>
      </c>
      <c r="CE108" s="7">
        <v>11.513999999999999</v>
      </c>
      <c r="CF108" s="7">
        <v>0</v>
      </c>
      <c r="CG108" s="7">
        <v>0.19014260304406863</v>
      </c>
      <c r="CH108" s="7">
        <v>84.17</v>
      </c>
      <c r="CI108" s="7">
        <v>59.427999999999997</v>
      </c>
      <c r="CJ108" s="7">
        <v>0.68899999999999295</v>
      </c>
      <c r="CK108" s="7">
        <v>4.6591703613000002</v>
      </c>
      <c r="CL108" s="37">
        <v>148.94617036130001</v>
      </c>
      <c r="CM108" s="37">
        <v>51.052999999999997</v>
      </c>
      <c r="CN108" s="37">
        <v>14.447999999999999</v>
      </c>
      <c r="CO108" s="7">
        <v>214.63731296434409</v>
      </c>
      <c r="CP108" s="39">
        <v>4.8</v>
      </c>
      <c r="CQ108" s="39">
        <v>11.5</v>
      </c>
      <c r="CR108" s="40">
        <v>22.1</v>
      </c>
      <c r="CS108" s="35">
        <v>16.096785714285716</v>
      </c>
      <c r="CT108" s="41">
        <v>22.378</v>
      </c>
      <c r="CU108" s="41">
        <v>15.603333333333332</v>
      </c>
      <c r="CV108" s="41">
        <v>11.192499999999999</v>
      </c>
      <c r="CW108" s="35">
        <v>9.6979999999999986</v>
      </c>
      <c r="CX108" s="35">
        <v>4.5374999999999996</v>
      </c>
      <c r="CY108" s="35">
        <v>2.0425</v>
      </c>
      <c r="CZ108" s="35">
        <v>1.53</v>
      </c>
      <c r="DD108" s="35" t="s">
        <v>61</v>
      </c>
      <c r="DE108" t="s">
        <v>61</v>
      </c>
    </row>
    <row r="109" spans="1:109">
      <c r="A109" s="23" t="s">
        <v>54</v>
      </c>
      <c r="B109" t="s">
        <v>55</v>
      </c>
      <c r="C109" s="55">
        <v>43.287370000000003</v>
      </c>
      <c r="D109" s="55">
        <v>-79.840779999999995</v>
      </c>
      <c r="E109" s="25" t="s">
        <v>62</v>
      </c>
      <c r="F109" s="52">
        <v>258</v>
      </c>
      <c r="G109" s="73">
        <v>42922</v>
      </c>
      <c r="H109">
        <v>2</v>
      </c>
      <c r="I109">
        <f t="shared" si="4"/>
        <v>2017</v>
      </c>
      <c r="J109" s="57">
        <v>187</v>
      </c>
      <c r="K109" s="57">
        <v>27</v>
      </c>
      <c r="L109" s="57">
        <v>7</v>
      </c>
      <c r="M109" s="23">
        <v>23.3</v>
      </c>
      <c r="N109">
        <v>75.69</v>
      </c>
      <c r="O109" s="31">
        <v>3.9E-2</v>
      </c>
      <c r="P109" s="31">
        <v>27.1</v>
      </c>
      <c r="Q109" s="31">
        <v>4.3</v>
      </c>
      <c r="R109" s="31">
        <v>1.31</v>
      </c>
      <c r="S109" s="31">
        <v>8.9</v>
      </c>
      <c r="T109" s="31">
        <v>6.5</v>
      </c>
      <c r="U109" s="31">
        <v>2.38</v>
      </c>
      <c r="V109" s="31">
        <v>0.35799999999999998</v>
      </c>
      <c r="W109" s="31">
        <v>0.95399999999999996</v>
      </c>
      <c r="X109" s="31">
        <v>1.1999999999999999E-3</v>
      </c>
      <c r="Y109" s="31">
        <v>3.04E-2</v>
      </c>
      <c r="Z109" s="31">
        <v>1.2699999999999999E-2</v>
      </c>
      <c r="AA109" s="23"/>
      <c r="AB109" s="23">
        <v>2</v>
      </c>
      <c r="AC109" s="45">
        <v>0.87050000000000005</v>
      </c>
      <c r="AO109" s="35"/>
      <c r="AY109" s="23"/>
      <c r="AZ109" s="23"/>
      <c r="BA109" s="23"/>
      <c r="BB109" s="23"/>
      <c r="BC109" s="27"/>
      <c r="BD109" s="27"/>
      <c r="BE109" s="27"/>
      <c r="BF109" s="27"/>
      <c r="BG109" s="36"/>
      <c r="BH109" s="23"/>
      <c r="BI109" s="7">
        <v>61.981000000000002</v>
      </c>
      <c r="BJ109" s="7">
        <v>1.2150000000000001</v>
      </c>
      <c r="BK109" s="7">
        <v>0.13800000000000001</v>
      </c>
      <c r="BL109" s="7">
        <v>0</v>
      </c>
      <c r="BM109" s="7">
        <v>10.25</v>
      </c>
      <c r="BN109" s="7">
        <v>19.992999999999999</v>
      </c>
      <c r="BO109" s="7">
        <v>0</v>
      </c>
      <c r="BP109" s="7">
        <v>0</v>
      </c>
      <c r="BQ109" s="7">
        <v>0.245</v>
      </c>
      <c r="BR109" s="7">
        <v>0.255</v>
      </c>
      <c r="BS109" s="7">
        <v>0</v>
      </c>
      <c r="BT109" s="7">
        <v>1.1746341463414633</v>
      </c>
      <c r="BU109" s="7">
        <v>0</v>
      </c>
      <c r="BV109" s="7">
        <v>0.40100000000000002</v>
      </c>
      <c r="BW109" s="7">
        <v>25.977</v>
      </c>
      <c r="BX109" s="7">
        <v>2.5310000000000001</v>
      </c>
      <c r="BY109" s="7">
        <v>0.82899999999999996</v>
      </c>
      <c r="BZ109" s="7">
        <v>1.97</v>
      </c>
      <c r="CA109" s="7">
        <v>0</v>
      </c>
      <c r="CB109" s="7">
        <v>0.13721425800000001</v>
      </c>
      <c r="CC109" s="7">
        <v>3.8210000000000002</v>
      </c>
      <c r="CD109" s="7">
        <v>0</v>
      </c>
      <c r="CE109" s="7">
        <v>3.1379999999999999</v>
      </c>
      <c r="CF109" s="7">
        <v>0</v>
      </c>
      <c r="CG109" s="7">
        <v>0.2786080295209854</v>
      </c>
      <c r="CH109" s="7">
        <v>30.613</v>
      </c>
      <c r="CI109" s="7">
        <v>62.225999999999999</v>
      </c>
      <c r="CJ109" s="7">
        <v>1.6080000000000041</v>
      </c>
      <c r="CK109" s="7">
        <v>1.1746341463414633</v>
      </c>
      <c r="CL109" s="37">
        <v>95.621634146341464</v>
      </c>
      <c r="CM109" s="37">
        <v>31.707999999999998</v>
      </c>
      <c r="CN109" s="37">
        <v>7.0962142579999998</v>
      </c>
      <c r="CO109" s="7">
        <v>134.70445643386248</v>
      </c>
      <c r="CP109" s="39">
        <v>4.4089999999999998</v>
      </c>
      <c r="CQ109" s="39">
        <v>11.763</v>
      </c>
      <c r="CR109" s="40">
        <v>23.356000000000002</v>
      </c>
      <c r="CS109" s="35">
        <v>15.522541720779218</v>
      </c>
      <c r="CT109" s="41">
        <v>23.380238095238095</v>
      </c>
      <c r="CU109" s="41">
        <v>16.216235294117645</v>
      </c>
      <c r="CV109" s="41">
        <v>12.243632653061225</v>
      </c>
      <c r="CW109" s="35">
        <v>9.1628571428571419</v>
      </c>
      <c r="CX109" s="35">
        <v>7.8729411764705883</v>
      </c>
      <c r="CY109" s="35">
        <v>5.801224489795918</v>
      </c>
      <c r="CZ109" s="35">
        <v>5.72</v>
      </c>
      <c r="DA109">
        <v>6.3571428571428568</v>
      </c>
      <c r="DB109">
        <v>2.7211764705882349</v>
      </c>
      <c r="DC109">
        <v>0.81499999999999995</v>
      </c>
      <c r="DD109" s="35" t="s">
        <v>58</v>
      </c>
      <c r="DE109" t="s">
        <v>61</v>
      </c>
    </row>
    <row r="110" spans="1:109">
      <c r="A110" s="50" t="s">
        <v>54</v>
      </c>
      <c r="B110" t="s">
        <v>55</v>
      </c>
      <c r="C110" s="55">
        <v>43.287370000000003</v>
      </c>
      <c r="D110" s="55">
        <v>-79.840779999999995</v>
      </c>
      <c r="E110" s="52" t="s">
        <v>62</v>
      </c>
      <c r="F110" s="52">
        <v>258</v>
      </c>
      <c r="G110" s="26">
        <v>38244</v>
      </c>
      <c r="H110">
        <v>3</v>
      </c>
      <c r="I110" s="57">
        <f t="shared" si="4"/>
        <v>2004</v>
      </c>
      <c r="J110" s="28">
        <v>258</v>
      </c>
      <c r="K110" s="29">
        <v>38</v>
      </c>
      <c r="L110" s="29">
        <v>9</v>
      </c>
      <c r="M110" s="52"/>
      <c r="N110">
        <v>74.95</v>
      </c>
      <c r="O110" s="31">
        <v>7.0000000000000007E-2</v>
      </c>
      <c r="P110" s="31"/>
      <c r="Q110" s="31"/>
      <c r="R110" s="31"/>
      <c r="S110" s="31">
        <v>9.8000000000000007</v>
      </c>
      <c r="T110" s="31">
        <v>9.4</v>
      </c>
      <c r="U110" s="31">
        <v>2</v>
      </c>
      <c r="V110" s="31"/>
      <c r="W110" s="31"/>
      <c r="X110" s="31">
        <v>1.1999999999999999E-3</v>
      </c>
      <c r="Y110" s="31">
        <v>2.5700000000000001E-2</v>
      </c>
      <c r="Z110" s="31">
        <v>8.8999999999999999E-3</v>
      </c>
      <c r="AA110" s="52">
        <v>12.600004</v>
      </c>
      <c r="AB110" s="58">
        <v>3.5</v>
      </c>
      <c r="AC110" s="52">
        <v>0.67500000000000004</v>
      </c>
      <c r="AD110" s="36">
        <v>582.59999999999991</v>
      </c>
      <c r="AE110" s="36">
        <v>172.39999999999998</v>
      </c>
      <c r="AF110" s="36">
        <v>28.1</v>
      </c>
      <c r="AG110" s="36">
        <v>32.4</v>
      </c>
      <c r="AH110" s="36">
        <v>33.1</v>
      </c>
      <c r="AI110" s="36">
        <v>331.5</v>
      </c>
      <c r="AJ110" s="36">
        <v>1631.3</v>
      </c>
      <c r="AK110">
        <v>2811.4</v>
      </c>
      <c r="AL110">
        <v>1609.1</v>
      </c>
      <c r="AM110">
        <v>510.6</v>
      </c>
      <c r="AN110">
        <v>2300.7999999999997</v>
      </c>
      <c r="AO110" s="35">
        <v>1890</v>
      </c>
      <c r="AP110">
        <v>582.59999999999991</v>
      </c>
      <c r="AQ110">
        <v>37.699999999999996</v>
      </c>
      <c r="AR110">
        <v>544.9</v>
      </c>
      <c r="AS110">
        <v>2040.7</v>
      </c>
      <c r="AT110">
        <v>409.40000000000003</v>
      </c>
      <c r="AU110">
        <v>3.1</v>
      </c>
      <c r="AV110">
        <v>750.5</v>
      </c>
      <c r="AW110">
        <v>2052.5</v>
      </c>
      <c r="AX110">
        <v>8.3999999999999986</v>
      </c>
      <c r="AY110" s="36">
        <v>544.44099011798755</v>
      </c>
      <c r="AZ110" s="36">
        <v>8.0547773660337292</v>
      </c>
      <c r="BA110" s="36">
        <v>99.922512868013044</v>
      </c>
      <c r="BB110" s="36">
        <v>9.1938001124999982</v>
      </c>
      <c r="BC110" s="36">
        <v>0.11807568958672959</v>
      </c>
      <c r="BD110" s="36">
        <v>17.626534753103609</v>
      </c>
      <c r="BE110" s="36">
        <v>6.045805922087216</v>
      </c>
      <c r="BF110" s="36">
        <v>2.7644651120605488</v>
      </c>
      <c r="BG110" s="36">
        <v>26.436805787251373</v>
      </c>
      <c r="BI110" s="7">
        <v>0.65</v>
      </c>
      <c r="BJ110" s="7">
        <v>1.1619999999999999</v>
      </c>
      <c r="BK110" s="7">
        <v>0</v>
      </c>
      <c r="BL110" s="7">
        <v>0</v>
      </c>
      <c r="BM110" s="7">
        <v>51.85</v>
      </c>
      <c r="BN110" s="7">
        <v>163.381</v>
      </c>
      <c r="BO110" s="7">
        <v>0</v>
      </c>
      <c r="BP110" s="7">
        <v>2.625</v>
      </c>
      <c r="BQ110" s="7">
        <v>40.231000000000002</v>
      </c>
      <c r="BR110" s="7">
        <v>0</v>
      </c>
      <c r="BS110" s="7">
        <v>0</v>
      </c>
      <c r="BT110" s="7">
        <v>1.6503899999999998E-2</v>
      </c>
      <c r="BU110" s="7">
        <v>0.44400000000000001</v>
      </c>
      <c r="BV110" s="7">
        <v>4.9080000000000004</v>
      </c>
      <c r="BW110" s="7">
        <v>21.638999999999999</v>
      </c>
      <c r="BX110" s="7">
        <v>1.393</v>
      </c>
      <c r="BY110" s="7">
        <v>1.5109999999999999</v>
      </c>
      <c r="BZ110" s="7">
        <v>48.36</v>
      </c>
      <c r="CA110" s="7">
        <v>0</v>
      </c>
      <c r="CB110" s="7">
        <v>0.40200000000000002</v>
      </c>
      <c r="CC110" s="7">
        <v>2.9430000000000001</v>
      </c>
      <c r="CD110" s="7">
        <v>0</v>
      </c>
      <c r="CE110" s="7">
        <v>10.169</v>
      </c>
      <c r="CF110" s="7">
        <v>0</v>
      </c>
      <c r="CG110" s="7">
        <v>6.6169347642806658E-2</v>
      </c>
      <c r="CH110" s="7">
        <v>215.23099999999999</v>
      </c>
      <c r="CI110" s="7">
        <v>40.881</v>
      </c>
      <c r="CJ110" s="7">
        <v>3.7870000000000914</v>
      </c>
      <c r="CK110" s="7">
        <v>0.46050390000000002</v>
      </c>
      <c r="CL110" s="37">
        <v>260.35950390000005</v>
      </c>
      <c r="CM110" s="37">
        <v>77.811000000000007</v>
      </c>
      <c r="CN110" s="37">
        <v>13.514000000000001</v>
      </c>
      <c r="CO110" s="7">
        <v>351.75067324764285</v>
      </c>
      <c r="CP110" s="39">
        <v>10</v>
      </c>
      <c r="CQ110" s="39">
        <v>16.3</v>
      </c>
      <c r="CR110" s="40">
        <v>23.4</v>
      </c>
      <c r="CS110" s="35">
        <v>17.203695652173909</v>
      </c>
      <c r="CT110" s="41">
        <v>20.529999999999998</v>
      </c>
      <c r="CU110" s="41">
        <v>15.785000000000002</v>
      </c>
      <c r="CV110" s="41">
        <v>13.069000000000003</v>
      </c>
      <c r="CW110" s="35">
        <v>8.543333333333333</v>
      </c>
      <c r="CX110" s="35">
        <v>1.7099999999999997</v>
      </c>
      <c r="CY110" s="35">
        <v>0.20799999999999996</v>
      </c>
      <c r="CZ110" s="35">
        <v>0.15</v>
      </c>
      <c r="DD110" s="35" t="s">
        <v>61</v>
      </c>
      <c r="DE110" t="s">
        <v>61</v>
      </c>
    </row>
    <row r="111" spans="1:109">
      <c r="A111" s="50" t="s">
        <v>54</v>
      </c>
      <c r="B111" t="s">
        <v>55</v>
      </c>
      <c r="C111" s="55">
        <v>43.281111111100003</v>
      </c>
      <c r="D111" s="55">
        <v>-79.864722222200001</v>
      </c>
      <c r="E111" s="52" t="s">
        <v>57</v>
      </c>
      <c r="F111" s="52">
        <v>908</v>
      </c>
      <c r="G111" s="26">
        <v>38244</v>
      </c>
      <c r="H111">
        <v>3</v>
      </c>
      <c r="I111" s="57">
        <f t="shared" si="4"/>
        <v>2004</v>
      </c>
      <c r="J111" s="28">
        <v>258</v>
      </c>
      <c r="K111" s="29">
        <v>38</v>
      </c>
      <c r="L111" s="29">
        <v>9</v>
      </c>
      <c r="M111" s="52">
        <v>14.6</v>
      </c>
      <c r="N111">
        <v>74.95</v>
      </c>
      <c r="O111" s="31">
        <v>7.0000000000000007E-2</v>
      </c>
      <c r="P111" s="31"/>
      <c r="Q111" s="31"/>
      <c r="R111" s="31"/>
      <c r="S111" s="31">
        <v>9.8000000000000007</v>
      </c>
      <c r="T111" s="31">
        <v>9.4</v>
      </c>
      <c r="U111" s="31">
        <v>2</v>
      </c>
      <c r="V111" s="31"/>
      <c r="W111" s="31"/>
      <c r="X111" s="31">
        <v>1.1999999999999999E-3</v>
      </c>
      <c r="Y111" s="31">
        <v>2.5700000000000001E-2</v>
      </c>
      <c r="Z111" s="31">
        <v>8.8999999999999999E-3</v>
      </c>
      <c r="AA111" s="52">
        <v>9.2361325000000001</v>
      </c>
      <c r="AB111" s="58">
        <v>3.5</v>
      </c>
      <c r="AC111" s="52">
        <v>0.69299999999999995</v>
      </c>
      <c r="AD111" s="36">
        <v>142.79999999999998</v>
      </c>
      <c r="AE111" s="36">
        <v>93.200000000000017</v>
      </c>
      <c r="AF111" s="36">
        <v>10.1</v>
      </c>
      <c r="AG111" s="36">
        <v>15.5</v>
      </c>
      <c r="AH111" s="36">
        <v>22.7</v>
      </c>
      <c r="AI111" s="36">
        <v>155.19999999999999</v>
      </c>
      <c r="AJ111" s="36">
        <v>394.5</v>
      </c>
      <c r="AK111">
        <v>834</v>
      </c>
      <c r="AL111">
        <v>391.2</v>
      </c>
      <c r="AM111">
        <v>238.70000000000002</v>
      </c>
      <c r="AN111">
        <v>595.29999999999995</v>
      </c>
      <c r="AO111" s="35">
        <v>425.29999999999995</v>
      </c>
      <c r="AP111">
        <v>138.39999999999998</v>
      </c>
      <c r="AQ111">
        <v>15.6</v>
      </c>
      <c r="AR111">
        <v>126.5</v>
      </c>
      <c r="AS111">
        <v>584.79999999999995</v>
      </c>
      <c r="AT111">
        <v>193.6</v>
      </c>
      <c r="AU111">
        <v>0</v>
      </c>
      <c r="AV111">
        <v>270.19999999999993</v>
      </c>
      <c r="AW111">
        <v>555.1</v>
      </c>
      <c r="AX111">
        <v>8.6999999999999993</v>
      </c>
      <c r="AY111" s="36">
        <v>484.99053717406929</v>
      </c>
      <c r="AZ111" s="36">
        <v>10.143052979449882</v>
      </c>
      <c r="BA111" s="36">
        <v>199.84502573602609</v>
      </c>
      <c r="BB111" s="36">
        <v>14.579612081250003</v>
      </c>
      <c r="BC111" s="36">
        <v>5.2445283104056453E-2</v>
      </c>
      <c r="BD111" s="36">
        <v>14.483959748179922</v>
      </c>
      <c r="BE111" s="36">
        <v>7.5018802841212864</v>
      </c>
      <c r="BF111" s="36">
        <v>2.7642744899573701</v>
      </c>
      <c r="BG111" s="36">
        <v>24.750114522258578</v>
      </c>
      <c r="BH111" s="35"/>
      <c r="BI111" s="7">
        <v>0.73003490100000001</v>
      </c>
      <c r="BJ111" s="7">
        <v>2.7595819349999995</v>
      </c>
      <c r="BK111" s="7">
        <v>0</v>
      </c>
      <c r="BL111" s="7">
        <v>0</v>
      </c>
      <c r="BM111" s="7">
        <v>101.27758435</v>
      </c>
      <c r="BN111" s="7">
        <v>234.84821534199997</v>
      </c>
      <c r="BO111" s="7">
        <v>0</v>
      </c>
      <c r="BP111" s="7">
        <v>5.6262025360000001</v>
      </c>
      <c r="BQ111" s="7">
        <v>72.70578304</v>
      </c>
      <c r="BR111" s="7">
        <v>0</v>
      </c>
      <c r="BS111" s="7">
        <v>0</v>
      </c>
      <c r="BT111" s="7">
        <v>0</v>
      </c>
      <c r="BU111" s="7">
        <v>2.6942949810000001</v>
      </c>
      <c r="BV111" s="7">
        <v>3.9192332989999996</v>
      </c>
      <c r="BW111" s="7">
        <v>68.247854560000007</v>
      </c>
      <c r="BX111" s="7">
        <v>0</v>
      </c>
      <c r="BY111" s="7">
        <v>0</v>
      </c>
      <c r="BZ111" s="7">
        <v>36.998747047999998</v>
      </c>
      <c r="CA111" s="7">
        <v>0</v>
      </c>
      <c r="CB111" s="7">
        <v>0.25087105000000004</v>
      </c>
      <c r="CC111" s="7">
        <v>1.1197213429999999</v>
      </c>
      <c r="CD111" s="7">
        <v>0</v>
      </c>
      <c r="CE111" s="7">
        <v>5.7622321439999995</v>
      </c>
      <c r="CF111" s="7">
        <v>0</v>
      </c>
      <c r="CG111" s="7">
        <v>0</v>
      </c>
      <c r="CH111" s="7">
        <v>336.12579969199999</v>
      </c>
      <c r="CI111" s="7">
        <v>73.435817940999996</v>
      </c>
      <c r="CJ111" s="7">
        <v>8.3857844709999654</v>
      </c>
      <c r="CK111" s="7">
        <v>2.6942949810000001</v>
      </c>
      <c r="CL111" s="37">
        <v>420.64169708499992</v>
      </c>
      <c r="CM111" s="37">
        <v>109.165834907</v>
      </c>
      <c r="CN111" s="37">
        <v>7.1328245369999994</v>
      </c>
      <c r="CO111" s="7">
        <v>536.94035652899993</v>
      </c>
      <c r="CP111" s="39">
        <v>9.5</v>
      </c>
      <c r="CQ111" s="39">
        <v>12.9</v>
      </c>
      <c r="CR111" s="40">
        <v>14.6</v>
      </c>
      <c r="CS111" s="35">
        <v>19.133846153846157</v>
      </c>
      <c r="CT111" s="41">
        <v>20.6</v>
      </c>
      <c r="CU111" s="41">
        <v>16.682499999999997</v>
      </c>
      <c r="CV111" s="41">
        <v>13.686666666666667</v>
      </c>
      <c r="CW111" s="35">
        <v>8.59</v>
      </c>
      <c r="CX111" s="35">
        <v>2.7024999999999997</v>
      </c>
      <c r="CY111" s="35">
        <v>0.27</v>
      </c>
      <c r="CZ111" s="35">
        <v>0.22</v>
      </c>
      <c r="DD111" s="35" t="s">
        <v>61</v>
      </c>
      <c r="DE111" t="s">
        <v>61</v>
      </c>
    </row>
    <row r="112" spans="1:109" ht="29">
      <c r="A112" s="23" t="s">
        <v>54</v>
      </c>
      <c r="B112" t="s">
        <v>59</v>
      </c>
      <c r="C112" s="55">
        <v>43.306699999999999</v>
      </c>
      <c r="D112" s="55">
        <v>-79.807299999999998</v>
      </c>
      <c r="E112" s="43" t="s">
        <v>79</v>
      </c>
      <c r="F112" s="43" t="s">
        <v>80</v>
      </c>
      <c r="G112" s="44">
        <v>44403</v>
      </c>
      <c r="H112">
        <v>2</v>
      </c>
      <c r="I112">
        <v>2021</v>
      </c>
      <c r="J112" s="28">
        <v>207</v>
      </c>
      <c r="K112" s="29">
        <v>31</v>
      </c>
      <c r="L112" s="29">
        <v>7</v>
      </c>
      <c r="M112" s="43">
        <v>7.7</v>
      </c>
      <c r="N112">
        <v>74.81</v>
      </c>
      <c r="O112" s="31">
        <v>8.9999999999999993E-3</v>
      </c>
      <c r="P112" s="31">
        <v>24.1</v>
      </c>
      <c r="Q112" s="31">
        <v>3.5</v>
      </c>
      <c r="R112" s="31">
        <v>2.38</v>
      </c>
      <c r="S112" s="31">
        <v>21.6</v>
      </c>
      <c r="T112" s="31">
        <v>20.3</v>
      </c>
      <c r="U112" s="31">
        <v>2.72</v>
      </c>
      <c r="V112" s="31">
        <v>0.34399999999999997</v>
      </c>
      <c r="W112" s="31">
        <v>0.46200000000000002</v>
      </c>
      <c r="X112" s="31">
        <v>1E-4</v>
      </c>
      <c r="Y112" s="31">
        <v>3.5000000000000003E-2</v>
      </c>
      <c r="Z112" s="31">
        <v>9.7999999999999997E-3</v>
      </c>
      <c r="AA112" s="34">
        <v>15.3798160552979</v>
      </c>
      <c r="AB112" s="45">
        <v>1.1000000000000001</v>
      </c>
      <c r="AC112" s="45">
        <v>0.58199999999999996</v>
      </c>
      <c r="AD112" s="41"/>
      <c r="AE112" s="41"/>
      <c r="AF112" s="41"/>
      <c r="AG112" s="41"/>
      <c r="AH112" s="41"/>
      <c r="AI112" s="41"/>
      <c r="AJ112" s="41"/>
      <c r="AO112" s="35"/>
      <c r="AY112" s="41"/>
      <c r="AZ112" s="41"/>
      <c r="BA112" s="41"/>
      <c r="BB112" s="41"/>
      <c r="BC112">
        <v>0.9456177017694779</v>
      </c>
      <c r="BD112" s="41">
        <v>57.471004406445239</v>
      </c>
      <c r="BE112" s="41">
        <v>13.023085946556144</v>
      </c>
      <c r="BF112" s="41">
        <v>8.2659815085176405</v>
      </c>
      <c r="BG112" s="36">
        <v>78.760071861519023</v>
      </c>
      <c r="BI112" s="35">
        <v>0</v>
      </c>
      <c r="BJ112" s="35">
        <v>0</v>
      </c>
      <c r="BK112" s="7">
        <v>0</v>
      </c>
      <c r="BL112" s="35">
        <v>0</v>
      </c>
      <c r="BM112" s="35">
        <v>5.2679999999999998</v>
      </c>
      <c r="BN112" s="35">
        <v>0</v>
      </c>
      <c r="BO112" s="35"/>
      <c r="BP112" s="35">
        <v>0</v>
      </c>
      <c r="BQ112" s="35">
        <v>0</v>
      </c>
      <c r="BR112" s="35">
        <v>0</v>
      </c>
      <c r="BS112" s="35">
        <v>12.559024390243902</v>
      </c>
      <c r="BT112" s="35">
        <v>0</v>
      </c>
      <c r="BU112" s="35">
        <v>0</v>
      </c>
      <c r="BV112" s="35">
        <v>1.236</v>
      </c>
      <c r="BW112" s="35">
        <v>1.0289999999999999</v>
      </c>
      <c r="BX112" s="35">
        <v>0</v>
      </c>
      <c r="BY112" s="35">
        <v>0</v>
      </c>
      <c r="BZ112" s="35">
        <v>0</v>
      </c>
      <c r="CA112" s="35"/>
      <c r="CB112" s="35">
        <v>3.8969999999999998</v>
      </c>
      <c r="CC112" s="35">
        <v>5.96</v>
      </c>
      <c r="CD112" s="35">
        <v>4.5890000000000004</v>
      </c>
      <c r="CE112" s="35">
        <v>2.0760000000000001</v>
      </c>
      <c r="CF112" s="35"/>
      <c r="CG112" s="35">
        <v>0.92975757580411411</v>
      </c>
      <c r="CH112" s="35">
        <v>5.2679999999999998</v>
      </c>
      <c r="CI112" s="35">
        <v>0</v>
      </c>
      <c r="CJ112" s="35">
        <v>0</v>
      </c>
      <c r="CK112" s="35">
        <v>12.559024390243902</v>
      </c>
      <c r="CL112" s="46">
        <v>17.827024390243903</v>
      </c>
      <c r="CM112" s="46">
        <v>2.2649999999999997</v>
      </c>
      <c r="CN112" s="46">
        <v>16.616</v>
      </c>
      <c r="CO112" s="35">
        <v>37.637781966048024</v>
      </c>
      <c r="CP112" s="47">
        <v>6.9109999999999996</v>
      </c>
      <c r="CQ112" s="47">
        <v>7.423</v>
      </c>
      <c r="CR112" s="47">
        <v>7.423</v>
      </c>
      <c r="CS112" s="48">
        <v>23.428842672084858</v>
      </c>
      <c r="CT112" s="47">
        <v>23.840436170212762</v>
      </c>
      <c r="CU112" s="47">
        <v>21.59676470588235</v>
      </c>
      <c r="CV112" s="47"/>
      <c r="CW112" s="49">
        <v>10.307765957446808</v>
      </c>
      <c r="CX112" s="49">
        <v>7.9835294117647058</v>
      </c>
      <c r="CY112" s="49"/>
      <c r="CZ112" s="47">
        <v>6.18</v>
      </c>
      <c r="DA112" s="49">
        <v>4.5263829787234044</v>
      </c>
      <c r="DB112" s="49">
        <v>3.7079999999999997</v>
      </c>
      <c r="DC112" s="49"/>
      <c r="DD112" s="47"/>
      <c r="DE112" s="51" t="s">
        <v>61</v>
      </c>
    </row>
    <row r="113" spans="1:109">
      <c r="A113" s="50" t="s">
        <v>54</v>
      </c>
      <c r="B113" t="s">
        <v>59</v>
      </c>
      <c r="C113" s="55">
        <v>43.301943999999999</v>
      </c>
      <c r="D113" s="55">
        <v>-79.838054999999997</v>
      </c>
      <c r="E113" s="52" t="s">
        <v>60</v>
      </c>
      <c r="F113" s="52">
        <v>6</v>
      </c>
      <c r="G113" s="26">
        <v>39307</v>
      </c>
      <c r="H113">
        <v>3</v>
      </c>
      <c r="I113" s="57">
        <f>YEAR(G113)</f>
        <v>2007</v>
      </c>
      <c r="J113" s="28">
        <v>225</v>
      </c>
      <c r="K113" s="29">
        <v>33</v>
      </c>
      <c r="L113" s="29">
        <v>8</v>
      </c>
      <c r="M113" s="52">
        <v>6.9</v>
      </c>
      <c r="N113">
        <v>74.709999999999994</v>
      </c>
      <c r="O113" s="31">
        <v>1.4E-2</v>
      </c>
      <c r="P113" s="31">
        <v>20.100000000000001</v>
      </c>
      <c r="Q113" s="31">
        <v>3.8</v>
      </c>
      <c r="R113" s="31">
        <v>2.8</v>
      </c>
      <c r="S113" s="31">
        <v>13.2</v>
      </c>
      <c r="T113" s="31">
        <v>11.2</v>
      </c>
      <c r="U113" s="31">
        <v>2.3199999999999998</v>
      </c>
      <c r="V113" s="31">
        <v>0.29599999999999999</v>
      </c>
      <c r="W113" s="31">
        <v>0.41199999999999998</v>
      </c>
      <c r="X113" s="31">
        <v>8.0000000000000004E-4</v>
      </c>
      <c r="Y113" s="31">
        <v>2.9899999999999999E-2</v>
      </c>
      <c r="Z113" s="31">
        <v>1.0999999999999999E-2</v>
      </c>
      <c r="AA113" s="52">
        <v>24.71</v>
      </c>
      <c r="AB113" s="58">
        <v>1</v>
      </c>
      <c r="AC113" s="52">
        <v>1.02</v>
      </c>
      <c r="AD113" s="36">
        <v>20.400000000000002</v>
      </c>
      <c r="AE113" s="36">
        <v>2183.2999999999997</v>
      </c>
      <c r="AF113" s="36">
        <v>0</v>
      </c>
      <c r="AG113" s="36">
        <v>0</v>
      </c>
      <c r="AH113" s="36">
        <v>0.9</v>
      </c>
      <c r="AI113" s="36">
        <v>157</v>
      </c>
      <c r="AJ113" s="36">
        <v>169.39999999999998</v>
      </c>
      <c r="AK113">
        <v>2531</v>
      </c>
      <c r="AL113">
        <v>60.3</v>
      </c>
      <c r="AM113">
        <v>2258.7999999999997</v>
      </c>
      <c r="AN113">
        <v>272.2</v>
      </c>
      <c r="AO113" s="35">
        <v>266</v>
      </c>
      <c r="AP113">
        <v>17.700000000000003</v>
      </c>
      <c r="AQ113">
        <v>0.6</v>
      </c>
      <c r="AR113">
        <v>17.100000000000001</v>
      </c>
      <c r="AS113">
        <v>326.39999999999998</v>
      </c>
      <c r="AT113">
        <v>214.6</v>
      </c>
      <c r="AU113">
        <v>0</v>
      </c>
      <c r="AV113">
        <v>2126.5</v>
      </c>
      <c r="AW113">
        <v>132.69999999999999</v>
      </c>
      <c r="AX113">
        <v>271.8</v>
      </c>
      <c r="AY113" s="36">
        <v>893.84277496382242</v>
      </c>
      <c r="AZ113" s="36">
        <v>264.94996845217423</v>
      </c>
      <c r="BA113" s="36">
        <v>6120.2539131657986</v>
      </c>
      <c r="BB113">
        <v>82.838464837499984</v>
      </c>
      <c r="BC113" s="36">
        <v>5.1515054279701766E-2</v>
      </c>
      <c r="BD113" s="36">
        <v>36.800144137643066</v>
      </c>
      <c r="BE113" s="36">
        <v>137.53314705782591</v>
      </c>
      <c r="BF113" s="36">
        <v>7.2430407499132707</v>
      </c>
      <c r="BG113" s="36">
        <v>181.57633194538224</v>
      </c>
      <c r="BI113" s="7">
        <v>1.10829296</v>
      </c>
      <c r="BJ113" s="7">
        <v>8.7805080000000008E-2</v>
      </c>
      <c r="BK113" s="7">
        <v>0</v>
      </c>
      <c r="BL113" s="7">
        <v>0</v>
      </c>
      <c r="BM113" s="7">
        <v>53.199673054000002</v>
      </c>
      <c r="BN113" s="7">
        <v>227.87120511200001</v>
      </c>
      <c r="BO113" s="7">
        <v>0</v>
      </c>
      <c r="BP113" s="7">
        <v>5.7295941240000001</v>
      </c>
      <c r="BQ113" s="7">
        <v>117.700809079</v>
      </c>
      <c r="BR113" s="7">
        <v>0</v>
      </c>
      <c r="BS113" s="7">
        <v>0</v>
      </c>
      <c r="BT113" s="7">
        <v>0</v>
      </c>
      <c r="BU113" s="7">
        <v>1.0029291360000001</v>
      </c>
      <c r="BV113" s="7">
        <v>12.331904977000001</v>
      </c>
      <c r="BW113" s="7">
        <v>61.957599102000003</v>
      </c>
      <c r="BX113" s="7">
        <v>0</v>
      </c>
      <c r="BY113" s="7">
        <v>0.28943155999999998</v>
      </c>
      <c r="BZ113" s="7">
        <v>64.078048379999998</v>
      </c>
      <c r="CA113" s="7">
        <v>0</v>
      </c>
      <c r="CB113" s="7">
        <v>0.5915446849999999</v>
      </c>
      <c r="CC113" s="7">
        <v>5.1146342599999999</v>
      </c>
      <c r="CD113" s="7">
        <v>0</v>
      </c>
      <c r="CE113" s="7">
        <v>11.543087584</v>
      </c>
      <c r="CF113" s="7">
        <v>0</v>
      </c>
      <c r="CG113" s="7">
        <v>0.28135445453736407</v>
      </c>
      <c r="CH113" s="7">
        <v>281.070878166</v>
      </c>
      <c r="CI113" s="7">
        <v>118.809102039</v>
      </c>
      <c r="CJ113" s="7">
        <v>5.8173992040000826</v>
      </c>
      <c r="CK113" s="7">
        <v>1.0029291360000001</v>
      </c>
      <c r="CL113" s="37">
        <v>406.70030854500004</v>
      </c>
      <c r="CM113" s="37">
        <v>138.65698401899999</v>
      </c>
      <c r="CN113" s="37">
        <v>17.249266529</v>
      </c>
      <c r="CO113" s="7">
        <v>562.88791354753744</v>
      </c>
      <c r="CP113" s="39">
        <v>6.5</v>
      </c>
      <c r="CQ113" s="39">
        <v>6.9</v>
      </c>
      <c r="CR113" s="40">
        <v>6.9</v>
      </c>
      <c r="CS113" s="35">
        <v>22.974799999999998</v>
      </c>
      <c r="CT113" s="41">
        <v>22.983750000000004</v>
      </c>
      <c r="CU113" s="41">
        <v>20.555</v>
      </c>
      <c r="CV113" s="41"/>
      <c r="CW113" s="35">
        <v>10.078749999999999</v>
      </c>
      <c r="CX113" s="35">
        <v>4.5549999999999997</v>
      </c>
      <c r="CY113" s="35"/>
      <c r="CZ113" s="35">
        <v>3.76</v>
      </c>
      <c r="DD113" s="35" t="s">
        <v>61</v>
      </c>
      <c r="DE113" t="s">
        <v>61</v>
      </c>
    </row>
    <row r="114" spans="1:109">
      <c r="A114" s="50" t="s">
        <v>54</v>
      </c>
      <c r="B114" t="s">
        <v>55</v>
      </c>
      <c r="C114" s="55">
        <v>43.287370000000003</v>
      </c>
      <c r="D114" s="55">
        <v>-79.840779999999995</v>
      </c>
      <c r="E114" s="52" t="s">
        <v>62</v>
      </c>
      <c r="F114" s="52">
        <v>258</v>
      </c>
      <c r="G114" s="26">
        <v>39307</v>
      </c>
      <c r="H114">
        <v>3</v>
      </c>
      <c r="I114" s="57">
        <f>YEAR(G114)</f>
        <v>2007</v>
      </c>
      <c r="J114" s="28">
        <v>225</v>
      </c>
      <c r="K114" s="29">
        <v>33</v>
      </c>
      <c r="L114" s="29">
        <v>8</v>
      </c>
      <c r="M114" s="52">
        <v>22.9</v>
      </c>
      <c r="N114">
        <v>74.709999999999994</v>
      </c>
      <c r="O114" s="31">
        <v>1.4E-2</v>
      </c>
      <c r="P114" s="31">
        <v>20.100000000000001</v>
      </c>
      <c r="Q114" s="31">
        <v>3.8</v>
      </c>
      <c r="R114" s="31">
        <v>2.8</v>
      </c>
      <c r="S114" s="31">
        <v>13.2</v>
      </c>
      <c r="T114" s="31">
        <v>11.2</v>
      </c>
      <c r="U114" s="31">
        <v>2.3199999999999998</v>
      </c>
      <c r="V114" s="31">
        <v>0.29599999999999999</v>
      </c>
      <c r="W114" s="31">
        <v>0.41199999999999998</v>
      </c>
      <c r="X114" s="31">
        <v>8.0000000000000004E-4</v>
      </c>
      <c r="Y114" s="31">
        <v>2.9899999999999999E-2</v>
      </c>
      <c r="Z114" s="31">
        <v>1.0999999999999999E-2</v>
      </c>
      <c r="AA114" s="52">
        <v>24.59</v>
      </c>
      <c r="AB114" s="58">
        <v>1</v>
      </c>
      <c r="AC114" s="52">
        <v>1.075</v>
      </c>
      <c r="AD114" s="36">
        <v>36.9</v>
      </c>
      <c r="AE114" s="36">
        <v>1592.5000000000002</v>
      </c>
      <c r="AF114" s="36">
        <v>0</v>
      </c>
      <c r="AG114" s="36">
        <v>4.9000000000000004</v>
      </c>
      <c r="AH114" s="36">
        <v>1.7</v>
      </c>
      <c r="AI114" s="36">
        <v>199.3</v>
      </c>
      <c r="AJ114" s="36">
        <v>89.5</v>
      </c>
      <c r="AK114">
        <v>1924.8000000000004</v>
      </c>
      <c r="AL114">
        <v>0</v>
      </c>
      <c r="AM114">
        <v>1568.1000000000001</v>
      </c>
      <c r="AN114">
        <v>356.7</v>
      </c>
      <c r="AO114" s="35">
        <v>262.5</v>
      </c>
      <c r="AP114">
        <v>8.1999999999999993</v>
      </c>
      <c r="AQ114">
        <v>8.1</v>
      </c>
      <c r="AR114">
        <v>0.1</v>
      </c>
      <c r="AS114">
        <v>293.7</v>
      </c>
      <c r="AT114">
        <v>219.5</v>
      </c>
      <c r="AU114">
        <v>0</v>
      </c>
      <c r="AV114">
        <v>1739.3999999999999</v>
      </c>
      <c r="AW114">
        <v>112.9</v>
      </c>
      <c r="AX114">
        <v>72.5</v>
      </c>
      <c r="AY114" s="36">
        <v>632.57367913133987</v>
      </c>
      <c r="AZ114" s="36">
        <v>303.0546317030757</v>
      </c>
      <c r="BA114" s="36">
        <v>910.75207041157728</v>
      </c>
      <c r="BB114" s="36">
        <v>81.654308400000005</v>
      </c>
      <c r="BC114" s="36">
        <v>2.277183263263264E-2</v>
      </c>
      <c r="BD114" s="36">
        <v>12.59757922683044</v>
      </c>
      <c r="BE114" s="36">
        <v>142.56749219474224</v>
      </c>
      <c r="BF114" s="36">
        <v>7.086773266048727</v>
      </c>
      <c r="BG114" s="36">
        <v>162.25184468762143</v>
      </c>
      <c r="BI114" s="7">
        <v>11.596</v>
      </c>
      <c r="BJ114" s="7">
        <v>9.2999999999999999E-2</v>
      </c>
      <c r="BK114" s="7">
        <v>0</v>
      </c>
      <c r="BL114" s="7">
        <v>0</v>
      </c>
      <c r="BM114" s="7">
        <v>28.716000000000001</v>
      </c>
      <c r="BN114" s="7">
        <v>80.084000000000003</v>
      </c>
      <c r="BO114" s="7">
        <v>0</v>
      </c>
      <c r="BP114" s="7">
        <v>0.59899999999999998</v>
      </c>
      <c r="BQ114" s="7">
        <v>12.319000000000001</v>
      </c>
      <c r="BR114" s="7">
        <v>0</v>
      </c>
      <c r="BS114" s="7">
        <v>0</v>
      </c>
      <c r="BT114" s="7">
        <v>0</v>
      </c>
      <c r="BU114" s="7">
        <v>7.55</v>
      </c>
      <c r="BV114" s="7">
        <v>3.1779999999999999</v>
      </c>
      <c r="BW114" s="7">
        <v>39.334000000000003</v>
      </c>
      <c r="BX114" s="7">
        <v>3.7909999999999999</v>
      </c>
      <c r="BY114" s="7">
        <v>0.25700000000000001</v>
      </c>
      <c r="BZ114" s="7">
        <v>21.901</v>
      </c>
      <c r="CA114" s="7">
        <v>0</v>
      </c>
      <c r="CB114" s="7">
        <v>0.44600000000000001</v>
      </c>
      <c r="CC114" s="7">
        <v>4.492</v>
      </c>
      <c r="CD114" s="7">
        <v>0</v>
      </c>
      <c r="CE114" s="7">
        <v>12.53</v>
      </c>
      <c r="CF114" s="7">
        <v>0</v>
      </c>
      <c r="CG114" s="7">
        <v>6.2163356519688504E-2</v>
      </c>
      <c r="CH114" s="7">
        <v>108.80000000000001</v>
      </c>
      <c r="CI114" s="7">
        <v>23.914999999999999</v>
      </c>
      <c r="CJ114" s="7">
        <v>0.69200000000000728</v>
      </c>
      <c r="CK114" s="7">
        <v>7.55</v>
      </c>
      <c r="CL114" s="37">
        <v>140.95700000000002</v>
      </c>
      <c r="CM114" s="37">
        <v>68.460999999999999</v>
      </c>
      <c r="CN114" s="37">
        <v>19.550999999999998</v>
      </c>
      <c r="CO114" s="7">
        <v>229.0311633565197</v>
      </c>
      <c r="CP114" s="39">
        <v>6</v>
      </c>
      <c r="CQ114" s="39">
        <v>12</v>
      </c>
      <c r="CR114" s="40">
        <v>22.9</v>
      </c>
      <c r="CS114" s="35">
        <v>16.202065217391308</v>
      </c>
      <c r="CT114" s="41">
        <v>22.982000000000003</v>
      </c>
      <c r="CU114" s="41">
        <v>15.692857142857141</v>
      </c>
      <c r="CV114" s="41">
        <v>11.595454545454546</v>
      </c>
      <c r="CW114" s="35">
        <v>10.269</v>
      </c>
      <c r="CX114" s="35">
        <v>0.88857142857142857</v>
      </c>
      <c r="CY114" s="35">
        <v>0.36636363636363639</v>
      </c>
      <c r="CZ114" s="35">
        <v>0.06</v>
      </c>
      <c r="DD114" s="35" t="s">
        <v>61</v>
      </c>
      <c r="DE114" t="s">
        <v>61</v>
      </c>
    </row>
    <row r="115" spans="1:109">
      <c r="A115" s="50" t="s">
        <v>54</v>
      </c>
      <c r="B115" t="s">
        <v>59</v>
      </c>
      <c r="C115" s="55">
        <v>43.301943999999999</v>
      </c>
      <c r="D115" s="55">
        <v>-79.838054999999997</v>
      </c>
      <c r="E115" s="52" t="s">
        <v>60</v>
      </c>
      <c r="F115" s="52">
        <v>6</v>
      </c>
      <c r="G115" s="26">
        <v>38874</v>
      </c>
      <c r="H115">
        <v>2</v>
      </c>
      <c r="I115" s="57">
        <f>YEAR(G115)</f>
        <v>2006</v>
      </c>
      <c r="J115" s="28">
        <v>157</v>
      </c>
      <c r="K115" s="29">
        <v>23</v>
      </c>
      <c r="L115" s="29">
        <v>6</v>
      </c>
      <c r="M115" s="52">
        <v>5.7</v>
      </c>
      <c r="N115">
        <v>74.89</v>
      </c>
      <c r="O115" s="31">
        <v>0.30199999999999999</v>
      </c>
      <c r="P115" s="31"/>
      <c r="Q115" s="31"/>
      <c r="R115" s="31"/>
      <c r="S115" s="31">
        <v>9.6999999999999993</v>
      </c>
      <c r="T115" s="31">
        <v>8.4</v>
      </c>
      <c r="U115" s="31">
        <v>2.58</v>
      </c>
      <c r="V115" s="31"/>
      <c r="W115" s="31"/>
      <c r="X115" s="31">
        <v>3.3999999999999998E-3</v>
      </c>
      <c r="Y115" s="31">
        <v>3.3399999999999999E-2</v>
      </c>
      <c r="Z115" s="31">
        <v>1.83E-2</v>
      </c>
      <c r="AA115" s="52">
        <v>10.45</v>
      </c>
      <c r="AB115" s="58">
        <v>2.7</v>
      </c>
      <c r="AC115" s="52">
        <v>0.83699999999999997</v>
      </c>
      <c r="AD115">
        <v>28.6</v>
      </c>
      <c r="AE115">
        <v>5.9</v>
      </c>
      <c r="AF115">
        <v>0</v>
      </c>
      <c r="AG115">
        <v>2.6</v>
      </c>
      <c r="AH115">
        <v>94.699999999999989</v>
      </c>
      <c r="AI115">
        <v>361.1</v>
      </c>
      <c r="AJ115">
        <v>0</v>
      </c>
      <c r="AK115">
        <v>492.9</v>
      </c>
      <c r="AL115">
        <v>0</v>
      </c>
      <c r="AM115">
        <v>390.8</v>
      </c>
      <c r="AN115">
        <v>102.09999999999998</v>
      </c>
      <c r="AO115" s="35">
        <v>338.8</v>
      </c>
      <c r="AP115">
        <v>5.1999999999999993</v>
      </c>
      <c r="AQ115">
        <v>1.1000000000000001</v>
      </c>
      <c r="AR115">
        <v>5.1999999999999993</v>
      </c>
      <c r="AS115">
        <v>363.7</v>
      </c>
      <c r="AT115">
        <v>363.70000000000005</v>
      </c>
      <c r="AU115">
        <v>59.7</v>
      </c>
      <c r="AV115">
        <v>386.40000000000009</v>
      </c>
      <c r="AW115">
        <v>84.1</v>
      </c>
      <c r="AX115">
        <v>22.400000000000002</v>
      </c>
      <c r="AY115" s="60">
        <v>558.4819197385325</v>
      </c>
      <c r="AZ115" s="36">
        <v>22.111153553818085</v>
      </c>
      <c r="BA115" s="36">
        <v>771.46057728980668</v>
      </c>
      <c r="BB115">
        <v>19.839632999999999</v>
      </c>
      <c r="BC115" s="36">
        <v>0.40665186882882892</v>
      </c>
      <c r="BD115" s="36">
        <v>4.815540106989511</v>
      </c>
      <c r="BE115" s="36">
        <v>21.415270734781256</v>
      </c>
      <c r="BF115" s="36">
        <v>8.0269252779843558</v>
      </c>
      <c r="BG115" s="36">
        <v>34.257736119755123</v>
      </c>
      <c r="BI115" s="7">
        <v>1117.0721048899998</v>
      </c>
      <c r="BJ115" s="7">
        <v>0</v>
      </c>
      <c r="BK115" s="7">
        <v>0</v>
      </c>
      <c r="BL115" s="7">
        <v>0</v>
      </c>
      <c r="BM115" s="7">
        <v>81.450402417000006</v>
      </c>
      <c r="BN115" s="7">
        <v>0</v>
      </c>
      <c r="BO115" s="7">
        <v>0</v>
      </c>
      <c r="BP115" s="7">
        <v>0.45008095199999992</v>
      </c>
      <c r="BQ115" s="7">
        <v>9.2097560399999985</v>
      </c>
      <c r="BR115" s="7">
        <v>0</v>
      </c>
      <c r="BS115" s="7">
        <v>0</v>
      </c>
      <c r="BT115" s="7">
        <v>0</v>
      </c>
      <c r="BU115" s="7">
        <v>0</v>
      </c>
      <c r="BV115" s="7">
        <v>3.3111903499999999</v>
      </c>
      <c r="BW115" s="7">
        <v>64.926176253999998</v>
      </c>
      <c r="BX115" s="7">
        <v>8.1665040140000009</v>
      </c>
      <c r="BY115" s="7">
        <v>0</v>
      </c>
      <c r="BZ115" s="7">
        <v>0</v>
      </c>
      <c r="CA115" s="7">
        <v>0</v>
      </c>
      <c r="CB115" s="7">
        <v>8.8455284000000023E-2</v>
      </c>
      <c r="CC115" s="7">
        <v>3.738535604</v>
      </c>
      <c r="CD115" s="7">
        <v>6.3349544399999997</v>
      </c>
      <c r="CE115" s="7">
        <v>10.691382047000001</v>
      </c>
      <c r="CF115" s="7">
        <v>0</v>
      </c>
      <c r="CG115" s="7">
        <v>0.12489424374617335</v>
      </c>
      <c r="CH115" s="7">
        <v>81.450402417000006</v>
      </c>
      <c r="CI115" s="7">
        <v>1126.2818609299998</v>
      </c>
      <c r="CJ115" s="7">
        <v>0.45008095200000753</v>
      </c>
      <c r="CK115" s="7">
        <v>0</v>
      </c>
      <c r="CL115" s="37">
        <v>1208.1823442989999</v>
      </c>
      <c r="CM115" s="37">
        <v>76.403870617999999</v>
      </c>
      <c r="CN115" s="37">
        <v>20.853327374999999</v>
      </c>
      <c r="CO115" s="7">
        <v>1305.5644365357462</v>
      </c>
      <c r="CP115" s="39">
        <v>2.9</v>
      </c>
      <c r="CQ115" s="39">
        <v>5.5</v>
      </c>
      <c r="CR115" s="40">
        <v>5.5</v>
      </c>
      <c r="CS115" s="35">
        <v>18.054000000000002</v>
      </c>
      <c r="CT115" s="41">
        <v>18.759999999999998</v>
      </c>
      <c r="CU115" s="41">
        <v>16.893333333333334</v>
      </c>
      <c r="CV115" s="41"/>
      <c r="CW115" s="35">
        <v>11.237500000000001</v>
      </c>
      <c r="CX115" s="35">
        <v>8.5966666666666658</v>
      </c>
      <c r="CY115" s="35"/>
      <c r="CZ115" s="35">
        <v>7.98</v>
      </c>
      <c r="DD115" s="35" t="s">
        <v>58</v>
      </c>
      <c r="DE115" t="s">
        <v>61</v>
      </c>
    </row>
    <row r="116" spans="1:109">
      <c r="A116" s="50" t="s">
        <v>54</v>
      </c>
      <c r="B116" t="s">
        <v>55</v>
      </c>
      <c r="C116" s="55">
        <v>43.287370000000003</v>
      </c>
      <c r="D116" s="55">
        <v>-79.840779999999995</v>
      </c>
      <c r="E116" s="52" t="s">
        <v>62</v>
      </c>
      <c r="F116" s="52">
        <v>258</v>
      </c>
      <c r="G116" s="26">
        <v>38874</v>
      </c>
      <c r="H116">
        <v>2</v>
      </c>
      <c r="I116" s="57">
        <f>YEAR(G116)</f>
        <v>2006</v>
      </c>
      <c r="J116" s="28">
        <v>157</v>
      </c>
      <c r="K116" s="29">
        <v>23</v>
      </c>
      <c r="L116" s="29">
        <v>6</v>
      </c>
      <c r="M116" s="52">
        <v>23.8</v>
      </c>
      <c r="N116">
        <v>74.89</v>
      </c>
      <c r="O116" s="31">
        <v>0.30199999999999999</v>
      </c>
      <c r="P116" s="31"/>
      <c r="Q116" s="31"/>
      <c r="R116" s="31"/>
      <c r="S116" s="31">
        <v>9.6999999999999993</v>
      </c>
      <c r="T116" s="31">
        <v>8.4</v>
      </c>
      <c r="U116" s="31">
        <v>2.58</v>
      </c>
      <c r="V116" s="31"/>
      <c r="W116" s="31"/>
      <c r="X116" s="31">
        <v>3.3999999999999998E-3</v>
      </c>
      <c r="Y116" s="31">
        <v>3.3399999999999999E-2</v>
      </c>
      <c r="Z116" s="31">
        <v>1.83E-2</v>
      </c>
      <c r="AA116" s="52">
        <v>10.199999999999999</v>
      </c>
      <c r="AB116" s="58">
        <v>2.5</v>
      </c>
      <c r="AC116" s="52">
        <v>0.70699999999999996</v>
      </c>
      <c r="AD116" s="36">
        <v>4.7</v>
      </c>
      <c r="AE116" s="36">
        <v>22.3</v>
      </c>
      <c r="AF116" s="36">
        <v>0</v>
      </c>
      <c r="AG116" s="36">
        <v>3.2</v>
      </c>
      <c r="AH116" s="36">
        <v>78.400000000000006</v>
      </c>
      <c r="AI116" s="36">
        <v>523.79999999999995</v>
      </c>
      <c r="AJ116" s="36">
        <v>0.9</v>
      </c>
      <c r="AK116">
        <v>633.29999999999995</v>
      </c>
      <c r="AL116">
        <v>0</v>
      </c>
      <c r="AM116">
        <v>531.10000000000014</v>
      </c>
      <c r="AN116">
        <v>102.2</v>
      </c>
      <c r="AO116" s="35">
        <v>483.5</v>
      </c>
      <c r="AP116">
        <v>1.3</v>
      </c>
      <c r="AQ116">
        <v>3.4</v>
      </c>
      <c r="AR116">
        <v>1.3</v>
      </c>
      <c r="AS116">
        <v>527.9</v>
      </c>
      <c r="AT116">
        <v>527</v>
      </c>
      <c r="AU116">
        <v>59.8</v>
      </c>
      <c r="AV116">
        <v>564.69999999999982</v>
      </c>
      <c r="AW116">
        <v>67.3</v>
      </c>
      <c r="AX116">
        <v>1.3</v>
      </c>
      <c r="AY116" s="36">
        <v>324.40069137354732</v>
      </c>
      <c r="AZ116" s="36">
        <v>24.322268909199888</v>
      </c>
      <c r="BA116" s="36">
        <v>231.43817318694198</v>
      </c>
      <c r="BB116" s="36">
        <v>19.839632999999999</v>
      </c>
      <c r="BC116" s="36">
        <v>0.54275119855855858</v>
      </c>
      <c r="BD116" s="36">
        <v>4.5819217925702151</v>
      </c>
      <c r="BE116" s="36">
        <v>18.255830105232221</v>
      </c>
      <c r="BF116" s="36">
        <v>9.683053494407611</v>
      </c>
      <c r="BG116" s="36">
        <v>32.520805392210043</v>
      </c>
      <c r="BI116" s="7">
        <v>467.5573189538182</v>
      </c>
      <c r="BJ116" s="7">
        <v>2.9682233181818184E-2</v>
      </c>
      <c r="BK116" s="7">
        <v>0</v>
      </c>
      <c r="BL116" s="7">
        <v>0.33182608090909094</v>
      </c>
      <c r="BM116" s="7">
        <v>83.29012158665455</v>
      </c>
      <c r="BN116" s="7">
        <v>3.3179304312818187</v>
      </c>
      <c r="BO116" s="7">
        <v>0</v>
      </c>
      <c r="BP116" s="7">
        <v>0</v>
      </c>
      <c r="BQ116" s="7">
        <v>12.489146399258185</v>
      </c>
      <c r="BR116" s="7">
        <v>7.5126129119999996E-2</v>
      </c>
      <c r="BS116" s="7">
        <v>0</v>
      </c>
      <c r="BT116" s="7">
        <v>0</v>
      </c>
      <c r="BU116" s="7">
        <v>0</v>
      </c>
      <c r="BV116" s="7">
        <v>0.57729052083272736</v>
      </c>
      <c r="BW116" s="7">
        <v>96.121599786998175</v>
      </c>
      <c r="BX116" s="7">
        <v>11.095411881469092</v>
      </c>
      <c r="BY116" s="7">
        <v>0.4874508572727273</v>
      </c>
      <c r="BZ116" s="7">
        <v>0.37995623590909094</v>
      </c>
      <c r="CA116" s="7">
        <v>0</v>
      </c>
      <c r="CB116" s="7">
        <v>5.3925404203636368E-2</v>
      </c>
      <c r="CC116" s="7">
        <v>1.565493712641818</v>
      </c>
      <c r="CD116" s="7">
        <v>0</v>
      </c>
      <c r="CE116" s="7">
        <v>0.93185656363636371</v>
      </c>
      <c r="CF116" s="7">
        <v>0</v>
      </c>
      <c r="CG116" s="7">
        <v>0</v>
      </c>
      <c r="CH116" s="7">
        <v>86.939878098845469</v>
      </c>
      <c r="CI116" s="7">
        <v>480.04646535307637</v>
      </c>
      <c r="CJ116" s="7">
        <v>0.10480836230192381</v>
      </c>
      <c r="CK116" s="7">
        <v>0</v>
      </c>
      <c r="CL116" s="37">
        <v>567.09115181422374</v>
      </c>
      <c r="CM116" s="37">
        <v>108.66170928248182</v>
      </c>
      <c r="CN116" s="37">
        <v>2.551275680481818</v>
      </c>
      <c r="CO116" s="7">
        <v>678.30413677718741</v>
      </c>
      <c r="CP116" s="39">
        <v>4</v>
      </c>
      <c r="CQ116" s="39">
        <v>7</v>
      </c>
      <c r="CR116" s="40">
        <v>23.4</v>
      </c>
      <c r="CS116" s="35">
        <v>14.038250000000001</v>
      </c>
      <c r="CT116" s="41">
        <v>18.957999999999998</v>
      </c>
      <c r="CU116" s="41">
        <v>15.436666666666667</v>
      </c>
      <c r="CV116" s="41">
        <v>12.590588235294115</v>
      </c>
      <c r="CW116" s="35">
        <v>10.95</v>
      </c>
      <c r="CX116" s="35">
        <v>8.1966666666666672</v>
      </c>
      <c r="CY116" s="35">
        <v>6.3417647058823521</v>
      </c>
      <c r="CZ116" s="35">
        <v>2.91</v>
      </c>
      <c r="DD116" s="35" t="s">
        <v>61</v>
      </c>
      <c r="DE116" t="s">
        <v>61</v>
      </c>
    </row>
    <row r="117" spans="1:109">
      <c r="A117" s="50" t="s">
        <v>54</v>
      </c>
      <c r="B117" t="s">
        <v>55</v>
      </c>
      <c r="C117" s="55">
        <v>43.281111111100003</v>
      </c>
      <c r="D117" s="55">
        <v>-79.864722222200001</v>
      </c>
      <c r="E117" s="52" t="s">
        <v>57</v>
      </c>
      <c r="F117" s="52">
        <v>908</v>
      </c>
      <c r="G117" s="26">
        <v>38874</v>
      </c>
      <c r="H117">
        <v>2</v>
      </c>
      <c r="I117" s="57">
        <f>YEAR(G117)</f>
        <v>2006</v>
      </c>
      <c r="J117" s="28">
        <v>157</v>
      </c>
      <c r="K117" s="29">
        <v>23</v>
      </c>
      <c r="L117" s="29">
        <v>6</v>
      </c>
      <c r="M117" s="52">
        <v>14.6</v>
      </c>
      <c r="N117">
        <v>74.89</v>
      </c>
      <c r="O117" s="31">
        <v>0.30199999999999999</v>
      </c>
      <c r="P117" s="31"/>
      <c r="Q117" s="31"/>
      <c r="R117" s="31"/>
      <c r="S117" s="31">
        <v>9.6999999999999993</v>
      </c>
      <c r="T117" s="31">
        <v>8.4</v>
      </c>
      <c r="U117" s="31">
        <v>2.58</v>
      </c>
      <c r="V117" s="31"/>
      <c r="W117" s="31"/>
      <c r="X117" s="31">
        <v>3.3999999999999998E-3</v>
      </c>
      <c r="Y117" s="31">
        <v>3.3399999999999999E-2</v>
      </c>
      <c r="Z117" s="31">
        <v>1.83E-2</v>
      </c>
      <c r="AA117" s="52">
        <v>12.16</v>
      </c>
      <c r="AB117" s="58">
        <v>1.8</v>
      </c>
      <c r="AC117" s="52">
        <v>1.0109999999999999</v>
      </c>
      <c r="AD117" s="36">
        <v>40.9</v>
      </c>
      <c r="AE117" s="36">
        <v>90.399999999999991</v>
      </c>
      <c r="AF117" s="36">
        <v>0</v>
      </c>
      <c r="AG117" s="36">
        <v>4.2</v>
      </c>
      <c r="AH117" s="36">
        <v>220</v>
      </c>
      <c r="AI117" s="36">
        <v>809.00000000000011</v>
      </c>
      <c r="AJ117" s="36">
        <v>0</v>
      </c>
      <c r="AK117">
        <v>1164.5</v>
      </c>
      <c r="AL117">
        <v>0</v>
      </c>
      <c r="AM117">
        <v>837.2</v>
      </c>
      <c r="AN117">
        <v>327.29999999999995</v>
      </c>
      <c r="AO117" s="35">
        <v>757.2</v>
      </c>
      <c r="AP117">
        <v>0</v>
      </c>
      <c r="AQ117">
        <v>3.5</v>
      </c>
      <c r="AR117">
        <v>0</v>
      </c>
      <c r="AS117">
        <v>813.19999999999993</v>
      </c>
      <c r="AT117">
        <v>813.2</v>
      </c>
      <c r="AU117">
        <v>202.7</v>
      </c>
      <c r="AV117">
        <v>922.50000000000011</v>
      </c>
      <c r="AW117">
        <v>197.3</v>
      </c>
      <c r="AX117">
        <v>44.699999999999996</v>
      </c>
      <c r="AY117" s="36">
        <v>767.5686944988297</v>
      </c>
      <c r="AZ117" s="36">
        <v>26.82243545132777</v>
      </c>
      <c r="BA117" s="36">
        <v>1464.504975642496</v>
      </c>
      <c r="BB117" s="36">
        <v>6.7766398875</v>
      </c>
      <c r="BC117" s="36">
        <v>0.28424332524524526</v>
      </c>
      <c r="BD117" s="36">
        <v>4.8750590993132326</v>
      </c>
      <c r="BE117" s="36">
        <v>22.797537250770056</v>
      </c>
      <c r="BF117" s="36">
        <v>8.4591434364169302</v>
      </c>
      <c r="BG117" s="36">
        <v>36.131739786500219</v>
      </c>
      <c r="BH117" s="35"/>
      <c r="BI117" s="7">
        <v>182.84221815724001</v>
      </c>
      <c r="BJ117" s="7">
        <v>9.3365877E-2</v>
      </c>
      <c r="BK117" s="7">
        <v>0</v>
      </c>
      <c r="BL117" s="7">
        <v>1.2598520222799998</v>
      </c>
      <c r="BM117" s="7">
        <v>201.34744057346998</v>
      </c>
      <c r="BN117" s="7">
        <v>8.4388314323800007</v>
      </c>
      <c r="BO117" s="7">
        <v>0</v>
      </c>
      <c r="BP117" s="7">
        <v>0</v>
      </c>
      <c r="BQ117" s="7">
        <v>9.3630004402699996</v>
      </c>
      <c r="BR117" s="7">
        <v>0.34576886692999997</v>
      </c>
      <c r="BS117" s="7">
        <v>0</v>
      </c>
      <c r="BT117" s="7">
        <v>0</v>
      </c>
      <c r="BU117" s="7">
        <v>1.7264808362369335E-2</v>
      </c>
      <c r="BV117" s="7">
        <v>2.1505170372499998</v>
      </c>
      <c r="BW117" s="7">
        <v>160.53395399901999</v>
      </c>
      <c r="BX117" s="7">
        <v>19.300044460260001</v>
      </c>
      <c r="BY117" s="7">
        <v>1.44835060599</v>
      </c>
      <c r="BZ117" s="7">
        <v>0.67190260700000004</v>
      </c>
      <c r="CA117" s="7">
        <v>0</v>
      </c>
      <c r="CB117" s="7">
        <v>0.13027771757000001</v>
      </c>
      <c r="CC117" s="7">
        <v>2.8073255798799996</v>
      </c>
      <c r="CD117" s="7">
        <v>1.2315905518000001</v>
      </c>
      <c r="CE117" s="7">
        <v>2.06474978448</v>
      </c>
      <c r="CF117" s="7">
        <v>0</v>
      </c>
      <c r="CG117" s="7">
        <v>0</v>
      </c>
      <c r="CH117" s="7">
        <v>211.72773416934999</v>
      </c>
      <c r="CI117" s="7">
        <v>192.20521859751</v>
      </c>
      <c r="CJ117" s="7">
        <v>0.43913474393002616</v>
      </c>
      <c r="CK117" s="7">
        <v>1.7264808362369335E-2</v>
      </c>
      <c r="CL117" s="37">
        <v>404.38935231915241</v>
      </c>
      <c r="CM117" s="37">
        <v>184.10476870951999</v>
      </c>
      <c r="CN117" s="37">
        <v>6.23394363373</v>
      </c>
      <c r="CO117" s="7">
        <v>594.72806466240229</v>
      </c>
      <c r="CP117" s="39">
        <v>2</v>
      </c>
      <c r="CQ117" s="39">
        <v>7</v>
      </c>
      <c r="CR117" s="40">
        <v>14.1</v>
      </c>
      <c r="CS117" s="35">
        <v>15.082000000000001</v>
      </c>
      <c r="CT117" s="41">
        <v>18.7</v>
      </c>
      <c r="CU117" s="41">
        <v>15.702000000000002</v>
      </c>
      <c r="CV117" s="41">
        <v>13.11875</v>
      </c>
      <c r="CW117" s="35">
        <v>10.273333333333333</v>
      </c>
      <c r="CX117" s="35">
        <v>7.4580000000000002</v>
      </c>
      <c r="CY117" s="35">
        <v>5.6662499999999998</v>
      </c>
      <c r="CZ117" s="35">
        <v>5.34</v>
      </c>
      <c r="DD117" s="35" t="s">
        <v>58</v>
      </c>
      <c r="DE117" t="s">
        <v>61</v>
      </c>
    </row>
    <row r="118" spans="1:109" ht="29">
      <c r="A118" s="23" t="s">
        <v>54</v>
      </c>
      <c r="B118" t="s">
        <v>59</v>
      </c>
      <c r="C118" s="55">
        <v>43.306699999999999</v>
      </c>
      <c r="D118" s="55">
        <v>-79.807299999999998</v>
      </c>
      <c r="E118" s="43" t="s">
        <v>79</v>
      </c>
      <c r="F118" s="43" t="s">
        <v>80</v>
      </c>
      <c r="G118" s="44">
        <v>44796</v>
      </c>
      <c r="H118">
        <v>3</v>
      </c>
      <c r="I118">
        <v>2022</v>
      </c>
      <c r="J118" s="28">
        <v>235</v>
      </c>
      <c r="K118" s="29">
        <v>35</v>
      </c>
      <c r="L118" s="29">
        <v>8</v>
      </c>
      <c r="M118" s="39">
        <v>8.1999999999999993</v>
      </c>
      <c r="N118">
        <v>74.739999999999995</v>
      </c>
      <c r="O118" s="31">
        <v>3.7999999999999999E-2</v>
      </c>
      <c r="P118" s="31">
        <v>19.899999999999999</v>
      </c>
      <c r="Q118" s="31">
        <v>3.8</v>
      </c>
      <c r="R118" s="31">
        <v>1.54</v>
      </c>
      <c r="S118" s="31">
        <v>19.7</v>
      </c>
      <c r="T118" s="31">
        <v>18.399999999999999</v>
      </c>
      <c r="U118" s="31">
        <v>2.2599999999999998</v>
      </c>
      <c r="V118" s="31">
        <v>0.29399999999999998</v>
      </c>
      <c r="W118" s="31">
        <v>0.53600000000000003</v>
      </c>
      <c r="X118" s="31">
        <v>1E-3</v>
      </c>
      <c r="Y118" s="31">
        <v>2.93E-2</v>
      </c>
      <c r="Z118" s="31">
        <v>1.11E-2</v>
      </c>
      <c r="AA118" s="41">
        <v>20.6</v>
      </c>
      <c r="AB118" s="45">
        <v>2.1</v>
      </c>
      <c r="AC118" s="45">
        <v>0.877</v>
      </c>
      <c r="AD118" s="41">
        <v>338.29255472299997</v>
      </c>
      <c r="AE118" s="41">
        <v>700.10600381300003</v>
      </c>
      <c r="AF118" s="41">
        <v>0</v>
      </c>
      <c r="AG118" s="41">
        <v>2.0718998160000002</v>
      </c>
      <c r="AH118" s="41">
        <v>46.972559579000006</v>
      </c>
      <c r="AI118" s="41">
        <v>150.102811944</v>
      </c>
      <c r="AJ118" s="41">
        <v>5351.0975358300002</v>
      </c>
      <c r="AK118">
        <v>6588.6433657050002</v>
      </c>
      <c r="AL118">
        <v>4916.3360302699994</v>
      </c>
      <c r="AM118">
        <v>505.55699546500006</v>
      </c>
      <c r="AN118">
        <v>6083.0863702399984</v>
      </c>
      <c r="AO118" s="35">
        <v>549.75839699400001</v>
      </c>
      <c r="AP118">
        <v>335.10213288699998</v>
      </c>
      <c r="AQ118">
        <v>19.386138057</v>
      </c>
      <c r="AR118">
        <v>318.90641666600004</v>
      </c>
      <c r="AS118">
        <v>5511.7926886869991</v>
      </c>
      <c r="AT118">
        <v>171.56243801700001</v>
      </c>
      <c r="AU118">
        <v>4.074584282</v>
      </c>
      <c r="AV118">
        <v>1068.7748770830001</v>
      </c>
      <c r="AW118">
        <v>5519.8684886219989</v>
      </c>
      <c r="AX118">
        <v>0</v>
      </c>
      <c r="AY118" s="41">
        <v>313.52550978310649</v>
      </c>
      <c r="AZ118" s="41">
        <v>25.357019341359692</v>
      </c>
      <c r="BA118" s="41">
        <v>388.40891325615286</v>
      </c>
      <c r="BB118" s="41"/>
      <c r="BC118" s="41">
        <v>0.36018264520444926</v>
      </c>
      <c r="BD118" s="41">
        <v>34.540307605274741</v>
      </c>
      <c r="BE118" s="41">
        <v>9.3486611022312367</v>
      </c>
      <c r="BF118" s="41">
        <v>5.0246314004333197</v>
      </c>
      <c r="BG118" s="36">
        <v>48.913600107939303</v>
      </c>
      <c r="BI118" s="35">
        <v>0.57599999999999996</v>
      </c>
      <c r="BJ118" s="35">
        <v>8.9450000000000003</v>
      </c>
      <c r="BK118" s="7">
        <v>0</v>
      </c>
      <c r="BL118" s="35">
        <v>0</v>
      </c>
      <c r="BM118" s="35">
        <v>289.30900000000003</v>
      </c>
      <c r="BN118" s="35">
        <v>105.767</v>
      </c>
      <c r="BO118" s="35"/>
      <c r="BP118" s="35">
        <v>4.0590000000000002</v>
      </c>
      <c r="BQ118" s="35">
        <v>33.311</v>
      </c>
      <c r="BR118" s="35">
        <v>0</v>
      </c>
      <c r="BS118" s="35">
        <v>0</v>
      </c>
      <c r="BT118" s="35">
        <v>0</v>
      </c>
      <c r="BU118" s="35">
        <v>0</v>
      </c>
      <c r="BV118" s="35">
        <v>5.0309999999999997</v>
      </c>
      <c r="BW118" s="35">
        <v>38.874000000000002</v>
      </c>
      <c r="BX118" s="35">
        <v>0.48</v>
      </c>
      <c r="BY118" s="35">
        <v>0.88</v>
      </c>
      <c r="BZ118" s="35">
        <v>69.983999999999995</v>
      </c>
      <c r="CA118" s="35"/>
      <c r="CB118" s="35">
        <v>1.6020000000000001</v>
      </c>
      <c r="CC118" s="35">
        <v>2.0659999999999998</v>
      </c>
      <c r="CD118" s="35">
        <v>2.319</v>
      </c>
      <c r="CE118" s="35">
        <v>14.044</v>
      </c>
      <c r="CF118" s="35"/>
      <c r="CG118" s="35">
        <v>2.6119340181582039E-2</v>
      </c>
      <c r="CH118" s="35">
        <v>395.07600000000002</v>
      </c>
      <c r="CI118" s="35">
        <v>33.887</v>
      </c>
      <c r="CJ118" s="35">
        <v>13.004000000000001</v>
      </c>
      <c r="CK118" s="35">
        <v>0</v>
      </c>
      <c r="CL118" s="46">
        <v>441.96700000000004</v>
      </c>
      <c r="CM118" s="46">
        <v>115.249</v>
      </c>
      <c r="CN118" s="46">
        <v>20.030999999999999</v>
      </c>
      <c r="CO118" s="35">
        <v>577.27311934018167</v>
      </c>
      <c r="CP118" s="47">
        <v>5.5419999999999998</v>
      </c>
      <c r="CQ118" s="47">
        <v>7.3410000000000002</v>
      </c>
      <c r="CR118" s="47">
        <v>7.3410000000000002</v>
      </c>
      <c r="CS118" s="48">
        <v>22.135762500000002</v>
      </c>
      <c r="CT118" s="47">
        <v>23.059722222222224</v>
      </c>
      <c r="CU118" s="47">
        <v>20.557111111111109</v>
      </c>
      <c r="CV118" s="47"/>
      <c r="CW118" s="49">
        <v>10.834629629629628</v>
      </c>
      <c r="CX118" s="49">
        <v>8.3544444444444466</v>
      </c>
      <c r="CY118" s="49"/>
      <c r="CZ118" s="47">
        <v>6.9</v>
      </c>
      <c r="DA118" s="49">
        <v>10.016851851851854</v>
      </c>
      <c r="DB118" s="49">
        <v>2.4811111111111113</v>
      </c>
      <c r="DC118" s="49"/>
      <c r="DD118" s="47"/>
      <c r="DE118" s="51" t="s">
        <v>61</v>
      </c>
    </row>
    <row r="119" spans="1:109">
      <c r="A119" s="23" t="s">
        <v>54</v>
      </c>
      <c r="B119" t="s">
        <v>55</v>
      </c>
      <c r="C119" s="56">
        <v>43.294400000000003</v>
      </c>
      <c r="D119" s="56">
        <v>-79.799700000000001</v>
      </c>
      <c r="E119" s="25" t="s">
        <v>78</v>
      </c>
      <c r="F119" s="25">
        <v>8</v>
      </c>
      <c r="G119" s="26">
        <v>42570</v>
      </c>
      <c r="H119">
        <v>2</v>
      </c>
      <c r="I119" s="27">
        <v>2016</v>
      </c>
      <c r="J119" s="28">
        <v>201</v>
      </c>
      <c r="K119" s="29">
        <v>30</v>
      </c>
      <c r="L119" s="29">
        <v>7</v>
      </c>
      <c r="M119" s="25">
        <v>15.7</v>
      </c>
      <c r="N119">
        <v>74.95</v>
      </c>
      <c r="O119" s="31">
        <v>0.106</v>
      </c>
      <c r="P119" s="31">
        <v>24.8</v>
      </c>
      <c r="Q119" s="31">
        <v>3.9</v>
      </c>
      <c r="R119" s="31">
        <v>1.1000000000000001</v>
      </c>
      <c r="S119" s="31">
        <v>4.2</v>
      </c>
      <c r="T119" s="31">
        <v>3.6</v>
      </c>
      <c r="U119" s="31">
        <v>2.2000000000000002</v>
      </c>
      <c r="V119" s="31">
        <v>0.13200000000000001</v>
      </c>
      <c r="W119" s="31">
        <v>0.64200000000000002</v>
      </c>
      <c r="X119" s="31">
        <v>2.8E-3</v>
      </c>
      <c r="Y119" s="31">
        <v>2.8799999999999999E-2</v>
      </c>
      <c r="Z119" s="31">
        <v>1.21E-2</v>
      </c>
      <c r="AA119" s="23">
        <v>19.96724</v>
      </c>
      <c r="AB119" s="23">
        <v>2.1</v>
      </c>
      <c r="AC119" s="23">
        <v>0.71120000000000005</v>
      </c>
      <c r="AD119">
        <v>12.146379999999999</v>
      </c>
      <c r="AE119">
        <v>1836.4477000000002</v>
      </c>
      <c r="AF119">
        <v>0</v>
      </c>
      <c r="AG119">
        <v>17.240940000000002</v>
      </c>
      <c r="AH119">
        <v>476.60835000000003</v>
      </c>
      <c r="AI119">
        <v>192.83399</v>
      </c>
      <c r="AJ119">
        <v>27.343440000000001</v>
      </c>
      <c r="AK119">
        <v>2562.6208000000001</v>
      </c>
      <c r="AL119">
        <v>27.343440000000001</v>
      </c>
      <c r="AM119">
        <v>1385.35439</v>
      </c>
      <c r="AN119">
        <v>574.28420999999992</v>
      </c>
      <c r="AO119" s="35">
        <v>167.51768999999999</v>
      </c>
      <c r="AP119">
        <v>11.927499999999998</v>
      </c>
      <c r="AQ119">
        <v>1.03956</v>
      </c>
      <c r="AR119">
        <v>11.024749999999999</v>
      </c>
      <c r="AS119">
        <v>267.05475999999999</v>
      </c>
      <c r="AT119">
        <v>239.71132</v>
      </c>
      <c r="AU119">
        <v>0</v>
      </c>
      <c r="AV119">
        <v>1761.7825199999997</v>
      </c>
      <c r="AW119">
        <v>794.13613000000009</v>
      </c>
      <c r="AX119">
        <v>6.7021499999999996</v>
      </c>
      <c r="AY119" s="23">
        <v>1247.4489779168691</v>
      </c>
      <c r="AZ119" s="23">
        <v>21.646236023111936</v>
      </c>
      <c r="BA119" s="23">
        <v>3020.9582142145232</v>
      </c>
      <c r="BB119" s="23"/>
      <c r="BC119" s="27">
        <v>0.38056636505340552</v>
      </c>
      <c r="BD119" s="27">
        <v>34.208834186317652</v>
      </c>
      <c r="BE119" s="27">
        <v>35.467244739185894</v>
      </c>
      <c r="BF119" s="27">
        <v>8.3523346207136751</v>
      </c>
      <c r="BG119" s="36">
        <v>78.028413546217223</v>
      </c>
      <c r="BH119" s="23"/>
      <c r="BI119" s="7">
        <v>12.206802488374874</v>
      </c>
      <c r="BJ119" s="7">
        <v>0.22928072128924318</v>
      </c>
      <c r="BK119" s="7">
        <v>0</v>
      </c>
      <c r="BL119" s="7">
        <v>0</v>
      </c>
      <c r="BM119" s="7">
        <v>0</v>
      </c>
      <c r="BN119" s="7">
        <v>0</v>
      </c>
      <c r="BO119" s="7">
        <v>129.94104648955937</v>
      </c>
      <c r="BP119" s="7">
        <v>0</v>
      </c>
      <c r="BQ119" s="7">
        <v>7.3423050816489726</v>
      </c>
      <c r="BR119" s="7">
        <v>0</v>
      </c>
      <c r="BS119" s="7">
        <v>0</v>
      </c>
      <c r="BT119" s="7">
        <v>0</v>
      </c>
      <c r="BU119" s="7">
        <v>0</v>
      </c>
      <c r="BV119" s="7">
        <v>9.0123309295252891</v>
      </c>
      <c r="BW119" s="7">
        <v>26.141120116696015</v>
      </c>
      <c r="BX119" s="7">
        <v>4.5205123565538994</v>
      </c>
      <c r="BY119" s="7">
        <v>0</v>
      </c>
      <c r="BZ119" s="7">
        <v>5.433971972737524</v>
      </c>
      <c r="CA119" s="7">
        <v>0</v>
      </c>
      <c r="CB119" s="7">
        <v>2.0080893528338071</v>
      </c>
      <c r="CC119" s="7">
        <v>10.664115964823242</v>
      </c>
      <c r="CD119" s="7">
        <v>0</v>
      </c>
      <c r="CE119" s="7">
        <v>0</v>
      </c>
      <c r="CF119" s="7">
        <v>21.357110325644481</v>
      </c>
      <c r="CG119" s="7">
        <v>0.13779290022212404</v>
      </c>
      <c r="CH119" s="7">
        <v>129.94104648955937</v>
      </c>
      <c r="CI119" s="7">
        <v>19.549107570023846</v>
      </c>
      <c r="CJ119" s="7">
        <v>0.2292807212892285</v>
      </c>
      <c r="CK119" s="7">
        <v>0</v>
      </c>
      <c r="CL119" s="37">
        <v>149.71943478087243</v>
      </c>
      <c r="CM119" s="37">
        <v>45.107935375512731</v>
      </c>
      <c r="CN119" s="37">
        <v>34.02931564330153</v>
      </c>
      <c r="CO119" s="7">
        <v>228.99447869990883</v>
      </c>
      <c r="CP119" s="39">
        <v>7.1559999999999997</v>
      </c>
      <c r="CQ119" s="39">
        <v>7.9809999999999999</v>
      </c>
      <c r="CR119" s="40">
        <v>15.76</v>
      </c>
      <c r="CS119" s="35">
        <v>17.461592351270053</v>
      </c>
      <c r="CT119" s="41">
        <v>22.23054411764706</v>
      </c>
      <c r="CU119" s="41">
        <v>17.680555555555554</v>
      </c>
      <c r="CV119" s="41">
        <v>13.144506024096385</v>
      </c>
      <c r="CW119" s="35">
        <v>9.9136764705882552</v>
      </c>
      <c r="CX119" s="35">
        <v>9.0355555555555558</v>
      </c>
      <c r="CY119" s="35">
        <v>5.8333734939759037</v>
      </c>
      <c r="CZ119" s="35">
        <v>4.47</v>
      </c>
      <c r="DA119">
        <v>11.122720588235287</v>
      </c>
      <c r="DB119">
        <v>5.8161111111111099</v>
      </c>
      <c r="DC119">
        <v>0.8120481927710842</v>
      </c>
      <c r="DD119" s="35" t="s">
        <v>58</v>
      </c>
      <c r="DE119" t="s">
        <v>61</v>
      </c>
    </row>
    <row r="120" spans="1:109">
      <c r="A120" s="50" t="s">
        <v>54</v>
      </c>
      <c r="B120" t="s">
        <v>59</v>
      </c>
      <c r="C120" s="55">
        <v>43.301943999999999</v>
      </c>
      <c r="D120" s="55">
        <v>-79.838054999999997</v>
      </c>
      <c r="E120" s="52" t="s">
        <v>60</v>
      </c>
      <c r="F120" s="52">
        <v>6</v>
      </c>
      <c r="G120" s="26">
        <v>41114</v>
      </c>
      <c r="H120">
        <v>2</v>
      </c>
      <c r="I120" s="57">
        <f>YEAR(G120)</f>
        <v>2012</v>
      </c>
      <c r="J120" s="28">
        <v>206</v>
      </c>
      <c r="K120" s="29">
        <v>30</v>
      </c>
      <c r="L120" s="29">
        <v>7</v>
      </c>
      <c r="M120" s="52">
        <v>9.6999999999999993</v>
      </c>
      <c r="N120">
        <v>74.790000000000006</v>
      </c>
      <c r="O120" s="31">
        <v>4.2999999999999997E-2</v>
      </c>
      <c r="P120" s="31">
        <v>21</v>
      </c>
      <c r="Q120" s="31">
        <v>3.6</v>
      </c>
      <c r="R120" s="31">
        <v>1.54</v>
      </c>
      <c r="S120" s="31">
        <v>9.5</v>
      </c>
      <c r="T120" s="31">
        <v>7.7</v>
      </c>
      <c r="U120" s="31">
        <v>2.54</v>
      </c>
      <c r="V120" s="31">
        <v>0.19900000000000001</v>
      </c>
      <c r="W120" s="31">
        <v>0.49299999999999999</v>
      </c>
      <c r="X120" s="31">
        <v>1E-3</v>
      </c>
      <c r="Y120" s="31">
        <v>3.3300000000000003E-2</v>
      </c>
      <c r="Z120" s="31">
        <v>1.1299999999999999E-2</v>
      </c>
      <c r="AA120" s="52">
        <v>12.75</v>
      </c>
      <c r="AB120" s="58">
        <v>1.75</v>
      </c>
      <c r="AC120" s="52">
        <v>0.71206919807415703</v>
      </c>
      <c r="AD120" s="59"/>
      <c r="AE120" s="59"/>
      <c r="AF120" s="59"/>
      <c r="AG120" s="59"/>
      <c r="AH120" s="59"/>
      <c r="AI120" s="59"/>
      <c r="AJ120" s="59"/>
      <c r="AO120" s="35"/>
      <c r="AY120" s="60">
        <v>1572.7757510466176</v>
      </c>
      <c r="AZ120" s="60">
        <v>74.215666364955197</v>
      </c>
      <c r="BA120" s="60"/>
      <c r="BB120" s="60">
        <v>29.207124487499996</v>
      </c>
      <c r="BC120" s="60">
        <v>0.38911236100898433</v>
      </c>
      <c r="BD120" s="60">
        <v>42.405856172257948</v>
      </c>
      <c r="BE120" s="60">
        <v>20.161190497439971</v>
      </c>
      <c r="BF120" s="60">
        <v>3.9771650796284144</v>
      </c>
      <c r="BG120" s="36">
        <v>66.544211749326337</v>
      </c>
      <c r="BI120" s="7">
        <v>0.52073162400000006</v>
      </c>
      <c r="BJ120" s="7">
        <v>0.83356118400000012</v>
      </c>
      <c r="BK120" s="7">
        <v>0.20536548399999999</v>
      </c>
      <c r="BL120" s="7">
        <v>0</v>
      </c>
      <c r="BM120" s="7">
        <v>78.208004136</v>
      </c>
      <c r="BN120" s="7">
        <v>30.157527213000002</v>
      </c>
      <c r="BO120" s="7">
        <v>0</v>
      </c>
      <c r="BP120" s="7">
        <v>2.9437398189999997</v>
      </c>
      <c r="BQ120" s="7">
        <v>19.628487864</v>
      </c>
      <c r="BR120" s="7">
        <v>0</v>
      </c>
      <c r="BS120" s="7">
        <v>0</v>
      </c>
      <c r="BT120" s="7">
        <v>0</v>
      </c>
      <c r="BU120" s="7">
        <v>0</v>
      </c>
      <c r="BV120" s="7">
        <v>1.4360688939999999</v>
      </c>
      <c r="BW120" s="7">
        <v>6.493658496000001</v>
      </c>
      <c r="BX120" s="7">
        <v>0</v>
      </c>
      <c r="BY120" s="7">
        <v>0</v>
      </c>
      <c r="BZ120" s="7">
        <v>3.3243910750000003</v>
      </c>
      <c r="CA120" s="7">
        <v>0</v>
      </c>
      <c r="CB120" s="7">
        <v>2.5287299999999999</v>
      </c>
      <c r="CC120" s="7">
        <v>5.5214315300000001</v>
      </c>
      <c r="CD120" s="7">
        <v>5.7212170330000003</v>
      </c>
      <c r="CE120" s="7">
        <v>31.357138576000001</v>
      </c>
      <c r="CF120" s="7">
        <v>0</v>
      </c>
      <c r="CG120" s="7">
        <v>0</v>
      </c>
      <c r="CH120" s="7">
        <v>108.36553134900001</v>
      </c>
      <c r="CI120" s="7">
        <v>20.149219488</v>
      </c>
      <c r="CJ120" s="7">
        <v>3.9826664869999888</v>
      </c>
      <c r="CK120" s="7">
        <v>0</v>
      </c>
      <c r="CL120" s="37">
        <v>132.497417324</v>
      </c>
      <c r="CM120" s="37">
        <v>11.254118465000001</v>
      </c>
      <c r="CN120" s="37">
        <v>45.128517139000003</v>
      </c>
      <c r="CO120" s="7">
        <v>188.88005292799997</v>
      </c>
      <c r="CP120" s="39">
        <v>8</v>
      </c>
      <c r="CQ120" s="39">
        <v>9.8000000000000007</v>
      </c>
      <c r="CR120" s="40">
        <v>9.8000000000000007</v>
      </c>
      <c r="CS120" s="35">
        <v>23.356999999999996</v>
      </c>
      <c r="CT120" s="41">
        <v>23.816666666666663</v>
      </c>
      <c r="CU120" s="41">
        <v>19.22</v>
      </c>
      <c r="CV120" s="41"/>
      <c r="CW120" s="35">
        <v>7.7722222222222213</v>
      </c>
      <c r="CX120" s="35">
        <v>3.8849999999999998</v>
      </c>
      <c r="CY120" s="35"/>
      <c r="CZ120" s="35">
        <v>3.14</v>
      </c>
      <c r="DD120" s="35" t="s">
        <v>61</v>
      </c>
      <c r="DE120" t="s">
        <v>61</v>
      </c>
    </row>
    <row r="121" spans="1:109">
      <c r="A121" s="50" t="s">
        <v>54</v>
      </c>
      <c r="B121" t="s">
        <v>55</v>
      </c>
      <c r="C121" s="55">
        <v>43.287370000000003</v>
      </c>
      <c r="D121" s="55">
        <v>-79.840779999999995</v>
      </c>
      <c r="E121" s="52" t="s">
        <v>62</v>
      </c>
      <c r="F121" s="52">
        <v>258</v>
      </c>
      <c r="G121" s="26">
        <v>41114</v>
      </c>
      <c r="H121">
        <v>2</v>
      </c>
      <c r="I121" s="57">
        <f>YEAR(G121)</f>
        <v>2012</v>
      </c>
      <c r="J121" s="28">
        <v>206</v>
      </c>
      <c r="K121" s="29">
        <v>30</v>
      </c>
      <c r="L121" s="29">
        <v>7</v>
      </c>
      <c r="M121" s="52">
        <v>23.4</v>
      </c>
      <c r="N121">
        <v>74.790000000000006</v>
      </c>
      <c r="O121" s="31">
        <v>4.2999999999999997E-2</v>
      </c>
      <c r="P121" s="31">
        <v>21</v>
      </c>
      <c r="Q121" s="31">
        <v>3.6</v>
      </c>
      <c r="R121" s="31">
        <v>1.54</v>
      </c>
      <c r="S121" s="31">
        <v>9.5</v>
      </c>
      <c r="T121" s="31">
        <v>7.7</v>
      </c>
      <c r="U121" s="31">
        <v>2.54</v>
      </c>
      <c r="V121" s="31">
        <v>0.19900000000000001</v>
      </c>
      <c r="W121" s="31">
        <v>0.49299999999999999</v>
      </c>
      <c r="X121" s="31">
        <v>1E-3</v>
      </c>
      <c r="Y121" s="31">
        <v>3.3300000000000003E-2</v>
      </c>
      <c r="Z121" s="31">
        <v>1.1299999999999999E-2</v>
      </c>
      <c r="AA121" s="52">
        <v>12.68</v>
      </c>
      <c r="AB121" s="58">
        <v>1.75</v>
      </c>
      <c r="AC121" s="52">
        <v>0.67749647685510594</v>
      </c>
      <c r="AD121" s="59">
        <v>237.95909</v>
      </c>
      <c r="AE121" s="59">
        <v>1008.8083600000001</v>
      </c>
      <c r="AF121" s="59">
        <v>0</v>
      </c>
      <c r="AG121" s="59">
        <v>0.23084000000000002</v>
      </c>
      <c r="AH121" s="59">
        <v>74.861890000000002</v>
      </c>
      <c r="AI121" s="59">
        <v>22.432939999999999</v>
      </c>
      <c r="AJ121" s="59">
        <v>8.2075499999999995</v>
      </c>
      <c r="AK121">
        <v>1352.5006699999999</v>
      </c>
      <c r="AL121">
        <v>0</v>
      </c>
      <c r="AM121">
        <v>482.50582999999995</v>
      </c>
      <c r="AN121">
        <v>504.75457000000006</v>
      </c>
      <c r="AO121" s="35">
        <v>29.95758</v>
      </c>
      <c r="AP121">
        <v>186.22996000000001</v>
      </c>
      <c r="AQ121">
        <v>89.347059999999999</v>
      </c>
      <c r="AR121">
        <v>148.40685000000002</v>
      </c>
      <c r="AS121">
        <v>31.226990000000001</v>
      </c>
      <c r="AT121">
        <v>31.226990000000001</v>
      </c>
      <c r="AU121">
        <v>0</v>
      </c>
      <c r="AV121">
        <v>788.00619000000006</v>
      </c>
      <c r="AW121">
        <v>562.95039000000008</v>
      </c>
      <c r="AX121">
        <v>1.54409</v>
      </c>
      <c r="AY121" s="60">
        <v>1691.1844000615838</v>
      </c>
      <c r="AZ121" s="60">
        <v>54.630976629758692</v>
      </c>
      <c r="BA121" s="60"/>
      <c r="BB121">
        <v>10.74067100625</v>
      </c>
      <c r="BC121" s="60">
        <v>0.29842224196997669</v>
      </c>
      <c r="BD121" s="60">
        <v>37.254785916745732</v>
      </c>
      <c r="BE121" s="60">
        <v>25.412992649717314</v>
      </c>
      <c r="BF121" s="60">
        <v>4.8296637812077465</v>
      </c>
      <c r="BG121" s="36">
        <v>67.497442347670784</v>
      </c>
      <c r="BI121" s="7">
        <v>2.2669999999999999</v>
      </c>
      <c r="BJ121" s="7">
        <v>0.55000000000000004</v>
      </c>
      <c r="BK121" s="7">
        <v>0.159</v>
      </c>
      <c r="BL121" s="7">
        <v>0</v>
      </c>
      <c r="BM121" s="7">
        <v>112.297</v>
      </c>
      <c r="BN121" s="7">
        <v>17.443999999999999</v>
      </c>
      <c r="BO121" s="7">
        <v>0</v>
      </c>
      <c r="BP121" s="7">
        <v>2.1179999999999999</v>
      </c>
      <c r="BQ121" s="7">
        <v>17.568000000000001</v>
      </c>
      <c r="BR121" s="7">
        <v>0</v>
      </c>
      <c r="BS121" s="7">
        <v>0</v>
      </c>
      <c r="BT121" s="7">
        <v>0</v>
      </c>
      <c r="BU121" s="7">
        <v>0</v>
      </c>
      <c r="BV121" s="7">
        <v>1.806</v>
      </c>
      <c r="BW121" s="7">
        <v>21.001000000000001</v>
      </c>
      <c r="BX121" s="7">
        <v>0</v>
      </c>
      <c r="BY121" s="7">
        <v>0</v>
      </c>
      <c r="BZ121" s="7">
        <v>21.492999999999999</v>
      </c>
      <c r="CA121" s="7">
        <v>0</v>
      </c>
      <c r="CB121" s="7">
        <v>1.137</v>
      </c>
      <c r="CC121" s="7">
        <v>1.619</v>
      </c>
      <c r="CD121" s="7">
        <v>7.5659999999999998</v>
      </c>
      <c r="CE121" s="7">
        <v>26.129000000000001</v>
      </c>
      <c r="CF121" s="7">
        <v>0</v>
      </c>
      <c r="CG121" s="7">
        <v>0</v>
      </c>
      <c r="CH121" s="7">
        <v>129.74099999999999</v>
      </c>
      <c r="CI121" s="7">
        <v>19.835000000000001</v>
      </c>
      <c r="CJ121" s="7">
        <v>2.8269999999999982</v>
      </c>
      <c r="CK121" s="7">
        <v>0</v>
      </c>
      <c r="CL121" s="37">
        <v>152.40299999999999</v>
      </c>
      <c r="CM121" s="37">
        <v>44.3</v>
      </c>
      <c r="CN121" s="37">
        <v>37.533000000000001</v>
      </c>
      <c r="CO121" s="7">
        <v>234.23599999999999</v>
      </c>
      <c r="CP121" s="39">
        <v>7</v>
      </c>
      <c r="CQ121" s="39">
        <v>15</v>
      </c>
      <c r="CR121" s="40">
        <v>23.3</v>
      </c>
      <c r="CS121" s="35">
        <v>18.157500000000002</v>
      </c>
      <c r="CT121" s="41">
        <v>23.584999999999997</v>
      </c>
      <c r="CU121" s="41">
        <v>17.176249999999996</v>
      </c>
      <c r="CV121" s="41">
        <v>13.673333333333336</v>
      </c>
      <c r="CW121" s="35">
        <v>7.7349999999999994</v>
      </c>
      <c r="CX121" s="35">
        <v>1.92875</v>
      </c>
      <c r="CY121" s="35">
        <v>0.51111111111111118</v>
      </c>
      <c r="CZ121" s="35">
        <v>0.41</v>
      </c>
      <c r="DD121" s="35" t="s">
        <v>61</v>
      </c>
      <c r="DE121" t="s">
        <v>61</v>
      </c>
    </row>
    <row r="122" spans="1:109">
      <c r="A122" s="23" t="s">
        <v>54</v>
      </c>
      <c r="B122" t="s">
        <v>55</v>
      </c>
      <c r="C122" s="53">
        <v>43.277777777799997</v>
      </c>
      <c r="D122" s="53">
        <v>-79.793333333299998</v>
      </c>
      <c r="E122" s="43" t="s">
        <v>81</v>
      </c>
      <c r="F122" s="43">
        <v>917</v>
      </c>
      <c r="G122" s="44">
        <v>43634</v>
      </c>
      <c r="H122">
        <v>2</v>
      </c>
      <c r="I122">
        <v>2019</v>
      </c>
      <c r="J122" s="28">
        <v>169</v>
      </c>
      <c r="K122" s="29">
        <v>25</v>
      </c>
      <c r="L122" s="29">
        <v>6</v>
      </c>
      <c r="M122" s="45">
        <v>14.2</v>
      </c>
      <c r="N122">
        <v>75.91</v>
      </c>
      <c r="O122" s="31">
        <v>9.8000000000000004E-2</v>
      </c>
      <c r="P122" s="31">
        <v>30.1</v>
      </c>
      <c r="Q122" s="31">
        <v>4.5</v>
      </c>
      <c r="R122" s="31">
        <v>1.43</v>
      </c>
      <c r="S122" s="31">
        <v>10.7</v>
      </c>
      <c r="T122" s="31">
        <v>9.4</v>
      </c>
      <c r="U122" s="31">
        <v>3.38</v>
      </c>
      <c r="V122" s="31">
        <v>0.245</v>
      </c>
      <c r="W122" s="31">
        <v>0.78200000000000003</v>
      </c>
      <c r="X122" s="31">
        <v>7.4000000000000003E-3</v>
      </c>
      <c r="Y122" s="31">
        <v>4.4499999999999998E-2</v>
      </c>
      <c r="Z122" s="31">
        <v>2.2499999999999999E-2</v>
      </c>
      <c r="AA122" s="76"/>
      <c r="AB122" s="45">
        <v>2.1</v>
      </c>
      <c r="AC122" s="45">
        <v>0.75739999999999996</v>
      </c>
      <c r="AD122" s="41"/>
      <c r="AE122" s="41"/>
      <c r="AF122" s="41"/>
      <c r="AG122" s="41"/>
      <c r="AH122" s="41"/>
      <c r="AI122" s="41"/>
      <c r="AJ122" s="41"/>
      <c r="AO122" s="35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CP122" s="47">
        <v>14.009</v>
      </c>
      <c r="CQ122" s="47"/>
      <c r="CR122" s="47">
        <v>14.009</v>
      </c>
      <c r="CS122" s="48">
        <v>15.900703333333333</v>
      </c>
      <c r="CT122" s="47">
        <v>15.733708333333333</v>
      </c>
      <c r="CU122" s="47"/>
      <c r="CV122" s="47"/>
      <c r="CW122" s="49">
        <v>8.0054166666666671</v>
      </c>
      <c r="CX122" s="49"/>
      <c r="CY122" s="49"/>
      <c r="CZ122" s="47">
        <v>6.76</v>
      </c>
      <c r="DA122" s="49">
        <v>3.6491666666666656</v>
      </c>
      <c r="DB122" s="49"/>
      <c r="DC122" s="49"/>
      <c r="DD122" s="47"/>
      <c r="DE122" s="51"/>
    </row>
    <row r="123" spans="1:109">
      <c r="A123" s="23" t="s">
        <v>54</v>
      </c>
      <c r="B123" t="s">
        <v>55</v>
      </c>
      <c r="C123" s="55">
        <v>43.286667000000001</v>
      </c>
      <c r="D123" s="55">
        <v>-79.794167000000002</v>
      </c>
      <c r="E123" s="43" t="s">
        <v>82</v>
      </c>
      <c r="F123" s="43">
        <v>9033</v>
      </c>
      <c r="G123" s="44">
        <v>43634</v>
      </c>
      <c r="H123">
        <v>2</v>
      </c>
      <c r="I123">
        <v>2019</v>
      </c>
      <c r="J123" s="28">
        <v>169</v>
      </c>
      <c r="K123" s="29">
        <v>25</v>
      </c>
      <c r="L123" s="29">
        <v>6</v>
      </c>
      <c r="M123" s="43">
        <v>22.7</v>
      </c>
      <c r="N123">
        <v>75.91</v>
      </c>
      <c r="O123" s="31">
        <v>9.8000000000000004E-2</v>
      </c>
      <c r="P123" s="31">
        <v>30.1</v>
      </c>
      <c r="Q123" s="31">
        <v>4.5</v>
      </c>
      <c r="R123" s="31">
        <v>1.43</v>
      </c>
      <c r="S123" s="31">
        <v>10.7</v>
      </c>
      <c r="T123" s="31">
        <v>9.4</v>
      </c>
      <c r="U123" s="31">
        <v>3.38</v>
      </c>
      <c r="V123" s="31">
        <v>0.245</v>
      </c>
      <c r="W123" s="31">
        <v>0.78200000000000003</v>
      </c>
      <c r="X123" s="31">
        <v>7.4000000000000003E-3</v>
      </c>
      <c r="Y123" s="31">
        <v>4.4499999999999998E-2</v>
      </c>
      <c r="Z123" s="31">
        <v>2.2499999999999999E-2</v>
      </c>
      <c r="AA123" s="34">
        <v>4.5054247379302996</v>
      </c>
      <c r="AB123" s="45">
        <v>2.4</v>
      </c>
      <c r="AC123" s="45">
        <v>0.92969999999999997</v>
      </c>
      <c r="AD123" s="41">
        <v>9.9944500000000005</v>
      </c>
      <c r="AE123" s="41">
        <v>47.682790000000004</v>
      </c>
      <c r="AF123" s="41">
        <v>0</v>
      </c>
      <c r="AG123" s="41">
        <v>6.9885099999999998</v>
      </c>
      <c r="AH123" s="41">
        <v>1239.7606599999999</v>
      </c>
      <c r="AI123" s="41">
        <v>211.4426</v>
      </c>
      <c r="AJ123" s="41">
        <v>0</v>
      </c>
      <c r="AK123">
        <v>1515.8690099999999</v>
      </c>
      <c r="AL123">
        <v>0</v>
      </c>
      <c r="AM123">
        <v>324.25418999999999</v>
      </c>
      <c r="AN123">
        <v>1184.8024699999999</v>
      </c>
      <c r="AO123" s="35">
        <v>169.2225</v>
      </c>
      <c r="AP123">
        <v>9.3275399999999991</v>
      </c>
      <c r="AQ123">
        <v>0.66690999999999989</v>
      </c>
      <c r="AR123">
        <v>9.1223599999999987</v>
      </c>
      <c r="AS123">
        <v>212.32637999999997</v>
      </c>
      <c r="AT123">
        <v>212.32638</v>
      </c>
      <c r="AU123">
        <v>0</v>
      </c>
      <c r="AV123">
        <v>708.43202999999994</v>
      </c>
      <c r="AW123">
        <v>800.25659999999993</v>
      </c>
      <c r="AX123">
        <v>7.1803799999999995</v>
      </c>
      <c r="AY123" s="41">
        <v>313.52550980000001</v>
      </c>
      <c r="AZ123" s="41">
        <v>11.750813839999999</v>
      </c>
      <c r="BA123" s="41">
        <v>503.49303570000001</v>
      </c>
      <c r="BB123" s="41"/>
      <c r="BC123" s="41">
        <v>0.29760731386464595</v>
      </c>
      <c r="BD123" s="41">
        <v>6.3294644087145855</v>
      </c>
      <c r="BE123" s="41">
        <v>6.4265045669306282</v>
      </c>
      <c r="BF123" s="41">
        <v>4.1046978730025705</v>
      </c>
      <c r="BG123" s="36">
        <v>16.860666848647785</v>
      </c>
      <c r="BI123" s="35">
        <v>145.04900000000001</v>
      </c>
      <c r="BJ123" s="35">
        <v>0.77800000000000002</v>
      </c>
      <c r="BK123" s="7">
        <v>0</v>
      </c>
      <c r="BL123" s="35">
        <v>0.67700000000000005</v>
      </c>
      <c r="BM123" s="35">
        <v>7.5640000000000001</v>
      </c>
      <c r="BN123" s="35">
        <v>6.774</v>
      </c>
      <c r="BO123" s="35"/>
      <c r="BP123" s="35">
        <v>0</v>
      </c>
      <c r="BQ123" s="35">
        <v>18.940999999999999</v>
      </c>
      <c r="BR123" s="35">
        <v>0</v>
      </c>
      <c r="BS123" s="35">
        <v>0</v>
      </c>
      <c r="BT123" s="35">
        <v>0</v>
      </c>
      <c r="BU123" s="35">
        <v>0</v>
      </c>
      <c r="BV123" s="35">
        <v>2.153</v>
      </c>
      <c r="BW123" s="35">
        <v>110.85</v>
      </c>
      <c r="BX123" s="35">
        <v>1.6339999999999999</v>
      </c>
      <c r="BY123" s="35">
        <v>0</v>
      </c>
      <c r="BZ123" s="35">
        <v>0</v>
      </c>
      <c r="CA123" s="35"/>
      <c r="CB123" s="35">
        <v>3.1E-2</v>
      </c>
      <c r="CC123" s="35">
        <v>0.61899999999999999</v>
      </c>
      <c r="CD123" s="35">
        <v>0</v>
      </c>
      <c r="CE123" s="35">
        <v>0</v>
      </c>
      <c r="CF123" s="35"/>
      <c r="CG123" s="35">
        <v>0</v>
      </c>
      <c r="CH123" s="35">
        <v>15.015000000000001</v>
      </c>
      <c r="CI123" s="35">
        <v>163.99</v>
      </c>
      <c r="CJ123" s="35">
        <v>0.77800000000000002</v>
      </c>
      <c r="CK123" s="35">
        <v>0</v>
      </c>
      <c r="CL123" s="46">
        <v>179.78299999999999</v>
      </c>
      <c r="CM123" s="46">
        <v>114.637</v>
      </c>
      <c r="CN123" s="46">
        <v>0.65</v>
      </c>
      <c r="CO123" s="35">
        <v>295.07</v>
      </c>
      <c r="CP123" s="47">
        <v>15.877000000000001</v>
      </c>
      <c r="CQ123" s="47"/>
      <c r="CR123" s="47">
        <v>22.396999999999998</v>
      </c>
      <c r="CS123" s="48">
        <v>14.555633695652174</v>
      </c>
      <c r="CT123" s="47">
        <v>15.946973684210521</v>
      </c>
      <c r="CU123" s="47">
        <v>13.845800000000001</v>
      </c>
      <c r="CV123" s="47">
        <v>12.198545454545455</v>
      </c>
      <c r="CW123" s="49">
        <v>8.3149999999999995</v>
      </c>
      <c r="CX123" s="49">
        <v>7.5529999999999999</v>
      </c>
      <c r="CY123" s="49">
        <v>7.1181818181818191</v>
      </c>
      <c r="CZ123" s="47">
        <v>6.62</v>
      </c>
      <c r="DA123" s="49">
        <v>2.7555263157894738</v>
      </c>
      <c r="DB123" s="49">
        <v>1.0740000000000001</v>
      </c>
      <c r="DC123" s="49">
        <v>0.67000000000000015</v>
      </c>
      <c r="DD123" s="47"/>
      <c r="DE123" s="51"/>
    </row>
    <row r="124" spans="1:109" ht="29">
      <c r="A124" s="23" t="s">
        <v>54</v>
      </c>
      <c r="B124" t="s">
        <v>83</v>
      </c>
      <c r="C124" s="55">
        <v>43.269166666666699</v>
      </c>
      <c r="D124" s="55">
        <v>-79.784166666666707</v>
      </c>
      <c r="E124" s="43" t="s">
        <v>84</v>
      </c>
      <c r="F124" s="43" t="s">
        <v>85</v>
      </c>
      <c r="G124" s="44">
        <v>43634</v>
      </c>
      <c r="H124">
        <v>2</v>
      </c>
      <c r="I124">
        <v>2019</v>
      </c>
      <c r="J124" s="28">
        <v>169</v>
      </c>
      <c r="K124" s="29">
        <v>25</v>
      </c>
      <c r="L124" s="29">
        <v>6</v>
      </c>
      <c r="M124" s="43">
        <v>9.5</v>
      </c>
      <c r="N124">
        <v>75.91</v>
      </c>
      <c r="O124" s="31">
        <v>9.8000000000000004E-2</v>
      </c>
      <c r="P124" s="31">
        <v>30.1</v>
      </c>
      <c r="Q124" s="31">
        <v>4.5</v>
      </c>
      <c r="R124" s="31">
        <v>1.43</v>
      </c>
      <c r="S124" s="31">
        <v>10.7</v>
      </c>
      <c r="T124" s="31">
        <v>9.4</v>
      </c>
      <c r="U124" s="31">
        <v>3.38</v>
      </c>
      <c r="V124" s="31">
        <v>0.245</v>
      </c>
      <c r="W124" s="31">
        <v>0.78200000000000003</v>
      </c>
      <c r="X124" s="31">
        <v>7.4000000000000003E-3</v>
      </c>
      <c r="Y124" s="31">
        <v>4.4499999999999998E-2</v>
      </c>
      <c r="Z124" s="31">
        <v>2.2499999999999999E-2</v>
      </c>
      <c r="AA124" s="34">
        <v>3.69359242916107</v>
      </c>
      <c r="AB124" s="45">
        <v>1.8</v>
      </c>
      <c r="AC124" s="45">
        <v>0.99339999999999995</v>
      </c>
      <c r="AD124" s="41">
        <v>11.39498</v>
      </c>
      <c r="AE124" s="41">
        <v>43.501419999999996</v>
      </c>
      <c r="AF124" s="41">
        <v>0</v>
      </c>
      <c r="AG124" s="41">
        <v>4.1790500000000002</v>
      </c>
      <c r="AH124" s="41">
        <v>516.08600999999999</v>
      </c>
      <c r="AI124" s="41">
        <v>188.48871</v>
      </c>
      <c r="AJ124" s="41">
        <v>0</v>
      </c>
      <c r="AK124">
        <v>763.65017</v>
      </c>
      <c r="AL124">
        <v>0</v>
      </c>
      <c r="AM124">
        <v>243.70271</v>
      </c>
      <c r="AN124">
        <v>507.56032000000005</v>
      </c>
      <c r="AO124" s="35">
        <v>132.91676999999999</v>
      </c>
      <c r="AP124">
        <v>1.5388299999999999</v>
      </c>
      <c r="AQ124">
        <v>9.8561499999999995</v>
      </c>
      <c r="AR124">
        <v>0</v>
      </c>
      <c r="AS124">
        <v>226.45035999999999</v>
      </c>
      <c r="AT124">
        <v>226.45035999999999</v>
      </c>
      <c r="AU124">
        <v>42.47786</v>
      </c>
      <c r="AV124">
        <v>712.71803999999997</v>
      </c>
      <c r="AW124">
        <v>37.006160000000001</v>
      </c>
      <c r="AX124">
        <v>13.92597</v>
      </c>
      <c r="AY124" s="41">
        <v>174.85500809999999</v>
      </c>
      <c r="AZ124" s="41">
        <v>1.546159716</v>
      </c>
      <c r="BA124" s="41">
        <v>1222.7688009999999</v>
      </c>
      <c r="BB124" s="41"/>
      <c r="BC124" s="41">
        <v>6.1083134148386664</v>
      </c>
      <c r="BD124" s="41">
        <v>6.4066087298195571</v>
      </c>
      <c r="BE124" s="41">
        <v>8.3909861245575907</v>
      </c>
      <c r="BF124" s="41">
        <v>6.4004714736758501</v>
      </c>
      <c r="BG124" s="36">
        <v>21.198066328052999</v>
      </c>
      <c r="BI124" s="35">
        <v>127.84</v>
      </c>
      <c r="BJ124" s="35">
        <v>2.9510000000000001</v>
      </c>
      <c r="BK124" s="7">
        <v>0</v>
      </c>
      <c r="BL124" s="35">
        <v>0.27400000000000002</v>
      </c>
      <c r="BM124" s="35">
        <v>4.5979999999999999</v>
      </c>
      <c r="BN124" s="35">
        <v>5.4189999999999996</v>
      </c>
      <c r="BO124" s="35"/>
      <c r="BP124" s="35">
        <v>0</v>
      </c>
      <c r="BQ124" s="35">
        <v>21.449000000000002</v>
      </c>
      <c r="BR124" s="35">
        <v>0</v>
      </c>
      <c r="BS124" s="35">
        <v>0</v>
      </c>
      <c r="BT124" s="35">
        <v>0</v>
      </c>
      <c r="BU124" s="35">
        <v>0</v>
      </c>
      <c r="BV124" s="35">
        <v>1.0089999999999999</v>
      </c>
      <c r="BW124" s="35">
        <v>45.000999999999998</v>
      </c>
      <c r="BX124" s="35">
        <v>1.9590000000000001</v>
      </c>
      <c r="BY124" s="35">
        <v>0</v>
      </c>
      <c r="BZ124" s="35">
        <v>0</v>
      </c>
      <c r="CA124" s="35"/>
      <c r="CB124" s="35">
        <v>0</v>
      </c>
      <c r="CC124" s="35">
        <v>0</v>
      </c>
      <c r="CD124" s="35">
        <v>0</v>
      </c>
      <c r="CE124" s="35">
        <v>0</v>
      </c>
      <c r="CF124" s="35"/>
      <c r="CG124" s="35">
        <v>0</v>
      </c>
      <c r="CH124" s="35">
        <v>10.291</v>
      </c>
      <c r="CI124" s="35">
        <v>149.28900000000002</v>
      </c>
      <c r="CJ124" s="35">
        <v>2.9510000000000001</v>
      </c>
      <c r="CK124" s="35">
        <v>0</v>
      </c>
      <c r="CL124" s="46">
        <v>162.53100000000003</v>
      </c>
      <c r="CM124" s="46">
        <v>47.969000000000001</v>
      </c>
      <c r="CN124" s="46">
        <v>0</v>
      </c>
      <c r="CO124" s="35">
        <v>210.50000000000003</v>
      </c>
      <c r="CP124" s="47">
        <v>8.7360000000000007</v>
      </c>
      <c r="CQ124" s="47"/>
      <c r="CR124" s="47">
        <v>8.7360000000000007</v>
      </c>
      <c r="CS124" s="48">
        <v>16.514865740740746</v>
      </c>
      <c r="CT124" s="47">
        <v>16.376510638297862</v>
      </c>
      <c r="CU124" s="47"/>
      <c r="CV124" s="47"/>
      <c r="CW124" s="49">
        <v>6.1776595744680822</v>
      </c>
      <c r="CX124" s="49"/>
      <c r="CY124" s="49"/>
      <c r="CZ124" s="47">
        <v>5.43</v>
      </c>
      <c r="DA124" s="49">
        <v>1.8295744680851063</v>
      </c>
      <c r="DB124" s="49"/>
      <c r="DC124" s="49"/>
      <c r="DD124" s="47"/>
      <c r="DE124" s="51"/>
    </row>
    <row r="125" spans="1:109">
      <c r="A125" s="61" t="s">
        <v>54</v>
      </c>
      <c r="B125" t="s">
        <v>55</v>
      </c>
      <c r="C125" s="55">
        <v>43.281111111100003</v>
      </c>
      <c r="D125" s="55">
        <v>-79.864722222200001</v>
      </c>
      <c r="E125" s="61" t="s">
        <v>57</v>
      </c>
      <c r="F125" s="61">
        <v>908</v>
      </c>
      <c r="G125" s="26">
        <v>42166</v>
      </c>
      <c r="H125">
        <v>2</v>
      </c>
      <c r="I125" s="68">
        <f>YEAR(G125)</f>
        <v>2015</v>
      </c>
      <c r="J125" s="28">
        <v>162</v>
      </c>
      <c r="K125" s="29">
        <v>24</v>
      </c>
      <c r="L125" s="29">
        <v>6</v>
      </c>
      <c r="M125" s="30">
        <v>14.3</v>
      </c>
      <c r="N125">
        <v>75.02</v>
      </c>
      <c r="O125" s="31">
        <v>0.41599999999999998</v>
      </c>
      <c r="P125" s="31"/>
      <c r="Q125" s="31"/>
      <c r="R125" s="31">
        <v>0.41799999999999998</v>
      </c>
      <c r="S125" s="31">
        <v>1.1000000000000001</v>
      </c>
      <c r="T125" s="31">
        <v>0.7</v>
      </c>
      <c r="U125" s="31">
        <v>2.64</v>
      </c>
      <c r="V125" s="31">
        <v>7.9000000000000001E-2</v>
      </c>
      <c r="W125" s="31"/>
      <c r="X125" s="31">
        <v>2.07E-2</v>
      </c>
      <c r="Y125" s="31">
        <v>3.4799999999999998E-2</v>
      </c>
      <c r="Z125" s="31">
        <v>2.9499999999999998E-2</v>
      </c>
      <c r="AA125" s="63"/>
      <c r="AB125" s="33">
        <v>6.5</v>
      </c>
      <c r="AC125" s="63"/>
      <c r="AD125" s="63"/>
      <c r="AE125" s="63"/>
      <c r="AF125" s="63"/>
      <c r="AG125" s="63"/>
      <c r="AH125" s="63"/>
      <c r="AI125" s="63"/>
      <c r="AJ125" s="63"/>
      <c r="AO125" s="35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37"/>
      <c r="CM125" s="37"/>
      <c r="CN125" s="37"/>
      <c r="CO125" s="7"/>
      <c r="CP125" s="39"/>
      <c r="CQ125" s="39"/>
      <c r="CR125" s="40"/>
      <c r="CS125" s="35"/>
      <c r="CT125" s="33">
        <v>16.73</v>
      </c>
      <c r="CU125" s="41"/>
      <c r="CV125" s="41"/>
      <c r="CW125" s="35"/>
      <c r="CX125" s="35"/>
      <c r="CY125" s="35"/>
      <c r="CZ125" s="35"/>
      <c r="DD125" s="35"/>
    </row>
    <row r="126" spans="1:109">
      <c r="A126" s="50" t="s">
        <v>54</v>
      </c>
      <c r="B126" t="s">
        <v>59</v>
      </c>
      <c r="C126" s="55">
        <v>43.301943999999999</v>
      </c>
      <c r="D126" s="55">
        <v>-79.838054999999997</v>
      </c>
      <c r="E126" s="52" t="s">
        <v>60</v>
      </c>
      <c r="F126" s="52">
        <v>6</v>
      </c>
      <c r="G126" s="26">
        <v>40007</v>
      </c>
      <c r="H126">
        <v>2</v>
      </c>
      <c r="I126" s="57">
        <f>YEAR(G126)</f>
        <v>2009</v>
      </c>
      <c r="J126" s="28">
        <v>194</v>
      </c>
      <c r="K126" s="29">
        <v>29</v>
      </c>
      <c r="L126" s="29">
        <v>7</v>
      </c>
      <c r="M126" s="52">
        <v>7.2</v>
      </c>
      <c r="N126">
        <v>75.12</v>
      </c>
      <c r="O126" s="31">
        <v>0.04</v>
      </c>
      <c r="P126" s="31">
        <v>29</v>
      </c>
      <c r="Q126" s="31">
        <v>4.4000000000000004</v>
      </c>
      <c r="R126" s="31">
        <v>1.73</v>
      </c>
      <c r="S126" s="31">
        <v>18.8</v>
      </c>
      <c r="T126" s="31">
        <v>19.2</v>
      </c>
      <c r="U126" s="31">
        <v>2.61</v>
      </c>
      <c r="V126" s="31">
        <v>0.245</v>
      </c>
      <c r="W126" s="31">
        <v>0.58299999999999996</v>
      </c>
      <c r="X126" s="31">
        <v>1.5E-3</v>
      </c>
      <c r="Y126" s="31">
        <v>3.4700000000000002E-2</v>
      </c>
      <c r="Z126" s="31">
        <v>1.38E-2</v>
      </c>
      <c r="AA126" s="52">
        <v>16.809999999999999</v>
      </c>
      <c r="AB126" s="58">
        <v>1.5</v>
      </c>
      <c r="AC126" s="52">
        <v>0.88235433409751896</v>
      </c>
      <c r="AD126" s="36"/>
      <c r="AE126" s="36"/>
      <c r="AF126" s="36"/>
      <c r="AG126" s="36"/>
      <c r="AH126" s="36"/>
      <c r="AI126" s="36"/>
      <c r="AJ126" s="36"/>
      <c r="AO126" s="35"/>
      <c r="AY126" s="36">
        <v>567.12603137290353</v>
      </c>
      <c r="AZ126" s="36">
        <v>56.90551046559014</v>
      </c>
      <c r="BA126" s="36">
        <v>0</v>
      </c>
      <c r="BB126" s="36">
        <v>172.4442852</v>
      </c>
      <c r="BC126" s="36">
        <v>0.41596437741656239</v>
      </c>
      <c r="BD126" s="36">
        <v>50.115480713626127</v>
      </c>
      <c r="BE126" s="36">
        <v>28.781546061513524</v>
      </c>
      <c r="BF126" s="36">
        <v>3.7074547411157268</v>
      </c>
      <c r="BG126" s="36">
        <v>82.604481516255376</v>
      </c>
      <c r="BH126">
        <v>1.58</v>
      </c>
      <c r="BI126" s="7">
        <v>241.46340000000001</v>
      </c>
      <c r="BJ126" s="7">
        <v>0.101854032</v>
      </c>
      <c r="BK126" s="7">
        <v>0.25268402600000001</v>
      </c>
      <c r="BL126" s="7">
        <v>0.17541467800000002</v>
      </c>
      <c r="BM126" s="7">
        <v>3.6795810420000001</v>
      </c>
      <c r="BN126" s="7">
        <v>27.382219174999999</v>
      </c>
      <c r="BO126" s="7">
        <v>0</v>
      </c>
      <c r="BP126" s="7">
        <v>6.6243919000000012E-2</v>
      </c>
      <c r="BQ126" s="7">
        <v>17.378396909999999</v>
      </c>
      <c r="BR126" s="7">
        <v>0</v>
      </c>
      <c r="BS126" s="7">
        <v>0</v>
      </c>
      <c r="BT126" s="7">
        <v>0.23520557491289198</v>
      </c>
      <c r="BU126" s="7">
        <v>0.27921958200000002</v>
      </c>
      <c r="BV126" s="7">
        <v>1.4839674520000001</v>
      </c>
      <c r="BW126" s="7">
        <v>19.001756570999998</v>
      </c>
      <c r="BX126" s="7">
        <v>1.01073455</v>
      </c>
      <c r="BY126" s="7">
        <v>4.4678243130000004</v>
      </c>
      <c r="BZ126" s="7">
        <v>2.657863404</v>
      </c>
      <c r="CA126" s="7">
        <v>0</v>
      </c>
      <c r="CB126" s="7">
        <v>0.6552142740000001</v>
      </c>
      <c r="CC126" s="7">
        <v>12.292974328999998</v>
      </c>
      <c r="CD126" s="7">
        <v>0.92936608600000004</v>
      </c>
      <c r="CE126" s="7">
        <v>7.3147585280000014</v>
      </c>
      <c r="CF126" s="7">
        <v>0</v>
      </c>
      <c r="CG126" s="7">
        <v>0.39108650008850637</v>
      </c>
      <c r="CH126" s="7">
        <v>31.237214895000001</v>
      </c>
      <c r="CI126" s="7">
        <v>258.84179691000003</v>
      </c>
      <c r="CJ126" s="7">
        <v>0.42078197699999009</v>
      </c>
      <c r="CK126" s="7">
        <v>0.51442515691289203</v>
      </c>
      <c r="CL126" s="37">
        <v>291.0142189389129</v>
      </c>
      <c r="CM126" s="37">
        <v>28.62214629</v>
      </c>
      <c r="CN126" s="37">
        <v>21.192313216999999</v>
      </c>
      <c r="CO126" s="7">
        <v>341.21976494600148</v>
      </c>
      <c r="CP126" s="39">
        <v>4.9000000000000004</v>
      </c>
      <c r="CQ126" s="39">
        <v>7.2</v>
      </c>
      <c r="CR126" s="40">
        <v>7.2</v>
      </c>
      <c r="CS126" s="35">
        <v>19.427857142857142</v>
      </c>
      <c r="CT126" s="41">
        <v>19.881666666666664</v>
      </c>
      <c r="CU126" s="41">
        <v>18.143333333333334</v>
      </c>
      <c r="CV126" s="41"/>
      <c r="CW126" s="35">
        <v>9.048333333333332</v>
      </c>
      <c r="CX126" s="35">
        <v>6.46</v>
      </c>
      <c r="CY126" s="35"/>
      <c r="CZ126" s="35">
        <v>6.07</v>
      </c>
      <c r="DD126" s="35" t="s">
        <v>58</v>
      </c>
      <c r="DE126" t="s">
        <v>61</v>
      </c>
    </row>
    <row r="127" spans="1:109">
      <c r="A127" s="50" t="s">
        <v>54</v>
      </c>
      <c r="B127" t="s">
        <v>55</v>
      </c>
      <c r="C127" s="55">
        <v>43.287370000000003</v>
      </c>
      <c r="D127" s="55">
        <v>-79.840779999999995</v>
      </c>
      <c r="E127" s="52" t="s">
        <v>62</v>
      </c>
      <c r="F127" s="52">
        <v>258</v>
      </c>
      <c r="G127" s="26">
        <v>40007</v>
      </c>
      <c r="H127">
        <v>2</v>
      </c>
      <c r="I127" s="57">
        <f>YEAR(G127)</f>
        <v>2009</v>
      </c>
      <c r="J127" s="28">
        <v>194</v>
      </c>
      <c r="K127" s="29">
        <v>29</v>
      </c>
      <c r="L127" s="29">
        <v>7</v>
      </c>
      <c r="M127" s="52">
        <v>24.3</v>
      </c>
      <c r="N127">
        <v>75.12</v>
      </c>
      <c r="O127" s="31">
        <v>0.04</v>
      </c>
      <c r="P127" s="31">
        <v>29</v>
      </c>
      <c r="Q127" s="31">
        <v>4.4000000000000004</v>
      </c>
      <c r="R127" s="31">
        <v>1.73</v>
      </c>
      <c r="S127" s="31">
        <v>18.8</v>
      </c>
      <c r="T127" s="31">
        <v>19.2</v>
      </c>
      <c r="U127" s="31">
        <v>2.61</v>
      </c>
      <c r="V127" s="31">
        <v>0.245</v>
      </c>
      <c r="W127" s="31">
        <v>0.58299999999999996</v>
      </c>
      <c r="X127" s="31">
        <v>1.5E-3</v>
      </c>
      <c r="Y127" s="31">
        <v>3.4700000000000002E-2</v>
      </c>
      <c r="Z127" s="31">
        <v>1.38E-2</v>
      </c>
      <c r="AA127" s="52">
        <v>21.08</v>
      </c>
      <c r="AB127" s="58">
        <v>1.75</v>
      </c>
      <c r="AC127" s="52">
        <v>0.90841886452327503</v>
      </c>
      <c r="AD127" s="36"/>
      <c r="AE127" s="36"/>
      <c r="AF127" s="36"/>
      <c r="AG127" s="36"/>
      <c r="AH127" s="36"/>
      <c r="AI127" s="36"/>
      <c r="AJ127" s="36"/>
      <c r="AO127" s="35"/>
      <c r="AY127" s="36">
        <v>1015.3511568579709</v>
      </c>
      <c r="AZ127" s="36">
        <v>129.92396572106173</v>
      </c>
      <c r="BA127" s="36">
        <v>72.860165632926183</v>
      </c>
      <c r="BB127" s="36">
        <v>107.13862230000001</v>
      </c>
      <c r="BC127" s="36">
        <v>0.42338317215436089</v>
      </c>
      <c r="BD127" s="36">
        <v>54.43703404505743</v>
      </c>
      <c r="BE127" s="36">
        <v>37.117765113802932</v>
      </c>
      <c r="BF127" s="36">
        <v>4.5812508603682875</v>
      </c>
      <c r="BG127" s="36">
        <v>96.136050019228648</v>
      </c>
      <c r="BH127">
        <v>1.1299999999999999</v>
      </c>
      <c r="BI127" s="7">
        <v>113.288</v>
      </c>
      <c r="BJ127" s="7">
        <v>0</v>
      </c>
      <c r="BK127" s="7">
        <v>0.12</v>
      </c>
      <c r="BL127" s="7">
        <v>0.64800000000000002</v>
      </c>
      <c r="BM127" s="7">
        <v>21.798999999999999</v>
      </c>
      <c r="BN127" s="7">
        <v>84.281000000000006</v>
      </c>
      <c r="BO127" s="7">
        <v>0</v>
      </c>
      <c r="BP127" s="7">
        <v>0.25</v>
      </c>
      <c r="BQ127" s="7">
        <v>12.987</v>
      </c>
      <c r="BR127" s="7">
        <v>2.3740000000000001</v>
      </c>
      <c r="BS127" s="7">
        <v>0</v>
      </c>
      <c r="BT127" s="7">
        <v>5.0926829268292687E-2</v>
      </c>
      <c r="BU127" s="7">
        <v>0</v>
      </c>
      <c r="BV127" s="7">
        <v>2.0089999999999999</v>
      </c>
      <c r="BW127" s="7">
        <v>21.402000000000001</v>
      </c>
      <c r="BX127" s="7">
        <v>3.0870000000000002</v>
      </c>
      <c r="BY127" s="7">
        <v>0.84</v>
      </c>
      <c r="BZ127" s="7">
        <v>14.984</v>
      </c>
      <c r="CA127" s="7">
        <v>0</v>
      </c>
      <c r="CB127" s="7">
        <v>0.46600000000000003</v>
      </c>
      <c r="CC127" s="7">
        <v>14.377000000000001</v>
      </c>
      <c r="CD127" s="7">
        <v>0</v>
      </c>
      <c r="CE127" s="7">
        <v>4.0439999999999996</v>
      </c>
      <c r="CF127" s="7">
        <v>0</v>
      </c>
      <c r="CG127" s="7">
        <v>0</v>
      </c>
      <c r="CH127" s="7">
        <v>106.998</v>
      </c>
      <c r="CI127" s="7">
        <v>126.27499999999999</v>
      </c>
      <c r="CJ127" s="7">
        <v>2.7439999999999998</v>
      </c>
      <c r="CK127" s="7">
        <v>5.0926829268292687E-2</v>
      </c>
      <c r="CL127" s="37">
        <v>236.06792682926829</v>
      </c>
      <c r="CM127" s="37">
        <v>42.322000000000003</v>
      </c>
      <c r="CN127" s="37">
        <v>18.887</v>
      </c>
      <c r="CO127" s="7">
        <v>297.50192682926831</v>
      </c>
      <c r="CP127" s="39"/>
      <c r="CQ127" s="39"/>
      <c r="CR127" s="40"/>
      <c r="CS127" s="35"/>
      <c r="CT127" s="58">
        <v>19.920000000000002</v>
      </c>
      <c r="CU127" s="41"/>
      <c r="CV127" s="41"/>
      <c r="CW127" s="35"/>
      <c r="CX127" s="35"/>
      <c r="CY127" s="35"/>
      <c r="CZ127" s="35"/>
      <c r="DD127" s="35"/>
    </row>
    <row r="128" spans="1:109" ht="29">
      <c r="A128" s="23" t="s">
        <v>54</v>
      </c>
      <c r="B128" t="s">
        <v>56</v>
      </c>
      <c r="C128" s="53">
        <v>43.274450000000002</v>
      </c>
      <c r="D128" s="53">
        <v>-79.869759999999999</v>
      </c>
      <c r="E128" s="43" t="s">
        <v>63</v>
      </c>
      <c r="F128" s="43" t="s">
        <v>64</v>
      </c>
      <c r="G128" s="44">
        <v>44403</v>
      </c>
      <c r="H128">
        <v>2</v>
      </c>
      <c r="I128">
        <v>2021</v>
      </c>
      <c r="J128" s="28">
        <v>207</v>
      </c>
      <c r="K128" s="29">
        <v>31</v>
      </c>
      <c r="L128" s="29">
        <v>7</v>
      </c>
      <c r="M128" s="43">
        <v>8.6</v>
      </c>
      <c r="N128">
        <v>74.81</v>
      </c>
      <c r="O128" s="31">
        <v>8.9999999999999993E-3</v>
      </c>
      <c r="P128" s="31">
        <v>24.1</v>
      </c>
      <c r="Q128" s="31">
        <v>3.7</v>
      </c>
      <c r="R128" s="31">
        <v>2.17</v>
      </c>
      <c r="S128" s="31">
        <v>21.3</v>
      </c>
      <c r="T128" s="31">
        <v>19.899999999999999</v>
      </c>
      <c r="U128" s="31">
        <v>2.56</v>
      </c>
      <c r="V128" s="31">
        <v>0.32400000000000001</v>
      </c>
      <c r="W128" s="31">
        <v>0.48199999999999998</v>
      </c>
      <c r="X128" s="31">
        <v>2.0000000000000001E-4</v>
      </c>
      <c r="Y128" s="31">
        <v>3.4099999999999998E-2</v>
      </c>
      <c r="Z128" s="31">
        <v>9.4000000000000004E-3</v>
      </c>
      <c r="AA128" s="34">
        <v>16.775830745697</v>
      </c>
      <c r="AB128" s="45">
        <v>1.3</v>
      </c>
      <c r="AC128" s="45">
        <v>1.073</v>
      </c>
      <c r="AD128" s="41"/>
      <c r="AE128" s="41"/>
      <c r="AF128" s="41"/>
      <c r="AG128" s="41"/>
      <c r="AH128" s="41"/>
      <c r="AI128" s="41"/>
      <c r="AJ128" s="41"/>
      <c r="AO128" s="35"/>
      <c r="AY128" s="41"/>
      <c r="AZ128" s="41"/>
      <c r="BA128" s="41"/>
      <c r="BB128" s="41"/>
      <c r="BC128">
        <v>1.4081341648314982</v>
      </c>
      <c r="BD128" s="41">
        <v>24.08609509105073</v>
      </c>
      <c r="BE128" s="41">
        <v>46.318048823528969</v>
      </c>
      <c r="BF128" s="41">
        <v>30.765240567311718</v>
      </c>
      <c r="BG128" s="36">
        <v>101.16938448189141</v>
      </c>
      <c r="BI128" s="35">
        <v>1.8622763009999999</v>
      </c>
      <c r="BJ128" s="35">
        <v>0</v>
      </c>
      <c r="BK128" s="7">
        <v>2.5999999999999999E-2</v>
      </c>
      <c r="BL128" s="35">
        <v>0</v>
      </c>
      <c r="BM128" s="35">
        <v>55.228999999999999</v>
      </c>
      <c r="BN128" s="35">
        <v>0</v>
      </c>
      <c r="BO128" s="35"/>
      <c r="BP128" s="35">
        <v>3.2000000000000001E-2</v>
      </c>
      <c r="BQ128" s="35">
        <v>2.7E-2</v>
      </c>
      <c r="BR128" s="35">
        <v>0</v>
      </c>
      <c r="BS128" s="35">
        <v>1.7941463414634149</v>
      </c>
      <c r="BT128" s="35">
        <v>0</v>
      </c>
      <c r="BU128" s="35">
        <v>0</v>
      </c>
      <c r="BV128" s="35">
        <v>2.3879999999999999</v>
      </c>
      <c r="BW128" s="35">
        <v>6.0730000000000004</v>
      </c>
      <c r="BX128" s="35">
        <v>0</v>
      </c>
      <c r="BY128" s="35">
        <v>0.307</v>
      </c>
      <c r="BZ128" s="35">
        <v>0.21199999999999999</v>
      </c>
      <c r="CA128" s="35"/>
      <c r="CB128" s="35">
        <v>4.2039999999999997</v>
      </c>
      <c r="CC128" s="35">
        <v>5.5209999999999999</v>
      </c>
      <c r="CD128" s="35">
        <v>2.5230000000000001</v>
      </c>
      <c r="CE128" s="35">
        <v>3.1389999999999998</v>
      </c>
      <c r="CF128" s="35"/>
      <c r="CG128" s="35">
        <v>0.56904974146483323</v>
      </c>
      <c r="CH128" s="35">
        <v>55.228999999999999</v>
      </c>
      <c r="CI128" s="35">
        <v>1.8892763009999998</v>
      </c>
      <c r="CJ128" s="35">
        <v>5.7999999999999996E-2</v>
      </c>
      <c r="CK128" s="35">
        <v>1.7941463414634149</v>
      </c>
      <c r="CL128" s="46">
        <v>58.970422642463411</v>
      </c>
      <c r="CM128" s="46">
        <v>8.98</v>
      </c>
      <c r="CN128" s="46">
        <v>15.386999999999999</v>
      </c>
      <c r="CO128" s="35">
        <v>83.906472383928246</v>
      </c>
      <c r="CP128" s="47">
        <v>8.3070000000000004</v>
      </c>
      <c r="CQ128" s="47"/>
      <c r="CR128" s="47">
        <v>8.3070000000000004</v>
      </c>
      <c r="CS128" s="48">
        <v>21.910088359788361</v>
      </c>
      <c r="CT128" s="47">
        <v>21.995177419354842</v>
      </c>
      <c r="CU128" s="47"/>
      <c r="CV128" s="47"/>
      <c r="CW128" s="49">
        <v>7.5374193548387094</v>
      </c>
      <c r="CX128" s="49"/>
      <c r="CY128" s="49"/>
      <c r="CZ128" s="47">
        <v>6.03</v>
      </c>
      <c r="DA128" s="49">
        <v>4.3344262295081952</v>
      </c>
      <c r="DB128" s="49"/>
      <c r="DC128" s="49"/>
      <c r="DD128" s="47"/>
      <c r="DE128" s="51"/>
    </row>
    <row r="129" spans="1:109">
      <c r="A129" s="23" t="s">
        <v>54</v>
      </c>
      <c r="B129" t="s">
        <v>55</v>
      </c>
      <c r="C129" s="55">
        <v>43.281111111100003</v>
      </c>
      <c r="D129" s="55">
        <v>-79.864722222200001</v>
      </c>
      <c r="E129" s="43" t="s">
        <v>57</v>
      </c>
      <c r="F129" s="43">
        <v>908</v>
      </c>
      <c r="G129" s="44">
        <v>44403</v>
      </c>
      <c r="H129">
        <v>2</v>
      </c>
      <c r="I129">
        <v>2021</v>
      </c>
      <c r="J129" s="28">
        <v>207</v>
      </c>
      <c r="K129" s="29">
        <v>31</v>
      </c>
      <c r="L129" s="29">
        <v>7</v>
      </c>
      <c r="M129" s="45">
        <v>14.5</v>
      </c>
      <c r="N129">
        <v>74.81</v>
      </c>
      <c r="O129" s="31">
        <v>8.9999999999999993E-3</v>
      </c>
      <c r="P129" s="31">
        <v>24.1</v>
      </c>
      <c r="Q129" s="31">
        <v>3.7</v>
      </c>
      <c r="R129" s="31">
        <v>2.17</v>
      </c>
      <c r="S129" s="31">
        <v>21.3</v>
      </c>
      <c r="T129" s="31">
        <v>19.899999999999999</v>
      </c>
      <c r="U129" s="31">
        <v>2.56</v>
      </c>
      <c r="V129" s="31">
        <v>0.32400000000000001</v>
      </c>
      <c r="W129" s="31">
        <v>0.48199999999999998</v>
      </c>
      <c r="X129" s="31">
        <v>2.0000000000000001E-4</v>
      </c>
      <c r="Y129" s="31">
        <v>3.4099999999999998E-2</v>
      </c>
      <c r="Z129" s="31">
        <v>9.4000000000000004E-3</v>
      </c>
      <c r="AA129" s="41"/>
      <c r="AB129" s="45">
        <v>0.9</v>
      </c>
      <c r="AC129" s="45">
        <v>0.81399999999999995</v>
      </c>
      <c r="AD129" s="41"/>
      <c r="AE129" s="41"/>
      <c r="AF129" s="41"/>
      <c r="AG129" s="41"/>
      <c r="AH129" s="41"/>
      <c r="AI129" s="41"/>
      <c r="AJ129" s="41"/>
      <c r="AO129" s="35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35">
        <v>15.098048780487805</v>
      </c>
      <c r="BJ129" s="35">
        <v>0</v>
      </c>
      <c r="BK129" s="7">
        <v>0</v>
      </c>
      <c r="BL129" s="35">
        <v>0</v>
      </c>
      <c r="BM129" s="35">
        <v>43.613821138211378</v>
      </c>
      <c r="BN129" s="35">
        <v>0</v>
      </c>
      <c r="BO129" s="35"/>
      <c r="BP129" s="35">
        <v>0</v>
      </c>
      <c r="BQ129" s="35">
        <v>1.9167479674796748</v>
      </c>
      <c r="BR129" s="35">
        <v>0</v>
      </c>
      <c r="BS129" s="35">
        <v>6.2794493999999998</v>
      </c>
      <c r="BT129" s="35">
        <v>0</v>
      </c>
      <c r="BU129" s="35">
        <v>0</v>
      </c>
      <c r="BV129" s="35">
        <v>4.1707317073170733</v>
      </c>
      <c r="BW129" s="35">
        <v>9.1385365853658538</v>
      </c>
      <c r="BX129" s="35">
        <v>0.7807317073170732</v>
      </c>
      <c r="BY129" s="35">
        <v>0.43479674796747964</v>
      </c>
      <c r="BZ129" s="35">
        <v>5.0604878048780488</v>
      </c>
      <c r="CA129" s="35"/>
      <c r="CB129" s="35">
        <v>5.6650406504065041</v>
      </c>
      <c r="CC129" s="35">
        <v>34.380487804878044</v>
      </c>
      <c r="CD129" s="35">
        <v>18.08650406504065</v>
      </c>
      <c r="CE129" s="35">
        <v>20.472195121951223</v>
      </c>
      <c r="CF129" s="35"/>
      <c r="CG129" s="35">
        <v>0.2314494880346927</v>
      </c>
      <c r="CH129" s="35">
        <v>43.613821138211378</v>
      </c>
      <c r="CI129" s="35">
        <v>17.01479674796748</v>
      </c>
      <c r="CJ129" s="35">
        <v>0</v>
      </c>
      <c r="CK129" s="35">
        <v>6.2794493999999998</v>
      </c>
      <c r="CL129" s="46">
        <v>66.908067286178863</v>
      </c>
      <c r="CM129" s="46">
        <v>19.585284552845529</v>
      </c>
      <c r="CN129" s="46">
        <v>78.604227642276413</v>
      </c>
      <c r="CO129" s="35">
        <v>165.3290289693355</v>
      </c>
      <c r="CP129" s="47">
        <v>9.7349999999999994</v>
      </c>
      <c r="CQ129" s="47">
        <v>14.292</v>
      </c>
      <c r="CR129" s="47">
        <v>14.292</v>
      </c>
      <c r="CS129" s="48">
        <v>20.254515135061016</v>
      </c>
      <c r="CT129" s="47">
        <v>22.394389610389606</v>
      </c>
      <c r="CU129" s="47">
        <v>16.517057692307691</v>
      </c>
      <c r="CV129" s="47"/>
      <c r="CW129" s="49">
        <v>9.1094805194805204</v>
      </c>
      <c r="CX129" s="49">
        <v>3.8594230769230786</v>
      </c>
      <c r="CY129" s="49"/>
      <c r="CZ129" s="47">
        <v>1.91</v>
      </c>
      <c r="DA129" s="49">
        <v>3.8829870129870132</v>
      </c>
      <c r="DB129" s="49">
        <v>0.85368421052631538</v>
      </c>
      <c r="DC129" s="49"/>
      <c r="DD129" s="47" t="s">
        <v>61</v>
      </c>
      <c r="DE129" s="51" t="s">
        <v>61</v>
      </c>
    </row>
    <row r="130" spans="1:109">
      <c r="A130" s="23" t="s">
        <v>54</v>
      </c>
      <c r="B130" t="s">
        <v>56</v>
      </c>
      <c r="C130" s="55">
        <v>43.278888999999999</v>
      </c>
      <c r="D130" s="55">
        <v>-79.874167</v>
      </c>
      <c r="E130" s="43" t="s">
        <v>65</v>
      </c>
      <c r="F130" s="43">
        <v>9031</v>
      </c>
      <c r="G130" s="44">
        <v>44403</v>
      </c>
      <c r="H130">
        <v>2</v>
      </c>
      <c r="I130">
        <v>2021</v>
      </c>
      <c r="J130" s="28">
        <v>207</v>
      </c>
      <c r="K130" s="29">
        <v>31</v>
      </c>
      <c r="L130" s="29">
        <v>7</v>
      </c>
      <c r="M130" s="45">
        <v>12.4</v>
      </c>
      <c r="N130">
        <v>74.81</v>
      </c>
      <c r="O130" s="31">
        <v>8.9999999999999993E-3</v>
      </c>
      <c r="P130" s="31">
        <v>24.1</v>
      </c>
      <c r="Q130" s="31">
        <v>3.7</v>
      </c>
      <c r="R130" s="31">
        <v>2.17</v>
      </c>
      <c r="S130" s="31">
        <v>21.3</v>
      </c>
      <c r="T130" s="31">
        <v>19.899999999999999</v>
      </c>
      <c r="U130" s="31">
        <v>2.56</v>
      </c>
      <c r="V130" s="31">
        <v>0.32400000000000001</v>
      </c>
      <c r="W130" s="31">
        <v>0.48199999999999998</v>
      </c>
      <c r="X130" s="31">
        <v>2.0000000000000001E-4</v>
      </c>
      <c r="Y130" s="31">
        <v>3.4099999999999998E-2</v>
      </c>
      <c r="Z130" s="31">
        <v>9.4000000000000004E-3</v>
      </c>
      <c r="AA130" s="41"/>
      <c r="AB130" s="45">
        <v>0.9</v>
      </c>
      <c r="AC130" s="45">
        <v>1.0740000000000001</v>
      </c>
      <c r="AO130" s="35"/>
      <c r="CP130" s="47">
        <v>9.76</v>
      </c>
      <c r="CQ130" s="47">
        <v>12.012</v>
      </c>
      <c r="CR130" s="47">
        <v>12.012</v>
      </c>
      <c r="CS130" s="48">
        <v>20.720211145057721</v>
      </c>
      <c r="CT130" s="47">
        <v>21.844903225806441</v>
      </c>
      <c r="CU130" s="47">
        <v>16.887076923076918</v>
      </c>
      <c r="CV130" s="47"/>
      <c r="CW130" s="49">
        <v>7.9546774193548364</v>
      </c>
      <c r="CX130" s="49">
        <v>3.8803846153846142</v>
      </c>
      <c r="CY130" s="49"/>
      <c r="CZ130" s="47">
        <v>2.63</v>
      </c>
      <c r="DA130" s="49">
        <v>4.3257258064516169</v>
      </c>
      <c r="DB130" s="49">
        <v>1.1386666666666667</v>
      </c>
      <c r="DC130" s="49"/>
      <c r="DD130" s="47" t="s">
        <v>61</v>
      </c>
      <c r="DE130" s="51" t="s">
        <v>61</v>
      </c>
    </row>
    <row r="131" spans="1:109">
      <c r="A131" s="23" t="s">
        <v>54</v>
      </c>
      <c r="B131" t="s">
        <v>56</v>
      </c>
      <c r="C131" s="53">
        <v>43.281066666699999</v>
      </c>
      <c r="D131" s="53">
        <v>-79.886849999999995</v>
      </c>
      <c r="E131" s="43" t="s">
        <v>66</v>
      </c>
      <c r="F131" s="43" t="s">
        <v>67</v>
      </c>
      <c r="G131" s="44">
        <v>44403</v>
      </c>
      <c r="H131">
        <v>2</v>
      </c>
      <c r="I131">
        <v>2021</v>
      </c>
      <c r="J131" s="28">
        <v>207</v>
      </c>
      <c r="K131" s="29">
        <v>31</v>
      </c>
      <c r="L131" s="29">
        <v>7</v>
      </c>
      <c r="M131" s="45">
        <v>3.6</v>
      </c>
      <c r="N131">
        <v>74.81</v>
      </c>
      <c r="O131" s="31">
        <v>8.9999999999999993E-3</v>
      </c>
      <c r="P131" s="31">
        <v>24.1</v>
      </c>
      <c r="Q131" s="31">
        <v>3.7</v>
      </c>
      <c r="R131" s="31">
        <v>2.17</v>
      </c>
      <c r="S131" s="31">
        <v>21.3</v>
      </c>
      <c r="T131" s="31">
        <v>19.899999999999999</v>
      </c>
      <c r="U131" s="31">
        <v>2.56</v>
      </c>
      <c r="V131" s="31">
        <v>0.32400000000000001</v>
      </c>
      <c r="W131" s="31">
        <v>0.48199999999999998</v>
      </c>
      <c r="X131" s="31">
        <v>2.0000000000000001E-4</v>
      </c>
      <c r="Y131" s="31">
        <v>3.4099999999999998E-2</v>
      </c>
      <c r="Z131" s="31">
        <v>9.4000000000000004E-3</v>
      </c>
      <c r="AA131" s="41"/>
      <c r="AB131" s="45">
        <v>0.75</v>
      </c>
      <c r="AC131" s="45">
        <v>1.526</v>
      </c>
      <c r="AD131" s="41"/>
      <c r="AE131" s="41"/>
      <c r="AF131" s="41"/>
      <c r="AG131" s="41"/>
      <c r="AH131" s="41"/>
      <c r="AI131" s="41"/>
      <c r="AJ131" s="41"/>
      <c r="AO131" s="35"/>
      <c r="AY131" s="41"/>
      <c r="AZ131" s="41"/>
      <c r="BA131" s="41"/>
      <c r="BB131" s="41"/>
      <c r="BI131" s="35">
        <v>0.15348432055749131</v>
      </c>
      <c r="BJ131" s="35">
        <v>0</v>
      </c>
      <c r="BK131" s="7">
        <v>0</v>
      </c>
      <c r="BL131" s="35">
        <v>0</v>
      </c>
      <c r="BM131" s="35">
        <v>2.7275261324041815</v>
      </c>
      <c r="BN131" s="35">
        <v>0</v>
      </c>
      <c r="BO131" s="35"/>
      <c r="BP131" s="35">
        <v>0</v>
      </c>
      <c r="BQ131" s="35">
        <v>0</v>
      </c>
      <c r="BR131" s="35">
        <v>4.6985481997677132</v>
      </c>
      <c r="BS131" s="35">
        <v>6.7280487804878044</v>
      </c>
      <c r="BT131" s="35">
        <v>0</v>
      </c>
      <c r="BU131" s="35">
        <v>0</v>
      </c>
      <c r="BV131" s="35">
        <v>3.9841463414634144</v>
      </c>
      <c r="BW131" s="35">
        <v>2.4570953436807099</v>
      </c>
      <c r="BX131" s="35">
        <v>0</v>
      </c>
      <c r="BY131" s="35">
        <v>0</v>
      </c>
      <c r="BZ131" s="35">
        <v>0.23809756097560975</v>
      </c>
      <c r="CA131" s="35"/>
      <c r="CB131" s="35">
        <v>8.4146341463414647</v>
      </c>
      <c r="CC131" s="35">
        <v>5.4026607538802658</v>
      </c>
      <c r="CD131" s="35">
        <v>0.63073170731707318</v>
      </c>
      <c r="CE131" s="35">
        <v>0.62308536585365848</v>
      </c>
      <c r="CF131" s="35"/>
      <c r="CG131" s="35">
        <v>0.4670240934252976</v>
      </c>
      <c r="CH131" s="35">
        <v>2.7275261324041815</v>
      </c>
      <c r="CI131" s="35">
        <v>0.15348432055749131</v>
      </c>
      <c r="CJ131" s="35">
        <v>4.6985481997677132</v>
      </c>
      <c r="CK131" s="35">
        <v>6.7280487804878044</v>
      </c>
      <c r="CL131" s="46">
        <v>14.307607433217189</v>
      </c>
      <c r="CM131" s="46">
        <v>6.6793392461197341</v>
      </c>
      <c r="CN131" s="46">
        <v>15.071111973392462</v>
      </c>
      <c r="CO131" s="35">
        <v>36.525082746154688</v>
      </c>
      <c r="CP131" s="47">
        <v>1.8220000000000001</v>
      </c>
      <c r="CQ131" s="47"/>
      <c r="CR131" s="47">
        <v>1.8220000000000001</v>
      </c>
      <c r="CS131" s="48">
        <v>22.764533333333333</v>
      </c>
      <c r="CT131" s="47">
        <v>22.849645161290315</v>
      </c>
      <c r="CU131" s="47"/>
      <c r="CV131" s="47"/>
      <c r="CW131" s="49">
        <v>9.1896774193548403</v>
      </c>
      <c r="CX131" s="49"/>
      <c r="CY131" s="49"/>
      <c r="CZ131" s="47">
        <v>9.0500000000000007</v>
      </c>
      <c r="DA131" s="49">
        <v>11.410000000000002</v>
      </c>
      <c r="DB131" s="49"/>
      <c r="DC131" s="49"/>
      <c r="DD131" s="47"/>
      <c r="DE131" s="51"/>
    </row>
    <row r="132" spans="1:109">
      <c r="A132" s="23" t="s">
        <v>54</v>
      </c>
      <c r="B132" t="s">
        <v>56</v>
      </c>
      <c r="C132" s="55">
        <v>43.2758333333</v>
      </c>
      <c r="D132" s="55">
        <v>-79.880833333300004</v>
      </c>
      <c r="E132" s="43" t="s">
        <v>68</v>
      </c>
      <c r="F132" s="43" t="s">
        <v>69</v>
      </c>
      <c r="G132" s="44">
        <v>44403</v>
      </c>
      <c r="H132">
        <v>2</v>
      </c>
      <c r="I132">
        <v>2021</v>
      </c>
      <c r="J132" s="28">
        <v>207</v>
      </c>
      <c r="K132" s="29">
        <v>31</v>
      </c>
      <c r="L132" s="29">
        <v>7</v>
      </c>
      <c r="M132" s="45">
        <v>8.9</v>
      </c>
      <c r="N132">
        <v>74.81</v>
      </c>
      <c r="O132" s="31">
        <v>8.9999999999999993E-3</v>
      </c>
      <c r="P132" s="31">
        <v>24.1</v>
      </c>
      <c r="Q132" s="31">
        <v>3.7</v>
      </c>
      <c r="R132" s="31">
        <v>2.17</v>
      </c>
      <c r="S132" s="31">
        <v>21.3</v>
      </c>
      <c r="T132" s="31">
        <v>19.899999999999999</v>
      </c>
      <c r="U132" s="31">
        <v>2.56</v>
      </c>
      <c r="V132" s="31">
        <v>0.32400000000000001</v>
      </c>
      <c r="W132" s="31">
        <v>0.48199999999999998</v>
      </c>
      <c r="X132" s="31">
        <v>2.0000000000000001E-4</v>
      </c>
      <c r="Y132" s="31">
        <v>3.4099999999999998E-2</v>
      </c>
      <c r="Z132" s="31">
        <v>9.4000000000000004E-3</v>
      </c>
      <c r="AA132" s="39"/>
      <c r="AB132" s="45">
        <v>0.8</v>
      </c>
      <c r="AC132" s="45">
        <v>0.877</v>
      </c>
      <c r="AO132" s="35"/>
      <c r="CP132" s="47">
        <v>8.5640000000000001</v>
      </c>
      <c r="CQ132" s="47"/>
      <c r="CR132" s="47">
        <v>8.5640000000000001</v>
      </c>
      <c r="CS132" s="48">
        <v>22.671631673881674</v>
      </c>
      <c r="CT132" s="47">
        <v>22.439142857142848</v>
      </c>
      <c r="CU132" s="47"/>
      <c r="CV132" s="47"/>
      <c r="CW132" s="49">
        <v>8.7780000000000022</v>
      </c>
      <c r="CX132" s="49"/>
      <c r="CY132" s="49"/>
      <c r="CZ132" s="47">
        <v>6.48</v>
      </c>
      <c r="DA132" s="49">
        <v>5.6884848484848476</v>
      </c>
      <c r="DB132" s="49"/>
      <c r="DC132" s="49"/>
      <c r="DD132" s="47"/>
      <c r="DE132" s="51"/>
    </row>
    <row r="133" spans="1:109" ht="29">
      <c r="A133" s="23" t="s">
        <v>54</v>
      </c>
      <c r="B133" t="s">
        <v>56</v>
      </c>
      <c r="C133" s="55">
        <v>43.282269999999997</v>
      </c>
      <c r="D133" s="55">
        <v>-79.879130000000004</v>
      </c>
      <c r="E133" s="43" t="s">
        <v>72</v>
      </c>
      <c r="F133" s="43" t="s">
        <v>73</v>
      </c>
      <c r="G133" s="44">
        <v>44403</v>
      </c>
      <c r="H133">
        <v>2</v>
      </c>
      <c r="I133">
        <v>2021</v>
      </c>
      <c r="J133" s="28">
        <v>207</v>
      </c>
      <c r="K133" s="29">
        <v>31</v>
      </c>
      <c r="L133" s="29">
        <v>7</v>
      </c>
      <c r="M133" s="45">
        <v>9.6</v>
      </c>
      <c r="N133">
        <v>74.81</v>
      </c>
      <c r="O133" s="31">
        <v>8.9999999999999993E-3</v>
      </c>
      <c r="P133" s="31">
        <v>24.1</v>
      </c>
      <c r="Q133" s="31">
        <v>3.7</v>
      </c>
      <c r="R133" s="31">
        <v>2.17</v>
      </c>
      <c r="S133" s="31">
        <v>21.3</v>
      </c>
      <c r="T133" s="31">
        <v>19.899999999999999</v>
      </c>
      <c r="U133" s="31">
        <v>2.56</v>
      </c>
      <c r="V133" s="31">
        <v>0.32400000000000001</v>
      </c>
      <c r="W133" s="31">
        <v>0.48199999999999998</v>
      </c>
      <c r="X133" s="31">
        <v>2.0000000000000001E-4</v>
      </c>
      <c r="Y133" s="31">
        <v>3.4099999999999998E-2</v>
      </c>
      <c r="Z133" s="31">
        <v>9.4000000000000004E-3</v>
      </c>
      <c r="AA133" s="41"/>
      <c r="AB133" s="45">
        <v>1.3</v>
      </c>
      <c r="AC133" s="45">
        <v>0.68899999999999995</v>
      </c>
      <c r="AO133" s="35"/>
      <c r="CP133" s="47">
        <v>8.77</v>
      </c>
      <c r="CQ133" s="47">
        <v>9.2829999999999995</v>
      </c>
      <c r="CR133" s="47">
        <v>9.2829999999999995</v>
      </c>
      <c r="CS133" s="48">
        <v>22.425004869954609</v>
      </c>
      <c r="CT133" s="47">
        <v>22.803258823529418</v>
      </c>
      <c r="CU133" s="47">
        <v>20.339533333333332</v>
      </c>
      <c r="CV133" s="47"/>
      <c r="CW133" s="49">
        <v>9.4104705882352953</v>
      </c>
      <c r="CX133" s="49">
        <v>6.9306666666666672</v>
      </c>
      <c r="CY133" s="49"/>
      <c r="CZ133" s="47">
        <v>6.29</v>
      </c>
      <c r="DA133" s="49">
        <v>3.4055294117647064</v>
      </c>
      <c r="DB133" s="49">
        <v>3.6807142857142852</v>
      </c>
      <c r="DC133" s="49"/>
      <c r="DD133" s="47"/>
      <c r="DE133" s="51" t="s">
        <v>61</v>
      </c>
    </row>
    <row r="134" spans="1:109">
      <c r="A134" s="23" t="s">
        <v>54</v>
      </c>
      <c r="B134" t="s">
        <v>56</v>
      </c>
      <c r="C134" s="55">
        <v>43.277970000000003</v>
      </c>
      <c r="D134" s="55">
        <v>-79.866669999999999</v>
      </c>
      <c r="E134" s="43" t="s">
        <v>74</v>
      </c>
      <c r="F134" s="43" t="s">
        <v>75</v>
      </c>
      <c r="G134" s="44">
        <v>44403</v>
      </c>
      <c r="H134">
        <v>2</v>
      </c>
      <c r="I134">
        <v>2021</v>
      </c>
      <c r="J134" s="28">
        <v>207</v>
      </c>
      <c r="K134" s="29">
        <v>31</v>
      </c>
      <c r="L134" s="29">
        <v>7</v>
      </c>
      <c r="M134" s="45">
        <v>9.9</v>
      </c>
      <c r="N134">
        <v>74.81</v>
      </c>
      <c r="O134" s="31">
        <v>8.9999999999999993E-3</v>
      </c>
      <c r="P134" s="31">
        <v>24.1</v>
      </c>
      <c r="Q134" s="31">
        <v>3.7</v>
      </c>
      <c r="R134" s="31">
        <v>2.17</v>
      </c>
      <c r="S134" s="31">
        <v>21.3</v>
      </c>
      <c r="T134" s="31">
        <v>19.899999999999999</v>
      </c>
      <c r="U134" s="31">
        <v>2.56</v>
      </c>
      <c r="V134" s="31">
        <v>0.32400000000000001</v>
      </c>
      <c r="W134" s="31">
        <v>0.48199999999999998</v>
      </c>
      <c r="X134" s="31">
        <v>2.0000000000000001E-4</v>
      </c>
      <c r="Y134" s="31">
        <v>3.4099999999999998E-2</v>
      </c>
      <c r="Z134" s="31">
        <v>9.4000000000000004E-3</v>
      </c>
      <c r="AA134" s="41"/>
      <c r="AB134" s="45">
        <v>1.1000000000000001</v>
      </c>
      <c r="AC134" s="45">
        <v>0.85199999999999998</v>
      </c>
      <c r="AO134" s="35"/>
      <c r="BI134" s="35">
        <v>0.31336382113821137</v>
      </c>
      <c r="BJ134" s="35">
        <v>0</v>
      </c>
      <c r="BK134" s="7">
        <v>0</v>
      </c>
      <c r="BL134" s="35">
        <v>0</v>
      </c>
      <c r="BM134" s="35">
        <v>9.1485772357723576</v>
      </c>
      <c r="BN134" s="35">
        <v>0</v>
      </c>
      <c r="BO134" s="35"/>
      <c r="BP134" s="35">
        <v>0</v>
      </c>
      <c r="BQ134" s="35">
        <v>0</v>
      </c>
      <c r="BR134" s="35">
        <v>0.1160060975609756</v>
      </c>
      <c r="BS134" s="35">
        <v>0</v>
      </c>
      <c r="BT134" s="35">
        <v>0</v>
      </c>
      <c r="BU134" s="35">
        <v>0</v>
      </c>
      <c r="BV134" s="35">
        <v>4.909756097560976</v>
      </c>
      <c r="BW134" s="35">
        <v>5.6004065040650399</v>
      </c>
      <c r="BX134" s="35">
        <v>0</v>
      </c>
      <c r="BY134" s="35">
        <v>0</v>
      </c>
      <c r="BZ134" s="35">
        <v>0.99207317073170731</v>
      </c>
      <c r="CA134" s="35"/>
      <c r="CB134" s="35">
        <v>5.2731707317073173</v>
      </c>
      <c r="CC134" s="35">
        <v>9.7983739837398396</v>
      </c>
      <c r="CD134" s="35">
        <v>4.5990853658536581</v>
      </c>
      <c r="CE134" s="35">
        <v>5.480843495934959</v>
      </c>
      <c r="CF134" s="35"/>
      <c r="CG134" s="35">
        <v>0.11525915126201254</v>
      </c>
      <c r="CH134" s="35">
        <v>9.1485772357723576</v>
      </c>
      <c r="CI134" s="35">
        <v>0.31336382113821137</v>
      </c>
      <c r="CJ134" s="35">
        <v>0.1160060975609756</v>
      </c>
      <c r="CK134" s="35">
        <v>0</v>
      </c>
      <c r="CL134" s="46">
        <v>9.5779471544715449</v>
      </c>
      <c r="CM134" s="46">
        <v>11.502235772357723</v>
      </c>
      <c r="CN134" s="46">
        <v>25.151473577235773</v>
      </c>
      <c r="CO134" s="35">
        <v>46.346915655327052</v>
      </c>
      <c r="CP134" s="47">
        <v>9.375</v>
      </c>
      <c r="CQ134" s="47"/>
      <c r="CR134" s="47">
        <v>9.375</v>
      </c>
      <c r="CS134" s="48">
        <v>22.450404015151513</v>
      </c>
      <c r="CT134" s="47">
        <v>22.170883720930235</v>
      </c>
      <c r="CU134" s="47"/>
      <c r="CV134" s="47"/>
      <c r="CW134" s="49">
        <v>8.2232558139534913</v>
      </c>
      <c r="CX134" s="49"/>
      <c r="CY134" s="49"/>
      <c r="CZ134" s="47">
        <v>5.12</v>
      </c>
      <c r="DA134" s="49">
        <v>6.3038356164383575</v>
      </c>
      <c r="DB134" s="49"/>
      <c r="DC134" s="49"/>
      <c r="DD134" s="47"/>
      <c r="DE134" s="51"/>
    </row>
    <row r="135" spans="1:109" ht="29">
      <c r="A135" s="23" t="s">
        <v>54</v>
      </c>
      <c r="B135" t="s">
        <v>56</v>
      </c>
      <c r="C135" s="55">
        <v>43.276820000000001</v>
      </c>
      <c r="D135" s="55">
        <v>-79.864549999999994</v>
      </c>
      <c r="E135" s="43" t="s">
        <v>76</v>
      </c>
      <c r="F135" s="43" t="s">
        <v>77</v>
      </c>
      <c r="G135" s="44">
        <v>44403</v>
      </c>
      <c r="H135">
        <v>2</v>
      </c>
      <c r="I135">
        <v>2021</v>
      </c>
      <c r="J135" s="28">
        <v>207</v>
      </c>
      <c r="K135" s="29">
        <v>31</v>
      </c>
      <c r="L135" s="29">
        <v>7</v>
      </c>
      <c r="M135" s="45">
        <v>12.3</v>
      </c>
      <c r="N135">
        <v>74.81</v>
      </c>
      <c r="O135" s="31">
        <v>8.9999999999999993E-3</v>
      </c>
      <c r="P135" s="31">
        <v>24.1</v>
      </c>
      <c r="Q135" s="31">
        <v>3.7</v>
      </c>
      <c r="R135" s="31">
        <v>2.17</v>
      </c>
      <c r="S135" s="31">
        <v>21.3</v>
      </c>
      <c r="T135" s="31">
        <v>19.899999999999999</v>
      </c>
      <c r="U135" s="31">
        <v>2.56</v>
      </c>
      <c r="V135" s="31">
        <v>0.32400000000000001</v>
      </c>
      <c r="W135" s="31">
        <v>0.48199999999999998</v>
      </c>
      <c r="X135" s="31">
        <v>2.0000000000000001E-4</v>
      </c>
      <c r="Y135" s="31">
        <v>3.4099999999999998E-2</v>
      </c>
      <c r="Z135" s="31">
        <v>9.4000000000000004E-3</v>
      </c>
      <c r="AA135" s="41"/>
      <c r="AB135" s="45">
        <v>0.9</v>
      </c>
      <c r="AC135" s="45">
        <v>0.94</v>
      </c>
      <c r="AO135" s="35"/>
      <c r="CP135" s="47">
        <v>10.071999999999999</v>
      </c>
      <c r="CQ135" s="47">
        <v>12.121</v>
      </c>
      <c r="CR135" s="47">
        <v>12.121</v>
      </c>
      <c r="CS135" s="48">
        <v>21.420130882365502</v>
      </c>
      <c r="CT135" s="47">
        <v>23.11320560747663</v>
      </c>
      <c r="CU135" s="47">
        <v>17.524052631578943</v>
      </c>
      <c r="CV135" s="47"/>
      <c r="CW135" s="49">
        <v>8.982429906542059</v>
      </c>
      <c r="CX135" s="49">
        <v>4.4005263157894747</v>
      </c>
      <c r="CY135" s="49"/>
      <c r="CZ135" s="47">
        <v>3.58</v>
      </c>
      <c r="DA135" s="49">
        <v>5.8105607476635512</v>
      </c>
      <c r="DB135" s="49">
        <v>1.0589473684210526</v>
      </c>
      <c r="DC135" s="49"/>
      <c r="DD135" s="47" t="s">
        <v>61</v>
      </c>
      <c r="DE135" s="51" t="s">
        <v>61</v>
      </c>
    </row>
    <row r="136" spans="1:109" ht="29">
      <c r="A136" s="23" t="s">
        <v>54</v>
      </c>
      <c r="B136" t="s">
        <v>56</v>
      </c>
      <c r="C136" s="53">
        <v>43.272399999999998</v>
      </c>
      <c r="D136" s="53">
        <v>-79.877020000000002</v>
      </c>
      <c r="E136" s="43" t="s">
        <v>70</v>
      </c>
      <c r="F136" s="43" t="s">
        <v>71</v>
      </c>
      <c r="G136" s="44">
        <v>44403</v>
      </c>
      <c r="H136">
        <v>2</v>
      </c>
      <c r="I136">
        <v>2021</v>
      </c>
      <c r="J136" s="28">
        <v>207</v>
      </c>
      <c r="K136" s="29">
        <v>31</v>
      </c>
      <c r="L136" s="29">
        <v>7</v>
      </c>
      <c r="M136" s="45">
        <v>6.9</v>
      </c>
      <c r="N136">
        <v>74.81</v>
      </c>
      <c r="O136" s="31">
        <v>8.9999999999999993E-3</v>
      </c>
      <c r="P136" s="31">
        <v>24.1</v>
      </c>
      <c r="Q136" s="31">
        <v>3.7</v>
      </c>
      <c r="R136" s="31">
        <v>2.17</v>
      </c>
      <c r="S136" s="31">
        <v>21.3</v>
      </c>
      <c r="T136" s="31">
        <v>19.899999999999999</v>
      </c>
      <c r="U136" s="31">
        <v>2.56</v>
      </c>
      <c r="V136" s="31">
        <v>0.32400000000000001</v>
      </c>
      <c r="W136" s="31">
        <v>0.48199999999999998</v>
      </c>
      <c r="X136" s="31">
        <v>2.0000000000000001E-4</v>
      </c>
      <c r="Y136" s="31">
        <v>3.4099999999999998E-2</v>
      </c>
      <c r="Z136" s="31">
        <v>9.4000000000000004E-3</v>
      </c>
      <c r="AA136" s="41"/>
      <c r="AB136" s="45">
        <v>1.2</v>
      </c>
      <c r="AC136" s="45">
        <v>0.82599999999999996</v>
      </c>
      <c r="AO136" s="35"/>
      <c r="BI136" s="35">
        <v>4.4766260162601629E-2</v>
      </c>
      <c r="BJ136" s="35">
        <v>0</v>
      </c>
      <c r="BK136" s="7">
        <v>0</v>
      </c>
      <c r="BL136" s="35">
        <v>0</v>
      </c>
      <c r="BM136" s="35">
        <v>9.9441056910569099</v>
      </c>
      <c r="BN136" s="35">
        <v>0</v>
      </c>
      <c r="BO136" s="35"/>
      <c r="BP136" s="35">
        <v>0</v>
      </c>
      <c r="BQ136" s="35">
        <v>0</v>
      </c>
      <c r="BR136" s="35">
        <v>0.15815548780487804</v>
      </c>
      <c r="BS136" s="35">
        <v>4.4853658536585366</v>
      </c>
      <c r="BT136" s="35">
        <v>0</v>
      </c>
      <c r="BU136" s="35">
        <v>0</v>
      </c>
      <c r="BV136" s="35">
        <v>8.5317073170731703</v>
      </c>
      <c r="BW136" s="35">
        <v>6.0873983739837394</v>
      </c>
      <c r="BX136" s="35">
        <v>0</v>
      </c>
      <c r="BY136" s="35">
        <v>0</v>
      </c>
      <c r="BZ136" s="35">
        <v>0</v>
      </c>
      <c r="CA136" s="35"/>
      <c r="CB136" s="35">
        <v>3.7024390243902441</v>
      </c>
      <c r="CC136" s="35">
        <v>19.383739837398373</v>
      </c>
      <c r="CD136" s="35">
        <v>4.5990853658536581</v>
      </c>
      <c r="CE136" s="35">
        <v>7.7885670731707313</v>
      </c>
      <c r="CF136" s="35"/>
      <c r="CG136" s="35">
        <v>0.24698389556145545</v>
      </c>
      <c r="CH136" s="35">
        <v>9.9441056910569099</v>
      </c>
      <c r="CI136" s="35">
        <v>4.4766260162601629E-2</v>
      </c>
      <c r="CJ136" s="35">
        <v>0.15815548780487804</v>
      </c>
      <c r="CK136" s="35">
        <v>4.4853658536585366</v>
      </c>
      <c r="CL136" s="46">
        <v>14.632393292682927</v>
      </c>
      <c r="CM136" s="46">
        <v>14.619105691056909</v>
      </c>
      <c r="CN136" s="46">
        <v>35.473831300813004</v>
      </c>
      <c r="CO136" s="35">
        <v>64.972314180114296</v>
      </c>
      <c r="CP136" s="47">
        <v>6.6210000000000004</v>
      </c>
      <c r="CQ136" s="47"/>
      <c r="CR136" s="47">
        <v>6.6210000000000004</v>
      </c>
      <c r="CS136" s="48">
        <v>22.94841831643966</v>
      </c>
      <c r="CT136" s="47">
        <v>23.162230158730157</v>
      </c>
      <c r="CU136" s="47"/>
      <c r="CV136" s="47"/>
      <c r="CW136" s="49">
        <v>9.3294444444444391</v>
      </c>
      <c r="CX136" s="49"/>
      <c r="CY136" s="49"/>
      <c r="CZ136" s="47">
        <v>6.69</v>
      </c>
      <c r="DA136" s="49">
        <v>7.2057936507936562</v>
      </c>
      <c r="DB136" s="49"/>
      <c r="DC136" s="49"/>
      <c r="DD136" s="47"/>
      <c r="DE136" s="51"/>
    </row>
    <row r="137" spans="1:109">
      <c r="A137" s="50" t="s">
        <v>54</v>
      </c>
      <c r="B137" t="s">
        <v>59</v>
      </c>
      <c r="C137" s="55">
        <v>43.301943999999999</v>
      </c>
      <c r="D137" s="55">
        <v>-79.838054999999997</v>
      </c>
      <c r="E137" s="52" t="s">
        <v>60</v>
      </c>
      <c r="F137" s="52">
        <v>6</v>
      </c>
      <c r="G137" s="26">
        <v>37404</v>
      </c>
      <c r="H137">
        <v>1</v>
      </c>
      <c r="I137" s="57">
        <f t="shared" ref="I137:I144" si="5">YEAR(G137)</f>
        <v>2002</v>
      </c>
      <c r="J137" s="28">
        <v>148</v>
      </c>
      <c r="K137" s="29">
        <v>22</v>
      </c>
      <c r="L137" s="29">
        <v>5</v>
      </c>
      <c r="M137" s="52">
        <v>6</v>
      </c>
      <c r="N137">
        <v>75.22</v>
      </c>
      <c r="O137" s="31">
        <v>0.69299999999999995</v>
      </c>
      <c r="P137" s="31"/>
      <c r="Q137" s="31"/>
      <c r="R137" s="31"/>
      <c r="S137" s="31">
        <v>4.5999999999999996</v>
      </c>
      <c r="T137" s="31">
        <v>3</v>
      </c>
      <c r="U137" s="31">
        <v>1.81</v>
      </c>
      <c r="V137" s="31"/>
      <c r="W137" s="31"/>
      <c r="X137" s="31">
        <v>1.1999999999999999E-3</v>
      </c>
      <c r="Y137" s="31">
        <v>2.4199999999999999E-2</v>
      </c>
      <c r="Z137" s="31">
        <v>1.11E-2</v>
      </c>
      <c r="AA137" s="52">
        <v>6.0931962500000001</v>
      </c>
      <c r="AB137" s="58">
        <v>1.8</v>
      </c>
      <c r="AC137" s="52">
        <v>0.63775899999999996</v>
      </c>
      <c r="AD137" s="36">
        <v>0</v>
      </c>
      <c r="AE137" s="36">
        <v>40.6</v>
      </c>
      <c r="AF137" s="36">
        <v>0</v>
      </c>
      <c r="AG137" s="36">
        <v>63.6</v>
      </c>
      <c r="AH137" s="36">
        <v>709.5</v>
      </c>
      <c r="AI137" s="36">
        <v>51.3</v>
      </c>
      <c r="AJ137" s="36">
        <v>6.1</v>
      </c>
      <c r="AK137">
        <v>871.1</v>
      </c>
      <c r="AL137">
        <v>0</v>
      </c>
      <c r="AM137">
        <v>147.20000000000002</v>
      </c>
      <c r="AN137">
        <v>723.90000000000009</v>
      </c>
      <c r="AO137" s="35">
        <v>46.8</v>
      </c>
      <c r="AP137">
        <v>0</v>
      </c>
      <c r="AQ137">
        <v>0</v>
      </c>
      <c r="AR137">
        <v>0</v>
      </c>
      <c r="AS137">
        <v>122.79999999999998</v>
      </c>
      <c r="AT137">
        <v>116.69999999999999</v>
      </c>
      <c r="AU137">
        <v>661.6</v>
      </c>
      <c r="AV137">
        <v>862.6</v>
      </c>
      <c r="AW137">
        <v>6.1</v>
      </c>
      <c r="AX137">
        <v>2.4</v>
      </c>
      <c r="AY137" s="60"/>
      <c r="AZ137" s="60"/>
      <c r="BA137" s="60"/>
      <c r="BB137" s="60">
        <v>122.80662170625</v>
      </c>
      <c r="BC137" s="60"/>
      <c r="BD137" s="60">
        <v>7.7162591458856511</v>
      </c>
      <c r="BE137" s="60">
        <v>7.324532654962935</v>
      </c>
      <c r="BF137" s="60">
        <v>2.0185411388004959</v>
      </c>
      <c r="BG137" s="36">
        <v>17.059332939649082</v>
      </c>
      <c r="BI137" s="7">
        <v>8.4326307200000006</v>
      </c>
      <c r="BJ137" s="7">
        <v>6.7154625999999995E-2</v>
      </c>
      <c r="BK137" s="7">
        <v>0</v>
      </c>
      <c r="BL137" s="7">
        <v>0</v>
      </c>
      <c r="BM137" s="7">
        <v>0.20438820000000002</v>
      </c>
      <c r="BN137" s="7">
        <v>0.15434229300000002</v>
      </c>
      <c r="BO137" s="7">
        <v>0</v>
      </c>
      <c r="BP137" s="7">
        <v>0</v>
      </c>
      <c r="BQ137" s="7">
        <v>0.14360979199999999</v>
      </c>
      <c r="BR137" s="7">
        <v>0</v>
      </c>
      <c r="BS137" s="7">
        <v>0</v>
      </c>
      <c r="BT137" s="7">
        <v>0</v>
      </c>
      <c r="BU137" s="7">
        <v>0</v>
      </c>
      <c r="BV137" s="7">
        <v>0.17482928</v>
      </c>
      <c r="BW137" s="7">
        <v>1.274262293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0.119350235</v>
      </c>
      <c r="CD137" s="7">
        <v>0.32656584000000005</v>
      </c>
      <c r="CE137" s="7">
        <v>0</v>
      </c>
      <c r="CF137" s="7">
        <v>0</v>
      </c>
      <c r="CG137" s="7">
        <v>2.1811253300409388E-2</v>
      </c>
      <c r="CH137" s="7">
        <v>0.35873049300000004</v>
      </c>
      <c r="CI137" s="7">
        <v>8.576240512</v>
      </c>
      <c r="CJ137" s="7">
        <v>6.7154626000002438E-2</v>
      </c>
      <c r="CK137" s="7">
        <v>0</v>
      </c>
      <c r="CL137" s="37">
        <v>9.002125631000002</v>
      </c>
      <c r="CM137" s="37">
        <v>1.449091573</v>
      </c>
      <c r="CN137" s="37">
        <v>0.44591607500000008</v>
      </c>
      <c r="CO137" s="7">
        <v>10.922651812300414</v>
      </c>
      <c r="CP137" s="78">
        <v>1.1000000000000001</v>
      </c>
      <c r="CQ137" s="78"/>
      <c r="CR137" s="78">
        <v>5.7</v>
      </c>
      <c r="CS137" s="78"/>
      <c r="CT137" s="78">
        <v>14.473333333333334</v>
      </c>
      <c r="CU137">
        <v>12.030000000000001</v>
      </c>
      <c r="CW137">
        <v>10.526666666666666</v>
      </c>
      <c r="CX137">
        <v>9.5066666666666659</v>
      </c>
      <c r="DD137" t="s">
        <v>58</v>
      </c>
      <c r="DE137" s="78" t="s">
        <v>61</v>
      </c>
    </row>
    <row r="138" spans="1:109">
      <c r="A138" s="50" t="s">
        <v>54</v>
      </c>
      <c r="B138" t="s">
        <v>59</v>
      </c>
      <c r="C138" s="55">
        <v>43.303610999999997</v>
      </c>
      <c r="D138" s="55">
        <v>-79.838611</v>
      </c>
      <c r="E138" s="52" t="s">
        <v>88</v>
      </c>
      <c r="F138" s="52">
        <v>17</v>
      </c>
      <c r="G138" s="26">
        <v>37404</v>
      </c>
      <c r="H138">
        <v>1</v>
      </c>
      <c r="I138" s="57">
        <f t="shared" si="5"/>
        <v>2002</v>
      </c>
      <c r="J138" s="57">
        <v>148</v>
      </c>
      <c r="K138" s="57">
        <v>22</v>
      </c>
      <c r="L138" s="57">
        <v>5</v>
      </c>
      <c r="M138">
        <v>1.8</v>
      </c>
      <c r="N138">
        <v>75.22</v>
      </c>
      <c r="O138" s="31">
        <v>0.69299999999999995</v>
      </c>
      <c r="P138" s="31"/>
      <c r="Q138" s="31"/>
      <c r="R138" s="31"/>
      <c r="S138" s="31">
        <v>4.5999999999999996</v>
      </c>
      <c r="T138" s="31">
        <v>3</v>
      </c>
      <c r="U138" s="31">
        <v>1.81</v>
      </c>
      <c r="V138" s="31"/>
      <c r="W138" s="31"/>
      <c r="X138" s="31">
        <v>1.1999999999999999E-3</v>
      </c>
      <c r="Y138" s="31">
        <v>2.4199999999999999E-2</v>
      </c>
      <c r="Z138" s="31">
        <v>1.11E-2</v>
      </c>
      <c r="AA138" s="52">
        <v>6.4735624999999999</v>
      </c>
      <c r="AB138" s="58"/>
      <c r="AC138" s="52">
        <v>0.89390199999999997</v>
      </c>
      <c r="AD138" s="36">
        <v>25.3</v>
      </c>
      <c r="AE138" s="36">
        <v>43.1</v>
      </c>
      <c r="AF138" s="36">
        <v>7.4</v>
      </c>
      <c r="AG138" s="36">
        <v>250.5</v>
      </c>
      <c r="AH138" s="36">
        <v>1282.8999999999999</v>
      </c>
      <c r="AI138" s="36">
        <v>51.199999999999996</v>
      </c>
      <c r="AJ138" s="36">
        <v>72.400000000000006</v>
      </c>
      <c r="AK138">
        <v>1732.8000000000002</v>
      </c>
      <c r="AL138">
        <v>0</v>
      </c>
      <c r="AM138">
        <v>352.9</v>
      </c>
      <c r="AN138">
        <v>1379.9</v>
      </c>
      <c r="AO138" s="35">
        <v>39.5</v>
      </c>
      <c r="AP138">
        <v>25.3</v>
      </c>
      <c r="AQ138">
        <v>24.1</v>
      </c>
      <c r="AR138">
        <v>1.2</v>
      </c>
      <c r="AS138">
        <v>380.59999999999997</v>
      </c>
      <c r="AT138">
        <v>373.19999999999993</v>
      </c>
      <c r="AU138">
        <v>1265.9000000000001</v>
      </c>
      <c r="AV138">
        <v>1701.2999999999997</v>
      </c>
      <c r="AW138">
        <v>7.4</v>
      </c>
      <c r="AX138">
        <v>24.1</v>
      </c>
      <c r="AY138" s="36"/>
      <c r="AZ138" s="36"/>
      <c r="BA138" s="36"/>
      <c r="BB138" s="36">
        <v>32.092527196874997</v>
      </c>
      <c r="BC138" s="36"/>
      <c r="BD138" s="36">
        <v>8.1814321443897526</v>
      </c>
      <c r="BE138" s="36">
        <v>7.5590128374364696</v>
      </c>
      <c r="BF138" s="36">
        <v>2.8803900973765932</v>
      </c>
      <c r="BG138" s="36">
        <v>18.620835079202816</v>
      </c>
      <c r="BI138" s="7">
        <v>4.4748000000000001</v>
      </c>
      <c r="BJ138" s="7">
        <v>0.49653346399999998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0.105733862</v>
      </c>
      <c r="BR138" s="7">
        <v>0</v>
      </c>
      <c r="BS138" s="7">
        <v>0</v>
      </c>
      <c r="BT138" s="7">
        <v>0</v>
      </c>
      <c r="BU138" s="7">
        <v>0</v>
      </c>
      <c r="BV138" s="7">
        <v>0.62802597000000004</v>
      </c>
      <c r="BW138" s="7">
        <v>6.7076143649999995</v>
      </c>
      <c r="BX138" s="7">
        <v>0</v>
      </c>
      <c r="BY138" s="7">
        <v>0</v>
      </c>
      <c r="BZ138" s="7">
        <v>0</v>
      </c>
      <c r="CA138" s="7">
        <v>0</v>
      </c>
      <c r="CB138" s="7">
        <v>1.1066722000000001E-2</v>
      </c>
      <c r="CC138" s="7">
        <v>0</v>
      </c>
      <c r="CD138" s="7">
        <v>0</v>
      </c>
      <c r="CE138" s="7">
        <v>0</v>
      </c>
      <c r="CF138" s="7">
        <v>0</v>
      </c>
      <c r="CG138" s="7">
        <v>0.11535525498421062</v>
      </c>
      <c r="CH138" s="7">
        <v>0</v>
      </c>
      <c r="CI138" s="7">
        <v>4.5805338620000002</v>
      </c>
      <c r="CJ138" s="7">
        <v>0.49653346399999965</v>
      </c>
      <c r="CK138" s="7">
        <v>0</v>
      </c>
      <c r="CL138" s="37">
        <v>5.0770673259999999</v>
      </c>
      <c r="CM138" s="37">
        <v>7.3356403349999999</v>
      </c>
      <c r="CN138" s="37">
        <v>1.1066722000000001E-2</v>
      </c>
      <c r="CO138" s="7">
        <v>12.754863240984211</v>
      </c>
      <c r="CR138" s="78">
        <v>1.5</v>
      </c>
      <c r="CT138">
        <v>14.5075</v>
      </c>
      <c r="CW138">
        <v>9.817499999999999</v>
      </c>
      <c r="DD138" s="35" t="s">
        <v>58</v>
      </c>
    </row>
    <row r="139" spans="1:109">
      <c r="A139" s="50" t="s">
        <v>54</v>
      </c>
      <c r="B139" t="s">
        <v>55</v>
      </c>
      <c r="C139" s="55">
        <v>43.287370000000003</v>
      </c>
      <c r="D139" s="55">
        <v>-79.840779999999995</v>
      </c>
      <c r="E139" s="52" t="s">
        <v>62</v>
      </c>
      <c r="F139" s="52">
        <v>258</v>
      </c>
      <c r="G139" s="26">
        <v>37404</v>
      </c>
      <c r="H139">
        <v>1</v>
      </c>
      <c r="I139" s="57">
        <f t="shared" si="5"/>
        <v>2002</v>
      </c>
      <c r="J139" s="28">
        <v>148</v>
      </c>
      <c r="K139" s="29">
        <v>22</v>
      </c>
      <c r="L139" s="29">
        <v>5</v>
      </c>
      <c r="M139" s="52">
        <v>23.8</v>
      </c>
      <c r="N139">
        <v>75.22</v>
      </c>
      <c r="O139" s="31">
        <v>0.69299999999999995</v>
      </c>
      <c r="P139" s="31"/>
      <c r="Q139" s="31"/>
      <c r="R139" s="31"/>
      <c r="S139" s="31">
        <v>4.5999999999999996</v>
      </c>
      <c r="T139" s="31">
        <v>3</v>
      </c>
      <c r="U139" s="31">
        <v>1.81</v>
      </c>
      <c r="V139" s="31"/>
      <c r="W139" s="31"/>
      <c r="X139" s="31">
        <v>1.1999999999999999E-3</v>
      </c>
      <c r="Y139" s="31">
        <v>2.4199999999999999E-2</v>
      </c>
      <c r="Z139" s="31">
        <v>1.11E-2</v>
      </c>
      <c r="AA139" s="52">
        <v>6.830775</v>
      </c>
      <c r="AB139" s="58">
        <v>3</v>
      </c>
      <c r="AC139" s="52">
        <v>0.69098099999999996</v>
      </c>
      <c r="AD139">
        <v>0</v>
      </c>
      <c r="AE139">
        <v>16.400000000000002</v>
      </c>
      <c r="AF139">
        <v>0</v>
      </c>
      <c r="AG139">
        <v>87.4</v>
      </c>
      <c r="AH139">
        <v>843.40000000000009</v>
      </c>
      <c r="AI139">
        <v>194.00000000000003</v>
      </c>
      <c r="AJ139">
        <v>45.1</v>
      </c>
      <c r="AK139">
        <v>1186.3</v>
      </c>
      <c r="AL139">
        <v>0</v>
      </c>
      <c r="AM139">
        <v>298.7</v>
      </c>
      <c r="AN139">
        <v>887.5999999999998</v>
      </c>
      <c r="AO139" s="35">
        <v>187.00000000000003</v>
      </c>
      <c r="AP139">
        <v>0</v>
      </c>
      <c r="AQ139">
        <v>0</v>
      </c>
      <c r="AR139">
        <v>0</v>
      </c>
      <c r="AS139">
        <v>323.2</v>
      </c>
      <c r="AT139">
        <v>282.60000000000002</v>
      </c>
      <c r="AU139">
        <v>767.40000000000009</v>
      </c>
      <c r="AV139">
        <v>1127.2</v>
      </c>
      <c r="AW139">
        <v>40.6</v>
      </c>
      <c r="AX139">
        <v>18.5</v>
      </c>
      <c r="AY139" s="36"/>
      <c r="AZ139" s="36"/>
      <c r="BA139" s="36"/>
      <c r="BB139" s="36">
        <v>83.805701624999998</v>
      </c>
      <c r="BC139" s="36"/>
      <c r="BD139" s="36">
        <v>5.860449801208504</v>
      </c>
      <c r="BE139" s="36">
        <v>6.6168878718982684</v>
      </c>
      <c r="BF139" s="36">
        <v>1.6349535114199525</v>
      </c>
      <c r="BG139" s="36">
        <v>14.112291184526725</v>
      </c>
      <c r="BI139" s="7">
        <v>6.9180000000000001</v>
      </c>
      <c r="BJ139" s="7">
        <v>0.39400000000000002</v>
      </c>
      <c r="BK139" s="7">
        <v>0</v>
      </c>
      <c r="BL139" s="7">
        <v>0</v>
      </c>
      <c r="BM139" s="7">
        <v>2.1000000000000001E-2</v>
      </c>
      <c r="BN139" s="7">
        <v>0</v>
      </c>
      <c r="BO139" s="7">
        <v>0</v>
      </c>
      <c r="BP139" s="7">
        <v>0</v>
      </c>
      <c r="BQ139" s="7">
        <v>0.99</v>
      </c>
      <c r="BR139" s="7">
        <v>0</v>
      </c>
      <c r="BS139" s="7">
        <v>0</v>
      </c>
      <c r="BT139" s="7">
        <v>0</v>
      </c>
      <c r="BU139" s="7">
        <v>0</v>
      </c>
      <c r="BV139" s="7">
        <v>0.307</v>
      </c>
      <c r="BW139" s="7">
        <v>3.9769999999999999</v>
      </c>
      <c r="BX139" s="7">
        <v>0.30599999999999999</v>
      </c>
      <c r="BY139" s="7">
        <v>0</v>
      </c>
      <c r="BZ139" s="7">
        <v>0</v>
      </c>
      <c r="CA139" s="7">
        <v>0</v>
      </c>
      <c r="CB139" s="7">
        <v>0</v>
      </c>
      <c r="CC139" s="7">
        <v>0.20799999999999999</v>
      </c>
      <c r="CD139" s="7">
        <v>0</v>
      </c>
      <c r="CE139" s="7">
        <v>0</v>
      </c>
      <c r="CF139" s="7">
        <v>0</v>
      </c>
      <c r="CG139" s="7">
        <v>3.6747587652947861E-2</v>
      </c>
      <c r="CH139" s="7">
        <v>2.1000000000000001E-2</v>
      </c>
      <c r="CI139" s="7">
        <v>7.9080000000000004</v>
      </c>
      <c r="CJ139" s="7">
        <v>0.39400000000000013</v>
      </c>
      <c r="CK139" s="7">
        <v>0</v>
      </c>
      <c r="CL139" s="37">
        <v>8.3230000000000004</v>
      </c>
      <c r="CM139" s="37">
        <v>4.6899999999999995</v>
      </c>
      <c r="CN139" s="37">
        <v>0.20799999999999999</v>
      </c>
      <c r="CO139" s="7">
        <v>13.257747587652949</v>
      </c>
      <c r="CP139" s="39">
        <v>3</v>
      </c>
      <c r="CQ139" s="39">
        <v>6.9</v>
      </c>
      <c r="CR139" s="40">
        <v>23.8</v>
      </c>
      <c r="CS139" s="35">
        <v>12.596666666666664</v>
      </c>
      <c r="CT139" s="41">
        <v>14.68</v>
      </c>
      <c r="CU139" s="41">
        <v>12.793333333333331</v>
      </c>
      <c r="CV139" s="41">
        <v>11.456666666666669</v>
      </c>
      <c r="CW139" s="35">
        <v>10.986666666666666</v>
      </c>
      <c r="CX139" s="35">
        <v>11.413333333333334</v>
      </c>
      <c r="CY139" s="35">
        <v>10.013333333333334</v>
      </c>
      <c r="CZ139" s="35">
        <v>7.67</v>
      </c>
      <c r="DD139" s="35" t="s">
        <v>58</v>
      </c>
      <c r="DE139" t="s">
        <v>61</v>
      </c>
    </row>
    <row r="140" spans="1:109">
      <c r="A140" s="50" t="s">
        <v>54</v>
      </c>
      <c r="B140" t="s">
        <v>59</v>
      </c>
      <c r="C140" s="55">
        <v>43.301943999999999</v>
      </c>
      <c r="D140" s="55">
        <v>-79.838054999999997</v>
      </c>
      <c r="E140" s="79" t="s">
        <v>60</v>
      </c>
      <c r="F140" s="79">
        <v>6</v>
      </c>
      <c r="G140" s="26">
        <v>38903</v>
      </c>
      <c r="H140">
        <v>2</v>
      </c>
      <c r="I140" s="57">
        <f t="shared" si="5"/>
        <v>2006</v>
      </c>
      <c r="J140" s="28">
        <v>186</v>
      </c>
      <c r="K140" s="29">
        <v>27</v>
      </c>
      <c r="L140" s="29">
        <v>7</v>
      </c>
      <c r="M140" s="52">
        <v>8.3000000000000007</v>
      </c>
      <c r="N140">
        <v>74.98</v>
      </c>
      <c r="O140" s="31">
        <v>4.3999999999999997E-2</v>
      </c>
      <c r="P140" s="31"/>
      <c r="Q140" s="31"/>
      <c r="R140" s="31"/>
      <c r="S140" s="31">
        <v>16</v>
      </c>
      <c r="T140" s="31">
        <v>15.1</v>
      </c>
      <c r="U140" s="31">
        <v>2.65</v>
      </c>
      <c r="V140" s="31"/>
      <c r="W140" s="31"/>
      <c r="X140" s="31">
        <v>1.4E-3</v>
      </c>
      <c r="Y140" s="31">
        <v>3.5499999999999997E-2</v>
      </c>
      <c r="Z140" s="31">
        <v>1.5299999999999999E-2</v>
      </c>
      <c r="AA140" s="52">
        <v>19.22</v>
      </c>
      <c r="AB140" s="58">
        <v>1.5</v>
      </c>
      <c r="AC140" s="52">
        <v>0.85199999999999998</v>
      </c>
      <c r="AD140" s="36"/>
      <c r="AE140" s="36"/>
      <c r="AF140" s="36"/>
      <c r="AG140" s="36"/>
      <c r="AH140" s="36"/>
      <c r="AI140" s="36"/>
      <c r="AJ140" s="36"/>
      <c r="AO140" s="35"/>
      <c r="AY140" s="60">
        <v>550.3308182734221</v>
      </c>
      <c r="AZ140" s="36">
        <v>8.8444614215272317</v>
      </c>
      <c r="BA140" s="36">
        <v>2005.7975009534971</v>
      </c>
      <c r="BB140">
        <v>5.7671594507812491</v>
      </c>
      <c r="BC140" s="36">
        <v>7.9925754234234259E-2</v>
      </c>
      <c r="BD140" s="36"/>
      <c r="BE140" s="36"/>
      <c r="BF140" s="36"/>
      <c r="BG140" s="36"/>
      <c r="BI140" s="7">
        <v>98.852685432000001</v>
      </c>
      <c r="BJ140" s="7">
        <v>0.13008120000000001</v>
      </c>
      <c r="BK140" s="7">
        <v>0</v>
      </c>
      <c r="BL140" s="7">
        <v>0</v>
      </c>
      <c r="BM140" s="7">
        <v>68.394533732000014</v>
      </c>
      <c r="BN140" s="7">
        <v>44.061137936000009</v>
      </c>
      <c r="BO140" s="7">
        <v>0</v>
      </c>
      <c r="BP140" s="7">
        <v>0</v>
      </c>
      <c r="BQ140" s="7">
        <v>45.548890804999999</v>
      </c>
      <c r="BR140" s="7">
        <v>0.35447127</v>
      </c>
      <c r="BS140" s="7">
        <v>0</v>
      </c>
      <c r="BT140" s="7">
        <v>9.863052246469632</v>
      </c>
      <c r="BU140" s="7">
        <v>2.5262222222222221</v>
      </c>
      <c r="BV140" s="7">
        <v>5.3424600440000001</v>
      </c>
      <c r="BW140" s="7">
        <v>65.084877642000009</v>
      </c>
      <c r="BX140" s="7">
        <v>0.54092098999999993</v>
      </c>
      <c r="BY140" s="7">
        <v>0.46113785399999996</v>
      </c>
      <c r="BZ140" s="7">
        <v>29.691487643999999</v>
      </c>
      <c r="CA140" s="7">
        <v>0</v>
      </c>
      <c r="CB140" s="7">
        <v>0.185582619</v>
      </c>
      <c r="CC140" s="7">
        <v>6.5582660000000006</v>
      </c>
      <c r="CD140" s="7">
        <v>0</v>
      </c>
      <c r="CE140" s="7">
        <v>4.5606521309999994</v>
      </c>
      <c r="CF140" s="7">
        <v>0</v>
      </c>
      <c r="CG140" s="7">
        <v>0.44821026285441457</v>
      </c>
      <c r="CH140" s="7">
        <v>112.93437048400003</v>
      </c>
      <c r="CI140" s="7">
        <v>144.401576237</v>
      </c>
      <c r="CJ140" s="7">
        <v>0.4845524699999828</v>
      </c>
      <c r="CK140" s="7">
        <v>12.389274468691854</v>
      </c>
      <c r="CL140" s="37">
        <v>270.20977365969185</v>
      </c>
      <c r="CM140" s="37">
        <v>101.12088417400003</v>
      </c>
      <c r="CN140" s="37">
        <v>11.304500749999999</v>
      </c>
      <c r="CO140" s="7">
        <v>383.08336884654631</v>
      </c>
      <c r="CP140" s="39">
        <v>6</v>
      </c>
      <c r="CQ140" s="39">
        <v>8</v>
      </c>
      <c r="CR140" s="40">
        <v>8</v>
      </c>
      <c r="CS140" s="35">
        <v>21.005000000000003</v>
      </c>
      <c r="CT140" s="41">
        <v>21.487500000000001</v>
      </c>
      <c r="CU140" s="41">
        <v>19.494999999999997</v>
      </c>
      <c r="CV140" s="41"/>
      <c r="CW140" s="35">
        <v>8.9962499999999999</v>
      </c>
      <c r="CX140" s="35">
        <v>6.2650000000000006</v>
      </c>
      <c r="CY140" s="35"/>
      <c r="CZ140" s="35">
        <v>6.16</v>
      </c>
      <c r="DD140" s="35" t="s">
        <v>58</v>
      </c>
      <c r="DE140" t="s">
        <v>61</v>
      </c>
    </row>
    <row r="141" spans="1:109">
      <c r="A141" s="50" t="s">
        <v>54</v>
      </c>
      <c r="B141" t="s">
        <v>55</v>
      </c>
      <c r="C141" s="55">
        <v>43.287370000000003</v>
      </c>
      <c r="D141" s="55">
        <v>-79.840779999999995</v>
      </c>
      <c r="E141" s="52" t="s">
        <v>62</v>
      </c>
      <c r="F141" s="52">
        <v>258</v>
      </c>
      <c r="G141" s="26">
        <v>38903</v>
      </c>
      <c r="H141">
        <v>2</v>
      </c>
      <c r="I141" s="57">
        <f t="shared" si="5"/>
        <v>2006</v>
      </c>
      <c r="J141" s="28">
        <v>186</v>
      </c>
      <c r="K141" s="29">
        <v>27</v>
      </c>
      <c r="L141" s="29">
        <v>7</v>
      </c>
      <c r="M141" s="52">
        <v>23.8</v>
      </c>
      <c r="N141">
        <v>74.98</v>
      </c>
      <c r="O141" s="31">
        <v>4.3999999999999997E-2</v>
      </c>
      <c r="P141" s="31"/>
      <c r="Q141" s="31"/>
      <c r="R141" s="31"/>
      <c r="S141" s="31">
        <v>16</v>
      </c>
      <c r="T141" s="31">
        <v>15.1</v>
      </c>
      <c r="U141" s="31">
        <v>2.65</v>
      </c>
      <c r="V141" s="31"/>
      <c r="W141" s="31"/>
      <c r="X141" s="31">
        <v>1.4E-3</v>
      </c>
      <c r="Y141" s="31">
        <v>3.5499999999999997E-2</v>
      </c>
      <c r="Z141" s="31">
        <v>1.5299999999999999E-2</v>
      </c>
      <c r="AA141" s="52">
        <v>15.77</v>
      </c>
      <c r="AB141" s="58">
        <v>1.75</v>
      </c>
      <c r="AC141" s="52">
        <v>0.71399999999999997</v>
      </c>
      <c r="AD141" s="36">
        <v>88.4</v>
      </c>
      <c r="AE141" s="36">
        <v>444.7</v>
      </c>
      <c r="AF141" s="36">
        <v>0</v>
      </c>
      <c r="AG141" s="36">
        <v>4.2</v>
      </c>
      <c r="AH141" s="36">
        <v>909.5</v>
      </c>
      <c r="AI141" s="36">
        <v>716.80000000000007</v>
      </c>
      <c r="AJ141" s="36">
        <v>38.400000000000006</v>
      </c>
      <c r="AK141">
        <v>2202.0000000000005</v>
      </c>
      <c r="AL141">
        <v>33.700000000000003</v>
      </c>
      <c r="AM141">
        <v>1709.0999999999997</v>
      </c>
      <c r="AN141">
        <v>492.89999999999992</v>
      </c>
      <c r="AO141" s="35">
        <v>691.60000000000014</v>
      </c>
      <c r="AP141">
        <v>0.5</v>
      </c>
      <c r="AQ141">
        <v>87.9</v>
      </c>
      <c r="AR141">
        <v>0.5</v>
      </c>
      <c r="AS141">
        <v>759.4000000000002</v>
      </c>
      <c r="AT141">
        <v>725.70000000000016</v>
      </c>
      <c r="AU141">
        <v>246.7</v>
      </c>
      <c r="AV141">
        <v>1209.6999999999998</v>
      </c>
      <c r="AW141">
        <v>992.3</v>
      </c>
      <c r="AX141">
        <v>0</v>
      </c>
      <c r="AY141" s="36">
        <v>390.20111529754348</v>
      </c>
      <c r="AZ141" s="36">
        <v>48.644537818399776</v>
      </c>
      <c r="BA141" s="36">
        <v>1774.3593277665555</v>
      </c>
      <c r="BB141" s="36">
        <v>58.322798493749993</v>
      </c>
      <c r="BC141" s="36">
        <v>6.2650765965965985E-2</v>
      </c>
      <c r="BD141" s="36">
        <v>14.498136776226179</v>
      </c>
      <c r="BE141" s="36">
        <v>25.029620060661763</v>
      </c>
      <c r="BF141" s="36">
        <v>2.580285727562007</v>
      </c>
      <c r="BG141" s="36">
        <v>42.108042564449953</v>
      </c>
      <c r="BI141" s="7">
        <v>42.551634074909089</v>
      </c>
      <c r="BJ141" s="7">
        <v>0.21179590399999998</v>
      </c>
      <c r="BK141" s="7">
        <v>5.5580149090909085E-3</v>
      </c>
      <c r="BL141" s="7">
        <v>0.23538856799999999</v>
      </c>
      <c r="BM141" s="7">
        <v>27.057441841454548</v>
      </c>
      <c r="BN141" s="7">
        <v>21.382645912909087</v>
      </c>
      <c r="BO141" s="7">
        <v>0</v>
      </c>
      <c r="BP141" s="7">
        <v>0</v>
      </c>
      <c r="BQ141" s="7">
        <v>9.047391130272727</v>
      </c>
      <c r="BR141" s="7">
        <v>0</v>
      </c>
      <c r="BS141" s="7">
        <v>0</v>
      </c>
      <c r="BT141" s="7">
        <v>1.4791406750431151</v>
      </c>
      <c r="BU141" s="7">
        <v>0.72024833702882463</v>
      </c>
      <c r="BV141" s="7">
        <v>1.9764555705454543</v>
      </c>
      <c r="BW141" s="7">
        <v>24.350373774545456</v>
      </c>
      <c r="BX141" s="7">
        <v>4.4470072552727267</v>
      </c>
      <c r="BY141" s="7">
        <v>1.119423936</v>
      </c>
      <c r="BZ141" s="7">
        <v>12.116362954909091</v>
      </c>
      <c r="CA141" s="7">
        <v>0</v>
      </c>
      <c r="CB141" s="7">
        <v>7.9940873454545452E-2</v>
      </c>
      <c r="CC141" s="7">
        <v>2.0791711041818179</v>
      </c>
      <c r="CD141" s="7">
        <v>0.85672132072727281</v>
      </c>
      <c r="CE141" s="7">
        <v>5.7293729070909096</v>
      </c>
      <c r="CF141" s="7">
        <v>0</v>
      </c>
      <c r="CG141" s="7">
        <v>8.8653228324643063E-2</v>
      </c>
      <c r="CH141" s="7">
        <v>48.675476322363636</v>
      </c>
      <c r="CI141" s="7">
        <v>51.599025205181817</v>
      </c>
      <c r="CJ141" s="7">
        <v>0.21735391890906897</v>
      </c>
      <c r="CK141" s="7">
        <v>2.1993890120719399</v>
      </c>
      <c r="CL141" s="37">
        <v>102.69124445852647</v>
      </c>
      <c r="CM141" s="37">
        <v>44.009623491272727</v>
      </c>
      <c r="CN141" s="37">
        <v>8.7452062054545454</v>
      </c>
      <c r="CO141" s="7">
        <v>155.53472738357837</v>
      </c>
      <c r="CP141" s="39">
        <v>6</v>
      </c>
      <c r="CQ141" s="39">
        <v>11</v>
      </c>
      <c r="CR141" s="40">
        <v>23.7</v>
      </c>
      <c r="CS141" s="35">
        <v>15.711449275362316</v>
      </c>
      <c r="CT141" s="41">
        <v>21.013333333333335</v>
      </c>
      <c r="CU141" s="41">
        <v>17.352499999999999</v>
      </c>
      <c r="CV141" s="41">
        <v>12.513571428571428</v>
      </c>
      <c r="CW141" s="35">
        <v>8.887777777777778</v>
      </c>
      <c r="CX141" s="35">
        <v>3.9337500000000007</v>
      </c>
      <c r="CY141" s="35">
        <v>0.91214285714285726</v>
      </c>
      <c r="CZ141" s="35">
        <v>0.32</v>
      </c>
      <c r="DD141" s="35" t="s">
        <v>61</v>
      </c>
      <c r="DE141" t="s">
        <v>61</v>
      </c>
    </row>
    <row r="142" spans="1:109">
      <c r="A142" s="50" t="s">
        <v>54</v>
      </c>
      <c r="B142" t="s">
        <v>55</v>
      </c>
      <c r="C142" s="55">
        <v>43.281111111100003</v>
      </c>
      <c r="D142" s="55">
        <v>-79.864722222200001</v>
      </c>
      <c r="E142" s="72" t="s">
        <v>57</v>
      </c>
      <c r="F142" s="72">
        <v>908</v>
      </c>
      <c r="G142" s="26">
        <v>38903</v>
      </c>
      <c r="H142">
        <v>2</v>
      </c>
      <c r="I142" s="57">
        <f t="shared" si="5"/>
        <v>2006</v>
      </c>
      <c r="J142" s="28">
        <v>186</v>
      </c>
      <c r="K142" s="29">
        <v>27</v>
      </c>
      <c r="L142" s="29">
        <v>7</v>
      </c>
      <c r="M142" s="52">
        <v>14.7</v>
      </c>
      <c r="N142">
        <v>74.98</v>
      </c>
      <c r="O142" s="31">
        <v>4.3999999999999997E-2</v>
      </c>
      <c r="P142" s="31"/>
      <c r="Q142" s="31"/>
      <c r="R142" s="31"/>
      <c r="S142" s="31">
        <v>16</v>
      </c>
      <c r="T142" s="31">
        <v>15.1</v>
      </c>
      <c r="U142" s="31">
        <v>2.65</v>
      </c>
      <c r="V142" s="31"/>
      <c r="W142" s="31"/>
      <c r="X142" s="31">
        <v>1.4E-3</v>
      </c>
      <c r="Y142" s="31">
        <v>3.5499999999999997E-2</v>
      </c>
      <c r="Z142" s="31">
        <v>1.5299999999999999E-2</v>
      </c>
      <c r="AA142" s="52">
        <v>11.41</v>
      </c>
      <c r="AB142" s="58">
        <v>1.75</v>
      </c>
      <c r="AC142" s="52">
        <v>0.88800000000000001</v>
      </c>
      <c r="AD142" s="36"/>
      <c r="AE142" s="36"/>
      <c r="AF142" s="36"/>
      <c r="AG142" s="36"/>
      <c r="AH142" s="36"/>
      <c r="AI142" s="36"/>
      <c r="AJ142" s="36"/>
      <c r="AO142" s="35"/>
      <c r="AY142" s="36"/>
      <c r="AZ142" s="36"/>
      <c r="BA142" s="36"/>
      <c r="BB142" s="36"/>
      <c r="BC142" s="36"/>
      <c r="BD142" s="36"/>
      <c r="BE142" s="36"/>
      <c r="BF142" s="36"/>
      <c r="BG142" s="36"/>
      <c r="BH142" s="35"/>
      <c r="BI142" s="7">
        <v>62.340849475640006</v>
      </c>
      <c r="BJ142" s="7">
        <v>0.17758449186000003</v>
      </c>
      <c r="BK142" s="7">
        <v>2.1147614999999999E-3</v>
      </c>
      <c r="BL142" s="7">
        <v>0</v>
      </c>
      <c r="BM142" s="7">
        <v>8.9322270644999993</v>
      </c>
      <c r="BN142" s="7">
        <v>11.530838361059999</v>
      </c>
      <c r="BO142" s="7">
        <v>0</v>
      </c>
      <c r="BP142" s="7">
        <v>5.9702802060000004E-2</v>
      </c>
      <c r="BQ142" s="7">
        <v>2.0327527008299993</v>
      </c>
      <c r="BR142" s="7">
        <v>0</v>
      </c>
      <c r="BS142" s="7">
        <v>0</v>
      </c>
      <c r="BT142" s="7">
        <v>1.4971838491494158</v>
      </c>
      <c r="BU142" s="7">
        <v>0.42551567944250873</v>
      </c>
      <c r="BV142" s="7">
        <v>1.5130625853099997</v>
      </c>
      <c r="BW142" s="7">
        <v>36.794673404489998</v>
      </c>
      <c r="BX142" s="7">
        <v>2.2567179776400002</v>
      </c>
      <c r="BY142" s="7">
        <v>0.19112014727999999</v>
      </c>
      <c r="BZ142" s="7">
        <v>7.5487713575999997</v>
      </c>
      <c r="CA142" s="7">
        <v>0</v>
      </c>
      <c r="CB142" s="7">
        <v>0.10611336076</v>
      </c>
      <c r="CC142" s="7">
        <v>2.9057777729399996</v>
      </c>
      <c r="CD142" s="7">
        <v>0</v>
      </c>
      <c r="CE142" s="7">
        <v>4.821212953979999</v>
      </c>
      <c r="CF142" s="7">
        <v>0</v>
      </c>
      <c r="CG142" s="7">
        <v>6.7907312122366933E-2</v>
      </c>
      <c r="CH142" s="7">
        <v>20.463065425559996</v>
      </c>
      <c r="CI142" s="7">
        <v>64.373602176470001</v>
      </c>
      <c r="CJ142" s="7">
        <v>0.23940205542002957</v>
      </c>
      <c r="CK142" s="7">
        <v>1.9226995285919246</v>
      </c>
      <c r="CL142" s="37">
        <v>86.99876918604194</v>
      </c>
      <c r="CM142" s="37">
        <v>48.304345472319994</v>
      </c>
      <c r="CN142" s="37">
        <v>7.8331040876799989</v>
      </c>
      <c r="CO142" s="7">
        <v>143.20412605816429</v>
      </c>
      <c r="CP142" s="39"/>
      <c r="CQ142" s="39"/>
      <c r="CR142" s="40"/>
      <c r="CS142" s="35"/>
      <c r="CT142" s="58">
        <v>20</v>
      </c>
      <c r="CU142" s="41"/>
      <c r="CV142" s="41"/>
      <c r="CW142" s="35"/>
      <c r="CX142" s="35"/>
      <c r="CY142" s="35"/>
      <c r="CZ142" s="35"/>
      <c r="DD142" s="35"/>
    </row>
    <row r="143" spans="1:109">
      <c r="A143" s="50" t="s">
        <v>54</v>
      </c>
      <c r="B143" t="s">
        <v>55</v>
      </c>
      <c r="C143" s="55">
        <v>43.287370000000003</v>
      </c>
      <c r="D143" s="55">
        <v>-79.840779999999995</v>
      </c>
      <c r="E143" s="52" t="s">
        <v>62</v>
      </c>
      <c r="F143" s="52">
        <v>258</v>
      </c>
      <c r="G143" s="26">
        <v>38257</v>
      </c>
      <c r="H143">
        <v>3</v>
      </c>
      <c r="I143" s="57">
        <f t="shared" si="5"/>
        <v>2004</v>
      </c>
      <c r="J143" s="28">
        <v>271</v>
      </c>
      <c r="K143" s="29">
        <v>40</v>
      </c>
      <c r="L143" s="29">
        <v>9</v>
      </c>
      <c r="M143" s="52">
        <v>23.1</v>
      </c>
      <c r="N143">
        <v>74.95</v>
      </c>
      <c r="O143" s="31">
        <v>0.22</v>
      </c>
      <c r="P143" s="31"/>
      <c r="Q143" s="31"/>
      <c r="R143" s="31"/>
      <c r="S143" s="31">
        <v>8.6</v>
      </c>
      <c r="T143" s="31">
        <v>7.7</v>
      </c>
      <c r="U143" s="31">
        <v>1.86</v>
      </c>
      <c r="V143" s="31"/>
      <c r="W143" s="31"/>
      <c r="X143" s="31">
        <v>8.0000000000000004E-4</v>
      </c>
      <c r="Y143" s="31">
        <v>2.5000000000000001E-2</v>
      </c>
      <c r="Z143" s="31">
        <v>8.2000000000000007E-3</v>
      </c>
      <c r="AA143" s="52">
        <v>4.9721624999999996</v>
      </c>
      <c r="AB143" s="58">
        <v>4.5</v>
      </c>
      <c r="AC143" s="52">
        <v>0.57799999999999996</v>
      </c>
      <c r="AD143" s="36">
        <v>24.5</v>
      </c>
      <c r="AE143" s="36">
        <v>116.70000000000002</v>
      </c>
      <c r="AF143" s="36">
        <v>15.6</v>
      </c>
      <c r="AG143" s="36">
        <v>6.8000000000000007</v>
      </c>
      <c r="AH143" s="36">
        <v>61.499999999999993</v>
      </c>
      <c r="AI143" s="36">
        <v>90.1</v>
      </c>
      <c r="AJ143" s="36">
        <v>1768.1000000000001</v>
      </c>
      <c r="AK143">
        <v>2083.2999999999997</v>
      </c>
      <c r="AL143">
        <v>1767.1000000000001</v>
      </c>
      <c r="AM143">
        <v>214.89999999999995</v>
      </c>
      <c r="AN143">
        <v>1868.4</v>
      </c>
      <c r="AO143" s="35">
        <v>1518.3000000000002</v>
      </c>
      <c r="AP143">
        <v>24.1</v>
      </c>
      <c r="AQ143">
        <v>10.299999999999999</v>
      </c>
      <c r="AR143">
        <v>14.200000000000001</v>
      </c>
      <c r="AS143">
        <v>1886.8000000000002</v>
      </c>
      <c r="AT143">
        <v>104.09999999999998</v>
      </c>
      <c r="AU143">
        <v>3.1</v>
      </c>
      <c r="AV143">
        <v>221.1</v>
      </c>
      <c r="AW143">
        <v>1835.6000000000001</v>
      </c>
      <c r="AX143">
        <v>26.6</v>
      </c>
      <c r="AY143" s="36">
        <v>325.41300558776265</v>
      </c>
      <c r="AZ143" s="36">
        <v>2.1479406309423279</v>
      </c>
      <c r="BA143" s="36">
        <v>101.48380213157576</v>
      </c>
      <c r="BB143" s="36">
        <v>7.4678179781249998</v>
      </c>
      <c r="BC143" s="36">
        <v>8.3926344982345018E-3</v>
      </c>
      <c r="BD143" s="36">
        <v>9.3254671327122907</v>
      </c>
      <c r="BE143" s="36">
        <v>4.3658518656789571</v>
      </c>
      <c r="BF143" s="36">
        <v>1.9184266398923235</v>
      </c>
      <c r="BG143" s="36">
        <v>15.609745638283572</v>
      </c>
      <c r="BI143" s="7">
        <v>0.498</v>
      </c>
      <c r="BJ143" s="7">
        <v>1.1160000000000001</v>
      </c>
      <c r="BK143" s="7">
        <v>0</v>
      </c>
      <c r="BL143" s="7">
        <v>0</v>
      </c>
      <c r="BM143" s="7">
        <v>438.416</v>
      </c>
      <c r="BN143" s="7">
        <v>49.984999999999999</v>
      </c>
      <c r="BO143" s="7">
        <v>0</v>
      </c>
      <c r="BP143" s="7">
        <v>0.98199999999999998</v>
      </c>
      <c r="BQ143" s="7">
        <v>17.178000000000001</v>
      </c>
      <c r="BR143" s="7">
        <v>0</v>
      </c>
      <c r="BS143" s="7">
        <v>0</v>
      </c>
      <c r="BT143" s="7">
        <v>0</v>
      </c>
      <c r="BU143" s="7">
        <v>0.52600000000000002</v>
      </c>
      <c r="BV143" s="7">
        <v>2.97</v>
      </c>
      <c r="BW143" s="7">
        <v>31.303999999999998</v>
      </c>
      <c r="BX143" s="7">
        <v>0</v>
      </c>
      <c r="BY143" s="7">
        <v>0</v>
      </c>
      <c r="BZ143" s="7">
        <v>33.247999999999998</v>
      </c>
      <c r="CA143" s="7">
        <v>0</v>
      </c>
      <c r="CB143" s="7">
        <v>0.51200000000000001</v>
      </c>
      <c r="CC143" s="7">
        <v>4.5149999999999997</v>
      </c>
      <c r="CD143" s="7">
        <v>0</v>
      </c>
      <c r="CE143" s="7">
        <v>14.535</v>
      </c>
      <c r="CF143" s="7">
        <v>0</v>
      </c>
      <c r="CG143" s="7">
        <v>0.20569509305433728</v>
      </c>
      <c r="CH143" s="7">
        <v>488.40100000000001</v>
      </c>
      <c r="CI143" s="7">
        <v>17.676000000000002</v>
      </c>
      <c r="CJ143" s="7">
        <v>2.0980000000000132</v>
      </c>
      <c r="CK143" s="7">
        <v>0.52600000000000002</v>
      </c>
      <c r="CL143" s="37">
        <v>508.70100000000002</v>
      </c>
      <c r="CM143" s="37">
        <v>67.650999999999996</v>
      </c>
      <c r="CN143" s="37">
        <v>19.561999999999998</v>
      </c>
      <c r="CO143" s="7">
        <v>596.11969509305436</v>
      </c>
      <c r="CP143" s="39">
        <v>12.2</v>
      </c>
      <c r="CQ143" s="39">
        <v>15.2</v>
      </c>
      <c r="CR143" s="40">
        <v>23.1</v>
      </c>
      <c r="CS143" s="35">
        <v>16.877499999999998</v>
      </c>
      <c r="CT143" s="41">
        <v>19.488181818181818</v>
      </c>
      <c r="CU143" s="41">
        <v>16.046666666666667</v>
      </c>
      <c r="CV143" s="41">
        <v>13.435555555555554</v>
      </c>
      <c r="CW143" s="35">
        <v>6.8390909090909098</v>
      </c>
      <c r="CX143" s="35">
        <v>0.7599999999999999</v>
      </c>
      <c r="CY143" s="35">
        <v>0.19777777777777772</v>
      </c>
      <c r="CZ143" s="35">
        <v>0.15</v>
      </c>
      <c r="DD143" s="35" t="s">
        <v>61</v>
      </c>
      <c r="DE143" t="s">
        <v>61</v>
      </c>
    </row>
    <row r="144" spans="1:109">
      <c r="A144" s="50" t="s">
        <v>54</v>
      </c>
      <c r="B144" t="s">
        <v>55</v>
      </c>
      <c r="C144" s="55">
        <v>43.281111111100003</v>
      </c>
      <c r="D144" s="55">
        <v>-79.864722222200001</v>
      </c>
      <c r="E144" s="52" t="s">
        <v>57</v>
      </c>
      <c r="F144" s="52">
        <v>908</v>
      </c>
      <c r="G144" s="26">
        <v>38257</v>
      </c>
      <c r="H144">
        <v>3</v>
      </c>
      <c r="I144" s="57">
        <f t="shared" si="5"/>
        <v>2004</v>
      </c>
      <c r="J144" s="28">
        <v>271</v>
      </c>
      <c r="K144" s="29">
        <v>40</v>
      </c>
      <c r="L144" s="29">
        <v>9</v>
      </c>
      <c r="M144" s="52">
        <v>14.6</v>
      </c>
      <c r="N144">
        <v>74.95</v>
      </c>
      <c r="O144" s="31">
        <v>0.22</v>
      </c>
      <c r="P144" s="31"/>
      <c r="Q144" s="31"/>
      <c r="R144" s="31"/>
      <c r="S144" s="31">
        <v>8.6</v>
      </c>
      <c r="T144" s="31">
        <v>7.7</v>
      </c>
      <c r="U144" s="31">
        <v>1.86</v>
      </c>
      <c r="V144" s="31"/>
      <c r="W144" s="31"/>
      <c r="X144" s="31">
        <v>8.0000000000000004E-4</v>
      </c>
      <c r="Y144" s="31">
        <v>2.5000000000000001E-2</v>
      </c>
      <c r="Z144" s="31">
        <v>8.2000000000000007E-3</v>
      </c>
      <c r="AA144" s="52">
        <v>2.5416375000000002</v>
      </c>
      <c r="AB144" s="58">
        <v>4.75</v>
      </c>
      <c r="AC144" s="52">
        <v>0.51400000000000001</v>
      </c>
      <c r="AD144" s="36">
        <v>161.39999999999998</v>
      </c>
      <c r="AE144" s="36">
        <v>23.900000000000002</v>
      </c>
      <c r="AF144" s="36">
        <v>2.8</v>
      </c>
      <c r="AG144" s="36">
        <v>4.9000000000000004</v>
      </c>
      <c r="AH144" s="36">
        <v>19.799999999999997</v>
      </c>
      <c r="AI144" s="36">
        <v>27.7</v>
      </c>
      <c r="AJ144" s="36">
        <v>590</v>
      </c>
      <c r="AK144">
        <v>830.5</v>
      </c>
      <c r="AL144">
        <v>587.70000000000005</v>
      </c>
      <c r="AM144">
        <v>49.6</v>
      </c>
      <c r="AN144">
        <v>780.90000000000009</v>
      </c>
      <c r="AO144" s="35">
        <v>376.3</v>
      </c>
      <c r="AP144">
        <v>148.89999999999998</v>
      </c>
      <c r="AQ144">
        <v>154</v>
      </c>
      <c r="AR144">
        <v>0.7</v>
      </c>
      <c r="AS144">
        <v>626.70000000000005</v>
      </c>
      <c r="AT144">
        <v>38.999999999999993</v>
      </c>
      <c r="AU144">
        <v>8.6</v>
      </c>
      <c r="AV144">
        <v>207.5</v>
      </c>
      <c r="AW144">
        <v>611.4</v>
      </c>
      <c r="AX144">
        <v>11.6</v>
      </c>
      <c r="AY144" s="36">
        <v>373.241565474975</v>
      </c>
      <c r="AZ144" s="36">
        <v>4.4152112969370076</v>
      </c>
      <c r="BA144" s="36">
        <v>108.24938894034746</v>
      </c>
      <c r="BB144" s="36">
        <v>5.0393116359374996</v>
      </c>
      <c r="BC144" s="36">
        <v>3.96527533902254E-2</v>
      </c>
      <c r="BD144" s="36">
        <v>8.0094786307814854</v>
      </c>
      <c r="BE144" s="36">
        <v>3.92396897574399</v>
      </c>
      <c r="BF144" s="36">
        <v>1.5217751301696065</v>
      </c>
      <c r="BG144" s="36">
        <v>13.455222736695083</v>
      </c>
      <c r="BH144" s="35"/>
      <c r="BI144" s="7">
        <v>0</v>
      </c>
      <c r="BJ144" s="7">
        <v>1.1602902150000001</v>
      </c>
      <c r="BK144" s="7">
        <v>0</v>
      </c>
      <c r="BL144" s="7">
        <v>0</v>
      </c>
      <c r="BM144" s="7">
        <v>209.318614494</v>
      </c>
      <c r="BN144" s="7">
        <v>57.447545664000003</v>
      </c>
      <c r="BO144" s="7">
        <v>0</v>
      </c>
      <c r="BP144" s="7">
        <v>2.8745942499999999</v>
      </c>
      <c r="BQ144" s="7">
        <v>58.249200459000001</v>
      </c>
      <c r="BR144" s="7">
        <v>0</v>
      </c>
      <c r="BS144" s="7">
        <v>0</v>
      </c>
      <c r="BT144" s="7">
        <v>0</v>
      </c>
      <c r="BU144" s="7">
        <v>1.34408412</v>
      </c>
      <c r="BV144" s="7">
        <v>4.3792372469999998</v>
      </c>
      <c r="BW144" s="7">
        <v>39.766325900000005</v>
      </c>
      <c r="BX144" s="7">
        <v>0</v>
      </c>
      <c r="BY144" s="7">
        <v>1.0193814360000002</v>
      </c>
      <c r="BZ144" s="7">
        <v>45.174181967999999</v>
      </c>
      <c r="CA144" s="7">
        <v>0</v>
      </c>
      <c r="CB144" s="7">
        <v>0.42146762399999993</v>
      </c>
      <c r="CC144" s="7">
        <v>4.0296571999999999</v>
      </c>
      <c r="CD144" s="7">
        <v>0</v>
      </c>
      <c r="CE144" s="7">
        <v>4.8349614559999994</v>
      </c>
      <c r="CF144" s="7">
        <v>0</v>
      </c>
      <c r="CG144" s="7">
        <v>0</v>
      </c>
      <c r="CH144" s="7">
        <v>266.76616015799999</v>
      </c>
      <c r="CI144" s="7">
        <v>58.249200459000001</v>
      </c>
      <c r="CJ144" s="7">
        <v>4.0348844650000046</v>
      </c>
      <c r="CK144" s="7">
        <v>1.34408412</v>
      </c>
      <c r="CL144" s="37">
        <v>330.39432920199999</v>
      </c>
      <c r="CM144" s="37">
        <v>90.339126551000007</v>
      </c>
      <c r="CN144" s="37">
        <v>9.2860862799999992</v>
      </c>
      <c r="CO144" s="7">
        <v>430.01954203299999</v>
      </c>
      <c r="CP144" s="39">
        <v>12.1</v>
      </c>
      <c r="CQ144" s="39">
        <v>14</v>
      </c>
      <c r="CR144" s="40">
        <v>14</v>
      </c>
      <c r="CS144" s="35">
        <v>18.617727272727269</v>
      </c>
      <c r="CT144" s="41">
        <v>19.559999999999999</v>
      </c>
      <c r="CU144" s="41">
        <v>14.475000000000001</v>
      </c>
      <c r="CV144" s="41"/>
      <c r="CW144" s="35">
        <v>6.7933333333333339</v>
      </c>
      <c r="CX144" s="35">
        <v>0.84499999999999997</v>
      </c>
      <c r="CY144" s="35"/>
      <c r="CZ144" s="35">
        <v>0.65</v>
      </c>
      <c r="DD144" s="35" t="s">
        <v>61</v>
      </c>
      <c r="DE144" t="s">
        <v>61</v>
      </c>
    </row>
    <row r="145" spans="1:109">
      <c r="A145" s="23" t="s">
        <v>54</v>
      </c>
      <c r="B145" t="s">
        <v>55</v>
      </c>
      <c r="C145" s="53">
        <v>43.277777777799997</v>
      </c>
      <c r="D145" s="53">
        <v>-79.793333333299998</v>
      </c>
      <c r="E145" s="43" t="s">
        <v>81</v>
      </c>
      <c r="F145" s="43">
        <v>917</v>
      </c>
      <c r="G145" s="44">
        <v>44708</v>
      </c>
      <c r="H145">
        <v>1</v>
      </c>
      <c r="I145">
        <v>2022</v>
      </c>
      <c r="J145" s="28">
        <v>147</v>
      </c>
      <c r="K145" s="29">
        <v>22</v>
      </c>
      <c r="L145" s="29">
        <v>5</v>
      </c>
      <c r="M145" s="45">
        <v>14.2</v>
      </c>
      <c r="N145">
        <v>75.17</v>
      </c>
      <c r="O145" s="31">
        <v>0.109</v>
      </c>
      <c r="P145" s="31">
        <v>30.6</v>
      </c>
      <c r="Q145" s="31">
        <v>4</v>
      </c>
      <c r="R145" s="31">
        <v>1.1100000000000001</v>
      </c>
      <c r="S145" s="31">
        <v>8.1999999999999993</v>
      </c>
      <c r="T145" s="31">
        <v>7.3</v>
      </c>
      <c r="U145" s="31">
        <v>3.32</v>
      </c>
      <c r="V145" s="31">
        <v>0.29299999999999998</v>
      </c>
      <c r="W145" s="31">
        <v>0.6</v>
      </c>
      <c r="X145" s="31">
        <v>4.1000000000000003E-3</v>
      </c>
      <c r="Y145" s="31">
        <v>4.4699999999999997E-2</v>
      </c>
      <c r="Z145" s="31">
        <v>1.4999999999999999E-2</v>
      </c>
      <c r="AA145" s="41"/>
      <c r="AB145" s="45">
        <v>1.6</v>
      </c>
      <c r="AC145" s="45">
        <v>0.88300000000000001</v>
      </c>
      <c r="AD145" s="41"/>
      <c r="AE145" s="41"/>
      <c r="AF145" s="41"/>
      <c r="AG145" s="41"/>
      <c r="AH145" s="41"/>
      <c r="AI145" s="41"/>
      <c r="AJ145" s="41"/>
      <c r="AO145" s="35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CP145" s="47">
        <v>9.4489999999999998</v>
      </c>
      <c r="CQ145" s="47">
        <v>12.864000000000001</v>
      </c>
      <c r="CR145" s="47">
        <v>12.864000000000001</v>
      </c>
      <c r="CS145" s="48">
        <v>15.832740918803424</v>
      </c>
      <c r="CT145" s="47">
        <v>16.421395833333332</v>
      </c>
      <c r="CU145" s="47">
        <v>13.72364285714286</v>
      </c>
      <c r="CV145" s="47"/>
      <c r="CW145" s="49">
        <v>9.3581250000000029</v>
      </c>
      <c r="CX145" s="49">
        <v>8.7707142857142859</v>
      </c>
      <c r="CY145" s="49"/>
      <c r="CZ145" s="47">
        <v>8.1300000000000008</v>
      </c>
      <c r="DA145" s="49">
        <v>3.3847916666666666</v>
      </c>
      <c r="DB145" s="49">
        <v>2.3135714285714286</v>
      </c>
      <c r="DC145" s="49"/>
      <c r="DD145" s="47"/>
      <c r="DE145" s="51" t="s">
        <v>61</v>
      </c>
    </row>
    <row r="146" spans="1:109">
      <c r="A146" s="23" t="s">
        <v>54</v>
      </c>
      <c r="B146" t="s">
        <v>55</v>
      </c>
      <c r="C146" s="55">
        <v>43.286667000000001</v>
      </c>
      <c r="D146" s="55">
        <v>-79.794167000000002</v>
      </c>
      <c r="E146" s="43" t="s">
        <v>82</v>
      </c>
      <c r="F146" s="43">
        <v>9033</v>
      </c>
      <c r="G146" s="44">
        <v>44708</v>
      </c>
      <c r="H146">
        <v>1</v>
      </c>
      <c r="I146">
        <v>2022</v>
      </c>
      <c r="J146" s="28">
        <v>147</v>
      </c>
      <c r="K146" s="29">
        <v>22</v>
      </c>
      <c r="L146" s="29">
        <v>5</v>
      </c>
      <c r="M146" s="43">
        <v>21.2</v>
      </c>
      <c r="N146">
        <v>75.17</v>
      </c>
      <c r="O146" s="31">
        <v>0.109</v>
      </c>
      <c r="P146" s="31">
        <v>30.6</v>
      </c>
      <c r="Q146" s="31">
        <v>4</v>
      </c>
      <c r="R146" s="31">
        <v>1.1100000000000001</v>
      </c>
      <c r="S146" s="31">
        <v>8.1999999999999993</v>
      </c>
      <c r="T146" s="31">
        <v>7.3</v>
      </c>
      <c r="U146" s="31">
        <v>3.32</v>
      </c>
      <c r="V146" s="31">
        <v>0.29299999999999998</v>
      </c>
      <c r="W146" s="31">
        <v>0.6</v>
      </c>
      <c r="X146" s="31">
        <v>4.1000000000000003E-3</v>
      </c>
      <c r="Y146" s="31">
        <v>4.4699999999999997E-2</v>
      </c>
      <c r="Z146" s="31">
        <v>1.4999999999999999E-2</v>
      </c>
      <c r="AA146" s="41">
        <v>6.48</v>
      </c>
      <c r="AB146" s="45">
        <v>2.1</v>
      </c>
      <c r="AC146" s="45">
        <v>0.66900000000000004</v>
      </c>
      <c r="AD146">
        <v>16.589299496999999</v>
      </c>
      <c r="AE146">
        <v>117.178835904</v>
      </c>
      <c r="AF146">
        <v>0</v>
      </c>
      <c r="AG146">
        <v>1.859397264</v>
      </c>
      <c r="AH146">
        <v>996.74709242899996</v>
      </c>
      <c r="AI146">
        <v>297.39320401700002</v>
      </c>
      <c r="AJ146">
        <v>164.8477517</v>
      </c>
      <c r="AK146">
        <v>1594.6155808109997</v>
      </c>
      <c r="AL146">
        <v>0</v>
      </c>
      <c r="AM146">
        <v>1275.4669253460004</v>
      </c>
      <c r="AN146">
        <v>319.14865546500005</v>
      </c>
      <c r="AO146" s="35">
        <v>426.88919255499997</v>
      </c>
      <c r="AP146">
        <v>16.589299496999999</v>
      </c>
      <c r="AQ146">
        <v>0</v>
      </c>
      <c r="AR146">
        <v>16.589299496999999</v>
      </c>
      <c r="AS146">
        <v>481.19236307900002</v>
      </c>
      <c r="AT146">
        <v>316.34461137900001</v>
      </c>
      <c r="AU146">
        <v>25.224538298999999</v>
      </c>
      <c r="AV146">
        <v>1339.2687849210001</v>
      </c>
      <c r="AW146">
        <v>255.34679589000001</v>
      </c>
      <c r="AX146">
        <v>0</v>
      </c>
      <c r="AY146" s="41">
        <v>318.15889170108346</v>
      </c>
      <c r="AZ146" s="41">
        <v>126.21711966829116</v>
      </c>
      <c r="BA146" s="41">
        <v>172.62618366940129</v>
      </c>
      <c r="BB146" s="41"/>
      <c r="BC146" s="41">
        <v>0.66766169216839244</v>
      </c>
      <c r="BD146" s="41">
        <v>2.1888929083158621</v>
      </c>
      <c r="BE146" s="41">
        <v>28.080529825032372</v>
      </c>
      <c r="BF146" s="41">
        <v>13.051826503293764</v>
      </c>
      <c r="BG146" s="36">
        <v>43.321249236641997</v>
      </c>
      <c r="BI146" s="35">
        <v>126.956</v>
      </c>
      <c r="BJ146" s="35">
        <v>5.6000000000000001E-2</v>
      </c>
      <c r="BK146" s="7">
        <v>0</v>
      </c>
      <c r="BL146" s="35">
        <v>14.987</v>
      </c>
      <c r="BM146" s="35">
        <v>79.97</v>
      </c>
      <c r="BN146" s="35">
        <v>0.38500000000000001</v>
      </c>
      <c r="BO146" s="35"/>
      <c r="BP146" s="35">
        <v>5.6000000000000001E-2</v>
      </c>
      <c r="BQ146" s="35">
        <v>221.21199999999999</v>
      </c>
      <c r="BR146" s="35">
        <v>0</v>
      </c>
      <c r="BS146" s="35">
        <v>0</v>
      </c>
      <c r="BT146" s="35">
        <v>0</v>
      </c>
      <c r="BU146" s="35">
        <v>0</v>
      </c>
      <c r="BV146" s="35">
        <v>0.58799999999999997</v>
      </c>
      <c r="BW146" s="35">
        <v>132.56700000000001</v>
      </c>
      <c r="BX146" s="35">
        <v>16.477</v>
      </c>
      <c r="BY146" s="35">
        <v>0</v>
      </c>
      <c r="BZ146" s="35">
        <v>1.879</v>
      </c>
      <c r="CA146" s="35"/>
      <c r="CB146" s="35">
        <v>3.5000000000000003E-2</v>
      </c>
      <c r="CC146" s="35">
        <v>0.33300000000000002</v>
      </c>
      <c r="CD146" s="35">
        <v>8.9290000000000003</v>
      </c>
      <c r="CE146" s="35">
        <v>3.3570000000000002</v>
      </c>
      <c r="CF146" s="35"/>
      <c r="CG146" s="35">
        <v>0</v>
      </c>
      <c r="CH146" s="35">
        <v>95.341999999999999</v>
      </c>
      <c r="CI146" s="35">
        <v>348.16800000000001</v>
      </c>
      <c r="CJ146" s="35">
        <v>0.112</v>
      </c>
      <c r="CK146" s="35">
        <v>0</v>
      </c>
      <c r="CL146" s="46">
        <v>443.62</v>
      </c>
      <c r="CM146" s="46">
        <v>151.511</v>
      </c>
      <c r="CN146" s="46">
        <v>14.02</v>
      </c>
      <c r="CO146" s="35">
        <v>609.15099999999984</v>
      </c>
      <c r="CP146" s="47">
        <v>11.276999999999999</v>
      </c>
      <c r="CQ146" s="47">
        <v>11.523999999999999</v>
      </c>
      <c r="CR146" s="47">
        <v>20.297999999999998</v>
      </c>
      <c r="CS146" s="48">
        <v>13.486436281482291</v>
      </c>
      <c r="CT146" s="47">
        <v>16.002297520661148</v>
      </c>
      <c r="CU146" s="47">
        <v>12.379833333333332</v>
      </c>
      <c r="CV146" s="47">
        <v>10.541032967032967</v>
      </c>
      <c r="CW146" s="49">
        <v>9.6933884297520816</v>
      </c>
      <c r="CX146" s="49">
        <v>9.0416666666666661</v>
      </c>
      <c r="CY146" s="49">
        <v>8.3721978021978032</v>
      </c>
      <c r="CZ146" s="47">
        <v>7.89</v>
      </c>
      <c r="DA146" s="49">
        <v>3.9133057851239674</v>
      </c>
      <c r="DB146" s="49">
        <v>1.1316666666666666</v>
      </c>
      <c r="DC146" s="49">
        <v>0.9556043956043957</v>
      </c>
      <c r="DD146" s="47"/>
      <c r="DE146" s="51" t="s">
        <v>61</v>
      </c>
    </row>
    <row r="147" spans="1:109" ht="29">
      <c r="A147" s="23" t="s">
        <v>54</v>
      </c>
      <c r="B147" t="s">
        <v>83</v>
      </c>
      <c r="C147" s="55">
        <v>43.269166666666699</v>
      </c>
      <c r="D147" s="55">
        <v>-79.784166666666707</v>
      </c>
      <c r="E147" s="43" t="s">
        <v>84</v>
      </c>
      <c r="F147" s="43" t="s">
        <v>85</v>
      </c>
      <c r="G147" s="44">
        <v>44708</v>
      </c>
      <c r="H147">
        <v>1</v>
      </c>
      <c r="I147">
        <v>2022</v>
      </c>
      <c r="J147" s="28">
        <v>147</v>
      </c>
      <c r="K147" s="29">
        <v>22</v>
      </c>
      <c r="L147" s="29">
        <v>5</v>
      </c>
      <c r="M147" s="43">
        <v>8.8000000000000007</v>
      </c>
      <c r="N147">
        <v>75.17</v>
      </c>
      <c r="O147" s="31">
        <v>0.109</v>
      </c>
      <c r="P147" s="31">
        <v>30.6</v>
      </c>
      <c r="Q147" s="31">
        <v>4</v>
      </c>
      <c r="R147" s="31">
        <v>1.1100000000000001</v>
      </c>
      <c r="S147" s="31">
        <v>8.1999999999999993</v>
      </c>
      <c r="T147" s="31">
        <v>7.3</v>
      </c>
      <c r="U147" s="31">
        <v>3.32</v>
      </c>
      <c r="V147" s="31">
        <v>0.29299999999999998</v>
      </c>
      <c r="W147" s="31">
        <v>0.6</v>
      </c>
      <c r="X147" s="31">
        <v>4.1000000000000003E-3</v>
      </c>
      <c r="Y147" s="31">
        <v>4.4699999999999997E-2</v>
      </c>
      <c r="Z147" s="31">
        <v>1.4999999999999999E-2</v>
      </c>
      <c r="AA147" s="41">
        <v>4.09</v>
      </c>
      <c r="AB147" s="45">
        <v>1.2</v>
      </c>
      <c r="AC147" s="45">
        <v>1.294</v>
      </c>
      <c r="AO147" s="35"/>
      <c r="AY147">
        <v>338.23688001231676</v>
      </c>
      <c r="AZ147">
        <v>120.60045784305218</v>
      </c>
      <c r="BA147">
        <v>215.78272958675163</v>
      </c>
      <c r="BB147" s="41"/>
      <c r="BC147" s="41">
        <v>4.8458483515834256</v>
      </c>
      <c r="BD147" s="41"/>
      <c r="BE147" s="41"/>
      <c r="BF147" s="41"/>
      <c r="BG147" s="41"/>
      <c r="BI147" s="35">
        <v>115.44</v>
      </c>
      <c r="BJ147" s="35">
        <v>8.5000000000000006E-2</v>
      </c>
      <c r="BK147" s="7">
        <v>0</v>
      </c>
      <c r="BL147" s="35">
        <v>5.4710000000000001</v>
      </c>
      <c r="BM147" s="35">
        <v>110.489</v>
      </c>
      <c r="BN147" s="35">
        <v>0</v>
      </c>
      <c r="BO147" s="35"/>
      <c r="BP147" s="35">
        <v>0</v>
      </c>
      <c r="BQ147" s="35">
        <v>59.271000000000001</v>
      </c>
      <c r="BR147" s="35">
        <v>0</v>
      </c>
      <c r="BS147" s="35">
        <v>0</v>
      </c>
      <c r="BT147" s="35">
        <v>0</v>
      </c>
      <c r="BU147" s="35">
        <v>0</v>
      </c>
      <c r="BV147" s="35">
        <v>0.80900000000000005</v>
      </c>
      <c r="BW147" s="35">
        <v>31.899000000000001</v>
      </c>
      <c r="BX147" s="35">
        <v>2.36</v>
      </c>
      <c r="BY147" s="35">
        <v>1.123</v>
      </c>
      <c r="BZ147" s="35">
        <v>0</v>
      </c>
      <c r="CA147" s="35"/>
      <c r="CB147" s="35">
        <v>7.0000000000000001E-3</v>
      </c>
      <c r="CC147" s="35">
        <v>1.0529999999999999</v>
      </c>
      <c r="CD147" s="35">
        <v>2.7650000000000001</v>
      </c>
      <c r="CE147" s="35">
        <v>0.44400000000000001</v>
      </c>
      <c r="CF147" s="35"/>
      <c r="CG147" s="35">
        <v>0</v>
      </c>
      <c r="CH147" s="35">
        <v>115.96000000000001</v>
      </c>
      <c r="CI147" s="35">
        <v>174.71100000000001</v>
      </c>
      <c r="CJ147" s="35">
        <v>8.5000000000000006E-2</v>
      </c>
      <c r="CK147" s="35">
        <v>0</v>
      </c>
      <c r="CL147" s="46">
        <v>290.75600000000003</v>
      </c>
      <c r="CM147" s="46">
        <v>36.190999999999995</v>
      </c>
      <c r="CN147" s="46">
        <v>4.2690000000000001</v>
      </c>
      <c r="CO147" s="35">
        <v>331.21600000000007</v>
      </c>
      <c r="CP147" s="47">
        <v>5.6769999999999996</v>
      </c>
      <c r="CQ147" s="47">
        <v>7.3849999999999998</v>
      </c>
      <c r="CR147" s="47">
        <v>7.3849999999999998</v>
      </c>
      <c r="CS147" s="48">
        <v>17.47425892857143</v>
      </c>
      <c r="CT147" s="47">
        <v>17.812246153846154</v>
      </c>
      <c r="CU147" s="47">
        <v>16.451857142857143</v>
      </c>
      <c r="CV147" s="47"/>
      <c r="CW147" s="49">
        <v>6.0401538461538458</v>
      </c>
      <c r="CX147" s="49">
        <v>4.3785714285714281</v>
      </c>
      <c r="CY147" s="49"/>
      <c r="CZ147" s="47">
        <v>4.01</v>
      </c>
      <c r="DA147" s="49">
        <v>3.3458461538461548</v>
      </c>
      <c r="DB147" s="49">
        <v>2.6057142857142854</v>
      </c>
      <c r="DC147" s="49"/>
      <c r="DD147" s="47"/>
      <c r="DE147" s="51" t="s">
        <v>61</v>
      </c>
    </row>
    <row r="148" spans="1:109">
      <c r="A148" s="50" t="s">
        <v>54</v>
      </c>
      <c r="B148" t="s">
        <v>55</v>
      </c>
      <c r="C148" s="55">
        <v>43.287370000000003</v>
      </c>
      <c r="D148" s="55">
        <v>-79.840779999999995</v>
      </c>
      <c r="E148" s="52" t="s">
        <v>62</v>
      </c>
      <c r="F148" s="52">
        <v>258</v>
      </c>
      <c r="G148" s="26">
        <v>38216</v>
      </c>
      <c r="H148">
        <v>3</v>
      </c>
      <c r="I148" s="57">
        <f>YEAR(G148)</f>
        <v>2004</v>
      </c>
      <c r="J148" s="28">
        <v>230</v>
      </c>
      <c r="K148" s="29">
        <v>34</v>
      </c>
      <c r="L148" s="29">
        <v>8</v>
      </c>
      <c r="M148" s="52"/>
      <c r="N148">
        <v>75.02</v>
      </c>
      <c r="O148" s="31">
        <v>1.4E-2</v>
      </c>
      <c r="P148" s="31"/>
      <c r="Q148" s="31"/>
      <c r="R148" s="31"/>
      <c r="S148" s="31">
        <v>17.399999999999999</v>
      </c>
      <c r="T148" s="31">
        <v>16.7</v>
      </c>
      <c r="U148" s="31">
        <v>2.1</v>
      </c>
      <c r="V148" s="31"/>
      <c r="W148" s="31"/>
      <c r="X148" s="31">
        <v>2.0000000000000001E-4</v>
      </c>
      <c r="Y148" s="31">
        <v>2.8400000000000002E-2</v>
      </c>
      <c r="Z148" s="31">
        <v>1.01E-2</v>
      </c>
      <c r="AA148" s="52">
        <v>19.171029000000001</v>
      </c>
      <c r="AB148" s="58">
        <v>2</v>
      </c>
      <c r="AC148" s="52">
        <v>0.6</v>
      </c>
      <c r="AD148" s="36">
        <v>137.1</v>
      </c>
      <c r="AE148" s="36">
        <v>711.9</v>
      </c>
      <c r="AF148" s="36">
        <v>110.2</v>
      </c>
      <c r="AG148" s="36">
        <v>188.5</v>
      </c>
      <c r="AH148" s="36">
        <v>56.8</v>
      </c>
      <c r="AI148" s="36">
        <v>1059</v>
      </c>
      <c r="AJ148" s="36">
        <v>1302.5999999999999</v>
      </c>
      <c r="AK148">
        <v>3630.1</v>
      </c>
      <c r="AL148">
        <v>741</v>
      </c>
      <c r="AM148">
        <v>1733.7</v>
      </c>
      <c r="AN148">
        <v>1896.3999999999999</v>
      </c>
      <c r="AO148" s="35">
        <v>1831.6999999999998</v>
      </c>
      <c r="AP148">
        <v>87.5</v>
      </c>
      <c r="AQ148">
        <v>57</v>
      </c>
      <c r="AR148">
        <v>45.7</v>
      </c>
      <c r="AS148">
        <v>2724.2000000000003</v>
      </c>
      <c r="AT148">
        <v>1671.9</v>
      </c>
      <c r="AU148">
        <v>11</v>
      </c>
      <c r="AV148">
        <v>2479.5000000000005</v>
      </c>
      <c r="AW148">
        <v>1088.4000000000001</v>
      </c>
      <c r="AX148">
        <v>62.199999999999996</v>
      </c>
      <c r="AY148" s="36">
        <v>428.22205955092937</v>
      </c>
      <c r="AZ148" s="36">
        <v>21.121416204266225</v>
      </c>
      <c r="BA148" s="36">
        <v>199.84502573602609</v>
      </c>
      <c r="BB148" s="36">
        <v>99.038390962499975</v>
      </c>
      <c r="BC148" s="36">
        <v>0.39865265253062593</v>
      </c>
      <c r="BD148" s="36">
        <v>10.19252373033796</v>
      </c>
      <c r="BE148" s="36">
        <v>29.726992484273239</v>
      </c>
      <c r="BF148" s="36">
        <v>8.5724363111015087</v>
      </c>
      <c r="BG148" s="36">
        <v>48.491952525712705</v>
      </c>
      <c r="BI148" s="7">
        <v>0.216</v>
      </c>
      <c r="BJ148" s="7">
        <v>1.141</v>
      </c>
      <c r="BK148" s="7">
        <v>0</v>
      </c>
      <c r="BL148" s="7">
        <v>0</v>
      </c>
      <c r="BM148" s="7">
        <v>15.452</v>
      </c>
      <c r="BN148" s="7">
        <v>56.573999999999998</v>
      </c>
      <c r="BO148" s="7">
        <v>0</v>
      </c>
      <c r="BP148" s="7">
        <v>1.514</v>
      </c>
      <c r="BQ148" s="7">
        <v>17.605</v>
      </c>
      <c r="BR148" s="7">
        <v>0</v>
      </c>
      <c r="BS148" s="7">
        <v>0</v>
      </c>
      <c r="BT148" s="7">
        <v>0</v>
      </c>
      <c r="BU148" s="7">
        <v>5.2729999999999997</v>
      </c>
      <c r="BV148" s="7">
        <v>2.2959999999999998</v>
      </c>
      <c r="BW148" s="7">
        <v>33.920999999999999</v>
      </c>
      <c r="BX148" s="7">
        <v>1.758</v>
      </c>
      <c r="BY148" s="7">
        <v>0</v>
      </c>
      <c r="BZ148" s="7">
        <v>81.864999999999995</v>
      </c>
      <c r="CA148" s="7">
        <v>0</v>
      </c>
      <c r="CB148" s="7">
        <v>0.26700000000000002</v>
      </c>
      <c r="CC148" s="7">
        <v>1.085</v>
      </c>
      <c r="CD148" s="7">
        <v>0</v>
      </c>
      <c r="CE148" s="7">
        <v>16.29</v>
      </c>
      <c r="CF148" s="7">
        <v>0</v>
      </c>
      <c r="CG148" s="7">
        <v>0.10005798569831244</v>
      </c>
      <c r="CH148" s="7">
        <v>72.025999999999996</v>
      </c>
      <c r="CI148" s="7">
        <v>17.821000000000002</v>
      </c>
      <c r="CJ148" s="7">
        <v>2.6550000000000011</v>
      </c>
      <c r="CK148" s="7">
        <v>5.2729999999999997</v>
      </c>
      <c r="CL148" s="37">
        <v>97.774999999999991</v>
      </c>
      <c r="CM148" s="37">
        <v>119.84</v>
      </c>
      <c r="CN148" s="37">
        <v>17.641999999999999</v>
      </c>
      <c r="CO148" s="7">
        <v>235.35705798569825</v>
      </c>
      <c r="CP148" s="39">
        <v>7.5</v>
      </c>
      <c r="CQ148" s="39">
        <v>13.2</v>
      </c>
      <c r="CR148" s="40">
        <v>23.1</v>
      </c>
      <c r="CS148" s="35">
        <v>16.800909090909094</v>
      </c>
      <c r="CT148" s="41">
        <v>21.318999999999999</v>
      </c>
      <c r="CU148" s="41">
        <v>16.701428571428572</v>
      </c>
      <c r="CV148" s="41">
        <v>12.983999999999998</v>
      </c>
      <c r="CW148" s="35">
        <v>8.4220000000000006</v>
      </c>
      <c r="CX148" s="35">
        <v>1.7799999999999998</v>
      </c>
      <c r="CY148" s="35">
        <v>0.29799999999999999</v>
      </c>
      <c r="CZ148" s="35">
        <v>0.22</v>
      </c>
      <c r="DD148" s="35" t="s">
        <v>61</v>
      </c>
      <c r="DE148" t="s">
        <v>61</v>
      </c>
    </row>
    <row r="149" spans="1:109">
      <c r="A149" s="50" t="s">
        <v>54</v>
      </c>
      <c r="B149" t="s">
        <v>55</v>
      </c>
      <c r="C149" s="55">
        <v>43.281111111100003</v>
      </c>
      <c r="D149" s="55">
        <v>-79.864722222200001</v>
      </c>
      <c r="E149" s="52" t="s">
        <v>57</v>
      </c>
      <c r="F149" s="52">
        <v>908</v>
      </c>
      <c r="G149" s="26">
        <v>38216</v>
      </c>
      <c r="H149">
        <v>3</v>
      </c>
      <c r="I149" s="57">
        <f>YEAR(G149)</f>
        <v>2004</v>
      </c>
      <c r="J149" s="28">
        <v>230</v>
      </c>
      <c r="K149" s="29">
        <v>34</v>
      </c>
      <c r="L149" s="29">
        <v>8</v>
      </c>
      <c r="M149" s="52">
        <v>14.25</v>
      </c>
      <c r="N149">
        <v>75.02</v>
      </c>
      <c r="O149" s="31">
        <v>1.4E-2</v>
      </c>
      <c r="P149" s="31"/>
      <c r="Q149" s="31"/>
      <c r="R149" s="31"/>
      <c r="S149" s="31">
        <v>17.399999999999999</v>
      </c>
      <c r="T149" s="31">
        <v>16.7</v>
      </c>
      <c r="U149" s="31">
        <v>2.1</v>
      </c>
      <c r="V149" s="31"/>
      <c r="W149" s="31"/>
      <c r="X149" s="31">
        <v>2.0000000000000001E-4</v>
      </c>
      <c r="Y149" s="31">
        <v>2.8400000000000002E-2</v>
      </c>
      <c r="Z149" s="31">
        <v>1.01E-2</v>
      </c>
      <c r="AA149" s="52">
        <v>20.150024999999999</v>
      </c>
      <c r="AB149" s="58">
        <v>1.5</v>
      </c>
      <c r="AC149" s="52">
        <v>0.83299999999999996</v>
      </c>
      <c r="AD149" s="36">
        <v>138.5</v>
      </c>
      <c r="AE149" s="36">
        <v>330.30000000000007</v>
      </c>
      <c r="AF149" s="36">
        <v>0.8</v>
      </c>
      <c r="AG149" s="36">
        <v>52.900000000000013</v>
      </c>
      <c r="AH149" s="36">
        <v>32.299999999999997</v>
      </c>
      <c r="AI149" s="36">
        <v>631.50000000000011</v>
      </c>
      <c r="AJ149" s="36">
        <v>1667.6000000000001</v>
      </c>
      <c r="AK149">
        <v>2919.7000000000003</v>
      </c>
      <c r="AL149">
        <v>1511.9</v>
      </c>
      <c r="AM149">
        <v>910</v>
      </c>
      <c r="AN149">
        <v>2009.7000000000003</v>
      </c>
      <c r="AO149" s="35">
        <v>2260.6999999999998</v>
      </c>
      <c r="AP149">
        <v>92.799999999999983</v>
      </c>
      <c r="AQ149">
        <v>60.2</v>
      </c>
      <c r="AR149">
        <v>73.799999999999983</v>
      </c>
      <c r="AS149">
        <v>2422.3999999999996</v>
      </c>
      <c r="AT149">
        <v>823.80000000000007</v>
      </c>
      <c r="AU149">
        <v>1.4</v>
      </c>
      <c r="AV149">
        <v>1255.5</v>
      </c>
      <c r="AW149">
        <v>1641.4</v>
      </c>
      <c r="AX149">
        <v>22.8</v>
      </c>
      <c r="AY149" s="36">
        <v>407.30265204885904</v>
      </c>
      <c r="AZ149" s="36">
        <v>75.356917135559996</v>
      </c>
      <c r="BA149" s="36">
        <v>224.82565395302933</v>
      </c>
      <c r="BB149" s="36">
        <v>173.51189415000002</v>
      </c>
      <c r="BC149" s="36">
        <v>0.91387763141427147</v>
      </c>
      <c r="BD149" s="36">
        <v>12.726682205224906</v>
      </c>
      <c r="BE149" s="36">
        <v>51.510366841107761</v>
      </c>
      <c r="BF149" s="36">
        <v>12.877718190612875</v>
      </c>
      <c r="BG149" s="36">
        <v>77.114767236945539</v>
      </c>
      <c r="BH149" s="35"/>
      <c r="BI149" s="7">
        <v>0.31811710800000004</v>
      </c>
      <c r="BJ149" s="7">
        <v>0.48169151999999998</v>
      </c>
      <c r="BK149" s="7">
        <v>0</v>
      </c>
      <c r="BL149" s="7">
        <v>0</v>
      </c>
      <c r="BM149" s="7">
        <v>15.959386221999999</v>
      </c>
      <c r="BN149" s="7">
        <v>48.969817325000001</v>
      </c>
      <c r="BO149" s="7">
        <v>0</v>
      </c>
      <c r="BP149" s="7">
        <v>1.0511913900000003</v>
      </c>
      <c r="BQ149" s="7">
        <v>13.966718349999999</v>
      </c>
      <c r="BR149" s="7">
        <v>0</v>
      </c>
      <c r="BS149" s="7">
        <v>0</v>
      </c>
      <c r="BT149" s="7">
        <v>0</v>
      </c>
      <c r="BU149" s="7">
        <v>11.283038261</v>
      </c>
      <c r="BV149" s="7">
        <v>2.9257142400000005</v>
      </c>
      <c r="BW149" s="7">
        <v>36.575999746000001</v>
      </c>
      <c r="BX149" s="7">
        <v>4.1089316039999995</v>
      </c>
      <c r="BY149" s="7">
        <v>0</v>
      </c>
      <c r="BZ149" s="7">
        <v>34.679047977000003</v>
      </c>
      <c r="CA149" s="7">
        <v>0</v>
      </c>
      <c r="CB149" s="7">
        <v>0.10662451000000001</v>
      </c>
      <c r="CC149" s="7">
        <v>0.13622838300000001</v>
      </c>
      <c r="CD149" s="7">
        <v>0</v>
      </c>
      <c r="CE149" s="7">
        <v>6.0032478220000005</v>
      </c>
      <c r="CF149" s="7">
        <v>0</v>
      </c>
      <c r="CG149" s="7">
        <v>0</v>
      </c>
      <c r="CH149" s="7">
        <v>64.929203547</v>
      </c>
      <c r="CI149" s="7">
        <v>14.284835458</v>
      </c>
      <c r="CJ149" s="7">
        <v>1.5328829099999979</v>
      </c>
      <c r="CK149" s="7">
        <v>11.283038261</v>
      </c>
      <c r="CL149" s="37">
        <v>92.029960176000003</v>
      </c>
      <c r="CM149" s="37">
        <v>78.289693567</v>
      </c>
      <c r="CN149" s="37">
        <v>6.2461007150000007</v>
      </c>
      <c r="CO149" s="7">
        <v>176.56575445799999</v>
      </c>
      <c r="CP149" s="39">
        <v>5.2</v>
      </c>
      <c r="CQ149" s="39">
        <v>14</v>
      </c>
      <c r="CR149" s="40">
        <v>14</v>
      </c>
      <c r="CS149" s="35">
        <v>19.014928571428573</v>
      </c>
      <c r="CT149" s="41">
        <v>21.270999999999997</v>
      </c>
      <c r="CU149" s="41">
        <v>17.450000000000003</v>
      </c>
      <c r="CV149" s="41"/>
      <c r="CW149" s="35">
        <v>7.8600000000000012</v>
      </c>
      <c r="CX149" s="35">
        <v>1.352222222222222</v>
      </c>
      <c r="CY149" s="35"/>
      <c r="CZ149" s="35">
        <v>0.2</v>
      </c>
      <c r="DD149" s="35" t="s">
        <v>61</v>
      </c>
      <c r="DE149" t="s">
        <v>61</v>
      </c>
    </row>
    <row r="150" spans="1:109">
      <c r="A150" s="23" t="s">
        <v>54</v>
      </c>
      <c r="B150" t="s">
        <v>59</v>
      </c>
      <c r="C150" s="55">
        <v>43.301943999999999</v>
      </c>
      <c r="D150" s="55">
        <v>-79.838054999999997</v>
      </c>
      <c r="E150" s="43" t="s">
        <v>60</v>
      </c>
      <c r="F150" s="43">
        <v>6</v>
      </c>
      <c r="G150" s="44">
        <v>44403</v>
      </c>
      <c r="H150">
        <v>2</v>
      </c>
      <c r="I150">
        <v>2021</v>
      </c>
      <c r="J150" s="28">
        <v>207</v>
      </c>
      <c r="K150" s="29">
        <v>31</v>
      </c>
      <c r="L150" s="29">
        <v>7</v>
      </c>
      <c r="M150" s="45">
        <v>10</v>
      </c>
      <c r="N150">
        <v>74.81</v>
      </c>
      <c r="O150" s="31">
        <v>2.7E-2</v>
      </c>
      <c r="P150" s="31">
        <v>24.2</v>
      </c>
      <c r="Q150" s="31">
        <v>3.5</v>
      </c>
      <c r="R150" s="31">
        <v>2.16</v>
      </c>
      <c r="S150" s="31">
        <v>24.6</v>
      </c>
      <c r="T150" s="31">
        <v>23.3</v>
      </c>
      <c r="U150" s="31">
        <v>2.52</v>
      </c>
      <c r="V150" s="31">
        <v>0.33200000000000002</v>
      </c>
      <c r="W150" s="31">
        <v>0.46400000000000002</v>
      </c>
      <c r="X150" s="31">
        <v>1E-4</v>
      </c>
      <c r="Y150" s="31">
        <v>3.4200000000000001E-2</v>
      </c>
      <c r="Z150" s="31">
        <v>9.2999999999999992E-3</v>
      </c>
      <c r="AA150" s="41"/>
      <c r="AB150" s="45">
        <v>1.5</v>
      </c>
      <c r="AC150" s="45">
        <v>0.48599999999999999</v>
      </c>
      <c r="AD150" s="41"/>
      <c r="AE150" s="41"/>
      <c r="AF150" s="41"/>
      <c r="AG150" s="41"/>
      <c r="AH150" s="41"/>
      <c r="AI150" s="41"/>
      <c r="AJ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35">
        <v>0.17658536585365855</v>
      </c>
      <c r="BJ150" s="35">
        <v>0</v>
      </c>
      <c r="BK150" s="7">
        <v>0</v>
      </c>
      <c r="BL150" s="35">
        <v>0</v>
      </c>
      <c r="BM150" s="35">
        <v>22.677886178861787</v>
      </c>
      <c r="BN150" s="35">
        <v>0</v>
      </c>
      <c r="BO150" s="35"/>
      <c r="BP150" s="35">
        <v>0</v>
      </c>
      <c r="BQ150" s="35">
        <v>9.1273712737127366E-2</v>
      </c>
      <c r="BR150" s="35">
        <v>0</v>
      </c>
      <c r="BS150" s="35">
        <v>0</v>
      </c>
      <c r="BT150" s="35">
        <v>0.32951219512195123</v>
      </c>
      <c r="BU150" s="35">
        <v>0</v>
      </c>
      <c r="BV150" s="35">
        <v>3.434146341463415</v>
      </c>
      <c r="BW150" s="35">
        <v>2.4130081300813009</v>
      </c>
      <c r="BX150" s="35">
        <v>0</v>
      </c>
      <c r="BY150" s="35">
        <v>0</v>
      </c>
      <c r="BZ150" s="35">
        <v>0</v>
      </c>
      <c r="CA150" s="35"/>
      <c r="CB150" s="35">
        <v>4.6609756097560977</v>
      </c>
      <c r="CC150" s="35">
        <v>5.2292682926829279</v>
      </c>
      <c r="CD150" s="35">
        <v>4.0254742547425479</v>
      </c>
      <c r="CE150" s="35">
        <v>3.4603252032520326</v>
      </c>
      <c r="CF150" s="35"/>
      <c r="CG150" s="35">
        <v>0.55221489842103177</v>
      </c>
      <c r="CH150" s="35">
        <v>22.677886178861787</v>
      </c>
      <c r="CI150" s="35">
        <v>0.26785907859078595</v>
      </c>
      <c r="CJ150" s="35">
        <v>0</v>
      </c>
      <c r="CK150" s="35">
        <v>0.32951219512195123</v>
      </c>
      <c r="CL150" s="46">
        <v>23.275257452574525</v>
      </c>
      <c r="CM150" s="46">
        <v>5.8471544715447159</v>
      </c>
      <c r="CN150" s="46">
        <v>17.53289972899729</v>
      </c>
      <c r="CO150" s="35">
        <v>47.207526551537569</v>
      </c>
      <c r="CP150" s="47">
        <v>8.141</v>
      </c>
      <c r="CQ150" s="47">
        <v>9.5380000000000003</v>
      </c>
      <c r="CR150" s="47">
        <v>9.5380000000000003</v>
      </c>
      <c r="CS150" s="48">
        <v>22.675400461760464</v>
      </c>
      <c r="CT150" s="47">
        <v>23.133238095238102</v>
      </c>
      <c r="CU150" s="47">
        <v>20.422812499999999</v>
      </c>
      <c r="CV150" s="47"/>
      <c r="CW150" s="49">
        <v>10.195595238095239</v>
      </c>
      <c r="CX150" s="49">
        <v>8.1243750000000006</v>
      </c>
      <c r="CY150" s="49"/>
      <c r="CZ150" s="47">
        <v>7.43</v>
      </c>
      <c r="DA150" s="49">
        <v>5.3666666666666689</v>
      </c>
      <c r="DB150" s="49">
        <v>1.4299999999999997</v>
      </c>
      <c r="DC150" s="49"/>
      <c r="DD150" s="47"/>
      <c r="DE150" s="51" t="s">
        <v>61</v>
      </c>
    </row>
    <row r="151" spans="1:109">
      <c r="A151" s="23" t="s">
        <v>54</v>
      </c>
      <c r="B151" t="s">
        <v>55</v>
      </c>
      <c r="C151" s="55">
        <v>43.287370000000003</v>
      </c>
      <c r="D151" s="55">
        <v>-79.840779999999995</v>
      </c>
      <c r="E151" s="43" t="s">
        <v>62</v>
      </c>
      <c r="F151" s="43">
        <v>258</v>
      </c>
      <c r="G151" s="44">
        <v>44403</v>
      </c>
      <c r="H151">
        <v>2</v>
      </c>
      <c r="I151">
        <v>2021</v>
      </c>
      <c r="J151" s="28">
        <v>207</v>
      </c>
      <c r="K151" s="29">
        <v>31</v>
      </c>
      <c r="L151" s="29">
        <v>7</v>
      </c>
      <c r="M151" s="43">
        <v>23.4</v>
      </c>
      <c r="N151">
        <v>74.81</v>
      </c>
      <c r="O151" s="31">
        <v>2.7E-2</v>
      </c>
      <c r="P151" s="31">
        <v>24.2</v>
      </c>
      <c r="Q151" s="31">
        <v>3.5</v>
      </c>
      <c r="R151" s="31">
        <v>2.16</v>
      </c>
      <c r="S151" s="31">
        <v>24.6</v>
      </c>
      <c r="T151" s="31">
        <v>23.3</v>
      </c>
      <c r="U151" s="31">
        <v>2.52</v>
      </c>
      <c r="V151" s="31">
        <v>0.33200000000000002</v>
      </c>
      <c r="W151" s="31">
        <v>0.46400000000000002</v>
      </c>
      <c r="X151" s="31">
        <v>1E-4</v>
      </c>
      <c r="Y151" s="31">
        <v>3.4200000000000001E-2</v>
      </c>
      <c r="Z151" s="31">
        <v>9.2999999999999992E-3</v>
      </c>
      <c r="AA151" s="34">
        <v>10.003279209137</v>
      </c>
      <c r="AB151" s="45">
        <v>1</v>
      </c>
      <c r="AC151" s="45">
        <v>0.42099999999999999</v>
      </c>
      <c r="AD151" s="41"/>
      <c r="AE151" s="41"/>
      <c r="AF151" s="41"/>
      <c r="AG151" s="41"/>
      <c r="AH151" s="41"/>
      <c r="AI151" s="41"/>
      <c r="AJ151" s="41"/>
      <c r="AO151" s="35"/>
      <c r="AY151" s="41"/>
      <c r="AZ151" s="41"/>
      <c r="BA151" s="41"/>
      <c r="BB151" s="41"/>
      <c r="BC151">
        <v>0.16064346108869287</v>
      </c>
      <c r="BD151" s="41">
        <v>20.558210636147528</v>
      </c>
      <c r="BE151" s="41">
        <v>17.328790192656299</v>
      </c>
      <c r="BF151" s="41">
        <v>9.0996659738796914</v>
      </c>
      <c r="BG151" s="36">
        <v>46.986666802683516</v>
      </c>
      <c r="BH151" s="41"/>
      <c r="BI151" s="35">
        <v>0.46800000000000003</v>
      </c>
      <c r="BJ151" s="35">
        <v>7.4999999999999997E-2</v>
      </c>
      <c r="BK151" s="7">
        <v>0</v>
      </c>
      <c r="BL151" s="35">
        <v>0</v>
      </c>
      <c r="BM151" s="35">
        <v>49.844999999999999</v>
      </c>
      <c r="BN151" s="35">
        <v>0</v>
      </c>
      <c r="BO151" s="35"/>
      <c r="BP151" s="35">
        <v>0</v>
      </c>
      <c r="BQ151" s="35">
        <v>2.0859999999999999</v>
      </c>
      <c r="BR151" s="35">
        <v>0</v>
      </c>
      <c r="BS151" s="35">
        <v>10.520221729490022</v>
      </c>
      <c r="BT151" s="35">
        <v>0</v>
      </c>
      <c r="BU151" s="35">
        <v>0</v>
      </c>
      <c r="BV151" s="35">
        <v>2.2370000000000001</v>
      </c>
      <c r="BW151" s="35">
        <v>2.552</v>
      </c>
      <c r="BX151" s="35">
        <v>0.35399999999999998</v>
      </c>
      <c r="BY151" s="35">
        <v>0.23699999999999999</v>
      </c>
      <c r="BZ151" s="35">
        <v>5.875</v>
      </c>
      <c r="CA151" s="35"/>
      <c r="CB151" s="35">
        <v>1.8160000000000001</v>
      </c>
      <c r="CC151" s="35">
        <v>16.372</v>
      </c>
      <c r="CD151" s="35">
        <v>3.9369999999999998</v>
      </c>
      <c r="CE151" s="35">
        <v>7.7990000000000004</v>
      </c>
      <c r="CF151" s="35"/>
      <c r="CG151" s="35">
        <v>0.19146801933453561</v>
      </c>
      <c r="CH151" s="35">
        <v>49.844999999999999</v>
      </c>
      <c r="CI151" s="35">
        <v>2.5539999999999998</v>
      </c>
      <c r="CJ151" s="35">
        <v>7.4999999999999997E-2</v>
      </c>
      <c r="CK151" s="35">
        <v>10.520221729490022</v>
      </c>
      <c r="CL151" s="46">
        <v>62.994221729490022</v>
      </c>
      <c r="CM151" s="46">
        <v>11.254999999999999</v>
      </c>
      <c r="CN151" s="46">
        <v>30.106999999999999</v>
      </c>
      <c r="CO151" s="35">
        <v>104.54768974882457</v>
      </c>
      <c r="CP151" s="47">
        <v>8.9700000000000006</v>
      </c>
      <c r="CQ151" s="47">
        <v>12.69</v>
      </c>
      <c r="CR151" s="47">
        <v>23.323</v>
      </c>
      <c r="CS151" s="48">
        <v>16.9985618494301</v>
      </c>
      <c r="CT151" s="47">
        <v>22.633119266055033</v>
      </c>
      <c r="CU151" s="47">
        <v>17.809777777777779</v>
      </c>
      <c r="CV151" s="47">
        <v>12.424890909090905</v>
      </c>
      <c r="CW151" s="49">
        <v>8.9388073394495393</v>
      </c>
      <c r="CX151" s="49">
        <v>5.6499999999999986</v>
      </c>
      <c r="CY151" s="49">
        <v>1.6495454545454546</v>
      </c>
      <c r="CZ151" s="47">
        <v>0.69</v>
      </c>
      <c r="DA151" s="49">
        <v>4.0788990825688067</v>
      </c>
      <c r="DB151" s="49">
        <v>0.95194444444444437</v>
      </c>
      <c r="DC151" s="49">
        <v>0.34613207547169811</v>
      </c>
      <c r="DD151" s="47" t="s">
        <v>61</v>
      </c>
      <c r="DE151" s="51" t="s">
        <v>61</v>
      </c>
    </row>
    <row r="152" spans="1:109">
      <c r="A152" s="61" t="s">
        <v>54</v>
      </c>
      <c r="B152" t="s">
        <v>59</v>
      </c>
      <c r="C152" s="55">
        <v>43.301943999999999</v>
      </c>
      <c r="D152" s="55">
        <v>-79.838054999999997</v>
      </c>
      <c r="E152" s="61" t="s">
        <v>60</v>
      </c>
      <c r="F152" s="61">
        <v>6</v>
      </c>
      <c r="G152" s="26">
        <v>42166</v>
      </c>
      <c r="H152">
        <v>2</v>
      </c>
      <c r="I152" s="68">
        <f>YEAR(G152)</f>
        <v>2015</v>
      </c>
      <c r="J152" s="28">
        <v>162</v>
      </c>
      <c r="K152" s="29">
        <v>24</v>
      </c>
      <c r="L152" s="29">
        <v>6</v>
      </c>
      <c r="M152" s="30">
        <v>10.6</v>
      </c>
      <c r="N152">
        <v>75.02</v>
      </c>
      <c r="O152" s="31">
        <v>0.38700000000000001</v>
      </c>
      <c r="P152" s="31"/>
      <c r="Q152" s="31"/>
      <c r="R152" s="31">
        <v>0.439</v>
      </c>
      <c r="S152" s="31">
        <v>2</v>
      </c>
      <c r="T152" s="31">
        <v>1.9</v>
      </c>
      <c r="U152" s="31">
        <v>2.66</v>
      </c>
      <c r="V152" s="31">
        <v>7.2999999999999995E-2</v>
      </c>
      <c r="W152" s="31"/>
      <c r="X152" s="31">
        <v>1.8700000000000001E-2</v>
      </c>
      <c r="Y152" s="31">
        <v>3.6200000000000003E-2</v>
      </c>
      <c r="Z152" s="31">
        <v>2.98E-2</v>
      </c>
      <c r="AA152" s="63"/>
      <c r="AB152" s="33">
        <v>6.5</v>
      </c>
      <c r="AC152" s="63"/>
      <c r="AD152" s="63"/>
      <c r="AE152" s="63"/>
      <c r="AF152" s="63"/>
      <c r="AG152" s="63"/>
      <c r="AH152" s="63"/>
      <c r="AI152" s="63"/>
      <c r="AJ152" s="63"/>
      <c r="AO152" s="35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37"/>
      <c r="CM152" s="37"/>
      <c r="CN152" s="37"/>
      <c r="CO152" s="7"/>
      <c r="CP152" s="39"/>
      <c r="CQ152" s="39"/>
      <c r="CR152" s="40"/>
      <c r="CS152" s="35"/>
      <c r="CT152" s="33">
        <v>17.079999999999998</v>
      </c>
      <c r="CU152" s="41"/>
      <c r="CV152" s="41"/>
      <c r="CW152" s="35"/>
      <c r="CX152" s="35"/>
      <c r="CY152" s="35"/>
      <c r="CZ152" s="35"/>
      <c r="DD152" s="35"/>
    </row>
    <row r="153" spans="1:109">
      <c r="A153" s="61" t="s">
        <v>54</v>
      </c>
      <c r="B153" t="s">
        <v>55</v>
      </c>
      <c r="C153" s="55">
        <v>43.287370000000003</v>
      </c>
      <c r="D153" s="55">
        <v>-79.840779999999995</v>
      </c>
      <c r="E153" s="61" t="s">
        <v>62</v>
      </c>
      <c r="F153" s="61">
        <v>258</v>
      </c>
      <c r="G153" s="26">
        <v>42166</v>
      </c>
      <c r="H153">
        <v>2</v>
      </c>
      <c r="I153" s="68">
        <f>YEAR(G153)</f>
        <v>2015</v>
      </c>
      <c r="J153" s="28">
        <v>162</v>
      </c>
      <c r="K153" s="29">
        <v>24</v>
      </c>
      <c r="L153" s="29">
        <v>6</v>
      </c>
      <c r="M153" s="30">
        <v>23.1</v>
      </c>
      <c r="N153">
        <v>75.02</v>
      </c>
      <c r="O153" s="31">
        <v>0.38700000000000001</v>
      </c>
      <c r="P153" s="31"/>
      <c r="Q153" s="31"/>
      <c r="R153" s="31">
        <v>0.439</v>
      </c>
      <c r="S153" s="31">
        <v>2</v>
      </c>
      <c r="T153" s="31">
        <v>1.9</v>
      </c>
      <c r="U153" s="31">
        <v>2.66</v>
      </c>
      <c r="V153" s="31">
        <v>7.2999999999999995E-2</v>
      </c>
      <c r="W153" s="31"/>
      <c r="X153" s="31">
        <v>1.8700000000000001E-2</v>
      </c>
      <c r="Y153" s="31">
        <v>3.6200000000000003E-2</v>
      </c>
      <c r="Z153" s="31">
        <v>2.98E-2</v>
      </c>
      <c r="AA153" s="63"/>
      <c r="AB153" s="33">
        <v>5.5</v>
      </c>
      <c r="AC153" s="63"/>
      <c r="AD153" s="63"/>
      <c r="AE153" s="63"/>
      <c r="AF153" s="63"/>
      <c r="AG153" s="63"/>
      <c r="AH153" s="63"/>
      <c r="AI153" s="63"/>
      <c r="AJ153" s="63"/>
      <c r="AO153" s="35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37"/>
      <c r="CM153" s="37"/>
      <c r="CN153" s="37"/>
      <c r="CO153" s="7"/>
      <c r="CP153" s="39"/>
      <c r="CQ153" s="39"/>
      <c r="CR153" s="40"/>
      <c r="CS153" s="35"/>
      <c r="CT153" s="33">
        <v>16.63</v>
      </c>
      <c r="CU153" s="41"/>
      <c r="CV153" s="41"/>
      <c r="CW153" s="35"/>
      <c r="CX153" s="35"/>
      <c r="CY153" s="35"/>
      <c r="CZ153" s="35"/>
      <c r="DD153" s="35"/>
    </row>
    <row r="154" spans="1:109">
      <c r="A154" s="23" t="s">
        <v>54</v>
      </c>
      <c r="B154" t="s">
        <v>55</v>
      </c>
      <c r="C154" s="55">
        <v>43.281111111100003</v>
      </c>
      <c r="D154" s="55">
        <v>-79.864722222200001</v>
      </c>
      <c r="E154" s="25" t="s">
        <v>57</v>
      </c>
      <c r="F154" s="25">
        <v>908</v>
      </c>
      <c r="G154" s="26">
        <v>42570</v>
      </c>
      <c r="H154">
        <v>2</v>
      </c>
      <c r="I154" s="27">
        <v>2016</v>
      </c>
      <c r="J154" s="28">
        <v>201</v>
      </c>
      <c r="K154" s="29">
        <v>30</v>
      </c>
      <c r="L154" s="29">
        <v>7</v>
      </c>
      <c r="M154" s="25">
        <v>13.8</v>
      </c>
      <c r="N154">
        <v>74.95</v>
      </c>
      <c r="O154" s="31">
        <v>4.1000000000000002E-2</v>
      </c>
      <c r="P154" s="31">
        <v>24.9</v>
      </c>
      <c r="Q154" s="31">
        <v>3.8</v>
      </c>
      <c r="R154" s="31">
        <v>1.75</v>
      </c>
      <c r="S154" s="31">
        <v>3</v>
      </c>
      <c r="T154" s="31">
        <v>2.2000000000000002</v>
      </c>
      <c r="U154" s="31">
        <v>2.04</v>
      </c>
      <c r="V154" s="31">
        <v>0.23100000000000001</v>
      </c>
      <c r="W154" s="31">
        <v>0.55000000000000004</v>
      </c>
      <c r="X154" s="31">
        <v>2.0999999999999999E-3</v>
      </c>
      <c r="Y154" s="31">
        <v>2.7900000000000001E-2</v>
      </c>
      <c r="Z154" s="31">
        <v>1.01E-2</v>
      </c>
      <c r="AA154" s="23">
        <v>16.58156</v>
      </c>
      <c r="AB154" s="23">
        <v>2.1</v>
      </c>
      <c r="AC154" s="23">
        <v>0.72799999999999998</v>
      </c>
      <c r="AD154">
        <v>61.400719999999993</v>
      </c>
      <c r="AE154">
        <v>1044.1019800000001</v>
      </c>
      <c r="AF154">
        <v>0</v>
      </c>
      <c r="AG154">
        <v>54.181559999999998</v>
      </c>
      <c r="AH154">
        <v>738.30200000000002</v>
      </c>
      <c r="AI154">
        <v>206.90442000000002</v>
      </c>
      <c r="AJ154">
        <v>230.73170000000002</v>
      </c>
      <c r="AK154">
        <v>2335.6223799999998</v>
      </c>
      <c r="AL154">
        <v>230.73170000000002</v>
      </c>
      <c r="AM154">
        <v>1294.8640800000003</v>
      </c>
      <c r="AN154">
        <v>975.21020999999996</v>
      </c>
      <c r="AO154" s="35">
        <v>192.01752999999999</v>
      </c>
      <c r="AP154">
        <v>59.113680000000002</v>
      </c>
      <c r="AQ154">
        <v>32.486610000000006</v>
      </c>
      <c r="AR154">
        <v>28.914109999999997</v>
      </c>
      <c r="AS154">
        <v>503.07560999999998</v>
      </c>
      <c r="AT154">
        <v>272.34390999999999</v>
      </c>
      <c r="AU154">
        <v>82.448160000000001</v>
      </c>
      <c r="AV154">
        <v>1982.7535500000001</v>
      </c>
      <c r="AW154">
        <v>343.85712999999998</v>
      </c>
      <c r="AX154">
        <v>9.0116999999999994</v>
      </c>
      <c r="AY154" s="23">
        <v>1203.9772711106752</v>
      </c>
      <c r="AZ154" s="23">
        <v>23.1923957390485</v>
      </c>
      <c r="BA154" s="23">
        <v>4531.4373213217841</v>
      </c>
      <c r="BB154" s="23"/>
      <c r="BC154" s="27">
        <v>1.0707910742937599</v>
      </c>
      <c r="BD154" s="27">
        <v>27.146166863631507</v>
      </c>
      <c r="BE154" s="27">
        <v>33.718537652510257</v>
      </c>
      <c r="BF154" s="27">
        <v>9.3085235869006411</v>
      </c>
      <c r="BG154" s="36">
        <v>70.173228103042405</v>
      </c>
      <c r="BH154" s="23"/>
      <c r="BI154" s="7">
        <v>11.206414442390816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42.71914608345525</v>
      </c>
      <c r="BP154" s="7">
        <v>0</v>
      </c>
      <c r="BQ154" s="7">
        <v>11.158493883636211</v>
      </c>
      <c r="BR154" s="7">
        <v>0</v>
      </c>
      <c r="BS154" s="7">
        <v>0</v>
      </c>
      <c r="BT154" s="7">
        <v>0</v>
      </c>
      <c r="BU154" s="7">
        <v>0</v>
      </c>
      <c r="BV154" s="7">
        <v>5.0439385628126834</v>
      </c>
      <c r="BW154" s="7">
        <v>17.041018068672159</v>
      </c>
      <c r="BX154" s="7">
        <v>0</v>
      </c>
      <c r="BY154" s="7">
        <v>0</v>
      </c>
      <c r="BZ154" s="7">
        <v>54.589213759636976</v>
      </c>
      <c r="CA154" s="7">
        <v>0</v>
      </c>
      <c r="CB154" s="7">
        <v>1.1238689972146327</v>
      </c>
      <c r="CC154" s="7">
        <v>3.8513012717683406</v>
      </c>
      <c r="CD154" s="7">
        <v>0</v>
      </c>
      <c r="CE154" s="7">
        <v>0</v>
      </c>
      <c r="CF154" s="7">
        <v>34.5831032544762</v>
      </c>
      <c r="CG154" s="7">
        <v>9.1861933481416011E-2</v>
      </c>
      <c r="CH154" s="7">
        <v>42.71914608345525</v>
      </c>
      <c r="CI154" s="7">
        <v>22.364908326027027</v>
      </c>
      <c r="CJ154" s="7">
        <v>0</v>
      </c>
      <c r="CK154" s="7">
        <v>0</v>
      </c>
      <c r="CL154" s="37">
        <v>65.084054409482277</v>
      </c>
      <c r="CM154" s="37">
        <v>76.67417039112182</v>
      </c>
      <c r="CN154" s="37">
        <v>39.558273523459171</v>
      </c>
      <c r="CO154" s="7">
        <v>181.4083602575447</v>
      </c>
      <c r="CP154" s="39">
        <v>6.2869999999999999</v>
      </c>
      <c r="CQ154" s="39">
        <v>8.1259999999999994</v>
      </c>
      <c r="CR154" s="40">
        <v>13.94</v>
      </c>
      <c r="CS154" s="35">
        <v>16.904311805482454</v>
      </c>
      <c r="CT154" s="41">
        <v>20.420994652406417</v>
      </c>
      <c r="CU154" s="41">
        <v>16.723796610169494</v>
      </c>
      <c r="CV154" s="41">
        <v>12.942908163265299</v>
      </c>
      <c r="CW154" s="35">
        <v>9.0215508021390391</v>
      </c>
      <c r="CX154" s="35">
        <v>6.9018644067796604</v>
      </c>
      <c r="CY154" s="35">
        <v>5.2117346938775526</v>
      </c>
      <c r="CZ154" s="35">
        <v>4.1500000000000004</v>
      </c>
      <c r="DA154">
        <v>10.710588235294113</v>
      </c>
      <c r="DB154">
        <v>5.2203389830508486</v>
      </c>
      <c r="DC154">
        <v>0.79041237113402052</v>
      </c>
      <c r="DD154" s="35" t="s">
        <v>58</v>
      </c>
      <c r="DE154" t="s">
        <v>61</v>
      </c>
    </row>
    <row r="155" spans="1:109">
      <c r="A155" s="23" t="s">
        <v>54</v>
      </c>
      <c r="B155" t="s">
        <v>55</v>
      </c>
      <c r="C155" s="56">
        <v>43.294400000000003</v>
      </c>
      <c r="D155" s="56">
        <v>-79.799700000000001</v>
      </c>
      <c r="E155" s="80" t="s">
        <v>78</v>
      </c>
      <c r="F155" s="80">
        <v>8</v>
      </c>
      <c r="G155" s="44">
        <v>43600</v>
      </c>
      <c r="H155">
        <v>1</v>
      </c>
      <c r="I155">
        <v>2019</v>
      </c>
      <c r="J155" s="28">
        <v>135</v>
      </c>
      <c r="K155" s="29">
        <v>20</v>
      </c>
      <c r="L155" s="29">
        <v>5</v>
      </c>
      <c r="M155" s="43">
        <v>19.7</v>
      </c>
      <c r="N155">
        <v>75.7</v>
      </c>
      <c r="O155" s="31">
        <v>0.316</v>
      </c>
      <c r="P155" s="31">
        <v>29.4</v>
      </c>
      <c r="Q155" s="31">
        <v>4.4000000000000004</v>
      </c>
      <c r="R155" s="31">
        <v>0.93100000000000005</v>
      </c>
      <c r="S155" s="31">
        <v>11.4</v>
      </c>
      <c r="T155" s="31">
        <v>8.8000000000000007</v>
      </c>
      <c r="U155" s="31">
        <v>2.86</v>
      </c>
      <c r="V155" s="31">
        <v>0.16600000000000001</v>
      </c>
      <c r="W155" s="31">
        <v>0.80700000000000005</v>
      </c>
      <c r="X155" s="31">
        <v>5.0000000000000001E-3</v>
      </c>
      <c r="Y155" s="31">
        <v>3.9800000000000002E-2</v>
      </c>
      <c r="Z155" s="31">
        <v>1.4800000000000001E-2</v>
      </c>
      <c r="AA155" s="41"/>
      <c r="AB155" s="45">
        <v>1.4</v>
      </c>
      <c r="AC155" s="45">
        <v>1.3217000000000001</v>
      </c>
      <c r="AD155" s="41"/>
      <c r="AE155" s="41"/>
      <c r="AF155" s="41"/>
      <c r="AG155" s="41"/>
      <c r="AH155" s="41"/>
      <c r="AI155" s="41"/>
      <c r="AJ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</row>
    <row r="156" spans="1:109">
      <c r="A156" s="23" t="s">
        <v>54</v>
      </c>
      <c r="B156" t="s">
        <v>55</v>
      </c>
      <c r="C156" s="56">
        <v>43.294400000000003</v>
      </c>
      <c r="D156" s="56">
        <v>-79.799700000000001</v>
      </c>
      <c r="E156" s="80" t="s">
        <v>78</v>
      </c>
      <c r="F156" s="80">
        <v>8</v>
      </c>
      <c r="G156" s="44">
        <v>43601</v>
      </c>
      <c r="H156">
        <v>1</v>
      </c>
      <c r="I156">
        <v>2019</v>
      </c>
      <c r="J156" s="57">
        <v>136</v>
      </c>
      <c r="K156" s="57">
        <v>20</v>
      </c>
      <c r="L156" s="57">
        <v>5</v>
      </c>
      <c r="M156" s="70">
        <v>18</v>
      </c>
      <c r="N156">
        <v>75.7</v>
      </c>
      <c r="O156" s="31">
        <v>0.316</v>
      </c>
      <c r="P156" s="31">
        <v>29.4</v>
      </c>
      <c r="Q156" s="31">
        <v>4.4000000000000004</v>
      </c>
      <c r="R156" s="31">
        <v>0.93100000000000005</v>
      </c>
      <c r="S156" s="31">
        <v>11.4</v>
      </c>
      <c r="T156" s="31">
        <v>8.8000000000000007</v>
      </c>
      <c r="U156" s="31">
        <v>2.86</v>
      </c>
      <c r="V156" s="31">
        <v>0.16600000000000001</v>
      </c>
      <c r="W156" s="31">
        <v>0.80700000000000005</v>
      </c>
      <c r="X156" s="31">
        <v>5.0000000000000001E-3</v>
      </c>
      <c r="Y156" s="31">
        <v>3.9800000000000002E-2</v>
      </c>
      <c r="Z156" s="31">
        <v>1.4800000000000001E-2</v>
      </c>
      <c r="AA156" s="41"/>
      <c r="AC156" s="45">
        <v>1.4114</v>
      </c>
      <c r="AD156" s="41"/>
      <c r="AE156" s="41"/>
      <c r="AF156" s="41"/>
      <c r="AG156" s="41"/>
      <c r="AH156" s="41"/>
      <c r="AI156" s="41"/>
      <c r="AJ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</row>
    <row r="157" spans="1:109">
      <c r="A157" s="23" t="s">
        <v>54</v>
      </c>
      <c r="B157" t="s">
        <v>55</v>
      </c>
      <c r="C157" s="53">
        <v>43.277777777799997</v>
      </c>
      <c r="D157" s="53">
        <v>-79.793333333299998</v>
      </c>
      <c r="E157" s="43" t="s">
        <v>81</v>
      </c>
      <c r="F157" s="43">
        <v>917</v>
      </c>
      <c r="G157" s="44">
        <v>43601</v>
      </c>
      <c r="H157">
        <v>1</v>
      </c>
      <c r="I157">
        <v>2019</v>
      </c>
      <c r="J157" s="28">
        <v>136</v>
      </c>
      <c r="K157" s="29">
        <v>20</v>
      </c>
      <c r="L157" s="29">
        <v>5</v>
      </c>
      <c r="M157" s="45">
        <v>14.3</v>
      </c>
      <c r="N157">
        <v>75.7</v>
      </c>
      <c r="O157" s="31">
        <v>0.316</v>
      </c>
      <c r="P157" s="31">
        <v>29.4</v>
      </c>
      <c r="Q157" s="31">
        <v>4.4000000000000004</v>
      </c>
      <c r="R157" s="31">
        <v>0.93100000000000005</v>
      </c>
      <c r="S157" s="31">
        <v>11.4</v>
      </c>
      <c r="T157" s="31">
        <v>8.8000000000000007</v>
      </c>
      <c r="U157" s="31">
        <v>2.86</v>
      </c>
      <c r="V157" s="31">
        <v>0.16600000000000001</v>
      </c>
      <c r="W157" s="31">
        <v>0.80700000000000005</v>
      </c>
      <c r="X157" s="31">
        <v>5.0000000000000001E-3</v>
      </c>
      <c r="Y157" s="31">
        <v>3.9800000000000002E-2</v>
      </c>
      <c r="Z157" s="31">
        <v>1.4800000000000001E-2</v>
      </c>
      <c r="AA157" s="76"/>
      <c r="AB157" s="45">
        <v>1.3</v>
      </c>
      <c r="AC157" s="45">
        <v>1.2667999999999999</v>
      </c>
      <c r="AD157" s="41"/>
      <c r="AE157" s="41"/>
      <c r="AF157" s="41"/>
      <c r="AG157" s="41"/>
      <c r="AH157" s="41"/>
      <c r="AI157" s="41"/>
      <c r="AJ157" s="41"/>
      <c r="AO157" s="35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CP157" s="47">
        <v>4.9669999999999996</v>
      </c>
      <c r="CQ157" s="47">
        <v>13.936</v>
      </c>
      <c r="CR157" s="47">
        <v>13.936</v>
      </c>
      <c r="CS157" s="48">
        <v>10.748640476190477</v>
      </c>
      <c r="CT157" s="47">
        <v>11.720700000000001</v>
      </c>
      <c r="CU157" s="47">
        <v>10.203764705882355</v>
      </c>
      <c r="CV157" s="47"/>
      <c r="CW157" s="49">
        <v>10.655999999999999</v>
      </c>
      <c r="CX157" s="49">
        <v>10.884411764705883</v>
      </c>
      <c r="CY157" s="49"/>
      <c r="CZ157" s="47">
        <v>10.17</v>
      </c>
      <c r="DA157" s="49">
        <v>3.37</v>
      </c>
      <c r="DB157" s="49">
        <v>7.5076470588235296</v>
      </c>
      <c r="DC157" s="49"/>
      <c r="DD157" s="47"/>
      <c r="DE157" s="51" t="s">
        <v>61</v>
      </c>
    </row>
    <row r="158" spans="1:109">
      <c r="A158" s="23" t="s">
        <v>54</v>
      </c>
      <c r="B158" t="s">
        <v>55</v>
      </c>
      <c r="C158" s="55">
        <v>43.286667000000001</v>
      </c>
      <c r="D158" s="55">
        <v>-79.794167000000002</v>
      </c>
      <c r="E158" s="43" t="s">
        <v>82</v>
      </c>
      <c r="F158" s="43">
        <v>9033</v>
      </c>
      <c r="G158" s="44">
        <v>43601</v>
      </c>
      <c r="H158">
        <v>1</v>
      </c>
      <c r="I158">
        <v>2019</v>
      </c>
      <c r="J158" s="28">
        <v>136</v>
      </c>
      <c r="K158" s="29">
        <v>20</v>
      </c>
      <c r="L158" s="29">
        <v>5</v>
      </c>
      <c r="M158" s="43">
        <v>23</v>
      </c>
      <c r="N158">
        <v>75.7</v>
      </c>
      <c r="O158" s="31">
        <v>0.316</v>
      </c>
      <c r="P158" s="31">
        <v>29.4</v>
      </c>
      <c r="Q158" s="31">
        <v>4.4000000000000004</v>
      </c>
      <c r="R158" s="31">
        <v>0.93100000000000005</v>
      </c>
      <c r="S158" s="31">
        <v>11.4</v>
      </c>
      <c r="T158" s="31">
        <v>8.8000000000000007</v>
      </c>
      <c r="U158" s="31">
        <v>2.86</v>
      </c>
      <c r="V158" s="31">
        <v>0.16600000000000001</v>
      </c>
      <c r="W158" s="31">
        <v>0.80700000000000005</v>
      </c>
      <c r="X158" s="31">
        <v>5.0000000000000001E-3</v>
      </c>
      <c r="Y158" s="31">
        <v>3.9800000000000002E-2</v>
      </c>
      <c r="Z158" s="31">
        <v>1.4800000000000001E-2</v>
      </c>
      <c r="AA158" s="34">
        <v>9.4867773056030291</v>
      </c>
      <c r="AB158" s="45">
        <v>1.4</v>
      </c>
      <c r="AC158" s="45">
        <v>1.1191</v>
      </c>
      <c r="AD158" s="41">
        <v>4.6596900000000003</v>
      </c>
      <c r="AE158" s="41">
        <v>10.02291</v>
      </c>
      <c r="AF158" s="41">
        <v>0</v>
      </c>
      <c r="AG158" s="41">
        <v>5.4721799999999998</v>
      </c>
      <c r="AH158" s="41">
        <v>2797.7894299999998</v>
      </c>
      <c r="AI158" s="41">
        <v>111.19734000000001</v>
      </c>
      <c r="AJ158" s="41">
        <v>0</v>
      </c>
      <c r="AK158">
        <v>2929.1415500000003</v>
      </c>
      <c r="AL158">
        <v>0</v>
      </c>
      <c r="AM158">
        <v>221.71476999999996</v>
      </c>
      <c r="AN158">
        <v>2701.9690400000004</v>
      </c>
      <c r="AO158" s="35">
        <v>29.18412</v>
      </c>
      <c r="AP158">
        <v>2.2213699999999998</v>
      </c>
      <c r="AQ158">
        <v>2.5451899999999998</v>
      </c>
      <c r="AR158">
        <v>0</v>
      </c>
      <c r="AS158">
        <v>116.03238999999999</v>
      </c>
      <c r="AT158">
        <v>116.03238999999999</v>
      </c>
      <c r="AU158">
        <v>2017.95216</v>
      </c>
      <c r="AV158">
        <v>510.55912000000001</v>
      </c>
      <c r="AW158">
        <v>2414.2875100000001</v>
      </c>
      <c r="AX158">
        <v>4.2949200000000003</v>
      </c>
      <c r="AY158" s="41">
        <v>304.25874590000001</v>
      </c>
      <c r="AZ158" s="41">
        <v>14.224669390000001</v>
      </c>
      <c r="BA158" s="41">
        <v>359.63788260000001</v>
      </c>
      <c r="BB158" s="41"/>
      <c r="BC158" s="41">
        <v>0.31342785671266965</v>
      </c>
      <c r="BD158" s="41">
        <v>4.9285627150001403</v>
      </c>
      <c r="BE158" s="41">
        <v>17.131164713933511</v>
      </c>
      <c r="BF158" s="41">
        <v>4.947851325036309</v>
      </c>
      <c r="BG158" s="36">
        <v>27.007578753969959</v>
      </c>
      <c r="BI158" s="35">
        <v>16.716999999999999</v>
      </c>
      <c r="BJ158" s="35">
        <v>4.0289999999999999</v>
      </c>
      <c r="BK158" s="7">
        <v>0</v>
      </c>
      <c r="BL158" s="35">
        <v>0</v>
      </c>
      <c r="BM158" s="35">
        <v>0.84099999999999997</v>
      </c>
      <c r="BN158" s="35">
        <v>0</v>
      </c>
      <c r="BO158" s="35"/>
      <c r="BP158" s="35">
        <v>0</v>
      </c>
      <c r="BQ158" s="35">
        <v>13.324</v>
      </c>
      <c r="BR158" s="35">
        <v>0</v>
      </c>
      <c r="BS158" s="35">
        <v>0</v>
      </c>
      <c r="BT158" s="35">
        <v>0</v>
      </c>
      <c r="BU158" s="35">
        <v>0</v>
      </c>
      <c r="BV158" s="35">
        <v>3.016</v>
      </c>
      <c r="BW158" s="35">
        <v>403.47699999999998</v>
      </c>
      <c r="BX158" s="35">
        <v>19.196000000000002</v>
      </c>
      <c r="BY158" s="35">
        <v>0</v>
      </c>
      <c r="BZ158" s="35">
        <v>0</v>
      </c>
      <c r="CA158" s="35"/>
      <c r="CB158" s="35">
        <v>3.5999999999999997E-2</v>
      </c>
      <c r="CC158" s="35">
        <v>0</v>
      </c>
      <c r="CD158" s="35">
        <v>0</v>
      </c>
      <c r="CE158" s="35">
        <v>0</v>
      </c>
      <c r="CF158" s="35"/>
      <c r="CG158" s="35">
        <v>0</v>
      </c>
      <c r="CH158" s="35">
        <v>0.84099999999999997</v>
      </c>
      <c r="CI158" s="35">
        <v>30.040999999999997</v>
      </c>
      <c r="CJ158" s="35">
        <v>4.0289999999999999</v>
      </c>
      <c r="CK158" s="35">
        <v>0</v>
      </c>
      <c r="CL158" s="46">
        <v>34.911000000000001</v>
      </c>
      <c r="CM158" s="46">
        <v>425.68900000000002</v>
      </c>
      <c r="CN158" s="46">
        <v>3.5999999999999997E-2</v>
      </c>
      <c r="CO158" s="35">
        <v>460.63599999999997</v>
      </c>
      <c r="CP158" s="47">
        <v>22.814</v>
      </c>
      <c r="CQ158" s="47"/>
      <c r="CR158" s="47">
        <v>22.814</v>
      </c>
      <c r="CS158" s="48">
        <v>10.375802994469298</v>
      </c>
      <c r="CT158" s="47">
        <v>10.382137499999997</v>
      </c>
      <c r="CU158" s="47"/>
      <c r="CV158" s="47"/>
      <c r="CW158" s="49">
        <v>10.738375</v>
      </c>
      <c r="CX158" s="49"/>
      <c r="CY158" s="49"/>
      <c r="CZ158" s="47">
        <v>9.94</v>
      </c>
      <c r="DA158" s="49">
        <v>6.8762499999999944</v>
      </c>
      <c r="DB158" s="49"/>
      <c r="DC158" s="49"/>
      <c r="DD158" s="47"/>
      <c r="DE158" s="51"/>
    </row>
    <row r="159" spans="1:109" ht="29">
      <c r="A159" s="23" t="s">
        <v>54</v>
      </c>
      <c r="B159" t="s">
        <v>83</v>
      </c>
      <c r="C159" s="55">
        <v>43.269166666666699</v>
      </c>
      <c r="D159" s="55">
        <v>-79.784166666666707</v>
      </c>
      <c r="E159" s="43" t="s">
        <v>84</v>
      </c>
      <c r="F159" s="43" t="s">
        <v>85</v>
      </c>
      <c r="G159" s="44">
        <v>43601</v>
      </c>
      <c r="H159">
        <v>1</v>
      </c>
      <c r="I159">
        <v>2019</v>
      </c>
      <c r="J159" s="28">
        <v>136</v>
      </c>
      <c r="K159" s="29">
        <v>20</v>
      </c>
      <c r="L159" s="29">
        <v>5</v>
      </c>
      <c r="M159" s="45">
        <v>9</v>
      </c>
      <c r="N159">
        <v>75.7</v>
      </c>
      <c r="O159" s="31">
        <v>0.316</v>
      </c>
      <c r="P159" s="31">
        <v>29.4</v>
      </c>
      <c r="Q159" s="31">
        <v>4.4000000000000004</v>
      </c>
      <c r="R159" s="31">
        <v>0.93100000000000005</v>
      </c>
      <c r="S159" s="31">
        <v>11.4</v>
      </c>
      <c r="T159" s="31">
        <v>8.8000000000000007</v>
      </c>
      <c r="U159" s="31">
        <v>2.86</v>
      </c>
      <c r="V159" s="31">
        <v>0.16600000000000001</v>
      </c>
      <c r="W159" s="31">
        <v>0.80700000000000005</v>
      </c>
      <c r="X159" s="31">
        <v>5.0000000000000001E-3</v>
      </c>
      <c r="Y159" s="31">
        <v>3.9800000000000002E-2</v>
      </c>
      <c r="Z159" s="31">
        <v>1.4800000000000001E-2</v>
      </c>
      <c r="AA159" s="41"/>
      <c r="AB159" s="45">
        <v>1.1000000000000001</v>
      </c>
      <c r="AC159" s="45">
        <v>1.4301999999999999</v>
      </c>
      <c r="AD159" s="41"/>
      <c r="AE159" s="41"/>
      <c r="AF159" s="41"/>
      <c r="AG159" s="41"/>
      <c r="AH159" s="41"/>
      <c r="AI159" s="41"/>
      <c r="AJ159" s="41"/>
      <c r="AO159" s="35"/>
      <c r="AY159" s="41"/>
      <c r="AZ159" s="41"/>
      <c r="BA159" s="41"/>
      <c r="BB159" s="41"/>
      <c r="BC159" s="41"/>
      <c r="BD159" s="41"/>
      <c r="BE159" s="41"/>
      <c r="BF159" s="41"/>
      <c r="BG159" s="41"/>
      <c r="BI159" s="35">
        <v>13.725578486554097</v>
      </c>
      <c r="BJ159" s="35">
        <v>4.5121951219512191</v>
      </c>
      <c r="BK159" s="7">
        <v>0</v>
      </c>
      <c r="BL159" s="35">
        <v>0</v>
      </c>
      <c r="BM159" s="35">
        <v>2.7614759224515324</v>
      </c>
      <c r="BN159" s="35">
        <v>0</v>
      </c>
      <c r="BO159" s="35"/>
      <c r="BP159" s="35">
        <v>0</v>
      </c>
      <c r="BQ159" s="35">
        <v>8.6726704190118813</v>
      </c>
      <c r="BR159" s="35">
        <v>0</v>
      </c>
      <c r="BS159" s="35">
        <v>0</v>
      </c>
      <c r="BT159" s="35">
        <v>0</v>
      </c>
      <c r="BU159" s="35">
        <v>0</v>
      </c>
      <c r="BV159" s="35">
        <v>3.486178861788618</v>
      </c>
      <c r="BW159" s="35">
        <v>145.42276422764226</v>
      </c>
      <c r="BX159" s="35">
        <v>5.8724202626641642</v>
      </c>
      <c r="BY159" s="35">
        <v>0</v>
      </c>
      <c r="BZ159" s="35">
        <v>0</v>
      </c>
      <c r="CA159" s="35"/>
      <c r="CB159" s="35">
        <v>0</v>
      </c>
      <c r="CC159" s="35">
        <v>0</v>
      </c>
      <c r="CD159" s="35">
        <v>0</v>
      </c>
      <c r="CE159" s="35">
        <v>0</v>
      </c>
      <c r="CF159" s="35"/>
      <c r="CG159" s="35">
        <v>6.0828563835841183E-2</v>
      </c>
      <c r="CH159" s="35">
        <v>2.7614759224515324</v>
      </c>
      <c r="CI159" s="35">
        <v>22.398248905565978</v>
      </c>
      <c r="CJ159" s="35">
        <v>4.5121951219512191</v>
      </c>
      <c r="CK159" s="35">
        <v>0</v>
      </c>
      <c r="CL159" s="46">
        <v>29.671919949968725</v>
      </c>
      <c r="CM159" s="46">
        <v>154.78136335209507</v>
      </c>
      <c r="CN159" s="46">
        <v>0</v>
      </c>
      <c r="CO159" s="35">
        <v>184.68534388591212</v>
      </c>
      <c r="CP159" s="47">
        <v>6.7530000000000001</v>
      </c>
      <c r="CQ159" s="47"/>
      <c r="CR159" s="47">
        <v>6.7530000000000001</v>
      </c>
      <c r="CS159" s="48">
        <v>12.682988888888888</v>
      </c>
      <c r="CT159" s="47">
        <v>12.725864864864864</v>
      </c>
      <c r="CU159" s="47"/>
      <c r="CV159" s="47"/>
      <c r="CW159" s="49">
        <v>7.3843243243243268</v>
      </c>
      <c r="CX159" s="49"/>
      <c r="CY159" s="49"/>
      <c r="CZ159" s="47">
        <v>7.3</v>
      </c>
      <c r="DA159" s="49">
        <v>4.4051351351351347</v>
      </c>
      <c r="DB159" s="49"/>
      <c r="DC159" s="49"/>
      <c r="DD159" s="47"/>
      <c r="DE159" s="51"/>
    </row>
    <row r="160" spans="1:109">
      <c r="A160" s="23" t="s">
        <v>54</v>
      </c>
      <c r="B160" t="s">
        <v>55</v>
      </c>
      <c r="C160" s="53">
        <v>43.277777777799997</v>
      </c>
      <c r="D160" s="53">
        <v>-79.793333333299998</v>
      </c>
      <c r="E160" s="43" t="s">
        <v>81</v>
      </c>
      <c r="F160" s="43">
        <v>917</v>
      </c>
      <c r="G160" s="44">
        <v>44767</v>
      </c>
      <c r="H160">
        <v>2</v>
      </c>
      <c r="I160">
        <v>2022</v>
      </c>
      <c r="J160" s="28">
        <v>206</v>
      </c>
      <c r="K160" s="29">
        <v>31</v>
      </c>
      <c r="L160" s="29">
        <v>7</v>
      </c>
      <c r="M160" s="45">
        <v>12.8</v>
      </c>
      <c r="N160">
        <v>74.95</v>
      </c>
      <c r="O160" s="31">
        <v>6.0999999999999999E-2</v>
      </c>
      <c r="P160" s="31">
        <v>25.7</v>
      </c>
      <c r="Q160" s="31">
        <v>4.0999999999999996</v>
      </c>
      <c r="R160" s="31">
        <v>1.17</v>
      </c>
      <c r="S160" s="31">
        <v>15.4</v>
      </c>
      <c r="T160" s="31">
        <v>13.7</v>
      </c>
      <c r="U160" s="31">
        <v>2.68</v>
      </c>
      <c r="V160" s="31">
        <v>0.21099999999999999</v>
      </c>
      <c r="W160" s="31">
        <v>0.57999999999999996</v>
      </c>
      <c r="X160" s="31">
        <v>1.5E-3</v>
      </c>
      <c r="Y160" s="31">
        <v>3.73E-2</v>
      </c>
      <c r="Z160" s="31">
        <v>1.3899999999999999E-2</v>
      </c>
      <c r="AA160" s="41"/>
      <c r="AB160" s="45">
        <v>1.8</v>
      </c>
      <c r="AC160" s="45">
        <v>0.45200000000000001</v>
      </c>
      <c r="AO160" s="35"/>
      <c r="CP160" s="47">
        <v>8.14</v>
      </c>
      <c r="CQ160" s="47">
        <v>10.016</v>
      </c>
      <c r="CR160" s="47">
        <v>12.831</v>
      </c>
      <c r="CS160" s="48">
        <v>21.298184404057483</v>
      </c>
      <c r="CT160" s="47">
        <v>24.067986111111114</v>
      </c>
      <c r="CU160" s="47">
        <v>17.171624999999999</v>
      </c>
      <c r="CV160" s="47">
        <v>14.493071428571429</v>
      </c>
      <c r="CW160" s="49">
        <v>9.240833333333331</v>
      </c>
      <c r="CX160" s="49">
        <v>8.1287500000000001</v>
      </c>
      <c r="CY160" s="49">
        <v>5.9421428571428567</v>
      </c>
      <c r="CZ160" s="47">
        <v>4.97</v>
      </c>
      <c r="DA160" s="49">
        <v>7.5350138888888898</v>
      </c>
      <c r="DB160" s="49">
        <v>2.0872976250000002</v>
      </c>
      <c r="DC160" s="49">
        <v>1.2550220714285714</v>
      </c>
      <c r="DD160" s="47"/>
      <c r="DE160" s="51" t="s">
        <v>61</v>
      </c>
    </row>
    <row r="161" spans="1:109">
      <c r="A161" s="23" t="s">
        <v>54</v>
      </c>
      <c r="B161" t="s">
        <v>55</v>
      </c>
      <c r="C161" s="55">
        <v>43.286667000000001</v>
      </c>
      <c r="D161" s="55">
        <v>-79.794167000000002</v>
      </c>
      <c r="E161" s="43" t="s">
        <v>82</v>
      </c>
      <c r="F161" s="43">
        <v>9033</v>
      </c>
      <c r="G161" s="44">
        <v>44767</v>
      </c>
      <c r="H161">
        <v>2</v>
      </c>
      <c r="I161">
        <v>2022</v>
      </c>
      <c r="J161" s="28">
        <v>206</v>
      </c>
      <c r="K161" s="29">
        <v>31</v>
      </c>
      <c r="L161" s="29">
        <v>7</v>
      </c>
      <c r="M161" s="43">
        <v>22</v>
      </c>
      <c r="N161">
        <v>74.95</v>
      </c>
      <c r="O161" s="31">
        <v>6.0999999999999999E-2</v>
      </c>
      <c r="P161" s="31">
        <v>25.7</v>
      </c>
      <c r="Q161" s="31">
        <v>4.0999999999999996</v>
      </c>
      <c r="R161" s="31">
        <v>1.17</v>
      </c>
      <c r="S161" s="31">
        <v>15.4</v>
      </c>
      <c r="T161" s="31">
        <v>13.7</v>
      </c>
      <c r="U161" s="31">
        <v>2.68</v>
      </c>
      <c r="V161" s="31">
        <v>0.21099999999999999</v>
      </c>
      <c r="W161" s="31">
        <v>0.57999999999999996</v>
      </c>
      <c r="X161" s="31">
        <v>1.5E-3</v>
      </c>
      <c r="Y161" s="31">
        <v>3.73E-2</v>
      </c>
      <c r="Z161" s="31">
        <v>1.3899999999999999E-2</v>
      </c>
      <c r="AA161" s="41">
        <v>15.71</v>
      </c>
      <c r="AB161" s="45">
        <v>1.8</v>
      </c>
      <c r="AC161" s="45">
        <v>0.52400000000000002</v>
      </c>
      <c r="AD161">
        <v>106.21493426299999</v>
      </c>
      <c r="AE161">
        <v>9220.8660441949996</v>
      </c>
      <c r="AF161">
        <v>0</v>
      </c>
      <c r="AG161">
        <v>0</v>
      </c>
      <c r="AH161">
        <v>5.132366652</v>
      </c>
      <c r="AI161">
        <v>946.10454389400002</v>
      </c>
      <c r="AJ161">
        <v>805.84892341</v>
      </c>
      <c r="AK161">
        <v>11084.166812414</v>
      </c>
      <c r="AL161">
        <v>712.33050227000001</v>
      </c>
      <c r="AM161">
        <v>4321.2724379579986</v>
      </c>
      <c r="AN161">
        <v>6762.894374456002</v>
      </c>
      <c r="AO161" s="35">
        <v>1031.70501094</v>
      </c>
      <c r="AP161">
        <v>85.268038772999986</v>
      </c>
      <c r="AQ161">
        <v>55.882928726000003</v>
      </c>
      <c r="AR161">
        <v>50.332005537000001</v>
      </c>
      <c r="AS161">
        <v>1812.940897681</v>
      </c>
      <c r="AT161">
        <v>1007.091974271</v>
      </c>
      <c r="AU161">
        <v>0</v>
      </c>
      <c r="AV161">
        <v>9962.2194220940037</v>
      </c>
      <c r="AW161">
        <v>1121.9473903200001</v>
      </c>
      <c r="AX161">
        <v>0</v>
      </c>
      <c r="AY161" s="41">
        <v>313.52550978310649</v>
      </c>
      <c r="AZ161" s="41">
        <v>4.3292472046223862</v>
      </c>
      <c r="BA161" s="41">
        <v>172.62618366940129</v>
      </c>
      <c r="BB161" s="41"/>
      <c r="BC161" s="41">
        <v>0.40502714853264726</v>
      </c>
      <c r="BD161" s="41">
        <v>48.3200362086708</v>
      </c>
      <c r="BE161" s="41">
        <v>49.721699005325618</v>
      </c>
      <c r="BF161" s="41">
        <v>5.0744082032931495</v>
      </c>
      <c r="BG161" s="36">
        <v>103.11614341728956</v>
      </c>
      <c r="BI161" s="35">
        <v>3.266</v>
      </c>
      <c r="BJ161" s="35">
        <v>7.0999999999999994E-2</v>
      </c>
      <c r="BK161" s="7">
        <v>3.903</v>
      </c>
      <c r="BL161" s="35">
        <v>0.19800000000000001</v>
      </c>
      <c r="BM161" s="35">
        <v>167.22200000000001</v>
      </c>
      <c r="BN161" s="35">
        <v>172.172</v>
      </c>
      <c r="BO161" s="35"/>
      <c r="BP161" s="35">
        <v>0</v>
      </c>
      <c r="BQ161" s="35">
        <v>23.25</v>
      </c>
      <c r="BR161" s="35">
        <v>0</v>
      </c>
      <c r="BS161" s="35">
        <v>0</v>
      </c>
      <c r="BT161" s="35">
        <v>0.16689578713968958</v>
      </c>
      <c r="BU161" s="35">
        <v>1.2529999999999999</v>
      </c>
      <c r="BV161" s="35">
        <v>0.88300000000000001</v>
      </c>
      <c r="BW161" s="35">
        <v>0.253</v>
      </c>
      <c r="BX161" s="35">
        <v>0.98599999999999999</v>
      </c>
      <c r="BY161" s="35">
        <v>0.187</v>
      </c>
      <c r="BZ161" s="35">
        <v>0.28000000000000003</v>
      </c>
      <c r="CA161" s="35"/>
      <c r="CB161" s="35">
        <v>5.2999999999999999E-2</v>
      </c>
      <c r="CC161" s="35">
        <v>0.122</v>
      </c>
      <c r="CD161" s="35">
        <v>0</v>
      </c>
      <c r="CE161" s="35">
        <v>1.534</v>
      </c>
      <c r="CF161" s="35"/>
      <c r="CG161" s="35">
        <v>5.4879370222929662</v>
      </c>
      <c r="CH161" s="35">
        <v>339.59199999999998</v>
      </c>
      <c r="CI161" s="35">
        <v>26.515999999999998</v>
      </c>
      <c r="CJ161" s="35">
        <v>3.9740000000000002</v>
      </c>
      <c r="CK161" s="35">
        <v>1.4198957871396896</v>
      </c>
      <c r="CL161" s="46">
        <v>371.50189578713969</v>
      </c>
      <c r="CM161" s="46">
        <v>2.5890000000000004</v>
      </c>
      <c r="CN161" s="46">
        <v>1.7090000000000001</v>
      </c>
      <c r="CO161" s="35">
        <v>381.28783280943259</v>
      </c>
      <c r="CP161" s="47">
        <v>7.2549999999999999</v>
      </c>
      <c r="CQ161" s="47">
        <v>11.12</v>
      </c>
      <c r="CR161" s="47">
        <v>21.564</v>
      </c>
      <c r="CS161" s="48">
        <v>17.184977535091175</v>
      </c>
      <c r="CT161" s="47">
        <v>23.686561643835617</v>
      </c>
      <c r="CU161" s="47">
        <v>17.795296296296293</v>
      </c>
      <c r="CV161" s="47">
        <v>12.669284090909088</v>
      </c>
      <c r="CW161" s="49">
        <v>9.229178082191785</v>
      </c>
      <c r="CX161" s="49">
        <v>7.4970370370370389</v>
      </c>
      <c r="CY161" s="49">
        <v>2.7127272727272729</v>
      </c>
      <c r="CZ161" s="47">
        <v>1.24</v>
      </c>
      <c r="DA161" s="49">
        <v>6.6073399315068455</v>
      </c>
      <c r="DB161" s="49">
        <v>1.9192652962962966</v>
      </c>
      <c r="DC161" s="49">
        <v>0.45766717045454547</v>
      </c>
      <c r="DD161" s="47" t="s">
        <v>61</v>
      </c>
      <c r="DE161" s="51" t="s">
        <v>61</v>
      </c>
    </row>
    <row r="162" spans="1:109" ht="29">
      <c r="A162" s="23" t="s">
        <v>54</v>
      </c>
      <c r="B162" t="s">
        <v>83</v>
      </c>
      <c r="C162" s="55">
        <v>43.269166666666699</v>
      </c>
      <c r="D162" s="55">
        <v>-79.784166666666707</v>
      </c>
      <c r="E162" s="43" t="s">
        <v>84</v>
      </c>
      <c r="F162" s="43" t="s">
        <v>85</v>
      </c>
      <c r="G162" s="44">
        <v>44767</v>
      </c>
      <c r="H162">
        <v>2</v>
      </c>
      <c r="I162">
        <v>2022</v>
      </c>
      <c r="J162" s="28">
        <v>206</v>
      </c>
      <c r="K162" s="29">
        <v>31</v>
      </c>
      <c r="L162" s="29">
        <v>7</v>
      </c>
      <c r="M162" s="43">
        <v>9.3000000000000007</v>
      </c>
      <c r="N162">
        <v>74.95</v>
      </c>
      <c r="O162" s="31">
        <v>6.0999999999999999E-2</v>
      </c>
      <c r="P162" s="31">
        <v>25.7</v>
      </c>
      <c r="Q162" s="31">
        <v>4.0999999999999996</v>
      </c>
      <c r="R162" s="31">
        <v>1.17</v>
      </c>
      <c r="S162" s="31">
        <v>15.4</v>
      </c>
      <c r="T162" s="31">
        <v>13.7</v>
      </c>
      <c r="U162" s="31">
        <v>2.68</v>
      </c>
      <c r="V162" s="31">
        <v>0.21099999999999999</v>
      </c>
      <c r="W162" s="31">
        <v>0.57999999999999996</v>
      </c>
      <c r="X162" s="31">
        <v>1.5E-3</v>
      </c>
      <c r="Y162" s="31">
        <v>3.73E-2</v>
      </c>
      <c r="Z162" s="31">
        <v>1.3899999999999999E-2</v>
      </c>
      <c r="AA162" s="41">
        <v>18.11</v>
      </c>
      <c r="AB162" s="45">
        <v>1.4</v>
      </c>
      <c r="AC162" s="45">
        <v>0.61</v>
      </c>
      <c r="AD162">
        <v>658.59406986799991</v>
      </c>
      <c r="AE162">
        <v>10398.976874919997</v>
      </c>
      <c r="AF162">
        <v>0</v>
      </c>
      <c r="AG162">
        <v>1.673457518</v>
      </c>
      <c r="AH162">
        <v>22.412561402000001</v>
      </c>
      <c r="AI162">
        <v>431.61512369399998</v>
      </c>
      <c r="AJ162">
        <v>325.69330600000001</v>
      </c>
      <c r="AK162">
        <v>11838.965393401997</v>
      </c>
      <c r="AL162">
        <v>227.25286270000001</v>
      </c>
      <c r="AM162">
        <v>2849.5249099109997</v>
      </c>
      <c r="AN162">
        <v>8989.4404834909983</v>
      </c>
      <c r="AO162" s="35">
        <v>522.13761290000002</v>
      </c>
      <c r="AP162">
        <v>657.24265725599992</v>
      </c>
      <c r="AQ162">
        <v>17.693629578000003</v>
      </c>
      <c r="AR162">
        <v>640.90044029000001</v>
      </c>
      <c r="AS162">
        <v>790.94180637199997</v>
      </c>
      <c r="AT162">
        <v>465.24850037199997</v>
      </c>
      <c r="AU162">
        <v>16.29833713</v>
      </c>
      <c r="AV162">
        <v>11354.373455852001</v>
      </c>
      <c r="AW162">
        <v>484.59193755000001</v>
      </c>
      <c r="AX162">
        <v>0</v>
      </c>
      <c r="AY162">
        <v>283.61913558525521</v>
      </c>
      <c r="AZ162">
        <v>0</v>
      </c>
      <c r="BA162">
        <v>302.09582142145229</v>
      </c>
      <c r="BB162" s="41"/>
      <c r="BC162" s="41">
        <v>0.88388467520645664</v>
      </c>
      <c r="BD162" s="41">
        <v>72.725802379154445</v>
      </c>
      <c r="BE162" s="41">
        <v>49.431458048073907</v>
      </c>
      <c r="BF162" s="41">
        <v>7.3064727481874616</v>
      </c>
      <c r="BG162" s="36">
        <v>129.46373317541583</v>
      </c>
      <c r="BI162" s="35">
        <v>0.45700000000000002</v>
      </c>
      <c r="BJ162" s="35">
        <v>0.11700000000000001</v>
      </c>
      <c r="BK162" s="7">
        <v>8.3000000000000004E-2</v>
      </c>
      <c r="BL162" s="35">
        <v>0</v>
      </c>
      <c r="BM162" s="35">
        <v>166.84200000000001</v>
      </c>
      <c r="BN162" s="35">
        <v>137.58199999999999</v>
      </c>
      <c r="BO162" s="35"/>
      <c r="BP162" s="35">
        <v>0</v>
      </c>
      <c r="BQ162" s="35">
        <v>4.056</v>
      </c>
      <c r="BR162" s="35">
        <v>0</v>
      </c>
      <c r="BS162" s="35">
        <v>0</v>
      </c>
      <c r="BT162" s="35">
        <v>0</v>
      </c>
      <c r="BU162" s="35">
        <v>4.3550000000000004</v>
      </c>
      <c r="BV162" s="35">
        <v>0.19700000000000001</v>
      </c>
      <c r="BW162" s="35">
        <v>2.2429999999999999</v>
      </c>
      <c r="BX162" s="35">
        <v>0.505</v>
      </c>
      <c r="BY162" s="35">
        <v>0.91400000000000003</v>
      </c>
      <c r="BZ162" s="35">
        <v>0</v>
      </c>
      <c r="CA162" s="35"/>
      <c r="CB162" s="35">
        <v>0.32</v>
      </c>
      <c r="CC162" s="35">
        <v>2.0150000000000001</v>
      </c>
      <c r="CD162" s="35">
        <v>5.5759999999999996</v>
      </c>
      <c r="CE162" s="35">
        <v>1.5609999999999999</v>
      </c>
      <c r="CF162" s="35"/>
      <c r="CG162" s="35">
        <v>19.365457096040981</v>
      </c>
      <c r="CH162" s="35">
        <v>304.42399999999998</v>
      </c>
      <c r="CI162" s="35">
        <v>4.5129999999999999</v>
      </c>
      <c r="CJ162" s="35">
        <v>0.2</v>
      </c>
      <c r="CK162" s="35">
        <v>4.3550000000000004</v>
      </c>
      <c r="CL162" s="46">
        <v>313.49200000000002</v>
      </c>
      <c r="CM162" s="46">
        <v>3.9779999999999998</v>
      </c>
      <c r="CN162" s="46">
        <v>9.4719999999999995</v>
      </c>
      <c r="CO162" s="35">
        <v>346.30745709604099</v>
      </c>
      <c r="CP162" s="47">
        <v>7.0229999999999997</v>
      </c>
      <c r="CQ162" s="47"/>
      <c r="CR162" s="47">
        <v>7.0229999999999997</v>
      </c>
      <c r="CS162" s="48">
        <v>24.106598958333336</v>
      </c>
      <c r="CT162" s="47">
        <v>24.141641791044787</v>
      </c>
      <c r="CU162" s="47"/>
      <c r="CV162" s="47"/>
      <c r="CW162" s="49">
        <v>8.4917910447761216</v>
      </c>
      <c r="CX162" s="49"/>
      <c r="CY162" s="49"/>
      <c r="CZ162" s="47">
        <v>8.0500000000000007</v>
      </c>
      <c r="DA162" s="49">
        <v>6.159713522388059</v>
      </c>
      <c r="DB162" s="49"/>
      <c r="DC162" s="49"/>
      <c r="DD162" s="47"/>
      <c r="DE162" s="51"/>
    </row>
    <row r="163" spans="1:109">
      <c r="A163" t="s">
        <v>54</v>
      </c>
      <c r="B163" t="s">
        <v>55</v>
      </c>
      <c r="C163" s="56">
        <v>43.294400000000003</v>
      </c>
      <c r="D163" s="56">
        <v>-79.799700000000001</v>
      </c>
      <c r="E163" s="52" t="s">
        <v>78</v>
      </c>
      <c r="F163" s="52">
        <v>8</v>
      </c>
      <c r="G163" s="26">
        <v>41813</v>
      </c>
      <c r="H163">
        <v>2</v>
      </c>
      <c r="I163" s="57">
        <f>YEAR(G163)</f>
        <v>2014</v>
      </c>
      <c r="J163" s="28">
        <v>174</v>
      </c>
      <c r="K163" s="29">
        <v>26</v>
      </c>
      <c r="L163" s="29">
        <v>6</v>
      </c>
      <c r="M163" s="52">
        <v>17.997</v>
      </c>
      <c r="N163">
        <v>75.17</v>
      </c>
      <c r="O163" s="31">
        <v>0.128</v>
      </c>
      <c r="P163" s="31">
        <v>30</v>
      </c>
      <c r="Q163" s="31">
        <v>4.3</v>
      </c>
      <c r="R163" s="31">
        <v>1.25</v>
      </c>
      <c r="S163" s="31">
        <v>14.3</v>
      </c>
      <c r="T163" s="31">
        <v>13</v>
      </c>
      <c r="U163" s="31">
        <v>2.7</v>
      </c>
      <c r="V163" s="31">
        <v>0.216</v>
      </c>
      <c r="W163" s="31">
        <v>0.85499999999999998</v>
      </c>
      <c r="X163" s="31">
        <v>3.5999999999999999E-3</v>
      </c>
      <c r="Y163" s="31">
        <v>3.7900000000000003E-2</v>
      </c>
      <c r="Z163" s="31">
        <v>1.9199999999999998E-2</v>
      </c>
      <c r="AA163">
        <v>26.468915939331101</v>
      </c>
      <c r="AB163" s="74">
        <v>1.45</v>
      </c>
      <c r="AC163" s="43">
        <v>0.72719999999999996</v>
      </c>
      <c r="AD163" s="59"/>
      <c r="AE163" s="59"/>
      <c r="AF163" s="59"/>
      <c r="AG163" s="59"/>
      <c r="AH163" s="59"/>
      <c r="AI163" s="59"/>
      <c r="AJ163" s="59"/>
      <c r="AO163" s="35"/>
      <c r="AY163" s="36">
        <v>510.14002935301681</v>
      </c>
      <c r="AZ163" s="36">
        <v>3.0923194318731326</v>
      </c>
      <c r="BA163" s="36">
        <v>2013.9721428096823</v>
      </c>
      <c r="BB163" s="36"/>
      <c r="BC163" s="36">
        <v>0.94036690195836892</v>
      </c>
      <c r="BD163" s="36">
        <v>22.500480676792929</v>
      </c>
      <c r="BE163" s="36">
        <v>106.47952316862145</v>
      </c>
      <c r="BF163" s="36">
        <v>28.404793949881441</v>
      </c>
      <c r="BG163" s="36">
        <v>157.38479779529584</v>
      </c>
      <c r="BH163" s="35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37"/>
      <c r="CM163" s="37"/>
      <c r="CN163" s="37"/>
      <c r="CO163" s="7"/>
      <c r="CP163" s="39">
        <v>8.1199999999999992</v>
      </c>
      <c r="CQ163" s="39">
        <v>18.495000000000001</v>
      </c>
      <c r="CR163" s="40">
        <v>18.495000000000001</v>
      </c>
      <c r="CS163" s="35">
        <v>15.993019580200501</v>
      </c>
      <c r="CT163" s="41">
        <v>19.157757575757575</v>
      </c>
      <c r="CU163" s="41">
        <v>13.63986956521739</v>
      </c>
      <c r="CV163" s="41"/>
      <c r="CW163" s="35">
        <v>10.099999999999998</v>
      </c>
      <c r="CX163" s="35">
        <v>6.0521739130434788</v>
      </c>
      <c r="CY163" s="35"/>
      <c r="CZ163" s="35">
        <v>4.12</v>
      </c>
      <c r="DA163">
        <v>15.47742424242424</v>
      </c>
      <c r="DB163">
        <v>2.0204878048780484</v>
      </c>
      <c r="DD163" s="35" t="s">
        <v>58</v>
      </c>
      <c r="DE163" t="s">
        <v>61</v>
      </c>
    </row>
    <row r="164" spans="1:109">
      <c r="A164" s="50" t="s">
        <v>54</v>
      </c>
      <c r="B164" t="s">
        <v>55</v>
      </c>
      <c r="C164" s="55">
        <v>43.281111111100003</v>
      </c>
      <c r="D164" s="55">
        <v>-79.864722222200001</v>
      </c>
      <c r="E164" s="52" t="s">
        <v>57</v>
      </c>
      <c r="F164" s="52">
        <v>908</v>
      </c>
      <c r="G164" s="26">
        <v>41828</v>
      </c>
      <c r="H164">
        <v>2</v>
      </c>
      <c r="I164" s="57">
        <f>YEAR(G164)</f>
        <v>2014</v>
      </c>
      <c r="J164" s="28">
        <v>188</v>
      </c>
      <c r="K164" s="29">
        <v>28</v>
      </c>
      <c r="L164" s="29">
        <v>7</v>
      </c>
      <c r="M164" s="52">
        <v>13.648</v>
      </c>
      <c r="N164">
        <v>75.09</v>
      </c>
      <c r="O164" s="31">
        <v>0.02</v>
      </c>
      <c r="P164" s="31">
        <v>27.6</v>
      </c>
      <c r="Q164" s="31">
        <v>4.0999999999999996</v>
      </c>
      <c r="R164" s="31">
        <v>2.6</v>
      </c>
      <c r="S164" s="31">
        <v>23.8</v>
      </c>
      <c r="T164" s="31">
        <v>20.7</v>
      </c>
      <c r="U164" s="31">
        <v>2.3199999999999998</v>
      </c>
      <c r="V164" s="31">
        <v>0.40799999999999997</v>
      </c>
      <c r="W164" s="31">
        <v>0.61799999999999999</v>
      </c>
      <c r="X164" s="31">
        <v>2.3E-3</v>
      </c>
      <c r="Y164" s="31">
        <v>3.27E-2</v>
      </c>
      <c r="Z164" s="31">
        <v>1.2500000000000001E-2</v>
      </c>
      <c r="AA164">
        <v>22.793312072753899</v>
      </c>
      <c r="AB164" s="74">
        <v>1.5</v>
      </c>
      <c r="AC164" s="43">
        <v>0.98399999999999999</v>
      </c>
      <c r="AD164" s="41"/>
      <c r="AE164" s="41"/>
      <c r="AF164" s="41"/>
      <c r="AG164" s="41"/>
      <c r="AH164" s="41"/>
      <c r="AI164" s="41"/>
      <c r="AJ164" s="41"/>
      <c r="AO164" s="35"/>
      <c r="AY164" s="36">
        <v>1571.4887005138462</v>
      </c>
      <c r="AZ164" s="36">
        <v>60.300228921526106</v>
      </c>
      <c r="BA164" s="36">
        <v>647.34818876025486</v>
      </c>
      <c r="BB164" s="36"/>
      <c r="BC164" s="36">
        <v>0.36598449230769237</v>
      </c>
      <c r="BD164" s="36">
        <v>65.776890573629274</v>
      </c>
      <c r="BE164" s="36">
        <v>65.88906738744933</v>
      </c>
      <c r="BF164" s="36">
        <v>8.1347013715009702</v>
      </c>
      <c r="BG164" s="36">
        <v>139.80065933257958</v>
      </c>
      <c r="BH164" s="35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37"/>
      <c r="CM164" s="37"/>
      <c r="CN164" s="37"/>
      <c r="CO164" s="7"/>
      <c r="CP164" s="39">
        <v>5.0179999999999998</v>
      </c>
      <c r="CQ164" s="39">
        <v>8.4610000000000003</v>
      </c>
      <c r="CR164" s="40">
        <v>13.648</v>
      </c>
      <c r="CS164" s="35">
        <v>17.182513220551378</v>
      </c>
      <c r="CT164" s="41">
        <v>21.058083333333332</v>
      </c>
      <c r="CU164" s="41">
        <v>18.242384615384616</v>
      </c>
      <c r="CV164" s="41">
        <v>12.89642857142857</v>
      </c>
      <c r="CW164" s="35">
        <v>9.487222222222222</v>
      </c>
      <c r="CX164" s="35">
        <v>8.2638461538461527</v>
      </c>
      <c r="CY164" s="35">
        <v>6.2104761904761911</v>
      </c>
      <c r="CZ164" s="35">
        <v>5.04</v>
      </c>
      <c r="DA164">
        <v>21.657222222222217</v>
      </c>
      <c r="DB164">
        <v>14.003846153846155</v>
      </c>
      <c r="DC164">
        <v>3.2238095238095239</v>
      </c>
      <c r="DD164" s="35" t="s">
        <v>58</v>
      </c>
      <c r="DE164" t="s">
        <v>61</v>
      </c>
    </row>
    <row r="165" spans="1:109">
      <c r="A165" s="23" t="s">
        <v>54</v>
      </c>
      <c r="B165" t="s">
        <v>55</v>
      </c>
      <c r="C165" s="55">
        <v>43.281111111100003</v>
      </c>
      <c r="D165" s="55">
        <v>-79.864722222200001</v>
      </c>
      <c r="E165" s="43" t="s">
        <v>57</v>
      </c>
      <c r="F165" s="43">
        <v>908</v>
      </c>
      <c r="G165" s="44">
        <v>43600</v>
      </c>
      <c r="H165">
        <v>1</v>
      </c>
      <c r="I165">
        <v>2019</v>
      </c>
      <c r="J165" s="28">
        <v>135</v>
      </c>
      <c r="K165" s="29">
        <v>20</v>
      </c>
      <c r="L165" s="29">
        <v>5</v>
      </c>
      <c r="M165" s="43">
        <v>14.7</v>
      </c>
      <c r="N165">
        <v>75.7</v>
      </c>
      <c r="O165" s="31">
        <v>0.23400000000000001</v>
      </c>
      <c r="P165" s="31">
        <v>30.7</v>
      </c>
      <c r="Q165" s="31">
        <v>4.4000000000000004</v>
      </c>
      <c r="R165" s="31">
        <v>1.34</v>
      </c>
      <c r="S165" s="31">
        <v>14.1</v>
      </c>
      <c r="T165" s="31">
        <v>10.199999999999999</v>
      </c>
      <c r="U165" s="31">
        <v>2.68</v>
      </c>
      <c r="V165" s="31">
        <v>0.24</v>
      </c>
      <c r="W165" s="31">
        <v>0.754</v>
      </c>
      <c r="X165" s="31">
        <v>2.3999999999999998E-3</v>
      </c>
      <c r="Y165" s="31">
        <v>3.78E-2</v>
      </c>
      <c r="Z165" s="31">
        <v>8.3000000000000001E-3</v>
      </c>
      <c r="AA165" s="34">
        <v>9.1580662727355993</v>
      </c>
      <c r="AB165" s="45">
        <v>1.6</v>
      </c>
      <c r="AC165" s="45">
        <v>0.98319999999999996</v>
      </c>
      <c r="AD165">
        <v>21.524159999999998</v>
      </c>
      <c r="AE165">
        <v>59.74729</v>
      </c>
      <c r="AF165">
        <v>0</v>
      </c>
      <c r="AG165">
        <v>25.847239999999999</v>
      </c>
      <c r="AH165">
        <v>3877.4404899999995</v>
      </c>
      <c r="AI165">
        <v>298.29322999999999</v>
      </c>
      <c r="AJ165">
        <v>78.275769999999994</v>
      </c>
      <c r="AK165">
        <v>4361.1281799999997</v>
      </c>
      <c r="AL165">
        <v>0</v>
      </c>
      <c r="AM165">
        <v>520.62505999999996</v>
      </c>
      <c r="AN165">
        <v>3709.0931099999993</v>
      </c>
      <c r="AO165" s="35">
        <v>296.59787</v>
      </c>
      <c r="AP165">
        <v>16.520379999999999</v>
      </c>
      <c r="AQ165">
        <v>20.08792</v>
      </c>
      <c r="AR165">
        <v>0</v>
      </c>
      <c r="AS165">
        <v>436.78617999999994</v>
      </c>
      <c r="AT165">
        <v>369.49648000000002</v>
      </c>
      <c r="AU165">
        <v>3409.8143999999993</v>
      </c>
      <c r="AV165">
        <v>806.00138000000004</v>
      </c>
      <c r="AW165">
        <v>3544.8862999999997</v>
      </c>
      <c r="AX165">
        <v>10.240500000000001</v>
      </c>
      <c r="AY165" s="41">
        <v>199.2354225</v>
      </c>
      <c r="AZ165" s="41">
        <v>6.1846388640000001</v>
      </c>
      <c r="BA165" s="41">
        <v>503.49303570000001</v>
      </c>
      <c r="BB165" s="41"/>
      <c r="BC165" s="27">
        <v>0.21327854896009291</v>
      </c>
      <c r="BD165" s="41">
        <v>4.1820445393558741</v>
      </c>
      <c r="BE165" s="41">
        <v>13.499881907791787</v>
      </c>
      <c r="BF165" s="41">
        <v>2.7581443130529335</v>
      </c>
      <c r="BG165" s="36">
        <v>20.440070760200594</v>
      </c>
      <c r="BH165" s="41"/>
      <c r="BI165" s="35">
        <v>19.052</v>
      </c>
      <c r="BJ165" s="35">
        <v>0.626</v>
      </c>
      <c r="BK165" s="7">
        <v>0</v>
      </c>
      <c r="BL165" s="35">
        <v>0.4</v>
      </c>
      <c r="BM165" s="35">
        <v>1.07</v>
      </c>
      <c r="BN165" s="35">
        <v>0</v>
      </c>
      <c r="BO165" s="35"/>
      <c r="BP165" s="35">
        <v>0</v>
      </c>
      <c r="BQ165" s="35">
        <v>8.7289999999999992</v>
      </c>
      <c r="BR165" s="35">
        <v>0.11</v>
      </c>
      <c r="BS165" s="35">
        <v>0</v>
      </c>
      <c r="BT165" s="35">
        <v>0</v>
      </c>
      <c r="BU165" s="35">
        <v>0</v>
      </c>
      <c r="BV165" s="35">
        <v>10.454000000000001</v>
      </c>
      <c r="BW165" s="35">
        <v>176.35</v>
      </c>
      <c r="BX165" s="35">
        <v>8.6829999999999998</v>
      </c>
      <c r="BY165" s="35">
        <v>0</v>
      </c>
      <c r="BZ165" s="35">
        <v>0</v>
      </c>
      <c r="CA165" s="35"/>
      <c r="CB165" s="35">
        <v>8.0000000000000002E-3</v>
      </c>
      <c r="CC165" s="35">
        <v>0</v>
      </c>
      <c r="CD165" s="35">
        <v>0</v>
      </c>
      <c r="CE165" s="35">
        <v>0</v>
      </c>
      <c r="CF165" s="35"/>
      <c r="CG165" s="35">
        <v>2.9539425554865991E-2</v>
      </c>
      <c r="CH165" s="35">
        <v>1.4700000000000002</v>
      </c>
      <c r="CI165" s="35">
        <v>27.780999999999999</v>
      </c>
      <c r="CJ165" s="35">
        <v>0.73599999999999999</v>
      </c>
      <c r="CK165" s="35">
        <v>0</v>
      </c>
      <c r="CL165" s="46">
        <v>29.986999999999998</v>
      </c>
      <c r="CM165" s="46">
        <v>195.48699999999999</v>
      </c>
      <c r="CN165" s="46">
        <v>8.0000000000000002E-3</v>
      </c>
      <c r="CO165" s="35">
        <v>225.51153942555487</v>
      </c>
      <c r="CP165" s="47">
        <v>14.281000000000001</v>
      </c>
      <c r="CQ165" s="47"/>
      <c r="CR165" s="47">
        <v>14.281000000000001</v>
      </c>
      <c r="CS165" s="48">
        <v>9.8918203418803419</v>
      </c>
      <c r="CT165" s="47">
        <v>9.9221265822784854</v>
      </c>
      <c r="CU165" s="47"/>
      <c r="CV165" s="47"/>
      <c r="CW165" s="49">
        <v>11.446202531645564</v>
      </c>
      <c r="CX165" s="49"/>
      <c r="CY165" s="49"/>
      <c r="CZ165" s="47">
        <v>11.31</v>
      </c>
      <c r="DA165" s="49">
        <v>7.4355696202531671</v>
      </c>
      <c r="DB165" s="49"/>
      <c r="DC165" s="49"/>
      <c r="DD165" s="47"/>
      <c r="DE165" s="51"/>
    </row>
    <row r="166" spans="1:109">
      <c r="A166" s="23" t="s">
        <v>54</v>
      </c>
      <c r="B166" t="s">
        <v>56</v>
      </c>
      <c r="C166" s="55">
        <v>43.278888999999999</v>
      </c>
      <c r="D166" s="55">
        <v>-79.874167</v>
      </c>
      <c r="E166" s="43" t="s">
        <v>65</v>
      </c>
      <c r="F166" s="43">
        <v>9031</v>
      </c>
      <c r="G166" s="44">
        <v>43601</v>
      </c>
      <c r="H166">
        <v>1</v>
      </c>
      <c r="I166">
        <v>2019</v>
      </c>
      <c r="J166" s="28">
        <v>136</v>
      </c>
      <c r="K166" s="29">
        <v>20</v>
      </c>
      <c r="L166" s="29">
        <v>5</v>
      </c>
      <c r="N166">
        <v>75.7</v>
      </c>
      <c r="O166" s="31">
        <v>0.23400000000000001</v>
      </c>
      <c r="P166" s="31">
        <v>30.7</v>
      </c>
      <c r="Q166" s="31">
        <v>4.4000000000000004</v>
      </c>
      <c r="R166" s="31">
        <v>1.34</v>
      </c>
      <c r="S166" s="31">
        <v>14.1</v>
      </c>
      <c r="T166" s="31">
        <v>10.199999999999999</v>
      </c>
      <c r="U166" s="31">
        <v>2.68</v>
      </c>
      <c r="V166" s="31">
        <v>0.24</v>
      </c>
      <c r="W166" s="31">
        <v>0.754</v>
      </c>
      <c r="X166" s="31">
        <v>2.3999999999999998E-3</v>
      </c>
      <c r="Y166" s="31">
        <v>3.78E-2</v>
      </c>
      <c r="Z166" s="31">
        <v>8.3000000000000001E-3</v>
      </c>
      <c r="AA166" s="41"/>
      <c r="AB166" s="45">
        <v>1.4</v>
      </c>
      <c r="AC166" s="45">
        <v>1.1066</v>
      </c>
      <c r="AO166" s="35"/>
      <c r="CP166" s="47">
        <v>8.7010000000000005</v>
      </c>
      <c r="CQ166" s="47"/>
      <c r="CR166" s="47">
        <v>8.7010000000000005</v>
      </c>
      <c r="CS166" s="48">
        <v>10.780144444444446</v>
      </c>
      <c r="CT166" s="47">
        <v>10.786405405405405</v>
      </c>
      <c r="CU166" s="47"/>
      <c r="CV166" s="47"/>
      <c r="CW166" s="49">
        <v>11.696216216216214</v>
      </c>
      <c r="CX166" s="49"/>
      <c r="CY166" s="49"/>
      <c r="CZ166" s="47">
        <v>11.43</v>
      </c>
      <c r="DA166" s="49">
        <v>7.9964864864864866</v>
      </c>
      <c r="DB166" s="49"/>
      <c r="DC166" s="49"/>
      <c r="DD166" s="47"/>
      <c r="DE166" s="51"/>
    </row>
    <row r="167" spans="1:109">
      <c r="A167" s="23" t="s">
        <v>54</v>
      </c>
      <c r="B167" t="s">
        <v>56</v>
      </c>
      <c r="C167" s="53">
        <v>43.281066666699999</v>
      </c>
      <c r="D167" s="53">
        <v>-79.886849999999995</v>
      </c>
      <c r="E167" s="43" t="s">
        <v>66</v>
      </c>
      <c r="F167" s="43" t="s">
        <v>67</v>
      </c>
      <c r="G167" s="44">
        <v>43601</v>
      </c>
      <c r="H167">
        <v>1</v>
      </c>
      <c r="I167">
        <v>2019</v>
      </c>
      <c r="J167" s="28">
        <v>136</v>
      </c>
      <c r="K167" s="29">
        <v>20</v>
      </c>
      <c r="L167" s="29">
        <v>5</v>
      </c>
      <c r="M167" s="45">
        <v>2.9</v>
      </c>
      <c r="N167">
        <v>75.7</v>
      </c>
      <c r="O167" s="31">
        <v>0.23400000000000001</v>
      </c>
      <c r="P167" s="31">
        <v>30.7</v>
      </c>
      <c r="Q167" s="31">
        <v>4.4000000000000004</v>
      </c>
      <c r="R167" s="31">
        <v>1.34</v>
      </c>
      <c r="S167" s="31">
        <v>14.1</v>
      </c>
      <c r="T167" s="31">
        <v>10.199999999999999</v>
      </c>
      <c r="U167" s="31">
        <v>2.68</v>
      </c>
      <c r="V167" s="31">
        <v>0.24</v>
      </c>
      <c r="W167" s="31">
        <v>0.754</v>
      </c>
      <c r="X167" s="31">
        <v>2.3999999999999998E-3</v>
      </c>
      <c r="Y167" s="31">
        <v>3.78E-2</v>
      </c>
      <c r="Z167" s="31">
        <v>8.3000000000000001E-3</v>
      </c>
      <c r="AA167" s="76"/>
      <c r="AB167" s="45">
        <v>0.6</v>
      </c>
      <c r="AC167" s="45">
        <v>2.0626000000000002</v>
      </c>
      <c r="AD167" s="41"/>
      <c r="AE167" s="41"/>
      <c r="AF167" s="41"/>
      <c r="AG167" s="41"/>
      <c r="AH167" s="41"/>
      <c r="AI167" s="41"/>
      <c r="AJ167" s="41"/>
      <c r="AO167" s="35"/>
      <c r="AY167" s="41"/>
      <c r="AZ167" s="41"/>
      <c r="BA167" s="41"/>
      <c r="BB167" s="41"/>
      <c r="BC167" s="41"/>
      <c r="BD167" s="41"/>
      <c r="BE167" s="41"/>
      <c r="BF167" s="41"/>
      <c r="BG167" s="41"/>
      <c r="BI167" s="35"/>
      <c r="BJ167" s="35"/>
      <c r="BK167" s="7"/>
      <c r="BL167" s="35"/>
      <c r="BM167" s="35"/>
      <c r="BN167" s="35"/>
      <c r="BO167" s="35"/>
      <c r="BP167" s="35"/>
      <c r="BQ167" s="35"/>
      <c r="BR167" s="81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47">
        <v>2.278</v>
      </c>
      <c r="CQ167" s="47"/>
      <c r="CR167" s="47">
        <v>2.278</v>
      </c>
      <c r="CS167" s="48">
        <v>12.404166666666667</v>
      </c>
      <c r="CT167" s="47">
        <v>12.407333333333334</v>
      </c>
      <c r="CU167" s="47"/>
      <c r="CV167" s="47"/>
      <c r="CW167" s="49">
        <v>11.978333333333333</v>
      </c>
      <c r="CX167" s="49"/>
      <c r="CY167" s="49"/>
      <c r="CZ167" s="47">
        <v>11.97</v>
      </c>
      <c r="DA167" s="49">
        <v>19.934999999999999</v>
      </c>
      <c r="DB167" s="49"/>
      <c r="DC167" s="49"/>
      <c r="DD167" s="47"/>
      <c r="DE167" s="51"/>
    </row>
    <row r="168" spans="1:109">
      <c r="A168" s="23" t="s">
        <v>54</v>
      </c>
      <c r="B168" t="s">
        <v>56</v>
      </c>
      <c r="C168" s="55">
        <v>43.2758333333</v>
      </c>
      <c r="D168" s="55">
        <v>-79.880833333300004</v>
      </c>
      <c r="E168" s="43" t="s">
        <v>68</v>
      </c>
      <c r="F168" s="43" t="s">
        <v>69</v>
      </c>
      <c r="G168" s="44">
        <v>43601</v>
      </c>
      <c r="H168">
        <v>1</v>
      </c>
      <c r="I168">
        <v>2019</v>
      </c>
      <c r="J168" s="28">
        <v>136</v>
      </c>
      <c r="K168" s="29">
        <v>20</v>
      </c>
      <c r="L168" s="29">
        <v>5</v>
      </c>
      <c r="M168" s="45">
        <v>9.6</v>
      </c>
      <c r="N168">
        <v>75.7</v>
      </c>
      <c r="O168" s="31">
        <v>0.23400000000000001</v>
      </c>
      <c r="P168" s="31">
        <v>30.7</v>
      </c>
      <c r="Q168" s="31">
        <v>4.4000000000000004</v>
      </c>
      <c r="R168" s="31">
        <v>1.34</v>
      </c>
      <c r="S168" s="31">
        <v>14.1</v>
      </c>
      <c r="T168" s="31">
        <v>10.199999999999999</v>
      </c>
      <c r="U168" s="31">
        <v>2.68</v>
      </c>
      <c r="V168" s="31">
        <v>0.24</v>
      </c>
      <c r="W168" s="31">
        <v>0.754</v>
      </c>
      <c r="X168" s="31">
        <v>2.3999999999999998E-3</v>
      </c>
      <c r="Y168" s="31">
        <v>3.78E-2</v>
      </c>
      <c r="Z168" s="31">
        <v>8.3000000000000001E-3</v>
      </c>
      <c r="AA168" s="41"/>
      <c r="AB168" s="45">
        <v>1</v>
      </c>
      <c r="AC168" s="45">
        <v>0.96060000000000001</v>
      </c>
      <c r="AD168" s="41"/>
      <c r="AE168" s="41"/>
      <c r="AF168" s="41"/>
      <c r="AG168" s="41"/>
      <c r="AH168" s="41"/>
      <c r="AI168" s="41"/>
      <c r="AJ168" s="41"/>
      <c r="AO168" s="35"/>
      <c r="AY168" s="41"/>
      <c r="AZ168" s="41"/>
      <c r="BA168" s="41"/>
      <c r="BB168" s="41"/>
      <c r="CP168" s="47">
        <v>9.3170000000000002</v>
      </c>
      <c r="CQ168" s="47"/>
      <c r="CR168" s="47">
        <v>9.3170000000000002</v>
      </c>
      <c r="CS168" s="48">
        <v>10.983381904761906</v>
      </c>
      <c r="CT168" s="47">
        <v>10.993137931034484</v>
      </c>
      <c r="CU168" s="47"/>
      <c r="CV168" s="47"/>
      <c r="CW168" s="49">
        <v>11.648965517241379</v>
      </c>
      <c r="CX168" s="49"/>
      <c r="CY168" s="49"/>
      <c r="CZ168" s="47">
        <v>11.54</v>
      </c>
      <c r="DA168" s="49">
        <v>9.9665517241379327</v>
      </c>
      <c r="DB168" s="49"/>
      <c r="DC168" s="49"/>
      <c r="DD168" s="47"/>
      <c r="DE168" s="51"/>
    </row>
    <row r="169" spans="1:109" ht="29">
      <c r="A169" s="23" t="s">
        <v>54</v>
      </c>
      <c r="B169" t="s">
        <v>56</v>
      </c>
      <c r="C169" s="53">
        <v>43.274450000000002</v>
      </c>
      <c r="D169" s="53">
        <v>-79.869759999999999</v>
      </c>
      <c r="E169" s="43" t="s">
        <v>63</v>
      </c>
      <c r="F169" s="43" t="s">
        <v>64</v>
      </c>
      <c r="G169" s="44">
        <v>43601</v>
      </c>
      <c r="H169">
        <v>1</v>
      </c>
      <c r="I169">
        <v>2019</v>
      </c>
      <c r="J169" s="28">
        <v>136</v>
      </c>
      <c r="K169" s="29">
        <v>20</v>
      </c>
      <c r="L169" s="29">
        <v>5</v>
      </c>
      <c r="M169" s="43">
        <v>9.1</v>
      </c>
      <c r="N169">
        <v>75.7</v>
      </c>
      <c r="O169" s="31">
        <v>0.23400000000000001</v>
      </c>
      <c r="P169" s="31">
        <v>30.7</v>
      </c>
      <c r="Q169" s="31">
        <v>4.4000000000000004</v>
      </c>
      <c r="R169" s="31">
        <v>1.34</v>
      </c>
      <c r="S169" s="31">
        <v>14.1</v>
      </c>
      <c r="T169" s="31">
        <v>10.199999999999999</v>
      </c>
      <c r="U169" s="31">
        <v>2.68</v>
      </c>
      <c r="V169" s="31">
        <v>0.24</v>
      </c>
      <c r="W169" s="31">
        <v>0.754</v>
      </c>
      <c r="X169" s="31">
        <v>2.3999999999999998E-3</v>
      </c>
      <c r="Y169" s="31">
        <v>3.78E-2</v>
      </c>
      <c r="Z169" s="31">
        <v>8.3000000000000001E-3</v>
      </c>
      <c r="AA169" s="34">
        <v>9.0415496826171893</v>
      </c>
      <c r="AB169" s="45">
        <v>1.2</v>
      </c>
      <c r="AC169" s="45">
        <v>1.1214</v>
      </c>
      <c r="AD169">
        <v>113.85782</v>
      </c>
      <c r="AE169">
        <v>91.899320000000003</v>
      </c>
      <c r="AF169">
        <v>0</v>
      </c>
      <c r="AG169">
        <v>31.509279999999997</v>
      </c>
      <c r="AH169">
        <v>1428.4072800000001</v>
      </c>
      <c r="AI169">
        <v>492.13254999999992</v>
      </c>
      <c r="AJ169">
        <v>20.108509999999999</v>
      </c>
      <c r="AK169">
        <v>2177.9147600000001</v>
      </c>
      <c r="AL169">
        <v>0</v>
      </c>
      <c r="AM169">
        <v>909.7264899999999</v>
      </c>
      <c r="AN169">
        <v>1067.58961</v>
      </c>
      <c r="AO169" s="35">
        <v>443.21747000000005</v>
      </c>
      <c r="AP169">
        <v>112.76340999999999</v>
      </c>
      <c r="AQ169">
        <v>111.95647</v>
      </c>
      <c r="AR169">
        <v>0</v>
      </c>
      <c r="AS169">
        <v>576.41591000000005</v>
      </c>
      <c r="AT169">
        <v>576.41590999999994</v>
      </c>
      <c r="AU169">
        <v>873.66855999999996</v>
      </c>
      <c r="AV169">
        <v>1528.5585700000001</v>
      </c>
      <c r="AW169">
        <v>640.04665</v>
      </c>
      <c r="AX169">
        <v>9.3095400000000001</v>
      </c>
      <c r="AY169" s="82">
        <v>374.53170499999999</v>
      </c>
      <c r="AZ169" s="82">
        <v>15.46159716</v>
      </c>
      <c r="BA169" s="82">
        <v>719.27576529999999</v>
      </c>
      <c r="BB169" s="41"/>
      <c r="BC169" s="41">
        <v>0.85987093746285359</v>
      </c>
      <c r="BD169" s="41">
        <v>3.6056000336864864</v>
      </c>
      <c r="BE169" s="41">
        <v>11.946262863814813</v>
      </c>
      <c r="BF169" s="41">
        <v>3.7112363989635035</v>
      </c>
      <c r="BG169" s="36">
        <v>19.263099296464802</v>
      </c>
      <c r="BI169" s="35">
        <v>32.302999999999997</v>
      </c>
      <c r="BJ169" s="35">
        <v>1.1830000000000001</v>
      </c>
      <c r="BK169" s="7">
        <v>0</v>
      </c>
      <c r="BL169" s="35">
        <v>0</v>
      </c>
      <c r="BM169" s="35">
        <v>1.246</v>
      </c>
      <c r="BN169" s="35">
        <v>0</v>
      </c>
      <c r="BO169" s="35"/>
      <c r="BP169" s="35">
        <v>0</v>
      </c>
      <c r="BQ169" s="35">
        <v>13.548999999999999</v>
      </c>
      <c r="BR169" s="35">
        <v>0.23100000000000001</v>
      </c>
      <c r="BS169" s="35">
        <v>0</v>
      </c>
      <c r="BT169" s="35">
        <v>0</v>
      </c>
      <c r="BU169" s="35">
        <v>0</v>
      </c>
      <c r="BV169" s="35">
        <v>3.3340000000000001</v>
      </c>
      <c r="BW169" s="35">
        <v>184.73599999999999</v>
      </c>
      <c r="BX169" s="35">
        <v>10.629</v>
      </c>
      <c r="BY169" s="35">
        <v>0</v>
      </c>
      <c r="BZ169" s="35">
        <v>0</v>
      </c>
      <c r="CA169" s="35"/>
      <c r="CB169" s="35">
        <v>0</v>
      </c>
      <c r="CC169" s="35">
        <v>0</v>
      </c>
      <c r="CD169" s="35">
        <v>0</v>
      </c>
      <c r="CE169" s="35">
        <v>0</v>
      </c>
      <c r="CF169" s="35"/>
      <c r="CG169" s="35">
        <v>0</v>
      </c>
      <c r="CH169" s="35">
        <v>1.246</v>
      </c>
      <c r="CI169" s="35">
        <v>45.851999999999997</v>
      </c>
      <c r="CJ169" s="35">
        <v>1.4140000000000001</v>
      </c>
      <c r="CK169" s="35">
        <v>0</v>
      </c>
      <c r="CL169" s="46">
        <v>48.512</v>
      </c>
      <c r="CM169" s="46">
        <v>198.69899999999998</v>
      </c>
      <c r="CN169" s="46">
        <v>0</v>
      </c>
      <c r="CO169" s="35">
        <v>247.255</v>
      </c>
      <c r="CP169" s="47">
        <v>8.0399999999999991</v>
      </c>
      <c r="CQ169" s="47"/>
      <c r="CR169" s="47">
        <v>8.0399999999999991</v>
      </c>
      <c r="CS169" s="48">
        <v>10.096927469135803</v>
      </c>
      <c r="CT169" s="47">
        <v>10.196883333333339</v>
      </c>
      <c r="CU169" s="47"/>
      <c r="CV169" s="47"/>
      <c r="CW169" s="49">
        <v>11.219666666666674</v>
      </c>
      <c r="CX169" s="49"/>
      <c r="CY169" s="49"/>
      <c r="CZ169" s="47">
        <v>10.94</v>
      </c>
      <c r="DA169" s="49">
        <v>5.7811666666666648</v>
      </c>
      <c r="DB169" s="49"/>
      <c r="DC169" s="49"/>
      <c r="DD169" s="47"/>
      <c r="DE169" s="51"/>
    </row>
    <row r="170" spans="1:109" ht="29">
      <c r="A170" s="23" t="s">
        <v>54</v>
      </c>
      <c r="B170" t="s">
        <v>56</v>
      </c>
      <c r="C170" s="55">
        <v>43.282269999999997</v>
      </c>
      <c r="D170" s="55">
        <v>-79.879130000000004</v>
      </c>
      <c r="E170" s="43" t="s">
        <v>72</v>
      </c>
      <c r="F170" s="43" t="s">
        <v>73</v>
      </c>
      <c r="G170" s="44">
        <v>43601</v>
      </c>
      <c r="H170">
        <v>1</v>
      </c>
      <c r="I170">
        <v>2019</v>
      </c>
      <c r="J170" s="28">
        <v>136</v>
      </c>
      <c r="K170" s="29">
        <v>20</v>
      </c>
      <c r="L170" s="29">
        <v>5</v>
      </c>
      <c r="M170" s="45">
        <v>4.7</v>
      </c>
      <c r="N170">
        <v>75.7</v>
      </c>
      <c r="O170" s="31">
        <v>0.23400000000000001</v>
      </c>
      <c r="P170" s="31">
        <v>30.7</v>
      </c>
      <c r="Q170" s="31">
        <v>4.4000000000000004</v>
      </c>
      <c r="R170" s="31">
        <v>1.34</v>
      </c>
      <c r="S170" s="31">
        <v>14.1</v>
      </c>
      <c r="T170" s="31">
        <v>10.199999999999999</v>
      </c>
      <c r="U170" s="31">
        <v>2.68</v>
      </c>
      <c r="V170" s="31">
        <v>0.24</v>
      </c>
      <c r="W170" s="31">
        <v>0.754</v>
      </c>
      <c r="X170" s="31">
        <v>2.3999999999999998E-3</v>
      </c>
      <c r="Y170" s="31">
        <v>3.78E-2</v>
      </c>
      <c r="Z170" s="31">
        <v>8.3000000000000001E-3</v>
      </c>
      <c r="AA170" s="41"/>
      <c r="AB170" s="45">
        <v>1.4</v>
      </c>
      <c r="AC170" s="45">
        <v>1.0612999999999999</v>
      </c>
      <c r="AD170" s="41"/>
      <c r="AE170" s="41"/>
      <c r="AF170" s="41"/>
      <c r="AG170" s="41"/>
      <c r="AH170" s="41"/>
      <c r="AI170" s="41"/>
      <c r="AJ170" s="41"/>
      <c r="AO170" s="35"/>
      <c r="AY170" s="41"/>
      <c r="AZ170" s="41"/>
      <c r="BA170" s="41"/>
      <c r="BB170" s="41"/>
      <c r="BC170" s="41"/>
      <c r="BD170" s="41"/>
      <c r="BE170" s="41"/>
      <c r="BF170" s="41"/>
      <c r="BG170" s="41"/>
      <c r="CP170" s="47">
        <v>8.7010000000000005</v>
      </c>
      <c r="CQ170" s="47"/>
      <c r="CR170" s="47">
        <v>8.7010000000000005</v>
      </c>
      <c r="CS170" s="48">
        <v>10.780144444444446</v>
      </c>
      <c r="CT170" s="47">
        <v>10.786405405405405</v>
      </c>
      <c r="CU170" s="47"/>
      <c r="CV170" s="47"/>
      <c r="CW170" s="49">
        <v>11.696216216216214</v>
      </c>
      <c r="CX170" s="49"/>
      <c r="CY170" s="49"/>
      <c r="CZ170" s="47">
        <v>11.43</v>
      </c>
      <c r="DA170" s="49">
        <v>7.9964864864864866</v>
      </c>
      <c r="DB170" s="49"/>
      <c r="DC170" s="49"/>
      <c r="DD170" s="47"/>
      <c r="DE170" s="51"/>
    </row>
    <row r="171" spans="1:109" ht="29">
      <c r="A171" s="83" t="s">
        <v>54</v>
      </c>
      <c r="B171" t="s">
        <v>56</v>
      </c>
      <c r="C171" s="84">
        <v>43.272399999999998</v>
      </c>
      <c r="D171" s="53">
        <v>-79.877020000000002</v>
      </c>
      <c r="E171" s="85" t="s">
        <v>70</v>
      </c>
      <c r="F171" s="85" t="s">
        <v>71</v>
      </c>
      <c r="G171" s="86">
        <v>43601</v>
      </c>
      <c r="H171">
        <v>1</v>
      </c>
      <c r="I171" s="87">
        <v>2019</v>
      </c>
      <c r="J171" s="28">
        <v>136</v>
      </c>
      <c r="K171" s="29">
        <v>20</v>
      </c>
      <c r="L171" s="29">
        <v>5</v>
      </c>
      <c r="M171" s="88">
        <v>8.5</v>
      </c>
      <c r="N171">
        <v>75.7</v>
      </c>
      <c r="O171" s="31">
        <v>0.23400000000000001</v>
      </c>
      <c r="P171" s="31">
        <v>30.7</v>
      </c>
      <c r="Q171" s="31">
        <v>4.4000000000000004</v>
      </c>
      <c r="R171" s="31">
        <v>1.34</v>
      </c>
      <c r="S171" s="31">
        <v>14.1</v>
      </c>
      <c r="T171" s="31">
        <v>10.199999999999999</v>
      </c>
      <c r="U171" s="31">
        <v>2.68</v>
      </c>
      <c r="V171" s="31">
        <v>0.24</v>
      </c>
      <c r="W171" s="31">
        <v>0.754</v>
      </c>
      <c r="X171" s="31">
        <v>2.3999999999999998E-3</v>
      </c>
      <c r="Y171" s="31">
        <v>3.78E-2</v>
      </c>
      <c r="Z171" s="31">
        <v>8.3000000000000001E-3</v>
      </c>
      <c r="AA171" s="41"/>
      <c r="AB171" s="45">
        <v>1.5</v>
      </c>
      <c r="AC171" s="45">
        <v>0.9879</v>
      </c>
      <c r="AD171" s="41"/>
      <c r="AE171" s="41"/>
      <c r="AF171" s="41"/>
      <c r="AG171" s="41"/>
      <c r="AH171" s="41"/>
      <c r="AI171" s="41"/>
      <c r="AJ171" s="41"/>
      <c r="AO171" s="35"/>
      <c r="AY171" s="41"/>
      <c r="AZ171" s="41"/>
      <c r="BA171" s="41"/>
      <c r="BB171" s="41"/>
      <c r="BC171" s="41"/>
      <c r="BD171" s="41"/>
      <c r="BE171" s="41"/>
      <c r="BF171" s="41"/>
      <c r="BG171" s="41"/>
      <c r="BI171" s="35"/>
      <c r="BJ171" s="35"/>
      <c r="BK171" s="7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46"/>
      <c r="CM171" s="46"/>
      <c r="CN171" s="46"/>
      <c r="CO171" s="89"/>
      <c r="CP171" s="90"/>
      <c r="CQ171" s="90"/>
      <c r="CR171" s="90"/>
      <c r="CS171" s="91"/>
      <c r="CT171" s="47"/>
      <c r="CU171" s="47"/>
      <c r="CV171" s="90"/>
      <c r="CW171" s="47"/>
      <c r="CX171" s="90"/>
      <c r="CY171" s="90"/>
      <c r="CZ171" s="47"/>
      <c r="DA171" s="47"/>
      <c r="DB171" s="49"/>
      <c r="DC171" s="49"/>
      <c r="DD171" s="47"/>
      <c r="DE171" s="92"/>
    </row>
    <row r="172" spans="1:109">
      <c r="A172" s="23" t="s">
        <v>54</v>
      </c>
      <c r="B172" t="s">
        <v>59</v>
      </c>
      <c r="C172" s="55">
        <v>43.301943999999999</v>
      </c>
      <c r="D172" s="55">
        <v>-79.838054999999997</v>
      </c>
      <c r="E172" s="43" t="s">
        <v>60</v>
      </c>
      <c r="F172" s="43">
        <v>6</v>
      </c>
      <c r="G172" s="44">
        <v>44767</v>
      </c>
      <c r="H172">
        <v>2</v>
      </c>
      <c r="I172">
        <v>2022</v>
      </c>
      <c r="J172" s="28">
        <v>206</v>
      </c>
      <c r="K172" s="29">
        <v>31</v>
      </c>
      <c r="L172" s="29">
        <v>7</v>
      </c>
      <c r="M172" s="45">
        <v>10.7</v>
      </c>
      <c r="N172">
        <v>74.95</v>
      </c>
      <c r="O172" s="31">
        <v>4.2000000000000003E-2</v>
      </c>
      <c r="P172" s="31">
        <v>26.8</v>
      </c>
      <c r="Q172" s="31">
        <v>3.6</v>
      </c>
      <c r="R172" s="31">
        <v>1.1000000000000001</v>
      </c>
      <c r="S172" s="31">
        <v>10.1</v>
      </c>
      <c r="T172" s="31">
        <v>9.4</v>
      </c>
      <c r="U172" s="31">
        <v>2.2400000000000002</v>
      </c>
      <c r="V172" s="31">
        <v>0.23499999999999999</v>
      </c>
      <c r="W172" s="31">
        <v>0.61499999999999999</v>
      </c>
      <c r="X172" s="31">
        <v>4.0000000000000002E-4</v>
      </c>
      <c r="Y172" s="31">
        <v>3.1699999999999999E-2</v>
      </c>
      <c r="Z172" s="31">
        <v>1.0699999999999999E-2</v>
      </c>
      <c r="AA172" s="41"/>
      <c r="AB172" s="45">
        <v>2.5</v>
      </c>
      <c r="AC172" s="45">
        <v>0.93500000000000005</v>
      </c>
      <c r="AD172" s="41"/>
      <c r="AE172" s="41"/>
      <c r="AF172" s="41"/>
      <c r="AG172" s="41"/>
      <c r="AH172" s="41"/>
      <c r="AI172" s="41"/>
      <c r="AJ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35">
        <v>0.71768292682926838</v>
      </c>
      <c r="BJ172" s="35">
        <v>0.18470066518847009</v>
      </c>
      <c r="BK172" s="7">
        <v>0.99606430155210623</v>
      </c>
      <c r="BL172" s="35">
        <v>0</v>
      </c>
      <c r="BM172" s="35">
        <v>238.62079665230897</v>
      </c>
      <c r="BN172" s="35">
        <v>169.47981310378856</v>
      </c>
      <c r="BO172" s="35"/>
      <c r="BP172" s="35">
        <v>1.7467849223946788</v>
      </c>
      <c r="BQ172" s="35">
        <v>45.570731707317073</v>
      </c>
      <c r="BR172" s="35">
        <v>0</v>
      </c>
      <c r="BS172" s="35">
        <v>0</v>
      </c>
      <c r="BT172" s="35">
        <v>0.60018292682926822</v>
      </c>
      <c r="BU172" s="35">
        <v>0.28514412416851448</v>
      </c>
      <c r="BV172" s="35">
        <v>1.549390243902439</v>
      </c>
      <c r="BW172" s="35">
        <v>0.46407982261640807</v>
      </c>
      <c r="BX172" s="35">
        <v>0</v>
      </c>
      <c r="BY172" s="35">
        <v>0</v>
      </c>
      <c r="BZ172" s="35">
        <v>0</v>
      </c>
      <c r="CA172" s="35"/>
      <c r="CB172" s="35">
        <v>0.46951219512195125</v>
      </c>
      <c r="CC172" s="35">
        <v>3.8636363636363642E-2</v>
      </c>
      <c r="CD172" s="35">
        <v>0</v>
      </c>
      <c r="CE172" s="35">
        <v>0.33098669623059868</v>
      </c>
      <c r="CF172" s="35"/>
      <c r="CG172" s="35">
        <v>9.5044600753881525</v>
      </c>
      <c r="CH172" s="35">
        <v>408.10060975609753</v>
      </c>
      <c r="CI172" s="35">
        <v>46.288414634146342</v>
      </c>
      <c r="CJ172" s="35">
        <v>2.9275498891352552</v>
      </c>
      <c r="CK172" s="35">
        <v>0.88532705099778264</v>
      </c>
      <c r="CL172" s="46">
        <v>458.20190133037693</v>
      </c>
      <c r="CM172" s="46">
        <v>2.0134700665188472</v>
      </c>
      <c r="CN172" s="46">
        <v>0.8391352549889135</v>
      </c>
      <c r="CO172" s="35">
        <v>470.55896672727283</v>
      </c>
      <c r="CP172" s="47">
        <v>7.8630000000000004</v>
      </c>
      <c r="CQ172" s="47">
        <v>10.446</v>
      </c>
      <c r="CR172" s="47">
        <v>10.446</v>
      </c>
      <c r="CS172" s="48">
        <v>19.685664568764569</v>
      </c>
      <c r="CT172" s="47">
        <v>21.509322033898307</v>
      </c>
      <c r="CU172" s="47">
        <v>16.211800000000004</v>
      </c>
      <c r="CV172" s="47"/>
      <c r="CW172" s="49">
        <v>8.2876271186440675</v>
      </c>
      <c r="CX172" s="49">
        <v>7.2509999999999994</v>
      </c>
      <c r="CY172" s="49"/>
      <c r="CZ172" s="47">
        <v>7</v>
      </c>
      <c r="DA172" s="49">
        <v>3.3404232372881348</v>
      </c>
      <c r="DB172" s="49">
        <v>1.7378425999999998</v>
      </c>
      <c r="DC172" s="49"/>
      <c r="DD172" s="47"/>
      <c r="DE172" s="51" t="s">
        <v>61</v>
      </c>
    </row>
    <row r="173" spans="1:109">
      <c r="A173" s="23" t="s">
        <v>54</v>
      </c>
      <c r="B173" t="s">
        <v>55</v>
      </c>
      <c r="C173" s="55">
        <v>43.287370000000003</v>
      </c>
      <c r="D173" s="55">
        <v>-79.840779999999995</v>
      </c>
      <c r="E173" s="43" t="s">
        <v>62</v>
      </c>
      <c r="F173" s="43">
        <v>258</v>
      </c>
      <c r="G173" s="44">
        <v>44767</v>
      </c>
      <c r="H173">
        <v>2</v>
      </c>
      <c r="I173">
        <v>2022</v>
      </c>
      <c r="J173" s="28">
        <v>206</v>
      </c>
      <c r="K173" s="29">
        <v>31</v>
      </c>
      <c r="L173" s="29">
        <v>7</v>
      </c>
      <c r="M173" s="43">
        <v>23.9</v>
      </c>
      <c r="N173">
        <v>74.95</v>
      </c>
      <c r="O173" s="31">
        <v>4.2000000000000003E-2</v>
      </c>
      <c r="P173" s="31">
        <v>26.8</v>
      </c>
      <c r="Q173" s="31">
        <v>3.6</v>
      </c>
      <c r="R173" s="31">
        <v>1.1000000000000001</v>
      </c>
      <c r="S173" s="31">
        <v>10.1</v>
      </c>
      <c r="T173" s="31">
        <v>9.4</v>
      </c>
      <c r="U173" s="31">
        <v>2.2400000000000002</v>
      </c>
      <c r="V173" s="31">
        <v>0.23499999999999999</v>
      </c>
      <c r="W173" s="31">
        <v>0.61499999999999999</v>
      </c>
      <c r="X173" s="31">
        <v>4.0000000000000002E-4</v>
      </c>
      <c r="Y173" s="31">
        <v>3.1699999999999999E-2</v>
      </c>
      <c r="Z173" s="31">
        <v>1.0699999999999999E-2</v>
      </c>
      <c r="AA173">
        <v>10.8</v>
      </c>
      <c r="AB173" s="45">
        <v>3</v>
      </c>
      <c r="AC173" s="45">
        <v>0.67700000000000005</v>
      </c>
      <c r="AD173" s="41">
        <v>284.75615106200001</v>
      </c>
      <c r="AE173" s="41">
        <v>10127.553971822001</v>
      </c>
      <c r="AF173" s="41">
        <v>0</v>
      </c>
      <c r="AG173" s="41">
        <v>0.55781917299999995</v>
      </c>
      <c r="AH173" s="41">
        <v>14.431100900000001</v>
      </c>
      <c r="AI173" s="41">
        <v>613.19962489400007</v>
      </c>
      <c r="AJ173" s="41">
        <v>1488.61110506</v>
      </c>
      <c r="AK173">
        <v>12529.109772910999</v>
      </c>
      <c r="AL173">
        <v>1427.085828</v>
      </c>
      <c r="AM173">
        <v>2899.850776622</v>
      </c>
      <c r="AN173">
        <v>9629.2589962889997</v>
      </c>
      <c r="AO173" s="35">
        <v>666.80694786000004</v>
      </c>
      <c r="AP173">
        <v>269.89061232500001</v>
      </c>
      <c r="AQ173">
        <v>195.61185135700001</v>
      </c>
      <c r="AR173">
        <v>89.144299705000009</v>
      </c>
      <c r="AS173">
        <v>2103.1594385369999</v>
      </c>
      <c r="AT173">
        <v>614.54833347700003</v>
      </c>
      <c r="AU173">
        <v>10.891286848</v>
      </c>
      <c r="AV173">
        <v>10832.758296186999</v>
      </c>
      <c r="AW173">
        <v>1696.3514767240001</v>
      </c>
      <c r="AX173">
        <v>0</v>
      </c>
      <c r="AY173">
        <v>356.27898838989364</v>
      </c>
      <c r="AZ173">
        <v>9.2769582956193997</v>
      </c>
      <c r="BA173">
        <v>215.78272958675163</v>
      </c>
      <c r="BB173" s="41"/>
      <c r="BC173" s="41">
        <v>0.34345358684661226</v>
      </c>
      <c r="BD173" s="41">
        <v>18.914595381962414</v>
      </c>
      <c r="BE173" s="41">
        <v>33.060670318711736</v>
      </c>
      <c r="BF173" s="41">
        <v>5.0452556201469783</v>
      </c>
      <c r="BG173" s="36">
        <v>57.020521320821132</v>
      </c>
      <c r="BH173" s="41"/>
      <c r="BI173" s="35">
        <v>8.0749999999999993</v>
      </c>
      <c r="BJ173" s="35">
        <v>0.14000000000000001</v>
      </c>
      <c r="BK173" s="7">
        <v>1.5860000000000001</v>
      </c>
      <c r="BL173" s="35">
        <v>0.17599999999999999</v>
      </c>
      <c r="BM173" s="35">
        <v>258.09199999999998</v>
      </c>
      <c r="BN173" s="35">
        <v>329.87299999999999</v>
      </c>
      <c r="BO173" s="35"/>
      <c r="BP173" s="35">
        <v>0</v>
      </c>
      <c r="BQ173" s="35">
        <v>76.126000000000005</v>
      </c>
      <c r="BR173" s="35">
        <v>0</v>
      </c>
      <c r="BS173" s="35">
        <v>0</v>
      </c>
      <c r="BT173" s="35">
        <v>1.1297560975609755</v>
      </c>
      <c r="BU173" s="35">
        <v>1.593</v>
      </c>
      <c r="BV173" s="35">
        <v>0.63200000000000001</v>
      </c>
      <c r="BW173" s="35">
        <v>0.159</v>
      </c>
      <c r="BX173" s="35">
        <v>0.17399999999999999</v>
      </c>
      <c r="BY173" s="35">
        <v>0</v>
      </c>
      <c r="BZ173" s="35">
        <v>5.1189999999999998</v>
      </c>
      <c r="CA173" s="35"/>
      <c r="CB173" s="35">
        <v>4.3999999999999997E-2</v>
      </c>
      <c r="CC173" s="35">
        <v>3.1E-2</v>
      </c>
      <c r="CD173" s="35">
        <v>0</v>
      </c>
      <c r="CE173" s="35">
        <v>1.849</v>
      </c>
      <c r="CF173" s="35"/>
      <c r="CG173" s="35">
        <v>1.2103860470124725</v>
      </c>
      <c r="CH173" s="35">
        <v>588.14099999999996</v>
      </c>
      <c r="CI173" s="35">
        <v>84.201000000000008</v>
      </c>
      <c r="CJ173" s="35">
        <v>1.726</v>
      </c>
      <c r="CK173" s="35">
        <v>2.7227560975609757</v>
      </c>
      <c r="CL173" s="46">
        <v>676.7907560975608</v>
      </c>
      <c r="CM173" s="46">
        <v>6.0839999999999996</v>
      </c>
      <c r="CN173" s="46">
        <v>1.9239999999999999</v>
      </c>
      <c r="CO173" s="35">
        <v>686.00914214457316</v>
      </c>
      <c r="CP173" s="47">
        <v>4.2279999999999998</v>
      </c>
      <c r="CQ173" s="47">
        <v>8.25</v>
      </c>
      <c r="CR173" s="47">
        <v>23.065000000000001</v>
      </c>
      <c r="CS173" s="48">
        <v>15.760692672742158</v>
      </c>
      <c r="CT173" s="47">
        <v>22.800811764705884</v>
      </c>
      <c r="CU173" s="47">
        <v>17.987713414634154</v>
      </c>
      <c r="CV173" s="47">
        <v>13.794481355932216</v>
      </c>
      <c r="CW173" s="49">
        <v>9.0888823529411749</v>
      </c>
      <c r="CX173" s="49">
        <v>5.1700000000000035</v>
      </c>
      <c r="CY173" s="49">
        <v>2.0925084745762716</v>
      </c>
      <c r="CZ173" s="47">
        <v>0.5</v>
      </c>
      <c r="DA173" s="49">
        <v>6.5763048176470544</v>
      </c>
      <c r="DB173" s="49">
        <v>1.4826841829268305</v>
      </c>
      <c r="DC173" s="49">
        <v>0.51296629491525414</v>
      </c>
      <c r="DD173" s="47" t="s">
        <v>61</v>
      </c>
      <c r="DE173" s="51" t="s">
        <v>61</v>
      </c>
    </row>
    <row r="174" spans="1:109">
      <c r="A174" s="50" t="s">
        <v>54</v>
      </c>
      <c r="B174" t="s">
        <v>55</v>
      </c>
      <c r="C174" s="55">
        <v>43.287370000000003</v>
      </c>
      <c r="D174" s="55">
        <v>-79.840779999999995</v>
      </c>
      <c r="E174" s="52" t="s">
        <v>62</v>
      </c>
      <c r="F174" s="52">
        <v>258</v>
      </c>
      <c r="G174" s="26">
        <v>37544</v>
      </c>
      <c r="H174">
        <v>4</v>
      </c>
      <c r="I174" s="57">
        <f>YEAR(G174)</f>
        <v>2002</v>
      </c>
      <c r="J174" s="28">
        <v>288</v>
      </c>
      <c r="K174" s="29">
        <v>42</v>
      </c>
      <c r="L174" s="29">
        <v>10</v>
      </c>
      <c r="M174" s="52">
        <v>23.2</v>
      </c>
      <c r="N174">
        <v>74.489999999999995</v>
      </c>
      <c r="O174" s="31">
        <v>0.17699999999999999</v>
      </c>
      <c r="P174" s="31"/>
      <c r="Q174" s="31"/>
      <c r="R174" s="31"/>
      <c r="S174" s="31">
        <v>8.1999999999999993</v>
      </c>
      <c r="T174" s="31">
        <v>7.2</v>
      </c>
      <c r="U174" s="31">
        <v>1.2</v>
      </c>
      <c r="V174" s="31"/>
      <c r="W174" s="31"/>
      <c r="X174" s="31">
        <v>1.9E-3</v>
      </c>
      <c r="Y174" s="31">
        <v>1.7000000000000001E-2</v>
      </c>
      <c r="Z174" s="31">
        <v>7.6E-3</v>
      </c>
      <c r="AA174" s="52">
        <v>10.339874999999999</v>
      </c>
      <c r="AB174" s="58">
        <v>2.25</v>
      </c>
      <c r="AC174" s="52">
        <v>0.800203</v>
      </c>
      <c r="AD174" s="36">
        <v>88.4</v>
      </c>
      <c r="AE174" s="36">
        <v>431.9</v>
      </c>
      <c r="AF174" s="36">
        <v>0</v>
      </c>
      <c r="AG174" s="36">
        <v>11.3</v>
      </c>
      <c r="AH174" s="36">
        <v>114.7</v>
      </c>
      <c r="AI174" s="36">
        <v>53</v>
      </c>
      <c r="AJ174" s="36">
        <v>19.2</v>
      </c>
      <c r="AK174">
        <v>718.50000000000011</v>
      </c>
      <c r="AL174">
        <v>0</v>
      </c>
      <c r="AM174">
        <v>238.70000000000002</v>
      </c>
      <c r="AN174">
        <v>479.79999999999995</v>
      </c>
      <c r="AO174" s="35">
        <v>35.800000000000004</v>
      </c>
      <c r="AP174">
        <v>69.600000000000009</v>
      </c>
      <c r="AQ174">
        <v>43.1</v>
      </c>
      <c r="AR174">
        <v>45.3</v>
      </c>
      <c r="AS174">
        <v>85.2</v>
      </c>
      <c r="AT174">
        <v>66</v>
      </c>
      <c r="AU174">
        <v>61.6</v>
      </c>
      <c r="AV174">
        <v>655.6</v>
      </c>
      <c r="AW174">
        <v>60.900000000000006</v>
      </c>
      <c r="AX174">
        <v>2</v>
      </c>
      <c r="AY174" s="36"/>
      <c r="AZ174" s="36"/>
      <c r="BA174" s="36"/>
      <c r="BB174" s="36"/>
      <c r="BC174" s="36"/>
      <c r="BD174" s="36">
        <v>5.8064586023060336</v>
      </c>
      <c r="BE174" s="36">
        <v>3.1865264616870741</v>
      </c>
      <c r="BF174" s="36">
        <v>0.73430624010427592</v>
      </c>
      <c r="BG174" s="36">
        <v>9.727291304097383</v>
      </c>
      <c r="BI174" s="7">
        <v>0.76200000000000001</v>
      </c>
      <c r="BJ174" s="7">
        <v>0.66</v>
      </c>
      <c r="BK174" s="7">
        <v>0</v>
      </c>
      <c r="BL174" s="7">
        <v>0</v>
      </c>
      <c r="BM174" s="7">
        <v>1.3160000000000001</v>
      </c>
      <c r="BN174" s="7">
        <v>13.093</v>
      </c>
      <c r="BO174" s="7">
        <v>0</v>
      </c>
      <c r="BP174" s="7">
        <v>0.38700000000000001</v>
      </c>
      <c r="BQ174" s="7">
        <v>9.1609999999999996</v>
      </c>
      <c r="BR174" s="7">
        <v>0</v>
      </c>
      <c r="BS174" s="7">
        <v>0</v>
      </c>
      <c r="BT174" s="7">
        <v>0</v>
      </c>
      <c r="BU174" s="7">
        <v>0.106</v>
      </c>
      <c r="BV174" s="7">
        <v>0.97599999999999998</v>
      </c>
      <c r="BW174" s="7">
        <v>17.015000000000001</v>
      </c>
      <c r="BX174" s="7">
        <v>0</v>
      </c>
      <c r="BY174" s="7">
        <v>0.24199999999999999</v>
      </c>
      <c r="BZ174" s="7">
        <v>4.2210000000000001</v>
      </c>
      <c r="CA174" s="7">
        <v>0</v>
      </c>
      <c r="CB174" s="7">
        <v>0.95599999999999996</v>
      </c>
      <c r="CC174" s="7">
        <v>3.3210000000000002</v>
      </c>
      <c r="CD174" s="7">
        <v>0</v>
      </c>
      <c r="CE174" s="7">
        <v>4.6710000000000003</v>
      </c>
      <c r="CF174" s="7">
        <v>0</v>
      </c>
      <c r="CG174" s="7">
        <v>0.34959063071728369</v>
      </c>
      <c r="CH174" s="7">
        <v>14.409000000000001</v>
      </c>
      <c r="CI174" s="7">
        <v>9.923</v>
      </c>
      <c r="CJ174" s="7">
        <v>1.046999999999997</v>
      </c>
      <c r="CK174" s="7">
        <v>0.106</v>
      </c>
      <c r="CL174" s="37">
        <v>25.484999999999999</v>
      </c>
      <c r="CM174" s="37">
        <v>22.454000000000001</v>
      </c>
      <c r="CN174" s="37">
        <v>8.9480000000000004</v>
      </c>
      <c r="CO174" s="7">
        <v>57.236590630717288</v>
      </c>
      <c r="CP174" s="39">
        <v>13.9</v>
      </c>
      <c r="CQ174" s="39">
        <v>19.399999999999999</v>
      </c>
      <c r="CR174" s="40">
        <v>22.9</v>
      </c>
      <c r="CS174" s="35">
        <v>15.466578947368422</v>
      </c>
      <c r="CT174" s="41">
        <v>16.094285714285714</v>
      </c>
      <c r="CU174" s="41">
        <v>15.217999999999998</v>
      </c>
      <c r="CV174" s="41">
        <v>13.457500000000001</v>
      </c>
      <c r="CW174" s="35">
        <v>6.8935714285714287</v>
      </c>
      <c r="CX174" s="35">
        <v>3.6159999999999997</v>
      </c>
      <c r="CY174" s="35">
        <v>0.38499999999999995</v>
      </c>
      <c r="CZ174" s="35">
        <v>0.3</v>
      </c>
      <c r="DD174" s="35" t="s">
        <v>61</v>
      </c>
      <c r="DE174" t="s">
        <v>61</v>
      </c>
    </row>
    <row r="175" spans="1:109">
      <c r="A175" s="50" t="s">
        <v>54</v>
      </c>
      <c r="B175" t="s">
        <v>59</v>
      </c>
      <c r="C175" s="55">
        <v>43.301943999999999</v>
      </c>
      <c r="D175" s="55">
        <v>-79.838054999999997</v>
      </c>
      <c r="E175" s="52" t="s">
        <v>60</v>
      </c>
      <c r="F175" s="52">
        <v>6</v>
      </c>
      <c r="G175" s="26">
        <v>37545</v>
      </c>
      <c r="H175">
        <v>4</v>
      </c>
      <c r="I175" s="57">
        <f>YEAR(G175)</f>
        <v>2002</v>
      </c>
      <c r="J175" s="28">
        <v>289</v>
      </c>
      <c r="K175" s="29">
        <v>42</v>
      </c>
      <c r="L175" s="29">
        <v>10</v>
      </c>
      <c r="M175" s="52">
        <v>7.5</v>
      </c>
      <c r="N175">
        <v>74.489999999999995</v>
      </c>
      <c r="O175" s="31">
        <v>0.17699999999999999</v>
      </c>
      <c r="P175" s="31"/>
      <c r="Q175" s="31"/>
      <c r="R175" s="31"/>
      <c r="S175" s="31">
        <v>8.1999999999999993</v>
      </c>
      <c r="T175" s="31">
        <v>7.2</v>
      </c>
      <c r="U175" s="31">
        <v>1.2</v>
      </c>
      <c r="V175" s="31"/>
      <c r="W175" s="31"/>
      <c r="X175" s="31">
        <v>1.9E-3</v>
      </c>
      <c r="Y175" s="31">
        <v>1.7000000000000001E-2</v>
      </c>
      <c r="Z175" s="31">
        <v>7.6E-3</v>
      </c>
      <c r="AA175" s="52">
        <v>11.077332500000001</v>
      </c>
      <c r="AB175" s="58">
        <v>2.75</v>
      </c>
      <c r="AC175" s="52">
        <v>0.56452199999999997</v>
      </c>
      <c r="AD175" s="36">
        <v>716.5</v>
      </c>
      <c r="AE175" s="36">
        <v>251.29999999999995</v>
      </c>
      <c r="AF175" s="36">
        <v>0</v>
      </c>
      <c r="AG175" s="36">
        <v>3.9</v>
      </c>
      <c r="AH175" s="36">
        <v>90.199999999999989</v>
      </c>
      <c r="AI175" s="36">
        <v>80.900000000000006</v>
      </c>
      <c r="AJ175" s="36">
        <v>0</v>
      </c>
      <c r="AK175">
        <v>1142.8</v>
      </c>
      <c r="AL175">
        <v>0</v>
      </c>
      <c r="AM175">
        <v>126.10000000000001</v>
      </c>
      <c r="AN175">
        <v>1014.4000000000001</v>
      </c>
      <c r="AO175" s="35">
        <v>41</v>
      </c>
      <c r="AP175">
        <v>580.70000000000005</v>
      </c>
      <c r="AQ175">
        <v>4.0999999999999996</v>
      </c>
      <c r="AR175">
        <v>712.40000000000009</v>
      </c>
      <c r="AS175">
        <v>84.699999999999989</v>
      </c>
      <c r="AT175">
        <v>84.699999999999989</v>
      </c>
      <c r="AU175">
        <v>42.8</v>
      </c>
      <c r="AV175">
        <v>1124.0999999999997</v>
      </c>
      <c r="AW175">
        <v>18.2</v>
      </c>
      <c r="AX175">
        <v>0.5</v>
      </c>
      <c r="AY175" s="60"/>
      <c r="AZ175" s="60"/>
      <c r="BA175" s="60"/>
      <c r="BB175" s="60"/>
      <c r="BC175" s="60"/>
      <c r="BD175" s="60">
        <v>4.4165332516279943</v>
      </c>
      <c r="BE175" s="60">
        <v>6.8635418623950724</v>
      </c>
      <c r="BF175" s="60">
        <v>1.6769979947919857</v>
      </c>
      <c r="BG175" s="36">
        <v>12.957073108815052</v>
      </c>
      <c r="BI175" s="7">
        <v>1.6557725720000001</v>
      </c>
      <c r="BJ175" s="7">
        <v>3.1579999999999999</v>
      </c>
      <c r="BK175" s="7">
        <v>0</v>
      </c>
      <c r="BL175" s="7">
        <v>0</v>
      </c>
      <c r="BM175" s="7">
        <v>13.383657962999999</v>
      </c>
      <c r="BN175" s="7">
        <v>35.276232782000001</v>
      </c>
      <c r="BO175" s="7">
        <v>0</v>
      </c>
      <c r="BP175" s="7">
        <v>0.24951174599999995</v>
      </c>
      <c r="BQ175" s="7">
        <v>5.4985365509999999</v>
      </c>
      <c r="BR175" s="7">
        <v>0</v>
      </c>
      <c r="BS175" s="7">
        <v>0</v>
      </c>
      <c r="BT175" s="7">
        <v>0</v>
      </c>
      <c r="BU175" s="7">
        <v>9.0259260000000008E-2</v>
      </c>
      <c r="BV175" s="7">
        <v>0.54176104799999991</v>
      </c>
      <c r="BW175" s="7">
        <v>19.015757852000004</v>
      </c>
      <c r="BX175" s="7">
        <v>0</v>
      </c>
      <c r="BY175" s="7">
        <v>0</v>
      </c>
      <c r="BZ175" s="7">
        <v>1.6939824269999997</v>
      </c>
      <c r="CA175" s="7">
        <v>0</v>
      </c>
      <c r="CB175" s="7">
        <v>0.92878048199999985</v>
      </c>
      <c r="CC175" s="7">
        <v>4.8566662749999994</v>
      </c>
      <c r="CD175" s="7">
        <v>0.74130251800000013</v>
      </c>
      <c r="CE175" s="7">
        <v>0.54073295099999996</v>
      </c>
      <c r="CF175" s="7">
        <v>0</v>
      </c>
      <c r="CG175" s="7">
        <v>0.13428660076703505</v>
      </c>
      <c r="CH175" s="7">
        <v>48.659890744999998</v>
      </c>
      <c r="CI175" s="7">
        <v>7.154309123</v>
      </c>
      <c r="CJ175" s="7">
        <v>3.4071486520000036</v>
      </c>
      <c r="CK175" s="7">
        <v>9.0259260000000008E-2</v>
      </c>
      <c r="CL175" s="37">
        <v>59.311607780000003</v>
      </c>
      <c r="CM175" s="37">
        <v>21.251501327000003</v>
      </c>
      <c r="CN175" s="37">
        <v>7.0674822259999992</v>
      </c>
      <c r="CO175" s="7">
        <v>87.775528364767027</v>
      </c>
      <c r="CP175" s="78">
        <v>6.8</v>
      </c>
      <c r="CQ175" s="78"/>
      <c r="CR175" s="78">
        <v>6.8</v>
      </c>
      <c r="CS175" s="78"/>
      <c r="CT175" s="78">
        <v>16.01125</v>
      </c>
      <c r="CW175">
        <v>7.88</v>
      </c>
      <c r="DD175" t="s">
        <v>58</v>
      </c>
      <c r="DE175" s="78"/>
    </row>
    <row r="176" spans="1:109">
      <c r="A176" s="50" t="s">
        <v>54</v>
      </c>
      <c r="B176" t="s">
        <v>59</v>
      </c>
      <c r="C176" s="55">
        <v>43.303610999999997</v>
      </c>
      <c r="D176" s="55">
        <v>-79.838611</v>
      </c>
      <c r="E176" s="52" t="s">
        <v>88</v>
      </c>
      <c r="F176" s="52">
        <v>17</v>
      </c>
      <c r="G176" s="26">
        <v>37545</v>
      </c>
      <c r="H176">
        <v>4</v>
      </c>
      <c r="I176" s="57">
        <f>YEAR(G176)</f>
        <v>2002</v>
      </c>
      <c r="J176" s="28">
        <v>289</v>
      </c>
      <c r="K176" s="29">
        <v>42</v>
      </c>
      <c r="L176" s="29">
        <v>10</v>
      </c>
      <c r="M176" s="52">
        <v>0.8</v>
      </c>
      <c r="N176">
        <v>74.489999999999995</v>
      </c>
      <c r="O176" s="31">
        <v>0.17699999999999999</v>
      </c>
      <c r="P176" s="31"/>
      <c r="Q176" s="31"/>
      <c r="R176" s="31"/>
      <c r="S176" s="31">
        <v>8.1999999999999993</v>
      </c>
      <c r="T176" s="31">
        <v>7.2</v>
      </c>
      <c r="U176" s="31">
        <v>1.2</v>
      </c>
      <c r="V176" s="31"/>
      <c r="W176" s="31"/>
      <c r="X176" s="31">
        <v>1.9E-3</v>
      </c>
      <c r="Y176" s="31">
        <v>1.7000000000000001E-2</v>
      </c>
      <c r="Z176" s="31">
        <v>7.6E-3</v>
      </c>
      <c r="AA176" s="52">
        <v>15.216675</v>
      </c>
      <c r="AB176" s="58">
        <v>0.8</v>
      </c>
      <c r="AC176" s="52">
        <v>0.58724500000000002</v>
      </c>
      <c r="AD176" s="36">
        <v>1.6</v>
      </c>
      <c r="AE176" s="36">
        <v>335.80000000000013</v>
      </c>
      <c r="AF176" s="36">
        <v>0</v>
      </c>
      <c r="AG176" s="36">
        <v>1.7</v>
      </c>
      <c r="AH176" s="36">
        <v>10.100000000000001</v>
      </c>
      <c r="AI176" s="36">
        <v>73.5</v>
      </c>
      <c r="AJ176" s="36">
        <v>0</v>
      </c>
      <c r="AK176">
        <v>422.7000000000001</v>
      </c>
      <c r="AL176">
        <v>0</v>
      </c>
      <c r="AM176">
        <v>172.49999999999997</v>
      </c>
      <c r="AN176">
        <v>250.2</v>
      </c>
      <c r="AO176" s="35">
        <v>9.5</v>
      </c>
      <c r="AP176">
        <v>1.6</v>
      </c>
      <c r="AQ176">
        <v>1.6</v>
      </c>
      <c r="AR176">
        <v>0</v>
      </c>
      <c r="AS176">
        <v>75.600000000000009</v>
      </c>
      <c r="AT176">
        <v>75.599999999999994</v>
      </c>
      <c r="AU176">
        <v>1.9</v>
      </c>
      <c r="AV176">
        <v>359.90000000000009</v>
      </c>
      <c r="AW176">
        <v>51.2</v>
      </c>
      <c r="AX176">
        <v>11.6</v>
      </c>
      <c r="AY176" s="36"/>
      <c r="AZ176" s="36"/>
      <c r="BA176" s="36"/>
      <c r="BB176" s="36"/>
      <c r="BC176" s="36"/>
      <c r="BD176" s="36">
        <v>5.2701961626974576</v>
      </c>
      <c r="BE176" s="36">
        <v>4.9951187947244122</v>
      </c>
      <c r="BF176" s="36">
        <v>0.60978133305007542</v>
      </c>
      <c r="BG176" s="36">
        <v>10.875096290471944</v>
      </c>
      <c r="BI176" s="7">
        <v>3.1776</v>
      </c>
      <c r="BJ176" s="7">
        <v>1.330133749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746.09653075599999</v>
      </c>
      <c r="BS176" s="7">
        <v>0</v>
      </c>
      <c r="BT176" s="7">
        <v>0</v>
      </c>
      <c r="BU176" s="7">
        <v>0</v>
      </c>
      <c r="BV176" s="7">
        <v>0.62560002299999995</v>
      </c>
      <c r="BW176" s="7">
        <v>9.064000515</v>
      </c>
      <c r="BX176" s="7">
        <v>0</v>
      </c>
      <c r="BY176" s="7">
        <v>0</v>
      </c>
      <c r="BZ176" s="7">
        <v>0</v>
      </c>
      <c r="CA176" s="7">
        <v>0</v>
      </c>
      <c r="CB176" s="7">
        <v>4.3733306E-2</v>
      </c>
      <c r="CC176" s="7">
        <v>0</v>
      </c>
      <c r="CD176" s="7">
        <v>0</v>
      </c>
      <c r="CE176" s="7">
        <v>0</v>
      </c>
      <c r="CF176" s="7">
        <v>0</v>
      </c>
      <c r="CG176" s="7">
        <v>4.3981387824826856E-2</v>
      </c>
      <c r="CH176" s="7">
        <v>0</v>
      </c>
      <c r="CI176" s="7">
        <v>3.1776</v>
      </c>
      <c r="CJ176" s="7">
        <v>747.42666450499996</v>
      </c>
      <c r="CK176" s="7">
        <v>0</v>
      </c>
      <c r="CL176" s="37">
        <v>750.60426450499995</v>
      </c>
      <c r="CM176" s="37">
        <v>24.505599611999997</v>
      </c>
      <c r="CN176" s="37">
        <v>6.5226625899999995</v>
      </c>
      <c r="CO176" s="7">
        <v>801.41641808482473</v>
      </c>
      <c r="CR176">
        <v>0.5</v>
      </c>
      <c r="CT176">
        <v>13.984999999999999</v>
      </c>
      <c r="CW176">
        <v>8.3350000000000009</v>
      </c>
      <c r="DD176" s="35" t="s">
        <v>58</v>
      </c>
    </row>
    <row r="177" spans="1:109">
      <c r="A177" s="61" t="s">
        <v>54</v>
      </c>
      <c r="B177" t="s">
        <v>59</v>
      </c>
      <c r="C177" s="55">
        <v>43.301943999999999</v>
      </c>
      <c r="D177" s="55">
        <v>-79.838054999999997</v>
      </c>
      <c r="E177" s="62" t="s">
        <v>60</v>
      </c>
      <c r="F177" s="62">
        <v>6</v>
      </c>
      <c r="G177" s="26">
        <v>42584</v>
      </c>
      <c r="H177">
        <v>3</v>
      </c>
      <c r="I177" s="27">
        <v>2016</v>
      </c>
      <c r="J177" s="28">
        <v>215</v>
      </c>
      <c r="K177" s="29">
        <v>32</v>
      </c>
      <c r="L177" s="29">
        <v>8</v>
      </c>
      <c r="M177" s="27">
        <v>11.6</v>
      </c>
      <c r="N177">
        <v>74.84</v>
      </c>
      <c r="O177" s="31">
        <v>8.9999999999999993E-3</v>
      </c>
      <c r="P177" s="31">
        <v>23.3</v>
      </c>
      <c r="Q177" s="31">
        <v>3.7</v>
      </c>
      <c r="R177" s="31">
        <v>1.6</v>
      </c>
      <c r="S177" s="31">
        <v>7.5</v>
      </c>
      <c r="T177" s="31">
        <v>6</v>
      </c>
      <c r="U177" s="31">
        <v>1.9</v>
      </c>
      <c r="V177" s="31">
        <v>0.25700000000000001</v>
      </c>
      <c r="W177" s="31">
        <v>0.49</v>
      </c>
      <c r="X177" s="31">
        <v>3.7000000000000002E-3</v>
      </c>
      <c r="Y177" s="31">
        <v>2.7E-2</v>
      </c>
      <c r="Z177" s="31">
        <v>1.06E-2</v>
      </c>
      <c r="AA177" s="30"/>
      <c r="AB177" s="64">
        <v>2.5</v>
      </c>
      <c r="AC177" s="64"/>
      <c r="AD177" s="63"/>
      <c r="AE177" s="63"/>
      <c r="AF177" s="63"/>
      <c r="AG177" s="63"/>
      <c r="AH177" s="63"/>
      <c r="AI177" s="63"/>
      <c r="AJ177" s="63"/>
      <c r="AO177" s="35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475.07108421792759</v>
      </c>
      <c r="BP177" s="7">
        <v>0</v>
      </c>
      <c r="BQ177" s="7">
        <v>6.311302818941523</v>
      </c>
      <c r="BR177" s="7">
        <v>0</v>
      </c>
      <c r="BS177" s="7">
        <v>0</v>
      </c>
      <c r="BT177" s="7">
        <v>0</v>
      </c>
      <c r="BU177" s="7">
        <v>0</v>
      </c>
      <c r="BV177" s="7">
        <v>6.2646076998285301</v>
      </c>
      <c r="BW177" s="7">
        <v>2.821127373796338</v>
      </c>
      <c r="BX177" s="7">
        <v>22.024480577776384</v>
      </c>
      <c r="BY177" s="7">
        <v>0</v>
      </c>
      <c r="BZ177" s="7">
        <v>373.17063616398838</v>
      </c>
      <c r="CA177" s="7">
        <v>0</v>
      </c>
      <c r="CB177" s="7">
        <v>1.3433384354840479</v>
      </c>
      <c r="CC177" s="7">
        <v>14.211433882930601</v>
      </c>
      <c r="CD177" s="7">
        <v>0</v>
      </c>
      <c r="CE177" s="7">
        <v>0</v>
      </c>
      <c r="CF177" s="7">
        <v>54.510833775636684</v>
      </c>
      <c r="CG177" s="7">
        <v>0.38785922228016501</v>
      </c>
      <c r="CH177" s="7">
        <v>475.07108421792759</v>
      </c>
      <c r="CI177" s="7">
        <v>6.311302818941523</v>
      </c>
      <c r="CJ177" s="7">
        <v>0</v>
      </c>
      <c r="CK177" s="7">
        <v>0</v>
      </c>
      <c r="CL177" s="37">
        <v>481.38238703686909</v>
      </c>
      <c r="CM177" s="37">
        <v>404.28100000000001</v>
      </c>
      <c r="CN177" s="37">
        <v>70.066000000000003</v>
      </c>
      <c r="CO177" s="7">
        <v>956.11699999999996</v>
      </c>
      <c r="CP177" s="39">
        <v>7.0810000000000004</v>
      </c>
      <c r="CQ177" s="39">
        <v>11.215</v>
      </c>
      <c r="CR177" s="40">
        <v>11.215</v>
      </c>
      <c r="CS177" s="35">
        <v>19.543969444444443</v>
      </c>
      <c r="CT177" s="41">
        <v>23.384869565217397</v>
      </c>
      <c r="CU177" s="41">
        <v>16.849076923076922</v>
      </c>
      <c r="CV177" s="41"/>
      <c r="CW177" s="35">
        <v>10.493043478260869</v>
      </c>
      <c r="CX177" s="35">
        <v>8.7573076923076911</v>
      </c>
      <c r="CY177" s="35"/>
      <c r="CZ177" s="35">
        <v>7.6</v>
      </c>
      <c r="DA177">
        <v>4.8669565217391302</v>
      </c>
      <c r="DB177">
        <v>1.5376923076923079</v>
      </c>
      <c r="DD177" s="35" t="s">
        <v>58</v>
      </c>
      <c r="DE177" t="s">
        <v>61</v>
      </c>
    </row>
    <row r="178" spans="1:109">
      <c r="A178" s="23" t="s">
        <v>54</v>
      </c>
      <c r="B178" t="s">
        <v>55</v>
      </c>
      <c r="C178" s="55">
        <v>43.287370000000003</v>
      </c>
      <c r="D178" s="55">
        <v>-79.840779999999995</v>
      </c>
      <c r="E178" s="25" t="s">
        <v>62</v>
      </c>
      <c r="F178" s="25">
        <v>258</v>
      </c>
      <c r="G178" s="26">
        <v>42584</v>
      </c>
      <c r="H178">
        <v>3</v>
      </c>
      <c r="I178" s="27">
        <v>2016</v>
      </c>
      <c r="J178" s="28">
        <v>215</v>
      </c>
      <c r="K178" s="29">
        <v>32</v>
      </c>
      <c r="L178" s="29">
        <v>8</v>
      </c>
      <c r="M178" s="25">
        <v>23.1</v>
      </c>
      <c r="N178">
        <v>74.84</v>
      </c>
      <c r="O178" s="31">
        <v>8.9999999999999993E-3</v>
      </c>
      <c r="P178" s="31">
        <v>23.3</v>
      </c>
      <c r="Q178" s="31">
        <v>3.7</v>
      </c>
      <c r="R178" s="31">
        <v>1.6</v>
      </c>
      <c r="S178" s="31">
        <v>7.5</v>
      </c>
      <c r="T178" s="31">
        <v>6</v>
      </c>
      <c r="U178" s="31">
        <v>1.9</v>
      </c>
      <c r="V178" s="31">
        <v>0.25700000000000001</v>
      </c>
      <c r="W178" s="31">
        <v>0.49</v>
      </c>
      <c r="X178" s="31">
        <v>3.7000000000000002E-3</v>
      </c>
      <c r="Y178" s="31">
        <v>2.7E-2</v>
      </c>
      <c r="Z178" s="31">
        <v>1.06E-2</v>
      </c>
      <c r="AA178" s="23">
        <v>13.40985</v>
      </c>
      <c r="AB178" s="23">
        <v>1.9</v>
      </c>
      <c r="AC178" s="23">
        <v>0.72550000000000003</v>
      </c>
      <c r="AD178" s="23">
        <v>4399.8803300000009</v>
      </c>
      <c r="AE178" s="23">
        <v>656.8465799999999</v>
      </c>
      <c r="AF178" s="23">
        <v>0</v>
      </c>
      <c r="AG178" s="23">
        <v>12.31259</v>
      </c>
      <c r="AH178" s="23">
        <v>31.999689999999998</v>
      </c>
      <c r="AI178" s="23">
        <v>444.70391000000001</v>
      </c>
      <c r="AJ178" s="23">
        <v>139.22295</v>
      </c>
      <c r="AK178">
        <v>5684.9660500000009</v>
      </c>
      <c r="AL178">
        <v>100.13936</v>
      </c>
      <c r="AM178">
        <v>757.90713999999991</v>
      </c>
      <c r="AN178">
        <v>4576.8918400000011</v>
      </c>
      <c r="AO178" s="35">
        <v>462.72740999999996</v>
      </c>
      <c r="AP178">
        <v>4383.6576100000011</v>
      </c>
      <c r="AQ178">
        <v>73.195580000000021</v>
      </c>
      <c r="AR178">
        <v>4326.5968200000007</v>
      </c>
      <c r="AS178">
        <v>597.41112999999996</v>
      </c>
      <c r="AT178">
        <v>497.27177</v>
      </c>
      <c r="AU178">
        <v>0</v>
      </c>
      <c r="AV178">
        <v>1053.13176</v>
      </c>
      <c r="AW178">
        <v>4628.7135100000005</v>
      </c>
      <c r="AX178">
        <v>3.1207799999999999</v>
      </c>
      <c r="AY178" s="23">
        <v>1108.7021018016255</v>
      </c>
      <c r="AZ178" s="23">
        <v>27.830874886858197</v>
      </c>
      <c r="BA178" s="23">
        <v>1510.4791071072616</v>
      </c>
      <c r="BB178" s="65"/>
      <c r="BC178" s="27">
        <v>0.36651511739967685</v>
      </c>
      <c r="BD178" s="63">
        <v>28.000708729981849</v>
      </c>
      <c r="BE178" s="63">
        <v>8.8548833915505138</v>
      </c>
      <c r="BF178" s="63">
        <v>2.9214607362449265</v>
      </c>
      <c r="BG178" s="36">
        <v>39.777052857777285</v>
      </c>
      <c r="BH178" s="23"/>
      <c r="BI178" s="7">
        <v>2.183322461455627</v>
      </c>
      <c r="BJ178" s="7">
        <v>0.53725616131458587</v>
      </c>
      <c r="BK178" s="7">
        <v>5.7564200023889095E-2</v>
      </c>
      <c r="BL178" s="7">
        <v>0</v>
      </c>
      <c r="BM178" s="7">
        <v>338.45860328361812</v>
      </c>
      <c r="BN178" s="7">
        <v>0</v>
      </c>
      <c r="BO178" s="7">
        <v>0</v>
      </c>
      <c r="BP178" s="7">
        <v>0.69172869339469945</v>
      </c>
      <c r="BQ178" s="7">
        <v>21.01472587106953</v>
      </c>
      <c r="BR178" s="7">
        <v>0</v>
      </c>
      <c r="BS178" s="7">
        <v>0.46652656300265755</v>
      </c>
      <c r="BT178" s="7">
        <v>0</v>
      </c>
      <c r="BU178" s="7">
        <v>0.73745302253633482</v>
      </c>
      <c r="BV178" s="7">
        <v>1.9933490397630349</v>
      </c>
      <c r="BW178" s="7">
        <v>15.248290290404922</v>
      </c>
      <c r="BX178" s="7">
        <v>2.1257691698556647</v>
      </c>
      <c r="BY178" s="7">
        <v>0</v>
      </c>
      <c r="BZ178" s="7">
        <v>46.102859372047888</v>
      </c>
      <c r="CA178" s="7">
        <v>0</v>
      </c>
      <c r="CB178" s="7">
        <v>0.93087198181198372</v>
      </c>
      <c r="CC178" s="7">
        <v>0</v>
      </c>
      <c r="CD178" s="7">
        <v>0</v>
      </c>
      <c r="CE178" s="7">
        <v>0</v>
      </c>
      <c r="CF178" s="7">
        <v>57.555971261917307</v>
      </c>
      <c r="CG178" s="7">
        <v>0.22121269351043849</v>
      </c>
      <c r="CH178" s="7">
        <v>338.45860328361812</v>
      </c>
      <c r="CI178" s="7">
        <v>23.198048332525158</v>
      </c>
      <c r="CJ178" s="7">
        <v>1.2865490547331433</v>
      </c>
      <c r="CK178" s="7">
        <v>1.2039795855389923</v>
      </c>
      <c r="CL178" s="37">
        <v>364.14718025641542</v>
      </c>
      <c r="CM178" s="37">
        <v>65.470267872071503</v>
      </c>
      <c r="CN178" s="37">
        <v>58.48684324372929</v>
      </c>
      <c r="CO178" s="7">
        <v>488.32550406572665</v>
      </c>
      <c r="CP178" s="39">
        <v>6.8869999999999996</v>
      </c>
      <c r="CQ178" s="39">
        <v>12.289</v>
      </c>
      <c r="CR178" s="40">
        <v>23.033000000000001</v>
      </c>
      <c r="CS178" s="35">
        <v>15.212792474105537</v>
      </c>
      <c r="CT178" s="41">
        <v>22.151104166666673</v>
      </c>
      <c r="CU178" s="41">
        <v>16.377081967213115</v>
      </c>
      <c r="CV178" s="41">
        <v>12.428965217391308</v>
      </c>
      <c r="CW178" s="35">
        <v>8.8929166666666646</v>
      </c>
      <c r="CX178" s="35">
        <v>6.3772131147540989</v>
      </c>
      <c r="CY178" s="35">
        <v>2.8386086956521743</v>
      </c>
      <c r="CZ178" s="35">
        <v>1.0900000000000001</v>
      </c>
      <c r="DA178">
        <v>2.7624999999999993</v>
      </c>
      <c r="DB178">
        <v>1.2219672131147536</v>
      </c>
      <c r="DC178">
        <v>0.96365217391304314</v>
      </c>
      <c r="DD178" s="35" t="s">
        <v>61</v>
      </c>
      <c r="DE178" t="s">
        <v>61</v>
      </c>
    </row>
    <row r="179" spans="1:109">
      <c r="A179" s="61" t="s">
        <v>54</v>
      </c>
      <c r="B179" t="s">
        <v>55</v>
      </c>
      <c r="C179" s="55">
        <v>43.287370000000003</v>
      </c>
      <c r="D179" s="55">
        <v>-79.840779999999995</v>
      </c>
      <c r="E179" s="61" t="s">
        <v>62</v>
      </c>
      <c r="F179" s="61">
        <v>258</v>
      </c>
      <c r="G179" s="26">
        <v>42125</v>
      </c>
      <c r="H179">
        <v>1</v>
      </c>
      <c r="I179" s="68">
        <f t="shared" ref="I179:I187" si="6">YEAR(G179)</f>
        <v>2015</v>
      </c>
      <c r="J179" s="28">
        <v>121</v>
      </c>
      <c r="K179" s="29">
        <v>18</v>
      </c>
      <c r="L179" s="29">
        <v>5</v>
      </c>
      <c r="M179" s="30">
        <v>21.1</v>
      </c>
      <c r="N179">
        <v>74.81</v>
      </c>
      <c r="O179" s="31">
        <v>0.58599999999999997</v>
      </c>
      <c r="P179" s="31">
        <v>29.4</v>
      </c>
      <c r="Q179" s="31">
        <v>3.7</v>
      </c>
      <c r="R179" s="31">
        <v>0.55200000000000005</v>
      </c>
      <c r="S179" s="31">
        <v>1.7</v>
      </c>
      <c r="T179" s="31"/>
      <c r="U179" s="31">
        <v>2.35</v>
      </c>
      <c r="V179" s="31">
        <v>9.2999999999999999E-2</v>
      </c>
      <c r="W179" s="31">
        <v>0.99199999999999999</v>
      </c>
      <c r="X179" s="31">
        <v>4.4000000000000003E-3</v>
      </c>
      <c r="Y179" s="31">
        <v>3.3399999999999999E-2</v>
      </c>
      <c r="Z179" s="31">
        <v>1.29E-2</v>
      </c>
      <c r="AA179" s="63">
        <v>17.100000000000001</v>
      </c>
      <c r="AB179" s="33">
        <v>2</v>
      </c>
      <c r="AC179" s="63"/>
      <c r="AD179" s="63"/>
      <c r="AE179" s="63"/>
      <c r="AF179" s="63"/>
      <c r="AG179" s="63"/>
      <c r="AH179" s="63"/>
      <c r="AI179" s="63"/>
      <c r="AJ179" s="63"/>
      <c r="AO179" s="35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37"/>
      <c r="CM179" s="37"/>
      <c r="CN179" s="37"/>
      <c r="CO179" s="7"/>
      <c r="CP179" s="39"/>
      <c r="CQ179" s="39"/>
      <c r="CR179" s="40"/>
      <c r="CS179" s="35"/>
      <c r="CT179" s="33"/>
      <c r="CU179" s="41"/>
      <c r="CV179" s="41"/>
      <c r="CW179" s="35"/>
      <c r="CX179" s="35"/>
      <c r="CY179" s="35"/>
      <c r="CZ179" s="35"/>
      <c r="DD179" s="35"/>
    </row>
    <row r="180" spans="1:109">
      <c r="A180" s="50" t="s">
        <v>54</v>
      </c>
      <c r="B180" t="s">
        <v>59</v>
      </c>
      <c r="C180" s="55">
        <v>43.301943999999999</v>
      </c>
      <c r="D180" s="55">
        <v>-79.838054999999997</v>
      </c>
      <c r="E180" s="52" t="s">
        <v>60</v>
      </c>
      <c r="F180" s="52">
        <v>6</v>
      </c>
      <c r="G180" s="26">
        <v>39209</v>
      </c>
      <c r="H180">
        <v>1</v>
      </c>
      <c r="I180" s="57">
        <f t="shared" si="6"/>
        <v>2007</v>
      </c>
      <c r="J180" s="28">
        <v>127</v>
      </c>
      <c r="K180" s="29">
        <v>19</v>
      </c>
      <c r="L180" s="29">
        <v>5</v>
      </c>
      <c r="M180" s="52">
        <v>8.5</v>
      </c>
      <c r="N180">
        <v>75.05</v>
      </c>
      <c r="O180" s="31">
        <v>0.43099999999999999</v>
      </c>
      <c r="P180" s="31">
        <v>31.2</v>
      </c>
      <c r="Q180" s="31">
        <v>4.8</v>
      </c>
      <c r="R180" s="31">
        <v>1.1499999999999999</v>
      </c>
      <c r="S180" s="31">
        <v>6.9</v>
      </c>
      <c r="T180" s="31">
        <v>4.5999999999999996</v>
      </c>
      <c r="U180" s="31">
        <v>3.03</v>
      </c>
      <c r="V180" s="31">
        <v>0.26</v>
      </c>
      <c r="W180" s="31"/>
      <c r="X180" s="31">
        <v>1E-3</v>
      </c>
      <c r="Y180" s="31">
        <v>4.3099999999999999E-2</v>
      </c>
      <c r="Z180" s="31">
        <v>1.14E-2</v>
      </c>
      <c r="AA180" s="52">
        <v>5.79</v>
      </c>
      <c r="AB180" s="58">
        <v>2.5</v>
      </c>
      <c r="AC180" s="52">
        <v>0.69799999999999995</v>
      </c>
      <c r="AD180" s="36">
        <v>19.900000000000002</v>
      </c>
      <c r="AE180" s="36">
        <v>11.5</v>
      </c>
      <c r="AF180" s="36">
        <v>0</v>
      </c>
      <c r="AG180" s="36">
        <v>27.2</v>
      </c>
      <c r="AH180" s="36">
        <v>482.1</v>
      </c>
      <c r="AI180" s="36">
        <v>1136.2</v>
      </c>
      <c r="AJ180" s="36">
        <v>34.699999999999996</v>
      </c>
      <c r="AK180">
        <v>1711.6000000000001</v>
      </c>
      <c r="AL180">
        <v>0</v>
      </c>
      <c r="AM180">
        <v>1188.5999999999999</v>
      </c>
      <c r="AN180">
        <v>523</v>
      </c>
      <c r="AO180" s="35">
        <v>491.2</v>
      </c>
      <c r="AP180">
        <v>11.4</v>
      </c>
      <c r="AQ180">
        <v>10.8</v>
      </c>
      <c r="AR180">
        <v>0.7</v>
      </c>
      <c r="AS180">
        <v>1198.1000000000001</v>
      </c>
      <c r="AT180">
        <v>1176.6999999999998</v>
      </c>
      <c r="AU180">
        <v>66.7</v>
      </c>
      <c r="AV180">
        <v>1676.3999999999999</v>
      </c>
      <c r="AW180">
        <v>24.400000000000002</v>
      </c>
      <c r="AX180">
        <v>10.8</v>
      </c>
      <c r="AY180" s="36">
        <v>2222.4387160467659</v>
      </c>
      <c r="AZ180" s="36">
        <v>14.617929293913065</v>
      </c>
      <c r="BA180" s="36">
        <v>582.88132506340946</v>
      </c>
      <c r="BB180">
        <v>84.493443089062509</v>
      </c>
      <c r="BC180" s="36">
        <v>1.087743366086086</v>
      </c>
      <c r="BD180" s="36">
        <v>2.0363675594327466</v>
      </c>
      <c r="BE180" s="36">
        <v>16.417896891102732</v>
      </c>
      <c r="BF180" s="36">
        <v>9.0970537047080757</v>
      </c>
      <c r="BG180" s="36">
        <v>27.551318155243557</v>
      </c>
      <c r="BI180" s="7">
        <v>15.37464108</v>
      </c>
      <c r="BJ180" s="7">
        <v>0</v>
      </c>
      <c r="BK180" s="7">
        <v>0</v>
      </c>
      <c r="BL180" s="7">
        <v>0</v>
      </c>
      <c r="BM180" s="7">
        <v>0.24224396300000003</v>
      </c>
      <c r="BN180" s="7">
        <v>8.7285022000000004E-2</v>
      </c>
      <c r="BO180" s="7">
        <v>0</v>
      </c>
      <c r="BP180" s="7">
        <v>0</v>
      </c>
      <c r="BQ180" s="7">
        <v>0.27869982800000004</v>
      </c>
      <c r="BR180" s="7">
        <v>0</v>
      </c>
      <c r="BS180" s="7">
        <v>0</v>
      </c>
      <c r="BT180" s="7">
        <v>0</v>
      </c>
      <c r="BU180" s="7">
        <v>0</v>
      </c>
      <c r="BV180" s="7">
        <v>9.366452924999999</v>
      </c>
      <c r="BW180" s="7">
        <v>17.694722370000001</v>
      </c>
      <c r="BX180" s="7">
        <v>1.1423757330000002</v>
      </c>
      <c r="BY180" s="7">
        <v>0</v>
      </c>
      <c r="BZ180" s="7">
        <v>0</v>
      </c>
      <c r="CA180" s="7">
        <v>0</v>
      </c>
      <c r="CB180" s="7">
        <v>9.2878190999999999E-2</v>
      </c>
      <c r="CC180" s="7">
        <v>0.59496071799999994</v>
      </c>
      <c r="CD180" s="7">
        <v>0</v>
      </c>
      <c r="CE180" s="7">
        <v>0.62529936699999999</v>
      </c>
      <c r="CF180" s="7">
        <v>0</v>
      </c>
      <c r="CG180" s="7">
        <v>0</v>
      </c>
      <c r="CH180" s="7">
        <v>0.32952898500000005</v>
      </c>
      <c r="CI180" s="7">
        <v>15.653340908000001</v>
      </c>
      <c r="CJ180" s="7">
        <v>0</v>
      </c>
      <c r="CK180" s="7">
        <v>0</v>
      </c>
      <c r="CL180" s="37">
        <v>15.982869893</v>
      </c>
      <c r="CM180" s="37">
        <v>28.203551028</v>
      </c>
      <c r="CN180" s="37">
        <v>1.3131382759999999</v>
      </c>
      <c r="CO180" s="7">
        <v>45.528079236999993</v>
      </c>
      <c r="CP180" s="39">
        <v>7.9</v>
      </c>
      <c r="CQ180" s="39"/>
      <c r="CR180" s="40">
        <v>7.9</v>
      </c>
      <c r="CS180" s="35">
        <v>10.995000000000001</v>
      </c>
      <c r="CT180" s="41">
        <v>10.996666666666668</v>
      </c>
      <c r="CU180" s="41"/>
      <c r="CV180" s="41"/>
      <c r="CW180" s="35">
        <v>12.894166666666665</v>
      </c>
      <c r="CX180" s="35"/>
      <c r="CY180" s="35"/>
      <c r="CZ180" s="35">
        <v>12.6</v>
      </c>
      <c r="DD180" s="35" t="s">
        <v>58</v>
      </c>
    </row>
    <row r="181" spans="1:109">
      <c r="A181" s="50" t="s">
        <v>54</v>
      </c>
      <c r="B181" t="s">
        <v>55</v>
      </c>
      <c r="C181" s="55">
        <v>43.287370000000003</v>
      </c>
      <c r="D181" s="55">
        <v>-79.840779999999995</v>
      </c>
      <c r="E181" s="52" t="s">
        <v>62</v>
      </c>
      <c r="F181" s="52">
        <v>258</v>
      </c>
      <c r="G181" s="26">
        <v>39209</v>
      </c>
      <c r="H181">
        <v>1</v>
      </c>
      <c r="I181" s="57">
        <f t="shared" si="6"/>
        <v>2007</v>
      </c>
      <c r="J181" s="28">
        <v>127</v>
      </c>
      <c r="K181" s="29">
        <v>19</v>
      </c>
      <c r="L181" s="29">
        <v>5</v>
      </c>
      <c r="M181" s="52">
        <v>23.5</v>
      </c>
      <c r="N181">
        <v>75.05</v>
      </c>
      <c r="O181" s="31">
        <v>0.43099999999999999</v>
      </c>
      <c r="P181" s="31">
        <v>31.2</v>
      </c>
      <c r="Q181" s="31">
        <v>4.8</v>
      </c>
      <c r="R181" s="31">
        <v>1.1499999999999999</v>
      </c>
      <c r="S181" s="31">
        <v>6.9</v>
      </c>
      <c r="T181" s="31">
        <v>4.5999999999999996</v>
      </c>
      <c r="U181" s="31">
        <v>3.03</v>
      </c>
      <c r="V181" s="31">
        <v>0.26</v>
      </c>
      <c r="W181" s="31"/>
      <c r="X181" s="31">
        <v>1E-3</v>
      </c>
      <c r="Y181" s="31">
        <v>4.3099999999999999E-2</v>
      </c>
      <c r="Z181" s="31">
        <v>1.14E-2</v>
      </c>
      <c r="AA181" s="52">
        <v>5.32</v>
      </c>
      <c r="AB181" s="58">
        <v>3</v>
      </c>
      <c r="AC181" s="52">
        <v>0.73599999999999999</v>
      </c>
      <c r="AD181" s="36">
        <v>271.2</v>
      </c>
      <c r="AE181" s="36">
        <v>5</v>
      </c>
      <c r="AF181" s="36">
        <v>0</v>
      </c>
      <c r="AG181" s="36">
        <v>10.7</v>
      </c>
      <c r="AH181" s="36">
        <v>465.29999999999995</v>
      </c>
      <c r="AI181" s="36">
        <v>143.4</v>
      </c>
      <c r="AJ181" s="36">
        <v>179.4</v>
      </c>
      <c r="AK181">
        <v>1075</v>
      </c>
      <c r="AL181">
        <v>0</v>
      </c>
      <c r="AM181">
        <v>161</v>
      </c>
      <c r="AN181">
        <v>913.99999999999989</v>
      </c>
      <c r="AO181" s="35">
        <v>234.1</v>
      </c>
      <c r="AP181">
        <v>271.2</v>
      </c>
      <c r="AQ181">
        <v>0</v>
      </c>
      <c r="AR181">
        <v>271.2</v>
      </c>
      <c r="AS181">
        <v>333.5</v>
      </c>
      <c r="AT181">
        <v>168.6</v>
      </c>
      <c r="AU181">
        <v>9.6000000000000014</v>
      </c>
      <c r="AV181">
        <v>888.00000000000011</v>
      </c>
      <c r="AW181">
        <v>186.99999999999997</v>
      </c>
      <c r="AX181">
        <v>0</v>
      </c>
      <c r="AY181" s="36">
        <v>1210.7380255976318</v>
      </c>
      <c r="AZ181" s="36">
        <v>13.573791487204987</v>
      </c>
      <c r="BA181" s="36">
        <v>473.59107661402021</v>
      </c>
      <c r="BB181" s="36">
        <v>146.93494239374999</v>
      </c>
      <c r="BC181" s="36">
        <v>0.94624919319319345</v>
      </c>
      <c r="BD181" s="36">
        <v>2.8266484723907088</v>
      </c>
      <c r="BE181" s="36">
        <v>10.891099205677396</v>
      </c>
      <c r="BF181" s="36">
        <v>4.0925112602720279</v>
      </c>
      <c r="BG181" s="36">
        <v>17.810258938340134</v>
      </c>
      <c r="BI181" s="7">
        <v>23.445</v>
      </c>
      <c r="BJ181" s="7">
        <v>6.0999999999999999E-2</v>
      </c>
      <c r="BK181" s="7">
        <v>0</v>
      </c>
      <c r="BL181" s="7">
        <v>0</v>
      </c>
      <c r="BM181" s="7">
        <v>2.62</v>
      </c>
      <c r="BN181" s="7">
        <v>0</v>
      </c>
      <c r="BO181" s="7">
        <v>0</v>
      </c>
      <c r="BP181" s="7">
        <v>0</v>
      </c>
      <c r="BQ181" s="7">
        <v>1.4530000000000001</v>
      </c>
      <c r="BR181" s="7">
        <v>0</v>
      </c>
      <c r="BS181" s="7">
        <v>0</v>
      </c>
      <c r="BT181" s="7">
        <v>0</v>
      </c>
      <c r="BU181" s="7">
        <v>0</v>
      </c>
      <c r="BV181" s="7">
        <v>17.667999999999999</v>
      </c>
      <c r="BW181" s="7">
        <v>193.05500000000001</v>
      </c>
      <c r="BX181" s="7">
        <v>25.094000000000001</v>
      </c>
      <c r="BY181" s="7">
        <v>0.623</v>
      </c>
      <c r="BZ181" s="7">
        <v>0.46899999999999997</v>
      </c>
      <c r="CA181" s="7">
        <v>0</v>
      </c>
      <c r="CB181" s="7">
        <v>2E-3</v>
      </c>
      <c r="CC181" s="7">
        <v>0.65700000000000003</v>
      </c>
      <c r="CD181" s="7">
        <v>0</v>
      </c>
      <c r="CE181" s="7">
        <v>1.413</v>
      </c>
      <c r="CF181" s="7">
        <v>0</v>
      </c>
      <c r="CG181" s="7">
        <v>1.006058143533965E-2</v>
      </c>
      <c r="CH181" s="7">
        <v>2.62</v>
      </c>
      <c r="CI181" s="7">
        <v>24.898</v>
      </c>
      <c r="CJ181" s="7">
        <v>6.0999999999999943E-2</v>
      </c>
      <c r="CK181" s="7">
        <v>0</v>
      </c>
      <c r="CL181" s="37">
        <v>27.579000000000001</v>
      </c>
      <c r="CM181" s="37">
        <v>236.90900000000002</v>
      </c>
      <c r="CN181" s="37">
        <v>2.0720000000000001</v>
      </c>
      <c r="CO181" s="7">
        <v>266.57006058143531</v>
      </c>
      <c r="CP181" s="39">
        <v>23.1</v>
      </c>
      <c r="CQ181" s="39"/>
      <c r="CR181" s="40">
        <v>23.1</v>
      </c>
      <c r="CS181" s="35">
        <v>9.4291304347826088</v>
      </c>
      <c r="CT181" s="41">
        <v>9.5044000000000004</v>
      </c>
      <c r="CU181" s="41"/>
      <c r="CV181" s="41"/>
      <c r="CW181" s="35">
        <v>11.6416</v>
      </c>
      <c r="CX181" s="35"/>
      <c r="CY181" s="35"/>
      <c r="CZ181" s="35">
        <v>10.14</v>
      </c>
      <c r="DD181" s="35" t="s">
        <v>58</v>
      </c>
    </row>
    <row r="182" spans="1:109">
      <c r="A182" s="61" t="s">
        <v>54</v>
      </c>
      <c r="B182" t="s">
        <v>55</v>
      </c>
      <c r="C182" s="55">
        <v>43.281111111100003</v>
      </c>
      <c r="D182" s="55">
        <v>-79.864722222200001</v>
      </c>
      <c r="E182" s="61" t="s">
        <v>57</v>
      </c>
      <c r="F182" s="61">
        <v>908</v>
      </c>
      <c r="G182" s="26">
        <v>42244</v>
      </c>
      <c r="H182">
        <v>3</v>
      </c>
      <c r="I182" s="68">
        <f t="shared" si="6"/>
        <v>2015</v>
      </c>
      <c r="J182" s="28">
        <v>240</v>
      </c>
      <c r="K182" s="29">
        <v>35</v>
      </c>
      <c r="L182" s="29">
        <v>8</v>
      </c>
      <c r="M182" s="30">
        <v>14.3</v>
      </c>
      <c r="N182">
        <v>75.11</v>
      </c>
      <c r="O182" s="31">
        <v>0.02</v>
      </c>
      <c r="P182" s="31">
        <v>23.1</v>
      </c>
      <c r="Q182" s="31">
        <v>3.7</v>
      </c>
      <c r="R182" s="31">
        <v>1.48</v>
      </c>
      <c r="S182" s="31">
        <v>15</v>
      </c>
      <c r="T182" s="31">
        <v>16</v>
      </c>
      <c r="U182" s="31">
        <v>1.89</v>
      </c>
      <c r="V182" s="31">
        <v>0.217</v>
      </c>
      <c r="W182" s="31">
        <v>0.47599999999999998</v>
      </c>
      <c r="X182" s="31">
        <v>1.6000000000000001E-3</v>
      </c>
      <c r="Y182" s="31">
        <v>2.69E-2</v>
      </c>
      <c r="Z182" s="31">
        <v>9.7000000000000003E-3</v>
      </c>
      <c r="AA182" s="63"/>
      <c r="AB182" s="33">
        <v>2</v>
      </c>
      <c r="AC182" s="63"/>
      <c r="AD182" s="63"/>
      <c r="AE182" s="63"/>
      <c r="AF182" s="63"/>
      <c r="AG182" s="63"/>
      <c r="AH182" s="63"/>
      <c r="AI182" s="63"/>
      <c r="AJ182" s="63"/>
      <c r="AO182" s="35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37"/>
      <c r="CM182" s="37"/>
      <c r="CN182" s="37"/>
      <c r="CO182" s="7"/>
      <c r="CP182" s="39"/>
      <c r="CQ182" s="39"/>
      <c r="CR182" s="40"/>
      <c r="CS182" s="35"/>
      <c r="CT182" s="33">
        <v>20.190000000000001</v>
      </c>
      <c r="CU182" s="41"/>
      <c r="CV182" s="41"/>
      <c r="CW182" s="35"/>
      <c r="CX182" s="35"/>
      <c r="CY182" s="35"/>
      <c r="CZ182" s="35"/>
      <c r="DD182" s="35"/>
    </row>
    <row r="183" spans="1:109">
      <c r="A183" s="50" t="s">
        <v>54</v>
      </c>
      <c r="B183" t="s">
        <v>55</v>
      </c>
      <c r="C183" s="55">
        <v>43.281111111100003</v>
      </c>
      <c r="D183" s="55">
        <v>-79.864722222200001</v>
      </c>
      <c r="E183" s="52" t="s">
        <v>57</v>
      </c>
      <c r="F183" s="52">
        <v>908</v>
      </c>
      <c r="G183" s="26">
        <v>37921</v>
      </c>
      <c r="H183">
        <v>4</v>
      </c>
      <c r="I183" s="57">
        <f t="shared" si="6"/>
        <v>2003</v>
      </c>
      <c r="J183" s="28">
        <v>300</v>
      </c>
      <c r="K183" s="29">
        <v>44</v>
      </c>
      <c r="L183" s="29">
        <v>10</v>
      </c>
      <c r="M183" s="52">
        <v>14.3</v>
      </c>
      <c r="N183">
        <v>74.63</v>
      </c>
      <c r="O183" s="31">
        <v>0.23100000000000001</v>
      </c>
      <c r="P183" s="31"/>
      <c r="Q183" s="31"/>
      <c r="R183" s="31"/>
      <c r="S183" s="31">
        <v>9.9</v>
      </c>
      <c r="T183" s="31">
        <v>7.8</v>
      </c>
      <c r="U183" s="31">
        <v>1.63</v>
      </c>
      <c r="V183" s="31"/>
      <c r="W183" s="31"/>
      <c r="X183" s="31">
        <v>5.7000000000000002E-3</v>
      </c>
      <c r="Y183" s="31">
        <v>2.3300000000000001E-2</v>
      </c>
      <c r="Z183" s="31">
        <v>1.24E-2</v>
      </c>
      <c r="AA183" s="52">
        <v>7.26</v>
      </c>
      <c r="AB183" s="58">
        <v>3.75</v>
      </c>
      <c r="AC183" s="52">
        <v>0.52789900000000001</v>
      </c>
      <c r="AD183">
        <v>6.7000000000000011</v>
      </c>
      <c r="AE183">
        <v>19.200000000000003</v>
      </c>
      <c r="AF183">
        <v>0</v>
      </c>
      <c r="AG183">
        <v>0.7</v>
      </c>
      <c r="AH183">
        <v>35</v>
      </c>
      <c r="AI183">
        <v>24.499999999999996</v>
      </c>
      <c r="AJ183">
        <v>43.9</v>
      </c>
      <c r="AK183">
        <v>130.30000000000001</v>
      </c>
      <c r="AL183">
        <v>33.200000000000003</v>
      </c>
      <c r="AM183">
        <v>55.300000000000011</v>
      </c>
      <c r="AN183">
        <v>75.000000000000014</v>
      </c>
      <c r="AO183" s="35">
        <v>67.7</v>
      </c>
      <c r="AP183">
        <v>2.5000000000000004</v>
      </c>
      <c r="AQ183">
        <v>1.9999999999999998</v>
      </c>
      <c r="AR183">
        <v>4.7</v>
      </c>
      <c r="AS183">
        <v>76.7</v>
      </c>
      <c r="AT183">
        <v>33.6</v>
      </c>
      <c r="AU183">
        <v>9.2000000000000011</v>
      </c>
      <c r="AV183">
        <v>80.400000000000006</v>
      </c>
      <c r="AW183">
        <v>49.2</v>
      </c>
      <c r="AX183">
        <v>0.7</v>
      </c>
      <c r="AY183" s="36">
        <v>232.70400000000001</v>
      </c>
      <c r="AZ183" s="36">
        <v>3.2759999999999998</v>
      </c>
      <c r="BA183" s="36">
        <v>55.88</v>
      </c>
      <c r="BB183" s="36">
        <v>9.7329743062499983</v>
      </c>
      <c r="BC183" s="36">
        <v>0.37604942026186194</v>
      </c>
      <c r="BD183" s="36">
        <v>3.9396583547599171</v>
      </c>
      <c r="BE183" s="36">
        <v>12.907392289028678</v>
      </c>
      <c r="BF183" s="36">
        <v>2.6268948914630097</v>
      </c>
      <c r="BG183" s="36">
        <v>19.473945535251605</v>
      </c>
      <c r="BH183" s="35"/>
      <c r="BI183" s="7">
        <v>5.2330080000000001E-2</v>
      </c>
      <c r="BJ183" s="7">
        <v>0</v>
      </c>
      <c r="BK183" s="7">
        <v>0</v>
      </c>
      <c r="BL183" s="7">
        <v>0</v>
      </c>
      <c r="BM183" s="7">
        <v>2.261127036</v>
      </c>
      <c r="BN183" s="7">
        <v>8.0231748720000002</v>
      </c>
      <c r="BO183" s="7">
        <v>0</v>
      </c>
      <c r="BP183" s="7">
        <v>0.16650479999999998</v>
      </c>
      <c r="BQ183" s="7">
        <v>5.4506776720000003</v>
      </c>
      <c r="BR183" s="7">
        <v>0</v>
      </c>
      <c r="BS183" s="7">
        <v>0</v>
      </c>
      <c r="BT183" s="7">
        <v>0</v>
      </c>
      <c r="BU183" s="7">
        <v>0</v>
      </c>
      <c r="BV183" s="7">
        <v>1.424374713</v>
      </c>
      <c r="BW183" s="7">
        <v>10.459359696000002</v>
      </c>
      <c r="BX183" s="7">
        <v>1.3686053870000001</v>
      </c>
      <c r="BY183" s="7">
        <v>0</v>
      </c>
      <c r="BZ183" s="7">
        <v>2.9729890349999999</v>
      </c>
      <c r="CA183" s="7">
        <v>0</v>
      </c>
      <c r="CB183" s="7">
        <v>0.99149241399999999</v>
      </c>
      <c r="CC183" s="7">
        <v>2.8038817759999999</v>
      </c>
      <c r="CD183" s="7">
        <v>0</v>
      </c>
      <c r="CE183" s="7">
        <v>1.901714685</v>
      </c>
      <c r="CF183" s="7">
        <v>0</v>
      </c>
      <c r="CG183" s="7">
        <v>7.3597448611749565E-3</v>
      </c>
      <c r="CH183" s="7">
        <v>10.284301908</v>
      </c>
      <c r="CI183" s="7">
        <v>5.5030077520000003</v>
      </c>
      <c r="CJ183" s="7">
        <v>0.16650480000000023</v>
      </c>
      <c r="CK183" s="7">
        <v>0</v>
      </c>
      <c r="CL183" s="37">
        <v>15.95381446</v>
      </c>
      <c r="CM183" s="37">
        <v>16.225328831000002</v>
      </c>
      <c r="CN183" s="37">
        <v>5.6970888750000004</v>
      </c>
      <c r="CO183" s="7">
        <v>37.883591910861171</v>
      </c>
      <c r="CP183" s="39">
        <v>14.3</v>
      </c>
      <c r="CQ183" s="39"/>
      <c r="CR183" s="40">
        <v>14.3</v>
      </c>
      <c r="CS183" s="35">
        <v>11.511999999999999</v>
      </c>
      <c r="CT183" s="41">
        <v>11.519090909090908</v>
      </c>
      <c r="CU183" s="41"/>
      <c r="CV183" s="41"/>
      <c r="CW183" s="35">
        <v>8.5075000000000003</v>
      </c>
      <c r="CX183" s="35"/>
      <c r="CY183" s="35"/>
      <c r="CZ183" s="35">
        <v>7.68</v>
      </c>
      <c r="DD183" s="35" t="s">
        <v>58</v>
      </c>
    </row>
    <row r="184" spans="1:109">
      <c r="A184" t="s">
        <v>54</v>
      </c>
      <c r="B184" t="s">
        <v>56</v>
      </c>
      <c r="C184" s="55">
        <v>43.286383333300002</v>
      </c>
      <c r="D184" s="55">
        <v>-79.871133333299994</v>
      </c>
      <c r="E184" s="52" t="s">
        <v>86</v>
      </c>
      <c r="F184" s="52" t="s">
        <v>87</v>
      </c>
      <c r="G184" s="26">
        <v>37921</v>
      </c>
      <c r="H184">
        <v>4</v>
      </c>
      <c r="I184" s="57">
        <f t="shared" si="6"/>
        <v>2003</v>
      </c>
      <c r="J184" s="28">
        <v>300</v>
      </c>
      <c r="K184" s="29">
        <v>44</v>
      </c>
      <c r="L184" s="29">
        <v>10</v>
      </c>
      <c r="M184" s="52">
        <v>3.1</v>
      </c>
      <c r="N184">
        <v>74.63</v>
      </c>
      <c r="O184" s="31">
        <v>0.23100000000000001</v>
      </c>
      <c r="P184" s="31"/>
      <c r="Q184" s="31"/>
      <c r="R184" s="31"/>
      <c r="S184" s="31">
        <v>9.9</v>
      </c>
      <c r="T184" s="31">
        <v>7.8</v>
      </c>
      <c r="U184" s="31">
        <v>1.63</v>
      </c>
      <c r="V184" s="31"/>
      <c r="W184" s="31"/>
      <c r="X184" s="31">
        <v>5.7000000000000002E-3</v>
      </c>
      <c r="Y184" s="31">
        <v>2.3300000000000001E-2</v>
      </c>
      <c r="Z184" s="31">
        <v>1.24E-2</v>
      </c>
      <c r="AA184">
        <v>10.82</v>
      </c>
      <c r="AB184" s="58">
        <v>2.5</v>
      </c>
      <c r="AC184" s="52">
        <v>0.65717700000000001</v>
      </c>
      <c r="AD184" s="36">
        <v>43.399999999999991</v>
      </c>
      <c r="AE184" s="36">
        <v>249.2</v>
      </c>
      <c r="AF184" s="36">
        <v>0</v>
      </c>
      <c r="AG184" s="36">
        <v>25.3</v>
      </c>
      <c r="AH184" s="36">
        <v>195.1</v>
      </c>
      <c r="AI184" s="36">
        <v>680.4</v>
      </c>
      <c r="AJ184" s="36">
        <v>81.5</v>
      </c>
      <c r="AK184">
        <v>1279.1000000000001</v>
      </c>
      <c r="AL184">
        <v>0</v>
      </c>
      <c r="AM184">
        <v>896.7</v>
      </c>
      <c r="AN184">
        <v>382.39999999999992</v>
      </c>
      <c r="AO184" s="35">
        <v>649.70000000000005</v>
      </c>
      <c r="AP184">
        <v>3.1999999999999997</v>
      </c>
      <c r="AQ184">
        <v>38.799999999999997</v>
      </c>
      <c r="AR184">
        <v>4.3999999999999995</v>
      </c>
      <c r="AS184">
        <v>795.30000000000007</v>
      </c>
      <c r="AT184">
        <v>709.6</v>
      </c>
      <c r="AU184">
        <v>89.299999999999983</v>
      </c>
      <c r="AV184">
        <v>1025</v>
      </c>
      <c r="AW184">
        <v>188.7</v>
      </c>
      <c r="AX184">
        <v>65.400000000000006</v>
      </c>
      <c r="AY184" s="36">
        <v>290.88000000000005</v>
      </c>
      <c r="AZ184" s="36">
        <v>1.0920000000000001</v>
      </c>
      <c r="BA184" s="36">
        <v>27.94</v>
      </c>
      <c r="BB184" s="36">
        <v>20.513446059431999</v>
      </c>
      <c r="BC184" s="36">
        <v>0.18793279853933934</v>
      </c>
      <c r="BD184" s="36">
        <v>4.4952088500115277</v>
      </c>
      <c r="BE184" s="36">
        <v>21.130678347652271</v>
      </c>
      <c r="BF184" s="36">
        <v>1.68221023796596</v>
      </c>
      <c r="BG184" s="36">
        <v>27.308097435629762</v>
      </c>
      <c r="BI184" s="7">
        <v>0</v>
      </c>
      <c r="BJ184" s="7">
        <v>0</v>
      </c>
      <c r="BK184" s="7">
        <v>0</v>
      </c>
      <c r="BL184" s="7">
        <v>0</v>
      </c>
      <c r="BM184" s="7">
        <v>5.2645466939999999</v>
      </c>
      <c r="BN184" s="7">
        <v>4.4417553110000005</v>
      </c>
      <c r="BO184" s="7">
        <v>0</v>
      </c>
      <c r="BP184" s="7">
        <v>0</v>
      </c>
      <c r="BQ184" s="7">
        <v>1.5772104029999998</v>
      </c>
      <c r="BR184" s="7">
        <v>0</v>
      </c>
      <c r="BS184" s="7">
        <v>0</v>
      </c>
      <c r="BT184" s="7">
        <v>0</v>
      </c>
      <c r="BU184" s="7">
        <v>0</v>
      </c>
      <c r="BV184" s="7">
        <v>2.8388942560000001</v>
      </c>
      <c r="BW184" s="7">
        <v>10.51958875</v>
      </c>
      <c r="BX184" s="7">
        <v>1.659630392</v>
      </c>
      <c r="BY184" s="7">
        <v>0</v>
      </c>
      <c r="BZ184" s="7">
        <v>0.54634300000000002</v>
      </c>
      <c r="CA184" s="7">
        <v>0</v>
      </c>
      <c r="CB184" s="7">
        <v>0.95427644299999992</v>
      </c>
      <c r="CC184" s="7">
        <v>3.1421390970000003</v>
      </c>
      <c r="CD184" s="7">
        <v>0</v>
      </c>
      <c r="CE184" s="7">
        <v>0</v>
      </c>
      <c r="CF184" s="7">
        <v>0</v>
      </c>
      <c r="CG184" s="7">
        <v>1.0849687196945545E-2</v>
      </c>
      <c r="CH184" s="7">
        <v>9.7063020050000013</v>
      </c>
      <c r="CI184" s="7">
        <v>1.5772104029999998</v>
      </c>
      <c r="CJ184" s="7">
        <v>0</v>
      </c>
      <c r="CK184" s="7">
        <v>0</v>
      </c>
      <c r="CL184" s="37">
        <v>11.283512408000002</v>
      </c>
      <c r="CM184" s="37">
        <v>15.564456398000001</v>
      </c>
      <c r="CN184" s="37">
        <v>4.0964155400000006</v>
      </c>
      <c r="CO184" s="7">
        <v>30.955234033196948</v>
      </c>
      <c r="CT184" s="58">
        <v>11.6</v>
      </c>
    </row>
    <row r="185" spans="1:109">
      <c r="A185" s="50" t="s">
        <v>54</v>
      </c>
      <c r="B185" t="s">
        <v>55</v>
      </c>
      <c r="C185" s="55">
        <v>43.287370000000003</v>
      </c>
      <c r="D185" s="55">
        <v>-79.840779999999995</v>
      </c>
      <c r="E185" s="52" t="s">
        <v>62</v>
      </c>
      <c r="F185" s="52">
        <v>258</v>
      </c>
      <c r="G185" s="26">
        <v>38275</v>
      </c>
      <c r="H185">
        <v>4</v>
      </c>
      <c r="I185" s="57">
        <f t="shared" si="6"/>
        <v>2004</v>
      </c>
      <c r="J185" s="28">
        <v>289</v>
      </c>
      <c r="K185" s="29">
        <v>42</v>
      </c>
      <c r="L185" s="29">
        <v>10</v>
      </c>
      <c r="M185" s="52">
        <v>22.8</v>
      </c>
      <c r="N185">
        <v>74.7</v>
      </c>
      <c r="O185" s="31">
        <v>0.30499999999999999</v>
      </c>
      <c r="P185" s="31"/>
      <c r="Q185" s="31"/>
      <c r="R185" s="31"/>
      <c r="S185" s="31">
        <v>10.5</v>
      </c>
      <c r="T185" s="31">
        <v>9.6999999999999993</v>
      </c>
      <c r="U185" s="31">
        <v>1.5</v>
      </c>
      <c r="V185" s="31"/>
      <c r="W185" s="31"/>
      <c r="X185" s="31">
        <v>4.3E-3</v>
      </c>
      <c r="Y185" s="31">
        <v>2.1600000000000001E-2</v>
      </c>
      <c r="Z185" s="31">
        <v>0.01</v>
      </c>
      <c r="AA185" s="52">
        <v>6.4642289999999996</v>
      </c>
      <c r="AB185" s="58">
        <v>2.75</v>
      </c>
      <c r="AC185" s="52">
        <v>0.70099999999999996</v>
      </c>
      <c r="AD185" s="36">
        <v>48.699999999999996</v>
      </c>
      <c r="AE185" s="36">
        <v>222.60000000000002</v>
      </c>
      <c r="AF185" s="36">
        <v>6</v>
      </c>
      <c r="AG185" s="36">
        <v>30.9</v>
      </c>
      <c r="AH185" s="36">
        <v>134.1</v>
      </c>
      <c r="AI185" s="36">
        <v>146</v>
      </c>
      <c r="AJ185" s="36">
        <v>4.7</v>
      </c>
      <c r="AK185">
        <v>593.00000000000011</v>
      </c>
      <c r="AL185">
        <v>0</v>
      </c>
      <c r="AM185">
        <v>321.8</v>
      </c>
      <c r="AN185">
        <v>271.20000000000005</v>
      </c>
      <c r="AO185" s="35">
        <v>115.6</v>
      </c>
      <c r="AP185">
        <v>34.599999999999994</v>
      </c>
      <c r="AQ185">
        <v>41.8</v>
      </c>
      <c r="AR185">
        <v>4.5999999999999996</v>
      </c>
      <c r="AS185">
        <v>197.29999999999998</v>
      </c>
      <c r="AT185">
        <v>197.29999999999998</v>
      </c>
      <c r="AU185">
        <v>107.10000000000001</v>
      </c>
      <c r="AV185">
        <v>335.9</v>
      </c>
      <c r="AW185">
        <v>237.2</v>
      </c>
      <c r="AX185">
        <v>19.900000000000002</v>
      </c>
      <c r="AY185" s="36">
        <v>247.63572128519303</v>
      </c>
      <c r="AZ185" s="36">
        <v>7.279132138193444</v>
      </c>
      <c r="BA185" s="36">
        <v>91.595636795678615</v>
      </c>
      <c r="BB185" s="36">
        <v>11.124443362499999</v>
      </c>
      <c r="BC185" s="36">
        <v>0.16088080729262599</v>
      </c>
      <c r="BD185" s="36">
        <v>6.3567865796322272</v>
      </c>
      <c r="BE185" s="36">
        <v>8.0539650317138527</v>
      </c>
      <c r="BF185" s="36">
        <v>4.8226560553692455</v>
      </c>
      <c r="BG185" s="36">
        <v>19.233407666715323</v>
      </c>
      <c r="BI185" s="7">
        <v>0.218</v>
      </c>
      <c r="BJ185" s="7">
        <v>0.83499999999999996</v>
      </c>
      <c r="BK185" s="7">
        <v>0</v>
      </c>
      <c r="BL185" s="7">
        <v>0</v>
      </c>
      <c r="BM185" s="7">
        <v>37.972999999999999</v>
      </c>
      <c r="BN185" s="7">
        <v>2.52</v>
      </c>
      <c r="BO185" s="7">
        <v>3.2000000000000001E-2</v>
      </c>
      <c r="BP185" s="7">
        <v>0.32300000000000001</v>
      </c>
      <c r="BQ185" s="7">
        <v>5.3890000000000002</v>
      </c>
      <c r="BR185" s="7">
        <v>0</v>
      </c>
      <c r="BS185" s="7">
        <v>0</v>
      </c>
      <c r="BT185" s="7">
        <v>0</v>
      </c>
      <c r="BU185" s="7">
        <v>0.14199999999999999</v>
      </c>
      <c r="BV185" s="7">
        <v>0.63800000000000001</v>
      </c>
      <c r="BW185" s="7">
        <v>10.315</v>
      </c>
      <c r="BX185" s="7">
        <v>1.216</v>
      </c>
      <c r="BY185" s="7">
        <v>0</v>
      </c>
      <c r="BZ185" s="7">
        <v>8.6470000000000002</v>
      </c>
      <c r="CA185" s="7">
        <v>0</v>
      </c>
      <c r="CB185" s="7">
        <v>0.57499999999999996</v>
      </c>
      <c r="CC185" s="7">
        <v>3.9990000000000001</v>
      </c>
      <c r="CD185" s="7">
        <v>0.68700000000000006</v>
      </c>
      <c r="CE185" s="7">
        <v>11.135</v>
      </c>
      <c r="CF185" s="7">
        <v>0</v>
      </c>
      <c r="CG185" s="7">
        <v>8.1416973551752727E-3</v>
      </c>
      <c r="CH185" s="7">
        <v>40.524999999999999</v>
      </c>
      <c r="CI185" s="7">
        <v>5.6070000000000002</v>
      </c>
      <c r="CJ185" s="7">
        <v>1.1580000000000013</v>
      </c>
      <c r="CK185" s="7">
        <v>0.14199999999999999</v>
      </c>
      <c r="CL185" s="37">
        <v>47.432000000000002</v>
      </c>
      <c r="CM185" s="37">
        <v>20.864999999999998</v>
      </c>
      <c r="CN185" s="37">
        <v>16.396000000000001</v>
      </c>
      <c r="CO185" s="7">
        <v>84.701141697355183</v>
      </c>
      <c r="CP185" s="39">
        <v>14.9</v>
      </c>
      <c r="CQ185" s="39">
        <v>17.2</v>
      </c>
      <c r="CR185" s="40">
        <v>22.2</v>
      </c>
      <c r="CS185" s="35">
        <v>14.5659375</v>
      </c>
      <c r="CT185" s="41">
        <v>15.575555555555557</v>
      </c>
      <c r="CU185" s="41">
        <v>13.824999999999999</v>
      </c>
      <c r="CV185" s="41">
        <v>13.005714285714289</v>
      </c>
      <c r="CW185" s="35">
        <v>7.2866666666666662</v>
      </c>
      <c r="CX185" s="35">
        <v>3.3449999999999998</v>
      </c>
      <c r="CY185" s="35">
        <v>2.3628571428571425</v>
      </c>
      <c r="CZ185" s="35">
        <v>1.46</v>
      </c>
      <c r="DD185" s="35" t="s">
        <v>61</v>
      </c>
      <c r="DE185" t="s">
        <v>61</v>
      </c>
    </row>
    <row r="186" spans="1:109">
      <c r="A186" s="50" t="s">
        <v>54</v>
      </c>
      <c r="B186" t="s">
        <v>55</v>
      </c>
      <c r="C186" s="55">
        <v>43.281111111100003</v>
      </c>
      <c r="D186" s="55">
        <v>-79.864722222200001</v>
      </c>
      <c r="E186" s="52" t="s">
        <v>57</v>
      </c>
      <c r="F186" s="52">
        <v>908</v>
      </c>
      <c r="G186" s="26">
        <v>38275</v>
      </c>
      <c r="H186">
        <v>4</v>
      </c>
      <c r="I186" s="57">
        <f t="shared" si="6"/>
        <v>2004</v>
      </c>
      <c r="J186" s="28">
        <v>289</v>
      </c>
      <c r="K186" s="29">
        <v>42</v>
      </c>
      <c r="L186" s="29">
        <v>10</v>
      </c>
      <c r="M186" s="52">
        <v>14.4</v>
      </c>
      <c r="N186">
        <v>74.7</v>
      </c>
      <c r="O186" s="31">
        <v>0.30499999999999999</v>
      </c>
      <c r="P186" s="31"/>
      <c r="Q186" s="31"/>
      <c r="R186" s="31"/>
      <c r="S186" s="31">
        <v>10.5</v>
      </c>
      <c r="T186" s="31">
        <v>9.6999999999999993</v>
      </c>
      <c r="U186" s="31">
        <v>1.5</v>
      </c>
      <c r="V186" s="31"/>
      <c r="W186" s="31"/>
      <c r="X186" s="31">
        <v>4.3E-3</v>
      </c>
      <c r="Y186" s="31">
        <v>2.1600000000000001E-2</v>
      </c>
      <c r="Z186" s="31">
        <v>0.01</v>
      </c>
      <c r="AA186" s="52">
        <v>6.2041005</v>
      </c>
      <c r="AB186" s="58">
        <v>3.25</v>
      </c>
      <c r="AC186" s="52">
        <v>0.76</v>
      </c>
      <c r="AD186" s="36">
        <v>23.4</v>
      </c>
      <c r="AE186" s="36">
        <v>183.60000000000005</v>
      </c>
      <c r="AF186" s="36">
        <v>4</v>
      </c>
      <c r="AG186" s="36">
        <v>35.299999999999997</v>
      </c>
      <c r="AH186" s="36">
        <v>139.69999999999999</v>
      </c>
      <c r="AI186" s="36">
        <v>323.20000000000005</v>
      </c>
      <c r="AJ186" s="36">
        <v>153.1</v>
      </c>
      <c r="AK186">
        <v>862.30000000000007</v>
      </c>
      <c r="AL186">
        <v>122.7</v>
      </c>
      <c r="AM186">
        <v>474.5</v>
      </c>
      <c r="AN186">
        <v>387.79999999999995</v>
      </c>
      <c r="AO186" s="35">
        <v>363.59999999999997</v>
      </c>
      <c r="AP186">
        <v>8.8000000000000007</v>
      </c>
      <c r="AQ186">
        <v>0</v>
      </c>
      <c r="AR186">
        <v>8.8000000000000007</v>
      </c>
      <c r="AS186">
        <v>525.6</v>
      </c>
      <c r="AT186">
        <v>388.5</v>
      </c>
      <c r="AU186">
        <v>100.89999999999999</v>
      </c>
      <c r="AV186">
        <v>453.29999999999995</v>
      </c>
      <c r="AW186">
        <v>387.49999999999994</v>
      </c>
      <c r="AX186">
        <v>21.5</v>
      </c>
      <c r="AY186" s="36">
        <v>333.01193566330107</v>
      </c>
      <c r="AZ186" s="36">
        <v>25.596292518729403</v>
      </c>
      <c r="BA186" s="36">
        <v>137.39345519351795</v>
      </c>
      <c r="BB186" s="36">
        <v>11.65913375625</v>
      </c>
      <c r="BC186" s="36">
        <v>4.4318932918442258E-2</v>
      </c>
      <c r="BD186" s="36">
        <v>10.618559896372719</v>
      </c>
      <c r="BE186" s="36">
        <v>22.026372859563605</v>
      </c>
      <c r="BF186" s="36">
        <v>5.6787767672393166</v>
      </c>
      <c r="BG186" s="36">
        <v>38.323709523175637</v>
      </c>
      <c r="BH186" s="35"/>
      <c r="BI186" s="7">
        <v>8.2926934999999979E-2</v>
      </c>
      <c r="BJ186" s="7">
        <v>1.1179560959999999</v>
      </c>
      <c r="BK186" s="7">
        <v>0</v>
      </c>
      <c r="BL186" s="7">
        <v>0</v>
      </c>
      <c r="BM186" s="7">
        <v>13.991079387999998</v>
      </c>
      <c r="BN186" s="7">
        <v>1.9531234669999999</v>
      </c>
      <c r="BO186" s="7">
        <v>0</v>
      </c>
      <c r="BP186" s="7">
        <v>0</v>
      </c>
      <c r="BQ186" s="7">
        <v>4.6866426880000001</v>
      </c>
      <c r="BR186" s="7">
        <v>0</v>
      </c>
      <c r="BS186" s="7">
        <v>0</v>
      </c>
      <c r="BT186" s="7">
        <v>0</v>
      </c>
      <c r="BU186" s="7">
        <v>0.11270963699999999</v>
      </c>
      <c r="BV186" s="7">
        <v>1.068720219</v>
      </c>
      <c r="BW186" s="7">
        <v>9.0523329599999993</v>
      </c>
      <c r="BX186" s="7">
        <v>9.6214517999999999E-2</v>
      </c>
      <c r="BY186" s="7">
        <v>0</v>
      </c>
      <c r="BZ186" s="7">
        <v>4.8393497249999999</v>
      </c>
      <c r="CA186" s="7">
        <v>0</v>
      </c>
      <c r="CB186" s="7">
        <v>0.58542439999999996</v>
      </c>
      <c r="CC186" s="7">
        <v>4.5390236639999992</v>
      </c>
      <c r="CD186" s="7">
        <v>0.38876054399999999</v>
      </c>
      <c r="CE186" s="7">
        <v>4.6917084899999999</v>
      </c>
      <c r="CF186" s="7">
        <v>0</v>
      </c>
      <c r="CG186" s="7">
        <v>0</v>
      </c>
      <c r="CH186" s="7">
        <v>15.944202854999997</v>
      </c>
      <c r="CI186" s="7">
        <v>4.7695696229999998</v>
      </c>
      <c r="CJ186" s="7">
        <v>1.1179560960000003</v>
      </c>
      <c r="CK186" s="7">
        <v>0.11270963699999999</v>
      </c>
      <c r="CL186" s="37">
        <v>21.944438210999994</v>
      </c>
      <c r="CM186" s="37">
        <v>15.103400627999999</v>
      </c>
      <c r="CN186" s="37">
        <v>10.204917097999999</v>
      </c>
      <c r="CO186" s="7">
        <v>47.252755936999989</v>
      </c>
      <c r="CP186" s="39">
        <v>13</v>
      </c>
      <c r="CQ186" s="39"/>
      <c r="CR186" s="40">
        <v>13</v>
      </c>
      <c r="CS186" s="35">
        <v>15.601818181818182</v>
      </c>
      <c r="CT186" s="41">
        <v>15.5875</v>
      </c>
      <c r="CU186" s="41"/>
      <c r="CV186" s="41"/>
      <c r="CW186" s="35">
        <v>7.8291666666666666</v>
      </c>
      <c r="CX186" s="35"/>
      <c r="CY186" s="35"/>
      <c r="CZ186" s="35">
        <v>7.35</v>
      </c>
      <c r="DD186" s="35" t="s">
        <v>58</v>
      </c>
    </row>
    <row r="187" spans="1:109">
      <c r="A187" s="50" t="s">
        <v>54</v>
      </c>
      <c r="B187" t="s">
        <v>55</v>
      </c>
      <c r="C187" s="55">
        <v>43.287370000000003</v>
      </c>
      <c r="D187" s="55">
        <v>-79.840779999999995</v>
      </c>
      <c r="E187" s="52" t="s">
        <v>62</v>
      </c>
      <c r="F187" s="52">
        <v>258</v>
      </c>
      <c r="G187" s="26">
        <v>41409</v>
      </c>
      <c r="H187">
        <v>1</v>
      </c>
      <c r="I187" s="57">
        <f t="shared" si="6"/>
        <v>2013</v>
      </c>
      <c r="J187" s="57">
        <v>135</v>
      </c>
      <c r="K187" s="57">
        <v>20</v>
      </c>
      <c r="L187" s="57">
        <v>5</v>
      </c>
      <c r="N187">
        <v>74.88</v>
      </c>
      <c r="O187" s="31">
        <v>0.13200000000000001</v>
      </c>
      <c r="P187" s="31">
        <v>26.5</v>
      </c>
      <c r="Q187" s="31">
        <v>4.0999999999999996</v>
      </c>
      <c r="R187" s="31">
        <v>1.75</v>
      </c>
      <c r="S187" s="31">
        <v>9.5</v>
      </c>
      <c r="T187" s="31">
        <v>8.6</v>
      </c>
      <c r="U187" s="31">
        <v>2.98</v>
      </c>
      <c r="V187" s="31">
        <v>0.28299999999999997</v>
      </c>
      <c r="W187" s="31">
        <v>0.71299999999999997</v>
      </c>
      <c r="X187" s="31">
        <v>3.5999999999999999E-3</v>
      </c>
      <c r="Y187" s="31">
        <v>4.2999999999999997E-2</v>
      </c>
      <c r="Z187" s="31">
        <v>1.6199999999999999E-2</v>
      </c>
      <c r="AA187" s="52"/>
      <c r="AB187" s="58"/>
      <c r="AC187" s="52"/>
      <c r="AD187" s="59"/>
      <c r="AE187" s="59"/>
      <c r="AF187" s="59"/>
      <c r="AG187" s="59"/>
      <c r="AH187" s="59"/>
      <c r="AI187" s="59"/>
      <c r="AJ187" s="59"/>
      <c r="AO187" s="35"/>
      <c r="AY187" s="60"/>
      <c r="AZ187" s="60"/>
      <c r="BA187" s="60"/>
      <c r="BB187" s="60"/>
      <c r="BC187" s="60"/>
      <c r="BD187" s="60"/>
      <c r="BE187" s="60"/>
      <c r="BF187" s="60"/>
      <c r="BG187" s="60"/>
      <c r="BI187" s="7">
        <v>190.07681206229356</v>
      </c>
      <c r="BJ187" s="7">
        <v>0.57581080969849263</v>
      </c>
      <c r="BK187" s="7">
        <v>0</v>
      </c>
      <c r="BL187" s="7">
        <v>3.045866206216441</v>
      </c>
      <c r="BM187" s="7">
        <v>11.132791147137439</v>
      </c>
      <c r="BN187" s="7">
        <v>0.16682392340474944</v>
      </c>
      <c r="BO187" s="7">
        <v>0.11961814695652173</v>
      </c>
      <c r="BP187" s="7">
        <v>0</v>
      </c>
      <c r="BQ187" s="7">
        <v>11.888942826710263</v>
      </c>
      <c r="BR187" s="7">
        <v>0</v>
      </c>
      <c r="BS187" s="7">
        <v>0</v>
      </c>
      <c r="BT187" s="7">
        <v>0</v>
      </c>
      <c r="BU187" s="7">
        <v>0</v>
      </c>
      <c r="BV187" s="7">
        <v>6.1350894954755724</v>
      </c>
      <c r="BW187" s="7">
        <v>320.16451607969054</v>
      </c>
      <c r="BX187" s="7">
        <v>13.69165323963945</v>
      </c>
      <c r="BY187" s="7">
        <v>0.61437916330434783</v>
      </c>
      <c r="BZ187" s="7">
        <v>0.83563256060869573</v>
      </c>
      <c r="CA187" s="7">
        <v>0</v>
      </c>
      <c r="CB187" s="7">
        <v>0.36470020837429212</v>
      </c>
      <c r="CC187" s="7">
        <v>2.1554183101304347</v>
      </c>
      <c r="CD187" s="7">
        <v>3.3891178590067197</v>
      </c>
      <c r="CE187" s="7">
        <v>5.2368509938027508</v>
      </c>
      <c r="CF187" s="7">
        <v>0</v>
      </c>
      <c r="CG187" s="7">
        <v>0</v>
      </c>
      <c r="CH187" s="7">
        <v>14.465099423715152</v>
      </c>
      <c r="CI187" s="7">
        <v>201.96575488900382</v>
      </c>
      <c r="CJ187" s="7">
        <v>0.57581080969848131</v>
      </c>
      <c r="CK187" s="7">
        <v>0</v>
      </c>
      <c r="CL187" s="37">
        <v>217.00666512241744</v>
      </c>
      <c r="CM187" s="37">
        <v>341.44127053871864</v>
      </c>
      <c r="CN187" s="37">
        <v>11.146087371314197</v>
      </c>
      <c r="CO187" s="7">
        <v>569.59402303245031</v>
      </c>
      <c r="CP187" s="39">
        <v>8.5370000000000008</v>
      </c>
      <c r="CQ187" s="39">
        <v>14.849</v>
      </c>
      <c r="CR187" s="40">
        <v>19.285</v>
      </c>
      <c r="CS187" s="35">
        <v>12.843486071428568</v>
      </c>
      <c r="CT187" s="41">
        <v>14.734697674418602</v>
      </c>
      <c r="CU187" s="41">
        <v>12.156894736842101</v>
      </c>
      <c r="CV187" s="41">
        <v>10.230187500000001</v>
      </c>
      <c r="CW187" s="35">
        <v>11.578604651162795</v>
      </c>
      <c r="CX187" s="35">
        <v>10.162105263157894</v>
      </c>
      <c r="CY187" s="35">
        <v>8.7446874999999995</v>
      </c>
      <c r="CZ187" s="35">
        <v>8.26</v>
      </c>
      <c r="DA187">
        <v>10.488837209302323</v>
      </c>
      <c r="DB187">
        <v>2.433157894736842</v>
      </c>
      <c r="DC187">
        <v>0.58250000000000013</v>
      </c>
      <c r="DD187" s="35" t="s">
        <v>58</v>
      </c>
      <c r="DE187" t="s">
        <v>61</v>
      </c>
    </row>
    <row r="188" spans="1:109">
      <c r="A188" s="23" t="s">
        <v>54</v>
      </c>
      <c r="B188" t="s">
        <v>59</v>
      </c>
      <c r="C188" s="55">
        <v>43.301943999999999</v>
      </c>
      <c r="D188" s="55">
        <v>-79.838054999999997</v>
      </c>
      <c r="E188" s="25" t="s">
        <v>60</v>
      </c>
      <c r="F188" s="25">
        <v>6</v>
      </c>
      <c r="G188" s="26">
        <v>42543</v>
      </c>
      <c r="H188">
        <v>2</v>
      </c>
      <c r="I188" s="27">
        <v>2016</v>
      </c>
      <c r="J188" s="28">
        <v>174</v>
      </c>
      <c r="K188" s="29">
        <v>26</v>
      </c>
      <c r="L188" s="29">
        <v>6</v>
      </c>
      <c r="M188" s="23">
        <v>9.91</v>
      </c>
      <c r="N188">
        <v>75.02</v>
      </c>
      <c r="O188" s="31">
        <v>0.09</v>
      </c>
      <c r="P188" s="31">
        <v>26.4</v>
      </c>
      <c r="Q188" s="31">
        <v>4.0999999999999996</v>
      </c>
      <c r="R188" s="31">
        <v>0.75</v>
      </c>
      <c r="S188" s="31">
        <v>4.2</v>
      </c>
      <c r="T188" s="31">
        <v>2.9</v>
      </c>
      <c r="U188" s="31">
        <v>2.4300000000000002</v>
      </c>
      <c r="V188" s="31">
        <v>0.127</v>
      </c>
      <c r="W188" s="31">
        <v>0.69099999999999995</v>
      </c>
      <c r="X188" s="31">
        <v>2.3E-3</v>
      </c>
      <c r="Y188" s="31">
        <v>3.5099999999999999E-2</v>
      </c>
      <c r="Z188" s="31">
        <v>1.11E-2</v>
      </c>
      <c r="AA188" s="30"/>
      <c r="AB188" s="23">
        <v>3</v>
      </c>
      <c r="AC188" s="23"/>
      <c r="AD188" s="23"/>
      <c r="AE188" s="23"/>
      <c r="AF188" s="23"/>
      <c r="AG188" s="23"/>
      <c r="AH188" s="23"/>
      <c r="AI188" s="23"/>
      <c r="AJ188" s="23"/>
      <c r="AO188" s="35"/>
      <c r="AY188" s="23"/>
      <c r="AZ188" s="23"/>
      <c r="BA188" s="23"/>
      <c r="BB188" s="23"/>
      <c r="BC188" s="27"/>
      <c r="BD188" s="27"/>
      <c r="BE188" s="27"/>
      <c r="BF188" s="27"/>
      <c r="BG188" s="27"/>
      <c r="BH188" s="23"/>
      <c r="BI188" s="7">
        <v>82.712952327857806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143.05216202033728</v>
      </c>
      <c r="BP188" s="7">
        <v>0</v>
      </c>
      <c r="BQ188" s="7">
        <v>7.4473819802387773</v>
      </c>
      <c r="BR188" s="7">
        <v>0</v>
      </c>
      <c r="BS188" s="7">
        <v>0</v>
      </c>
      <c r="BT188" s="7">
        <v>0</v>
      </c>
      <c r="BU188" s="7">
        <v>0</v>
      </c>
      <c r="BV188" s="7">
        <v>5.9940939579778512</v>
      </c>
      <c r="BW188" s="7">
        <v>51.300826975527919</v>
      </c>
      <c r="BX188" s="7">
        <v>23.079121123225033</v>
      </c>
      <c r="BY188" s="7">
        <v>0</v>
      </c>
      <c r="BZ188" s="7">
        <v>36.870325494825373</v>
      </c>
      <c r="CA188" s="7">
        <v>0</v>
      </c>
      <c r="CB188" s="7">
        <v>0.97054742632141822</v>
      </c>
      <c r="CC188" s="7">
        <v>14.91471721243488</v>
      </c>
      <c r="CD188" s="7">
        <v>0</v>
      </c>
      <c r="CE188" s="7">
        <v>0</v>
      </c>
      <c r="CF188" s="7">
        <v>16.447240254555812</v>
      </c>
      <c r="CG188" s="7">
        <v>33.875711662314465</v>
      </c>
      <c r="CH188" s="7">
        <v>143.05216202033728</v>
      </c>
      <c r="CI188" s="7">
        <v>90.16033430809658</v>
      </c>
      <c r="CJ188" s="7">
        <v>0</v>
      </c>
      <c r="CK188" s="7">
        <v>0</v>
      </c>
      <c r="CL188" s="37">
        <v>233.21249632843387</v>
      </c>
      <c r="CM188" s="37">
        <v>117.24436755155617</v>
      </c>
      <c r="CN188" s="37">
        <v>32.332504893312112</v>
      </c>
      <c r="CO188" s="7">
        <v>416.66508043561663</v>
      </c>
      <c r="CP188" s="39">
        <v>7.1909999999999998</v>
      </c>
      <c r="CQ188" s="39">
        <v>9.4870000000000001</v>
      </c>
      <c r="CR188" s="40">
        <v>9.4870000000000001</v>
      </c>
      <c r="CS188" s="35">
        <v>17.614901666666668</v>
      </c>
      <c r="CT188" s="41">
        <v>18.945026315789477</v>
      </c>
      <c r="CU188" s="41">
        <v>14.7195</v>
      </c>
      <c r="CV188" s="41"/>
      <c r="CW188" s="35">
        <v>10.753684210526316</v>
      </c>
      <c r="CX188" s="35">
        <v>10.225</v>
      </c>
      <c r="CY188" s="35"/>
      <c r="CZ188" s="35">
        <v>9.93</v>
      </c>
      <c r="DA188">
        <v>6.5102631578947383</v>
      </c>
      <c r="DB188">
        <v>5.4399999999999995</v>
      </c>
      <c r="DD188" s="35" t="s">
        <v>58</v>
      </c>
      <c r="DE188" t="s">
        <v>61</v>
      </c>
    </row>
    <row r="189" spans="1:109">
      <c r="A189" s="23" t="s">
        <v>54</v>
      </c>
      <c r="B189" t="s">
        <v>55</v>
      </c>
      <c r="C189" s="55">
        <v>43.287370000000003</v>
      </c>
      <c r="D189" s="55">
        <v>-79.840779999999995</v>
      </c>
      <c r="E189" s="25" t="s">
        <v>62</v>
      </c>
      <c r="F189" s="25">
        <v>258</v>
      </c>
      <c r="G189" s="26">
        <v>42543</v>
      </c>
      <c r="H189">
        <v>2</v>
      </c>
      <c r="I189" s="27">
        <v>2016</v>
      </c>
      <c r="J189" s="28">
        <v>174</v>
      </c>
      <c r="K189" s="29">
        <v>26</v>
      </c>
      <c r="L189" s="29">
        <v>6</v>
      </c>
      <c r="M189" s="25">
        <v>24.09</v>
      </c>
      <c r="N189">
        <v>75.02</v>
      </c>
      <c r="O189" s="31">
        <v>0.09</v>
      </c>
      <c r="P189" s="31">
        <v>26.4</v>
      </c>
      <c r="Q189" s="31">
        <v>4.0999999999999996</v>
      </c>
      <c r="R189" s="31">
        <v>0.75</v>
      </c>
      <c r="S189" s="31">
        <v>4.2</v>
      </c>
      <c r="T189" s="31">
        <v>2.9</v>
      </c>
      <c r="U189" s="31">
        <v>2.4300000000000002</v>
      </c>
      <c r="V189" s="31">
        <v>0.127</v>
      </c>
      <c r="W189" s="31">
        <v>0.69099999999999995</v>
      </c>
      <c r="X189" s="31">
        <v>2.3E-3</v>
      </c>
      <c r="Y189" s="31">
        <v>3.5099999999999999E-2</v>
      </c>
      <c r="Z189" s="31">
        <v>1.11E-2</v>
      </c>
      <c r="AA189" s="23">
        <v>11.057230000000001</v>
      </c>
      <c r="AB189" s="23">
        <v>3</v>
      </c>
      <c r="AC189" s="23">
        <v>0.69979999999999998</v>
      </c>
      <c r="AD189" s="23">
        <v>2.5617300000000003</v>
      </c>
      <c r="AE189" s="23">
        <v>204.22156000000004</v>
      </c>
      <c r="AF189" s="23">
        <v>0</v>
      </c>
      <c r="AG189" s="23">
        <v>67.813720000000004</v>
      </c>
      <c r="AH189" s="23">
        <v>794.71239000000014</v>
      </c>
      <c r="AI189" s="23">
        <v>759.05358000000001</v>
      </c>
      <c r="AJ189" s="23">
        <v>135.33985000000001</v>
      </c>
      <c r="AK189">
        <v>1997.1410100000003</v>
      </c>
      <c r="AL189">
        <v>105.09350000000001</v>
      </c>
      <c r="AM189">
        <v>1071.7527799999998</v>
      </c>
      <c r="AN189">
        <v>873.38192000000004</v>
      </c>
      <c r="AO189" s="35">
        <v>837.12869000000001</v>
      </c>
      <c r="AP189">
        <v>2.3793300000000004</v>
      </c>
      <c r="AQ189">
        <v>2.4667300000000001</v>
      </c>
      <c r="AR189">
        <v>0</v>
      </c>
      <c r="AS189">
        <v>994.57419000000004</v>
      </c>
      <c r="AT189">
        <v>889.48068999999998</v>
      </c>
      <c r="AU189">
        <v>243.18701999999999</v>
      </c>
      <c r="AV189">
        <v>1647.5790599999996</v>
      </c>
      <c r="AW189">
        <v>347.15859</v>
      </c>
      <c r="AX189">
        <v>2.4033600000000002</v>
      </c>
      <c r="AY189" s="23">
        <v>917.59132101112004</v>
      </c>
      <c r="AZ189" s="23">
        <v>0</v>
      </c>
      <c r="BA189" s="23">
        <v>2373.610025454268</v>
      </c>
      <c r="BB189" s="65"/>
      <c r="BC189" s="27">
        <v>0.11935153575123307</v>
      </c>
      <c r="BD189" s="63">
        <v>19.674915615387164</v>
      </c>
      <c r="BE189" s="63">
        <v>48.935444059010507</v>
      </c>
      <c r="BF189" s="63">
        <v>16.070276207964589</v>
      </c>
      <c r="BG189" s="36">
        <v>84.680635882362253</v>
      </c>
      <c r="BH189" s="23"/>
      <c r="BI189" s="7">
        <v>26.881504031038482</v>
      </c>
      <c r="BJ189" s="7">
        <v>0</v>
      </c>
      <c r="BK189" s="7">
        <v>0</v>
      </c>
      <c r="BL189" s="7">
        <v>0</v>
      </c>
      <c r="BM189" s="7">
        <v>115.9379504316028</v>
      </c>
      <c r="BN189" s="7">
        <v>0</v>
      </c>
      <c r="BO189" s="7">
        <v>0</v>
      </c>
      <c r="BP189" s="7">
        <v>0</v>
      </c>
      <c r="BQ189" s="7">
        <v>13.628588927643603</v>
      </c>
      <c r="BR189" s="7">
        <v>0</v>
      </c>
      <c r="BS189" s="7">
        <v>0</v>
      </c>
      <c r="BT189" s="7">
        <v>0</v>
      </c>
      <c r="BU189" s="7">
        <v>0</v>
      </c>
      <c r="BV189" s="7">
        <v>3.2356508348206585</v>
      </c>
      <c r="BW189" s="7">
        <v>26.20933885191382</v>
      </c>
      <c r="BX189" s="7">
        <v>25.956583464013008</v>
      </c>
      <c r="BY189" s="7">
        <v>0.15157640275548911</v>
      </c>
      <c r="BZ189" s="7">
        <v>7.7393742563881149</v>
      </c>
      <c r="CA189" s="7">
        <v>0</v>
      </c>
      <c r="CB189" s="7">
        <v>6.5994735562620616E-2</v>
      </c>
      <c r="CC189" s="7">
        <v>9.4282516540353125</v>
      </c>
      <c r="CD189" s="7">
        <v>0</v>
      </c>
      <c r="CE189" s="7">
        <v>0</v>
      </c>
      <c r="CF189" s="7">
        <v>37.170243011472543</v>
      </c>
      <c r="CG189" s="7">
        <v>2.8201078775916431</v>
      </c>
      <c r="CH189" s="7">
        <v>115.9379504316028</v>
      </c>
      <c r="CI189" s="7">
        <v>40.510092958682087</v>
      </c>
      <c r="CJ189" s="7">
        <v>0</v>
      </c>
      <c r="CK189" s="7">
        <v>0</v>
      </c>
      <c r="CL189" s="37">
        <v>156.44804339028488</v>
      </c>
      <c r="CM189" s="37">
        <v>63.515425099541112</v>
      </c>
      <c r="CN189" s="37">
        <v>46.664489401070476</v>
      </c>
      <c r="CO189" s="7">
        <v>269.44806576848811</v>
      </c>
      <c r="CP189" s="39">
        <v>6.3289999999999997</v>
      </c>
      <c r="CQ189" s="39">
        <v>11.750999999999999</v>
      </c>
      <c r="CR189" s="40">
        <v>23.106999999999999</v>
      </c>
      <c r="CS189" s="35">
        <v>14.580499468954246</v>
      </c>
      <c r="CT189" s="41">
        <v>19.498468085106389</v>
      </c>
      <c r="CU189" s="41">
        <v>14.972928571428572</v>
      </c>
      <c r="CV189" s="41">
        <v>11.914461538461538</v>
      </c>
      <c r="CW189" s="35">
        <v>10.082978723404254</v>
      </c>
      <c r="CX189" s="35">
        <v>10.215714285714286</v>
      </c>
      <c r="CY189" s="35">
        <v>9.4161538461538434</v>
      </c>
      <c r="CZ189" s="35">
        <v>8.11</v>
      </c>
      <c r="DA189">
        <v>4.8646808510638309</v>
      </c>
      <c r="DB189">
        <v>4.4242857142857153</v>
      </c>
      <c r="DC189">
        <v>1.0987179487179488</v>
      </c>
      <c r="DD189" s="35" t="s">
        <v>58</v>
      </c>
      <c r="DE189" t="s">
        <v>61</v>
      </c>
    </row>
    <row r="190" spans="1:109">
      <c r="A190" s="50" t="s">
        <v>54</v>
      </c>
      <c r="B190" t="s">
        <v>55</v>
      </c>
      <c r="C190" s="55">
        <v>43.287370000000003</v>
      </c>
      <c r="D190" s="55">
        <v>-79.840779999999995</v>
      </c>
      <c r="E190" s="52" t="s">
        <v>62</v>
      </c>
      <c r="F190" s="52">
        <v>258</v>
      </c>
      <c r="G190" s="26">
        <v>37419</v>
      </c>
      <c r="H190">
        <v>2</v>
      </c>
      <c r="I190" s="57">
        <f>YEAR(G190)</f>
        <v>2002</v>
      </c>
      <c r="J190" s="28">
        <v>163</v>
      </c>
      <c r="K190" s="29">
        <v>24</v>
      </c>
      <c r="L190" s="29">
        <v>6</v>
      </c>
      <c r="M190" s="52">
        <v>23.8</v>
      </c>
      <c r="N190">
        <v>75.33</v>
      </c>
      <c r="O190" s="31">
        <v>0.69</v>
      </c>
      <c r="P190" s="31"/>
      <c r="Q190" s="31"/>
      <c r="R190" s="31"/>
      <c r="S190" s="31">
        <v>10</v>
      </c>
      <c r="T190" s="31">
        <v>8.1</v>
      </c>
      <c r="U190" s="31">
        <v>1.91</v>
      </c>
      <c r="V190" s="31"/>
      <c r="W190" s="31"/>
      <c r="X190" s="31">
        <v>6.9999999999999999E-4</v>
      </c>
      <c r="Y190" s="31">
        <v>2.76E-2</v>
      </c>
      <c r="Z190" s="31">
        <v>1.04E-2</v>
      </c>
      <c r="AA190" s="52">
        <v>7.5408749999999998</v>
      </c>
      <c r="AB190" s="58">
        <v>2.25</v>
      </c>
      <c r="AC190" s="52">
        <v>0.79360799999999998</v>
      </c>
      <c r="AD190" s="36">
        <v>424.4</v>
      </c>
      <c r="AE190" s="36">
        <v>1054.5999999999999</v>
      </c>
      <c r="AF190" s="36">
        <v>0</v>
      </c>
      <c r="AG190" s="36">
        <v>198.5</v>
      </c>
      <c r="AH190" s="36">
        <v>523.29999999999995</v>
      </c>
      <c r="AI190" s="36">
        <v>3085.8</v>
      </c>
      <c r="AJ190" s="36">
        <v>63.800000000000004</v>
      </c>
      <c r="AK190">
        <v>5350.4000000000005</v>
      </c>
      <c r="AL190">
        <v>0</v>
      </c>
      <c r="AM190">
        <v>4237.8999999999996</v>
      </c>
      <c r="AN190">
        <v>1095.5</v>
      </c>
      <c r="AO190" s="35">
        <v>1385</v>
      </c>
      <c r="AP190">
        <v>399.70000000000005</v>
      </c>
      <c r="AQ190">
        <v>0</v>
      </c>
      <c r="AR190">
        <v>424.40000000000003</v>
      </c>
      <c r="AS190">
        <v>3407.5</v>
      </c>
      <c r="AT190">
        <v>3350.3</v>
      </c>
      <c r="AU190">
        <v>66.7</v>
      </c>
      <c r="AV190">
        <v>4712.5</v>
      </c>
      <c r="AW190">
        <v>558</v>
      </c>
      <c r="AX190">
        <v>79.900000000000006</v>
      </c>
      <c r="AY190" s="36">
        <v>319.05900000000003</v>
      </c>
      <c r="AZ190" s="36">
        <v>0</v>
      </c>
      <c r="BA190" s="36">
        <v>72.135999999999996</v>
      </c>
      <c r="BB190" s="36">
        <v>128.34821234999998</v>
      </c>
      <c r="BC190" s="36"/>
      <c r="BD190" s="36">
        <v>19.707757453217095</v>
      </c>
      <c r="BE190" s="36">
        <v>33.517522469072311</v>
      </c>
      <c r="BF190" s="36">
        <v>53.48078043655066</v>
      </c>
      <c r="BG190" s="36">
        <v>106.70606035884006</v>
      </c>
      <c r="BI190" s="7">
        <v>237.95500000000001</v>
      </c>
      <c r="BJ190" s="7">
        <v>2.0659999999999998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0.27100000000000002</v>
      </c>
      <c r="BQ190" s="7">
        <v>9.32</v>
      </c>
      <c r="BR190" s="7">
        <v>1.22</v>
      </c>
      <c r="BS190" s="7">
        <v>0</v>
      </c>
      <c r="BT190" s="7">
        <v>0</v>
      </c>
      <c r="BU190" s="7">
        <v>0</v>
      </c>
      <c r="BV190" s="7">
        <v>1.006</v>
      </c>
      <c r="BW190" s="7">
        <v>24.905000000000001</v>
      </c>
      <c r="BX190" s="7">
        <v>0</v>
      </c>
      <c r="BY190" s="7">
        <v>0</v>
      </c>
      <c r="BZ190" s="7">
        <v>0</v>
      </c>
      <c r="CA190" s="7">
        <v>0</v>
      </c>
      <c r="CB190" s="7">
        <v>0.125</v>
      </c>
      <c r="CC190" s="7">
        <v>0</v>
      </c>
      <c r="CD190" s="7">
        <v>0</v>
      </c>
      <c r="CE190" s="7">
        <v>0</v>
      </c>
      <c r="CF190" s="7">
        <v>0</v>
      </c>
      <c r="CG190" s="7">
        <v>5.3240659828266281</v>
      </c>
      <c r="CH190" s="7">
        <v>0</v>
      </c>
      <c r="CI190" s="7">
        <v>247.27500000000001</v>
      </c>
      <c r="CJ190" s="7">
        <v>3.5569999999999879</v>
      </c>
      <c r="CK190" s="7">
        <v>0</v>
      </c>
      <c r="CL190" s="37">
        <v>250.83199999999999</v>
      </c>
      <c r="CM190" s="37">
        <v>25.911000000000001</v>
      </c>
      <c r="CN190" s="37">
        <v>0.125</v>
      </c>
      <c r="CO190" s="7">
        <v>282.19206598282659</v>
      </c>
      <c r="CP190" s="39">
        <v>5</v>
      </c>
      <c r="CQ190" s="39">
        <v>13</v>
      </c>
      <c r="CR190" s="40">
        <v>23.5</v>
      </c>
      <c r="CS190" s="35">
        <v>15.296666666666665</v>
      </c>
      <c r="CT190" s="41">
        <v>17.614999999999998</v>
      </c>
      <c r="CU190" s="41">
        <v>14.393333333333336</v>
      </c>
      <c r="CV190" s="41">
        <v>12.015000000000001</v>
      </c>
      <c r="CW190" s="35">
        <v>9.8975000000000009</v>
      </c>
      <c r="CX190" s="35">
        <v>8.4633333333333329</v>
      </c>
      <c r="CY190" s="35">
        <v>6.87</v>
      </c>
      <c r="CZ190" s="35">
        <v>6.29</v>
      </c>
      <c r="DD190" s="35" t="s">
        <v>58</v>
      </c>
      <c r="DE190" t="s">
        <v>61</v>
      </c>
    </row>
    <row r="191" spans="1:109">
      <c r="A191" s="50" t="s">
        <v>54</v>
      </c>
      <c r="B191" t="s">
        <v>59</v>
      </c>
      <c r="C191" s="55">
        <v>43.301943999999999</v>
      </c>
      <c r="D191" s="55">
        <v>-79.838054999999997</v>
      </c>
      <c r="E191" s="52" t="s">
        <v>60</v>
      </c>
      <c r="F191" s="52">
        <v>6</v>
      </c>
      <c r="G191" s="26">
        <v>37420</v>
      </c>
      <c r="H191">
        <v>2</v>
      </c>
      <c r="I191" s="57">
        <f>YEAR(G191)</f>
        <v>2002</v>
      </c>
      <c r="J191" s="28">
        <v>164</v>
      </c>
      <c r="K191" s="29">
        <v>24</v>
      </c>
      <c r="L191" s="29">
        <v>6</v>
      </c>
      <c r="M191" s="52">
        <v>6</v>
      </c>
      <c r="N191">
        <v>75.33</v>
      </c>
      <c r="O191" s="31">
        <v>0.69</v>
      </c>
      <c r="P191" s="31"/>
      <c r="Q191" s="31"/>
      <c r="R191" s="31"/>
      <c r="S191" s="31">
        <v>10</v>
      </c>
      <c r="T191" s="31">
        <v>8.1</v>
      </c>
      <c r="U191" s="31">
        <v>1.91</v>
      </c>
      <c r="V191" s="31"/>
      <c r="W191" s="31"/>
      <c r="X191" s="31">
        <v>6.9999999999999999E-4</v>
      </c>
      <c r="Y191" s="31">
        <v>2.76E-2</v>
      </c>
      <c r="Z191" s="31">
        <v>1.04E-2</v>
      </c>
      <c r="AA191" s="52">
        <v>11.467275000000001</v>
      </c>
      <c r="AB191" s="58">
        <v>2.1</v>
      </c>
      <c r="AC191" s="52">
        <v>0.84784300000000001</v>
      </c>
      <c r="AD191" s="36">
        <v>651.20000000000005</v>
      </c>
      <c r="AE191" s="36">
        <v>647.29999999999995</v>
      </c>
      <c r="AF191" s="36">
        <v>0</v>
      </c>
      <c r="AG191" s="36">
        <v>6.1000000000000005</v>
      </c>
      <c r="AH191" s="36">
        <v>160.19999999999999</v>
      </c>
      <c r="AI191" s="36">
        <v>2189</v>
      </c>
      <c r="AJ191" s="36">
        <v>36.900000000000006</v>
      </c>
      <c r="AK191">
        <v>3690.7000000000003</v>
      </c>
      <c r="AL191">
        <v>0</v>
      </c>
      <c r="AM191">
        <v>2706</v>
      </c>
      <c r="AN191">
        <v>984.7</v>
      </c>
      <c r="AO191" s="35">
        <v>2059.1</v>
      </c>
      <c r="AP191">
        <v>651.19999999999993</v>
      </c>
      <c r="AQ191">
        <v>651.19999999999993</v>
      </c>
      <c r="AR191">
        <v>0</v>
      </c>
      <c r="AS191">
        <v>2231.6000000000004</v>
      </c>
      <c r="AT191">
        <v>2210.5</v>
      </c>
      <c r="AU191">
        <v>132.5</v>
      </c>
      <c r="AV191">
        <v>3589.6</v>
      </c>
      <c r="AW191">
        <v>33.5</v>
      </c>
      <c r="AX191">
        <v>67.599999999999994</v>
      </c>
      <c r="AY191" s="60">
        <v>246.339</v>
      </c>
      <c r="AZ191" s="60">
        <v>25.297999999999998</v>
      </c>
      <c r="BA191" s="60">
        <v>107.06100000000001</v>
      </c>
      <c r="BB191" s="60">
        <v>180.42573329999999</v>
      </c>
      <c r="BC191" s="60"/>
      <c r="BD191" s="60">
        <v>82.938940310365439</v>
      </c>
      <c r="BE191" s="60">
        <v>43.36402015057503</v>
      </c>
      <c r="BF191" s="60">
        <v>78.5098477958431</v>
      </c>
      <c r="BG191" s="36">
        <v>204.81280825678357</v>
      </c>
      <c r="BI191" s="7">
        <v>259.71758925</v>
      </c>
      <c r="BJ191" s="7">
        <v>0.47557705000000006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1.3713169139999999</v>
      </c>
      <c r="BR191" s="7">
        <v>0</v>
      </c>
      <c r="BS191" s="7">
        <v>0</v>
      </c>
      <c r="BT191" s="7">
        <v>0</v>
      </c>
      <c r="BU191" s="7">
        <v>0</v>
      </c>
      <c r="BV191" s="7">
        <v>0.69931708800000003</v>
      </c>
      <c r="BW191" s="7">
        <v>27.381593563999999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0.15630198088625383</v>
      </c>
      <c r="CH191" s="7">
        <v>0</v>
      </c>
      <c r="CI191" s="7">
        <v>261.08890616399998</v>
      </c>
      <c r="CJ191" s="7">
        <v>0.4755770500000267</v>
      </c>
      <c r="CK191" s="7">
        <v>0</v>
      </c>
      <c r="CL191" s="37">
        <v>261.56448321400001</v>
      </c>
      <c r="CM191" s="37">
        <v>28.080910652</v>
      </c>
      <c r="CN191" s="37">
        <v>0</v>
      </c>
      <c r="CO191" s="7">
        <v>289.80169584688628</v>
      </c>
      <c r="CP191" s="78">
        <v>5.0999999999999996</v>
      </c>
      <c r="CQ191" s="78"/>
      <c r="CR191" s="78">
        <v>5.9</v>
      </c>
      <c r="CS191" s="78"/>
      <c r="CT191" s="78">
        <v>18.271428571428572</v>
      </c>
      <c r="CU191">
        <v>17.2</v>
      </c>
      <c r="CW191">
        <v>8.8128571428571423</v>
      </c>
      <c r="CX191">
        <v>6.9</v>
      </c>
      <c r="DD191" t="s">
        <v>58</v>
      </c>
      <c r="DE191" s="78" t="s">
        <v>61</v>
      </c>
    </row>
    <row r="192" spans="1:109">
      <c r="A192" s="50" t="s">
        <v>54</v>
      </c>
      <c r="B192" t="s">
        <v>59</v>
      </c>
      <c r="C192" s="55">
        <v>43.303610999999997</v>
      </c>
      <c r="D192" s="55">
        <v>-79.838611</v>
      </c>
      <c r="E192" s="52" t="s">
        <v>88</v>
      </c>
      <c r="F192" s="52">
        <v>17</v>
      </c>
      <c r="G192" s="26">
        <v>37420</v>
      </c>
      <c r="H192">
        <v>2</v>
      </c>
      <c r="I192" s="57">
        <f>YEAR(G192)</f>
        <v>2002</v>
      </c>
      <c r="J192" s="28">
        <v>164</v>
      </c>
      <c r="K192" s="29">
        <v>24</v>
      </c>
      <c r="L192" s="29">
        <v>6</v>
      </c>
      <c r="M192" s="52">
        <v>1.8</v>
      </c>
      <c r="N192">
        <v>75.33</v>
      </c>
      <c r="O192" s="31">
        <v>0.69</v>
      </c>
      <c r="P192" s="31"/>
      <c r="Q192" s="31"/>
      <c r="R192" s="31"/>
      <c r="S192" s="31">
        <v>10</v>
      </c>
      <c r="T192" s="31">
        <v>8.1</v>
      </c>
      <c r="U192" s="31">
        <v>1.91</v>
      </c>
      <c r="V192" s="31"/>
      <c r="W192" s="31"/>
      <c r="X192" s="31">
        <v>6.9999999999999999E-4</v>
      </c>
      <c r="Y192" s="31">
        <v>2.76E-2</v>
      </c>
      <c r="Z192" s="31">
        <v>1.04E-2</v>
      </c>
      <c r="AA192" s="52">
        <v>13.080366</v>
      </c>
      <c r="AB192" s="58">
        <v>1.8</v>
      </c>
      <c r="AC192" s="52">
        <v>0.89726300000000003</v>
      </c>
      <c r="AD192" s="36">
        <v>1.2</v>
      </c>
      <c r="AE192" s="36">
        <v>502.7</v>
      </c>
      <c r="AF192" s="36">
        <v>0.1</v>
      </c>
      <c r="AG192" s="36">
        <v>32.4</v>
      </c>
      <c r="AH192" s="36">
        <v>63.7</v>
      </c>
      <c r="AI192" s="36">
        <v>253.7</v>
      </c>
      <c r="AJ192" s="36">
        <v>23.400000000000002</v>
      </c>
      <c r="AK192">
        <v>881.09999999999991</v>
      </c>
      <c r="AL192">
        <v>0</v>
      </c>
      <c r="AM192">
        <v>759.59999999999991</v>
      </c>
      <c r="AN192">
        <v>105.6</v>
      </c>
      <c r="AO192" s="35">
        <v>202.5</v>
      </c>
      <c r="AP192">
        <v>0</v>
      </c>
      <c r="AQ192">
        <v>1.2</v>
      </c>
      <c r="AR192">
        <v>0</v>
      </c>
      <c r="AS192">
        <v>322.60000000000008</v>
      </c>
      <c r="AT192">
        <v>308.8</v>
      </c>
      <c r="AU192">
        <v>35.6</v>
      </c>
      <c r="AV192">
        <v>826.30000000000007</v>
      </c>
      <c r="AW192">
        <v>21.6</v>
      </c>
      <c r="AX192">
        <v>33.200000000000003</v>
      </c>
      <c r="AY192" s="36">
        <v>504.495</v>
      </c>
      <c r="AZ192" s="36">
        <v>0</v>
      </c>
      <c r="BA192" s="36">
        <v>69.849999999999994</v>
      </c>
      <c r="BB192" s="36">
        <v>249.08382359999996</v>
      </c>
      <c r="BC192" s="36"/>
      <c r="BD192" s="36">
        <v>63.008396639077688</v>
      </c>
      <c r="BE192" s="36">
        <v>36.03052401746038</v>
      </c>
      <c r="BF192" s="36">
        <v>80.845673762482278</v>
      </c>
      <c r="BG192" s="36">
        <v>179.88459441902035</v>
      </c>
      <c r="BI192" s="7">
        <v>80.255998260000013</v>
      </c>
      <c r="BJ192" s="7">
        <v>0.17226688199999998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8.7466448000000002E-2</v>
      </c>
      <c r="BR192" s="7">
        <v>0</v>
      </c>
      <c r="BS192" s="7">
        <v>0</v>
      </c>
      <c r="BT192" s="7">
        <v>0</v>
      </c>
      <c r="BU192" s="7">
        <v>0</v>
      </c>
      <c r="BV192" s="7">
        <v>4.7333357E-2</v>
      </c>
      <c r="BW192" s="7">
        <v>1.8864000000000001</v>
      </c>
      <c r="BX192" s="7">
        <v>0</v>
      </c>
      <c r="BY192" s="7">
        <v>0</v>
      </c>
      <c r="BZ192" s="7">
        <v>0</v>
      </c>
      <c r="CA192" s="7">
        <v>0</v>
      </c>
      <c r="CB192" s="7">
        <v>9.9999749999999995E-3</v>
      </c>
      <c r="CC192" s="7">
        <v>0</v>
      </c>
      <c r="CD192" s="7">
        <v>0</v>
      </c>
      <c r="CE192" s="7">
        <v>0</v>
      </c>
      <c r="CF192" s="7">
        <v>0</v>
      </c>
      <c r="CG192" s="7">
        <v>3.3438837466428284</v>
      </c>
      <c r="CH192" s="7">
        <v>0</v>
      </c>
      <c r="CI192" s="7">
        <v>80.343464708000013</v>
      </c>
      <c r="CJ192" s="7">
        <v>0.1722668820000024</v>
      </c>
      <c r="CK192" s="7">
        <v>0</v>
      </c>
      <c r="CL192" s="37">
        <v>80.515731590000016</v>
      </c>
      <c r="CM192" s="37">
        <v>1.9337333570000002</v>
      </c>
      <c r="CN192" s="37">
        <v>9.9999749999999995E-3</v>
      </c>
      <c r="CO192" s="7">
        <v>85.80334866864284</v>
      </c>
      <c r="CR192">
        <v>1.5</v>
      </c>
      <c r="CT192">
        <v>18.056000000000001</v>
      </c>
      <c r="CW192">
        <v>8.1080000000000005</v>
      </c>
      <c r="DD192" s="35" t="s">
        <v>58</v>
      </c>
    </row>
    <row r="193" spans="1:109">
      <c r="A193" s="23" t="s">
        <v>54</v>
      </c>
      <c r="B193" t="s">
        <v>55</v>
      </c>
      <c r="C193" s="53">
        <v>43.277777777799997</v>
      </c>
      <c r="D193" s="53">
        <v>-79.793333333299998</v>
      </c>
      <c r="E193" s="43" t="s">
        <v>81</v>
      </c>
      <c r="F193" s="43">
        <v>917</v>
      </c>
      <c r="G193" s="44">
        <v>44735</v>
      </c>
      <c r="H193">
        <v>2</v>
      </c>
      <c r="I193">
        <v>2022</v>
      </c>
      <c r="J193" s="28">
        <v>174</v>
      </c>
      <c r="K193" s="29">
        <v>26</v>
      </c>
      <c r="L193" s="29">
        <v>6</v>
      </c>
      <c r="M193" s="45">
        <v>13.7</v>
      </c>
      <c r="N193">
        <v>75.13</v>
      </c>
      <c r="O193" s="31">
        <v>6.4000000000000001E-2</v>
      </c>
      <c r="P193" s="31">
        <v>29.5</v>
      </c>
      <c r="Q193" s="31">
        <v>3.8</v>
      </c>
      <c r="R193" s="31">
        <v>1.58</v>
      </c>
      <c r="S193" s="31">
        <v>25.3</v>
      </c>
      <c r="T193" s="31">
        <v>21.2</v>
      </c>
      <c r="U193" s="31">
        <v>3.18</v>
      </c>
      <c r="V193" s="31">
        <v>0.35699999999999998</v>
      </c>
      <c r="W193" s="31">
        <v>0.65100000000000002</v>
      </c>
      <c r="X193" s="31">
        <v>4.5999999999999999E-3</v>
      </c>
      <c r="Y193" s="31">
        <v>4.6199999999999998E-2</v>
      </c>
      <c r="Z193" s="31">
        <v>1.6799999999999999E-2</v>
      </c>
      <c r="AA193" s="41"/>
      <c r="AB193" s="45">
        <v>1.4</v>
      </c>
      <c r="AC193" s="45">
        <v>1.351</v>
      </c>
      <c r="AD193" s="41"/>
      <c r="AE193" s="41"/>
      <c r="AF193" s="41"/>
      <c r="AG193" s="41"/>
      <c r="AH193" s="41"/>
      <c r="AI193" s="41"/>
      <c r="AJ193" s="41"/>
      <c r="AO193" s="35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CP193" s="47">
        <v>3.9340000000000002</v>
      </c>
      <c r="CQ193" s="47">
        <v>12.808999999999999</v>
      </c>
      <c r="CR193" s="47">
        <v>12.808999999999999</v>
      </c>
      <c r="CS193" s="48">
        <v>18.28389060036098</v>
      </c>
      <c r="CT193" s="47">
        <v>22.391080000000002</v>
      </c>
      <c r="CU193" s="47">
        <v>15.619678571428571</v>
      </c>
      <c r="CV193" s="47"/>
      <c r="CW193" s="49">
        <v>9.4859999999999989</v>
      </c>
      <c r="CX193" s="49">
        <v>8.5710714285714289</v>
      </c>
      <c r="CY193" s="49"/>
      <c r="CZ193" s="47">
        <v>7.94</v>
      </c>
      <c r="DA193" s="49">
        <v>5.2942512400000012</v>
      </c>
      <c r="DB193" s="49">
        <v>3.518519071428571</v>
      </c>
      <c r="DC193" s="49"/>
      <c r="DD193" s="47"/>
      <c r="DE193" s="51" t="s">
        <v>61</v>
      </c>
    </row>
    <row r="194" spans="1:109">
      <c r="A194" s="23" t="s">
        <v>54</v>
      </c>
      <c r="B194" t="s">
        <v>55</v>
      </c>
      <c r="C194" s="55">
        <v>43.286667000000001</v>
      </c>
      <c r="D194" s="55">
        <v>-79.794167000000002</v>
      </c>
      <c r="E194" s="43" t="s">
        <v>82</v>
      </c>
      <c r="F194" s="43">
        <v>9033</v>
      </c>
      <c r="G194" s="44">
        <v>44735</v>
      </c>
      <c r="H194">
        <v>2</v>
      </c>
      <c r="I194">
        <v>2022</v>
      </c>
      <c r="J194" s="28">
        <v>174</v>
      </c>
      <c r="K194" s="29">
        <v>26</v>
      </c>
      <c r="L194" s="29">
        <v>6</v>
      </c>
      <c r="M194" s="43">
        <v>21.6</v>
      </c>
      <c r="N194">
        <v>75.13</v>
      </c>
      <c r="O194" s="31">
        <v>6.4000000000000001E-2</v>
      </c>
      <c r="P194" s="31">
        <v>29.5</v>
      </c>
      <c r="Q194" s="31">
        <v>3.8</v>
      </c>
      <c r="R194" s="31">
        <v>1.58</v>
      </c>
      <c r="S194" s="31">
        <v>25.3</v>
      </c>
      <c r="T194" s="31">
        <v>21.2</v>
      </c>
      <c r="U194" s="31">
        <v>3.18</v>
      </c>
      <c r="V194" s="31">
        <v>0.35699999999999998</v>
      </c>
      <c r="W194" s="31">
        <v>0.65100000000000002</v>
      </c>
      <c r="X194" s="31">
        <v>4.5999999999999999E-3</v>
      </c>
      <c r="Y194" s="31">
        <v>4.6199999999999998E-2</v>
      </c>
      <c r="Z194" s="31">
        <v>1.6799999999999999E-2</v>
      </c>
      <c r="AA194" s="41">
        <v>12.08</v>
      </c>
      <c r="AB194" s="45">
        <v>1.4</v>
      </c>
      <c r="AC194" s="45">
        <v>0.57999999999999996</v>
      </c>
      <c r="AD194">
        <v>1.4818683640000001</v>
      </c>
      <c r="AE194">
        <v>501.07530742199992</v>
      </c>
      <c r="AF194">
        <v>0</v>
      </c>
      <c r="AG194">
        <v>12.646964220999999</v>
      </c>
      <c r="AH194">
        <v>1553.843775825</v>
      </c>
      <c r="AI194">
        <v>773.08203801599996</v>
      </c>
      <c r="AJ194">
        <v>20.500013246999998</v>
      </c>
      <c r="AK194">
        <v>2862.6299670949998</v>
      </c>
      <c r="AL194">
        <v>14.20330392</v>
      </c>
      <c r="AM194">
        <v>1712.832139676</v>
      </c>
      <c r="AN194">
        <v>1149.7978274190002</v>
      </c>
      <c r="AO194" s="35">
        <v>776.47011110099993</v>
      </c>
      <c r="AP194">
        <v>1.4818683640000001</v>
      </c>
      <c r="AQ194">
        <v>1.4818683640000001</v>
      </c>
      <c r="AR194">
        <v>0</v>
      </c>
      <c r="AS194">
        <v>806.229015484</v>
      </c>
      <c r="AT194">
        <v>785.7290022369998</v>
      </c>
      <c r="AU194">
        <v>938.75461436399996</v>
      </c>
      <c r="AV194">
        <v>1765.5833722089999</v>
      </c>
      <c r="AW194">
        <v>1097.0465948860001</v>
      </c>
      <c r="AX194">
        <v>0</v>
      </c>
      <c r="AY194" s="41">
        <v>230.56590972790025</v>
      </c>
      <c r="AZ194" s="41">
        <v>14.224669386616414</v>
      </c>
      <c r="BA194" s="41">
        <v>474.7220050908536</v>
      </c>
      <c r="BB194" s="41"/>
      <c r="BC194" s="41">
        <v>0.42615880500291964</v>
      </c>
      <c r="BD194" s="41">
        <v>5.3512899740982842</v>
      </c>
      <c r="BE194" s="41">
        <v>22.105507042567616</v>
      </c>
      <c r="BF194" s="41">
        <v>5.2290493200919759</v>
      </c>
      <c r="BG194" s="36">
        <v>32.685846336757876</v>
      </c>
      <c r="BI194" s="35">
        <v>87.412000000000006</v>
      </c>
      <c r="BJ194" s="35">
        <v>6.9000000000000006E-2</v>
      </c>
      <c r="BK194" s="7">
        <v>8.4000000000000005E-2</v>
      </c>
      <c r="BL194" s="35">
        <v>1.337</v>
      </c>
      <c r="BM194" s="35">
        <v>19.91</v>
      </c>
      <c r="BN194" s="35">
        <v>0.99399999999999999</v>
      </c>
      <c r="BO194" s="35"/>
      <c r="BP194" s="35">
        <v>0</v>
      </c>
      <c r="BQ194" s="35">
        <v>6.125</v>
      </c>
      <c r="BR194" s="35">
        <v>0.30099999999999999</v>
      </c>
      <c r="BS194" s="35">
        <v>0</v>
      </c>
      <c r="BT194" s="35">
        <v>0</v>
      </c>
      <c r="BU194" s="35">
        <v>0</v>
      </c>
      <c r="BV194" s="35">
        <v>0.46100000000000002</v>
      </c>
      <c r="BW194" s="35">
        <v>15.144</v>
      </c>
      <c r="BX194" s="35">
        <v>0.53900000000000003</v>
      </c>
      <c r="BY194" s="35">
        <v>6.8019999999999996</v>
      </c>
      <c r="BZ194" s="35">
        <v>3.895</v>
      </c>
      <c r="CA194" s="35"/>
      <c r="CB194" s="35">
        <v>8.6999999999999994E-2</v>
      </c>
      <c r="CC194" s="35">
        <v>2.875</v>
      </c>
      <c r="CD194" s="35">
        <v>1.5840000000000001</v>
      </c>
      <c r="CE194" s="35">
        <v>0.33500000000000002</v>
      </c>
      <c r="CF194" s="35"/>
      <c r="CG194" s="35">
        <v>0.14148851088210521</v>
      </c>
      <c r="CH194" s="35">
        <v>22.241</v>
      </c>
      <c r="CI194" s="35">
        <v>93.537000000000006</v>
      </c>
      <c r="CJ194" s="35">
        <v>0.45400000000000001</v>
      </c>
      <c r="CK194" s="35">
        <v>0</v>
      </c>
      <c r="CL194" s="46">
        <v>116.23300000000003</v>
      </c>
      <c r="CM194" s="46">
        <v>26.840999999999998</v>
      </c>
      <c r="CN194" s="46">
        <v>4.8810000000000002</v>
      </c>
      <c r="CO194" s="35">
        <v>148.11948851088218</v>
      </c>
      <c r="CP194" s="47">
        <v>3.173</v>
      </c>
      <c r="CQ194" s="47">
        <v>10.132</v>
      </c>
      <c r="CR194" s="47">
        <v>21.617000000000001</v>
      </c>
      <c r="CS194" s="48">
        <v>15.462330357142855</v>
      </c>
      <c r="CT194" s="47">
        <v>22.447384615384614</v>
      </c>
      <c r="CU194" s="47">
        <v>17.392187500000002</v>
      </c>
      <c r="CV194" s="47">
        <v>12.357176470588238</v>
      </c>
      <c r="CW194" s="49">
        <v>9.134615384615385</v>
      </c>
      <c r="CX194" s="49">
        <v>9.448125000000001</v>
      </c>
      <c r="CY194" s="49">
        <v>7.5229411764705887</v>
      </c>
      <c r="CZ194" s="47">
        <v>6.02</v>
      </c>
      <c r="DA194" s="49">
        <v>6.4526818461538458</v>
      </c>
      <c r="DB194" s="49">
        <v>5.0270919999999997</v>
      </c>
      <c r="DC194" s="49">
        <v>1.6634151176470593</v>
      </c>
      <c r="DD194" s="47"/>
      <c r="DE194" s="51" t="s">
        <v>61</v>
      </c>
    </row>
    <row r="195" spans="1:109" ht="29">
      <c r="A195" s="23" t="s">
        <v>54</v>
      </c>
      <c r="B195" t="s">
        <v>83</v>
      </c>
      <c r="C195" s="55">
        <v>43.269166666666699</v>
      </c>
      <c r="D195" s="55">
        <v>-79.784166666666707</v>
      </c>
      <c r="E195" s="43" t="s">
        <v>84</v>
      </c>
      <c r="F195" s="43" t="s">
        <v>85</v>
      </c>
      <c r="G195" s="44">
        <v>44735</v>
      </c>
      <c r="H195">
        <v>2</v>
      </c>
      <c r="I195">
        <v>2022</v>
      </c>
      <c r="J195" s="28">
        <v>174</v>
      </c>
      <c r="K195" s="29">
        <v>26</v>
      </c>
      <c r="L195" s="29">
        <v>6</v>
      </c>
      <c r="M195" s="43">
        <v>10.1</v>
      </c>
      <c r="N195">
        <v>75.13</v>
      </c>
      <c r="O195" s="31">
        <v>6.4000000000000001E-2</v>
      </c>
      <c r="P195" s="31">
        <v>29.5</v>
      </c>
      <c r="Q195" s="31">
        <v>3.8</v>
      </c>
      <c r="R195" s="31">
        <v>1.58</v>
      </c>
      <c r="S195" s="31">
        <v>25.3</v>
      </c>
      <c r="T195" s="31">
        <v>21.2</v>
      </c>
      <c r="U195" s="31">
        <v>3.18</v>
      </c>
      <c r="V195" s="31">
        <v>0.35699999999999998</v>
      </c>
      <c r="W195" s="31">
        <v>0.65100000000000002</v>
      </c>
      <c r="X195" s="31">
        <v>4.5999999999999999E-3</v>
      </c>
      <c r="Y195" s="31">
        <v>4.6199999999999998E-2</v>
      </c>
      <c r="Z195" s="31">
        <v>1.6799999999999999E-2</v>
      </c>
      <c r="AA195" s="41">
        <v>13.1</v>
      </c>
      <c r="AB195" s="45">
        <v>0.75</v>
      </c>
      <c r="AC195" s="45">
        <v>2.6030000000000002</v>
      </c>
      <c r="AO195" s="35"/>
      <c r="AY195">
        <v>251.86588887464404</v>
      </c>
      <c r="AZ195">
        <v>32.160122091480588</v>
      </c>
      <c r="BA195">
        <v>0</v>
      </c>
      <c r="BB195" s="41"/>
      <c r="BC195" s="41">
        <v>1.9879528074063648</v>
      </c>
      <c r="BD195" s="41">
        <v>7.3026089395269231</v>
      </c>
      <c r="BE195" s="41">
        <v>14.688673589658226</v>
      </c>
      <c r="BF195" s="41">
        <v>3.3154684413445263</v>
      </c>
      <c r="BG195" s="36">
        <v>25.306750970529677</v>
      </c>
      <c r="BI195" s="35">
        <v>347.31299999999999</v>
      </c>
      <c r="BJ195" s="35">
        <v>0.20599999999999999</v>
      </c>
      <c r="BK195" s="7">
        <v>0.19400000000000001</v>
      </c>
      <c r="BL195" s="35">
        <v>0.54100000000000004</v>
      </c>
      <c r="BM195" s="35">
        <v>33.703000000000003</v>
      </c>
      <c r="BN195" s="35">
        <v>0.186</v>
      </c>
      <c r="BO195" s="35"/>
      <c r="BP195" s="35">
        <v>0</v>
      </c>
      <c r="BQ195" s="35">
        <v>12.913</v>
      </c>
      <c r="BR195" s="35">
        <v>0</v>
      </c>
      <c r="BS195" s="35">
        <v>0</v>
      </c>
      <c r="BT195" s="35">
        <v>7.5080602134146329E-2</v>
      </c>
      <c r="BU195" s="35">
        <v>0</v>
      </c>
      <c r="BV195" s="35">
        <v>0.65500000000000003</v>
      </c>
      <c r="BW195" s="35">
        <v>44.91</v>
      </c>
      <c r="BX195" s="35">
        <v>0.745</v>
      </c>
      <c r="BY195" s="35">
        <v>35.159999999999997</v>
      </c>
      <c r="BZ195" s="35">
        <v>1.5389999999999999</v>
      </c>
      <c r="CA195" s="35"/>
      <c r="CB195" s="35">
        <v>7.8E-2</v>
      </c>
      <c r="CC195" s="35">
        <v>1.4630000000000001</v>
      </c>
      <c r="CD195" s="35">
        <v>2.6869999999999998</v>
      </c>
      <c r="CE195" s="35">
        <v>0</v>
      </c>
      <c r="CF195" s="35"/>
      <c r="CG195" s="35">
        <v>0.24057605624093528</v>
      </c>
      <c r="CH195" s="35">
        <v>34.43</v>
      </c>
      <c r="CI195" s="35">
        <v>360.226</v>
      </c>
      <c r="CJ195" s="35">
        <v>0.4</v>
      </c>
      <c r="CK195" s="35">
        <v>7.5080602134146329E-2</v>
      </c>
      <c r="CL195" s="46">
        <v>395.1310806021342</v>
      </c>
      <c r="CM195" s="46">
        <v>83.009</v>
      </c>
      <c r="CN195" s="46">
        <v>4.2279999999999998</v>
      </c>
      <c r="CO195" s="35">
        <v>482.60865665837508</v>
      </c>
      <c r="CP195" s="47">
        <v>5.3639999999999999</v>
      </c>
      <c r="CQ195" s="47">
        <v>9.7750000000000004</v>
      </c>
      <c r="CR195" s="47">
        <v>9.7750000000000004</v>
      </c>
      <c r="CS195" s="48">
        <v>20.421979999999998</v>
      </c>
      <c r="CT195" s="47">
        <v>22.420068965517242</v>
      </c>
      <c r="CU195" s="47">
        <v>17.374312499999998</v>
      </c>
      <c r="CV195" s="47"/>
      <c r="CW195" s="49">
        <v>8.7910344827586187</v>
      </c>
      <c r="CX195" s="49">
        <v>7.8587500000000032</v>
      </c>
      <c r="CY195" s="49"/>
      <c r="CZ195" s="47">
        <v>6.49</v>
      </c>
      <c r="DA195" s="49">
        <v>5.7242456551724139</v>
      </c>
      <c r="DB195" s="49">
        <v>5.2133355714285727</v>
      </c>
      <c r="DC195" s="49"/>
      <c r="DD195" s="47"/>
      <c r="DE195" s="51" t="s">
        <v>61</v>
      </c>
    </row>
    <row r="196" spans="1:109">
      <c r="A196" s="50" t="s">
        <v>54</v>
      </c>
      <c r="B196" t="s">
        <v>59</v>
      </c>
      <c r="C196" s="55">
        <v>43.301943999999999</v>
      </c>
      <c r="D196" s="55">
        <v>-79.838054999999997</v>
      </c>
      <c r="E196" s="52" t="s">
        <v>60</v>
      </c>
      <c r="F196" s="52">
        <v>6</v>
      </c>
      <c r="G196" s="26">
        <v>38861</v>
      </c>
      <c r="H196">
        <v>1</v>
      </c>
      <c r="I196" s="57">
        <f t="shared" ref="I196:I201" si="7">YEAR(G196)</f>
        <v>2006</v>
      </c>
      <c r="J196" s="28">
        <v>144</v>
      </c>
      <c r="K196" s="29">
        <v>21</v>
      </c>
      <c r="L196" s="29">
        <v>5</v>
      </c>
      <c r="M196" s="52">
        <v>5.8</v>
      </c>
      <c r="N196">
        <v>74.84</v>
      </c>
      <c r="O196" s="31">
        <v>0.67500000000000004</v>
      </c>
      <c r="P196" s="31"/>
      <c r="Q196" s="31"/>
      <c r="R196" s="31"/>
      <c r="S196" s="31">
        <v>4.0999999999999996</v>
      </c>
      <c r="T196" s="31">
        <v>3.8</v>
      </c>
      <c r="U196" s="31">
        <v>2.33</v>
      </c>
      <c r="V196" s="31"/>
      <c r="W196" s="31"/>
      <c r="X196" s="31">
        <v>1.6999999999999999E-3</v>
      </c>
      <c r="Y196" s="31">
        <v>3.4000000000000002E-2</v>
      </c>
      <c r="Z196" s="31">
        <v>1.89E-2</v>
      </c>
      <c r="AA196" s="52">
        <v>6.4</v>
      </c>
      <c r="AB196" s="58">
        <v>1.5</v>
      </c>
      <c r="AC196" s="52">
        <v>0.92500000000000004</v>
      </c>
      <c r="AD196" s="36">
        <v>3.4</v>
      </c>
      <c r="AE196" s="36">
        <v>0.6</v>
      </c>
      <c r="AF196" s="36">
        <v>0</v>
      </c>
      <c r="AG196" s="36">
        <v>7.3</v>
      </c>
      <c r="AH196" s="36">
        <v>16.5</v>
      </c>
      <c r="AI196" s="36">
        <v>211.40000000000003</v>
      </c>
      <c r="AJ196" s="36">
        <v>0</v>
      </c>
      <c r="AK196">
        <v>239.20000000000005</v>
      </c>
      <c r="AL196">
        <v>0</v>
      </c>
      <c r="AM196">
        <v>224.4</v>
      </c>
      <c r="AN196">
        <v>14.8</v>
      </c>
      <c r="AO196" s="35">
        <v>191.50000000000003</v>
      </c>
      <c r="AP196">
        <v>3.4000000000000004</v>
      </c>
      <c r="AQ196">
        <v>0</v>
      </c>
      <c r="AR196">
        <v>3.4000000000000004</v>
      </c>
      <c r="AS196">
        <v>218.70000000000002</v>
      </c>
      <c r="AT196">
        <v>215.70000000000002</v>
      </c>
      <c r="AU196">
        <v>7.9</v>
      </c>
      <c r="AV196">
        <v>228.70000000000002</v>
      </c>
      <c r="AW196">
        <v>10.5</v>
      </c>
      <c r="AX196">
        <v>0</v>
      </c>
      <c r="AY196" s="60">
        <v>227.89619169607812</v>
      </c>
      <c r="AZ196" s="36">
        <v>8.8444614215272317</v>
      </c>
      <c r="BA196" s="36">
        <v>1157.1908659347098</v>
      </c>
      <c r="BB196">
        <v>1.6873124249999998</v>
      </c>
      <c r="BC196" s="36">
        <v>0.43850464480480494</v>
      </c>
      <c r="BD196" s="36">
        <v>1.8063147334548981</v>
      </c>
      <c r="BE196" s="36">
        <v>14.290793002572142</v>
      </c>
      <c r="BF196" s="36">
        <v>3.625824878502359</v>
      </c>
      <c r="BG196" s="36">
        <v>19.722932614529402</v>
      </c>
      <c r="BI196" s="7">
        <v>90.224386620000004</v>
      </c>
      <c r="BJ196" s="7">
        <v>5.2249281999999994E-2</v>
      </c>
      <c r="BK196" s="7">
        <v>0</v>
      </c>
      <c r="BL196" s="7">
        <v>0.29224909599999999</v>
      </c>
      <c r="BM196" s="7">
        <v>39.605850027999999</v>
      </c>
      <c r="BN196" s="7">
        <v>0.23392935799999998</v>
      </c>
      <c r="BO196" s="7">
        <v>0</v>
      </c>
      <c r="BP196" s="7">
        <v>0</v>
      </c>
      <c r="BQ196" s="7">
        <v>15.629266859999998</v>
      </c>
      <c r="BR196" s="7">
        <v>0</v>
      </c>
      <c r="BS196" s="7">
        <v>0</v>
      </c>
      <c r="BT196" s="7">
        <v>0</v>
      </c>
      <c r="BU196" s="7">
        <v>0</v>
      </c>
      <c r="BV196" s="7">
        <v>4.0780648150000003</v>
      </c>
      <c r="BW196" s="7">
        <v>128.960214396</v>
      </c>
      <c r="BX196" s="7">
        <v>8.1761514589999997</v>
      </c>
      <c r="BY196" s="7">
        <v>0</v>
      </c>
      <c r="BZ196" s="7">
        <v>0</v>
      </c>
      <c r="CA196" s="7">
        <v>0</v>
      </c>
      <c r="CB196" s="7">
        <v>0.13951222999999999</v>
      </c>
      <c r="CC196" s="7">
        <v>0.54113779200000001</v>
      </c>
      <c r="CD196" s="7">
        <v>1.029484297</v>
      </c>
      <c r="CE196" s="7">
        <v>0</v>
      </c>
      <c r="CF196" s="7">
        <v>0</v>
      </c>
      <c r="CG196" s="7">
        <v>0</v>
      </c>
      <c r="CH196" s="7">
        <v>40.132028481999996</v>
      </c>
      <c r="CI196" s="7">
        <v>105.85365348000001</v>
      </c>
      <c r="CJ196" s="7">
        <v>5.2249282000019548E-2</v>
      </c>
      <c r="CK196" s="7">
        <v>0</v>
      </c>
      <c r="CL196" s="37">
        <v>146.03793124400002</v>
      </c>
      <c r="CM196" s="37">
        <v>141.21443067000001</v>
      </c>
      <c r="CN196" s="37">
        <v>1.710134319</v>
      </c>
      <c r="CO196" s="7">
        <v>288.96249623299997</v>
      </c>
      <c r="CP196" s="39">
        <v>5.2</v>
      </c>
      <c r="CQ196" s="39"/>
      <c r="CR196" s="40">
        <v>5.2</v>
      </c>
      <c r="CS196" s="35">
        <v>13.084166666666667</v>
      </c>
      <c r="CT196" s="41">
        <v>13.11857142857143</v>
      </c>
      <c r="CU196" s="41"/>
      <c r="CV196" s="41"/>
      <c r="CW196" s="35">
        <v>10.014285714285716</v>
      </c>
      <c r="CX196" s="35"/>
      <c r="CY196" s="35"/>
      <c r="CZ196" s="35">
        <v>9.2200000000000006</v>
      </c>
      <c r="DD196" s="35" t="s">
        <v>58</v>
      </c>
    </row>
    <row r="197" spans="1:109">
      <c r="A197" s="50" t="s">
        <v>54</v>
      </c>
      <c r="B197" t="s">
        <v>55</v>
      </c>
      <c r="C197" s="55">
        <v>43.287370000000003</v>
      </c>
      <c r="D197" s="55">
        <v>-79.840779999999995</v>
      </c>
      <c r="E197" s="52" t="s">
        <v>62</v>
      </c>
      <c r="F197" s="52">
        <v>258</v>
      </c>
      <c r="G197" s="26">
        <v>38861</v>
      </c>
      <c r="H197">
        <v>1</v>
      </c>
      <c r="I197" s="57">
        <f t="shared" si="7"/>
        <v>2006</v>
      </c>
      <c r="J197" s="28">
        <v>144</v>
      </c>
      <c r="K197" s="29">
        <v>21</v>
      </c>
      <c r="L197" s="29">
        <v>5</v>
      </c>
      <c r="M197" s="52">
        <v>24</v>
      </c>
      <c r="N197">
        <v>74.84</v>
      </c>
      <c r="O197" s="31">
        <v>0.67500000000000004</v>
      </c>
      <c r="P197" s="31"/>
      <c r="Q197" s="31"/>
      <c r="R197" s="31"/>
      <c r="S197" s="31">
        <v>4.0999999999999996</v>
      </c>
      <c r="T197" s="31">
        <v>3.8</v>
      </c>
      <c r="U197" s="31">
        <v>2.33</v>
      </c>
      <c r="V197" s="31"/>
      <c r="W197" s="31"/>
      <c r="X197" s="31">
        <v>1.6999999999999999E-3</v>
      </c>
      <c r="Y197" s="31">
        <v>3.4000000000000002E-2</v>
      </c>
      <c r="Z197" s="31">
        <v>1.89E-2</v>
      </c>
      <c r="AA197" s="52">
        <v>9.3000000000000007</v>
      </c>
      <c r="AB197" s="58">
        <v>1.75</v>
      </c>
      <c r="AC197" s="52">
        <v>0.92900000000000005</v>
      </c>
      <c r="AD197">
        <v>27.2</v>
      </c>
      <c r="AE197">
        <v>23.699999999999996</v>
      </c>
      <c r="AF197">
        <v>0</v>
      </c>
      <c r="AG197">
        <v>60.8</v>
      </c>
      <c r="AH197">
        <v>241.8</v>
      </c>
      <c r="AI197">
        <v>588.4</v>
      </c>
      <c r="AJ197">
        <v>89.5</v>
      </c>
      <c r="AK197">
        <v>1031.4000000000001</v>
      </c>
      <c r="AL197">
        <v>0</v>
      </c>
      <c r="AM197">
        <v>672.9</v>
      </c>
      <c r="AN197">
        <v>358.5</v>
      </c>
      <c r="AO197" s="35">
        <v>179.7</v>
      </c>
      <c r="AP197">
        <v>0</v>
      </c>
      <c r="AQ197">
        <v>0</v>
      </c>
      <c r="AR197">
        <v>0</v>
      </c>
      <c r="AS197">
        <v>738.70000000000016</v>
      </c>
      <c r="AT197">
        <v>725.80000000000007</v>
      </c>
      <c r="AU197">
        <v>27.4</v>
      </c>
      <c r="AV197">
        <v>967.3</v>
      </c>
      <c r="AW197">
        <v>17.5</v>
      </c>
      <c r="AX197">
        <v>46.599999999999994</v>
      </c>
      <c r="AY197" s="36">
        <v>419.65025607471648</v>
      </c>
      <c r="AZ197" s="36">
        <v>11.055576776909042</v>
      </c>
      <c r="BA197" s="36">
        <v>1157.1908659347098</v>
      </c>
      <c r="BB197" s="36">
        <v>19.772857593750004</v>
      </c>
      <c r="BC197" s="36">
        <v>8.3797688888888902E-2</v>
      </c>
      <c r="BD197" s="36">
        <v>2.2319364719394992</v>
      </c>
      <c r="BE197" s="36">
        <v>19.763848868661434</v>
      </c>
      <c r="BF197" s="36">
        <v>5.7131685330693971</v>
      </c>
      <c r="BG197" s="36">
        <v>27.708953873670328</v>
      </c>
      <c r="BI197" s="7">
        <v>104.69553843244363</v>
      </c>
      <c r="BJ197" s="7">
        <v>4.4330849360000001E-2</v>
      </c>
      <c r="BK197" s="7">
        <v>0</v>
      </c>
      <c r="BL197" s="7">
        <v>0</v>
      </c>
      <c r="BM197" s="7">
        <v>132.12066959184003</v>
      </c>
      <c r="BN197" s="7">
        <v>7.3554892727272725E-2</v>
      </c>
      <c r="BO197" s="7">
        <v>0</v>
      </c>
      <c r="BP197" s="7">
        <v>0</v>
      </c>
      <c r="BQ197" s="7">
        <v>13.525737365534544</v>
      </c>
      <c r="BR197" s="7">
        <v>0</v>
      </c>
      <c r="BS197" s="7">
        <v>0</v>
      </c>
      <c r="BT197" s="7">
        <v>0</v>
      </c>
      <c r="BU197" s="7">
        <v>0</v>
      </c>
      <c r="BV197" s="7">
        <v>2.4670632207163634</v>
      </c>
      <c r="BW197" s="7">
        <v>115.21922863202182</v>
      </c>
      <c r="BX197" s="7">
        <v>11.511089468298181</v>
      </c>
      <c r="BY197" s="7">
        <v>5.4505226879999993E-2</v>
      </c>
      <c r="BZ197" s="7">
        <v>1.8312512072945453</v>
      </c>
      <c r="CA197" s="7">
        <v>0</v>
      </c>
      <c r="CB197" s="7">
        <v>0</v>
      </c>
      <c r="CC197" s="7">
        <v>0.17256436975636355</v>
      </c>
      <c r="CD197" s="7">
        <v>0.68008955890909073</v>
      </c>
      <c r="CE197" s="7">
        <v>2.048127491392727</v>
      </c>
      <c r="CF197" s="7">
        <v>0</v>
      </c>
      <c r="CG197" s="7">
        <v>0</v>
      </c>
      <c r="CH197" s="7">
        <v>132.19422448456729</v>
      </c>
      <c r="CI197" s="7">
        <v>118.22127579797817</v>
      </c>
      <c r="CJ197" s="7">
        <v>4.4330849359994318E-2</v>
      </c>
      <c r="CK197" s="7">
        <v>0</v>
      </c>
      <c r="CL197" s="37">
        <v>250.45983113190545</v>
      </c>
      <c r="CM197" s="37">
        <v>131.08313775521091</v>
      </c>
      <c r="CN197" s="37">
        <v>2.9007814200581814</v>
      </c>
      <c r="CO197" s="7">
        <v>384.53471599709451</v>
      </c>
      <c r="CP197" s="39">
        <v>24</v>
      </c>
      <c r="CQ197" s="39"/>
      <c r="CR197" s="40">
        <v>24</v>
      </c>
      <c r="CS197" s="35">
        <v>12.513846153846155</v>
      </c>
      <c r="CT197" s="41">
        <v>12.6275</v>
      </c>
      <c r="CU197" s="41"/>
      <c r="CV197" s="41"/>
      <c r="CW197" s="35">
        <v>8.6931250000000002</v>
      </c>
      <c r="CX197" s="35"/>
      <c r="CY197" s="35"/>
      <c r="CZ197" s="35">
        <v>4.68</v>
      </c>
      <c r="DD197" s="35" t="s">
        <v>58</v>
      </c>
    </row>
    <row r="198" spans="1:109">
      <c r="A198" s="50" t="s">
        <v>54</v>
      </c>
      <c r="B198" t="s">
        <v>55</v>
      </c>
      <c r="C198" s="55">
        <v>43.281111111100003</v>
      </c>
      <c r="D198" s="55">
        <v>-79.864722222200001</v>
      </c>
      <c r="E198" s="72" t="s">
        <v>57</v>
      </c>
      <c r="F198" s="72">
        <v>908</v>
      </c>
      <c r="G198" s="26">
        <v>38861</v>
      </c>
      <c r="H198">
        <v>1</v>
      </c>
      <c r="I198" s="57">
        <f t="shared" si="7"/>
        <v>2006</v>
      </c>
      <c r="J198" s="28">
        <v>144</v>
      </c>
      <c r="K198" s="29">
        <v>21</v>
      </c>
      <c r="L198" s="29">
        <v>5</v>
      </c>
      <c r="M198" s="52">
        <v>13.1</v>
      </c>
      <c r="N198">
        <v>74.84</v>
      </c>
      <c r="O198" s="31">
        <v>0.67500000000000004</v>
      </c>
      <c r="P198" s="31"/>
      <c r="Q198" s="31"/>
      <c r="R198" s="31"/>
      <c r="S198" s="31">
        <v>4.0999999999999996</v>
      </c>
      <c r="T198" s="31">
        <v>3.8</v>
      </c>
      <c r="U198" s="31">
        <v>2.33</v>
      </c>
      <c r="V198" s="31"/>
      <c r="W198" s="31"/>
      <c r="X198" s="31">
        <v>1.6999999999999999E-3</v>
      </c>
      <c r="Y198" s="31">
        <v>3.4000000000000002E-2</v>
      </c>
      <c r="Z198" s="31">
        <v>1.89E-2</v>
      </c>
      <c r="AA198" s="52">
        <v>5.03</v>
      </c>
      <c r="AB198" s="58">
        <v>1.5</v>
      </c>
      <c r="AC198" s="52">
        <v>0.90600000000000003</v>
      </c>
      <c r="AD198" s="36"/>
      <c r="AE198" s="36"/>
      <c r="AF198" s="36"/>
      <c r="AG198" s="36"/>
      <c r="AH198" s="36"/>
      <c r="AI198" s="36"/>
      <c r="AJ198" s="36"/>
      <c r="AO198" s="35"/>
      <c r="AY198" s="36"/>
      <c r="AZ198" s="36"/>
      <c r="BA198" s="36"/>
      <c r="BB198" s="36"/>
      <c r="BC198" s="36"/>
      <c r="BD198" s="36"/>
      <c r="BE198" s="36"/>
      <c r="BF198" s="36"/>
      <c r="BG198" s="36"/>
      <c r="BH198" s="35"/>
      <c r="BI198" s="7">
        <v>115.26817498599999</v>
      </c>
      <c r="BJ198" s="7">
        <v>0</v>
      </c>
      <c r="BK198" s="7">
        <v>0</v>
      </c>
      <c r="BL198" s="7">
        <v>0</v>
      </c>
      <c r="BM198" s="7">
        <v>31.124694629999997</v>
      </c>
      <c r="BN198" s="7">
        <v>0.39871923199999998</v>
      </c>
      <c r="BO198" s="7">
        <v>0</v>
      </c>
      <c r="BP198" s="7">
        <v>0</v>
      </c>
      <c r="BQ198" s="7">
        <v>5.1604390969999994</v>
      </c>
      <c r="BR198" s="7">
        <v>8.9812175999999994E-2</v>
      </c>
      <c r="BS198" s="7">
        <v>0</v>
      </c>
      <c r="BT198" s="7">
        <v>0</v>
      </c>
      <c r="BU198" s="7">
        <v>0</v>
      </c>
      <c r="BV198" s="7">
        <v>4.5920619159999996</v>
      </c>
      <c r="BW198" s="7">
        <v>75.375649073999995</v>
      </c>
      <c r="BX198" s="7">
        <v>6.0895033210000005</v>
      </c>
      <c r="BY198" s="7">
        <v>0</v>
      </c>
      <c r="BZ198" s="7">
        <v>0</v>
      </c>
      <c r="CA198" s="7">
        <v>0</v>
      </c>
      <c r="CB198" s="7">
        <v>6.0627399999999991E-2</v>
      </c>
      <c r="CC198" s="7">
        <v>2.5235214479999999</v>
      </c>
      <c r="CD198" s="7">
        <v>0</v>
      </c>
      <c r="CE198" s="7">
        <v>2.9686520000000001</v>
      </c>
      <c r="CF198" s="7">
        <v>0</v>
      </c>
      <c r="CG198" s="7">
        <v>0</v>
      </c>
      <c r="CH198" s="7">
        <v>31.523413861999998</v>
      </c>
      <c r="CI198" s="7">
        <v>120.42861408299999</v>
      </c>
      <c r="CJ198" s="7">
        <v>8.9812175999981037E-2</v>
      </c>
      <c r="CK198" s="7">
        <v>0</v>
      </c>
      <c r="CL198" s="37">
        <v>152.04184012099998</v>
      </c>
      <c r="CM198" s="37">
        <v>86.057214310999996</v>
      </c>
      <c r="CN198" s="37">
        <v>5.5528008480000004</v>
      </c>
      <c r="CO198" s="7">
        <v>243.81776529599995</v>
      </c>
      <c r="CP198" s="39">
        <v>14.2</v>
      </c>
      <c r="CQ198" s="39"/>
      <c r="CR198" s="40">
        <v>14.2</v>
      </c>
      <c r="CS198" s="35">
        <v>12.658888888888889</v>
      </c>
      <c r="CT198" s="41">
        <v>12.642727272727273</v>
      </c>
      <c r="CU198" s="41"/>
      <c r="CV198" s="41"/>
      <c r="CW198" s="35">
        <v>8.6781818181818196</v>
      </c>
      <c r="CX198" s="35"/>
      <c r="CY198" s="35"/>
      <c r="CZ198" s="35">
        <v>6.73</v>
      </c>
      <c r="DD198" s="35" t="s">
        <v>58</v>
      </c>
    </row>
    <row r="199" spans="1:109">
      <c r="A199" s="50" t="s">
        <v>54</v>
      </c>
      <c r="B199" t="s">
        <v>55</v>
      </c>
      <c r="C199" s="55">
        <v>43.287370000000003</v>
      </c>
      <c r="D199" s="55">
        <v>-79.840779999999995</v>
      </c>
      <c r="E199" s="52" t="s">
        <v>62</v>
      </c>
      <c r="F199" s="52">
        <v>258</v>
      </c>
      <c r="G199" s="26">
        <v>37474</v>
      </c>
      <c r="H199">
        <v>3</v>
      </c>
      <c r="I199" s="57">
        <f t="shared" si="7"/>
        <v>2002</v>
      </c>
      <c r="J199" s="28">
        <v>218</v>
      </c>
      <c r="K199" s="29">
        <v>32</v>
      </c>
      <c r="L199" s="29">
        <v>8</v>
      </c>
      <c r="M199" s="52">
        <v>23.7</v>
      </c>
      <c r="N199">
        <v>74.91</v>
      </c>
      <c r="O199" s="31">
        <v>6.6000000000000003E-2</v>
      </c>
      <c r="P199" s="31"/>
      <c r="Q199" s="31"/>
      <c r="R199" s="31"/>
      <c r="S199" s="31">
        <v>17.100000000000001</v>
      </c>
      <c r="T199" s="31">
        <v>15.6</v>
      </c>
      <c r="U199" s="31">
        <v>1.87</v>
      </c>
      <c r="V199" s="31"/>
      <c r="W199" s="31"/>
      <c r="X199" s="31">
        <v>5.0000000000000001E-4</v>
      </c>
      <c r="Y199" s="31">
        <v>2.7300000000000001E-2</v>
      </c>
      <c r="Z199" s="31">
        <v>1.0800000000000001E-2</v>
      </c>
      <c r="AA199" s="52">
        <v>17.0300625</v>
      </c>
      <c r="AB199" s="58">
        <v>2.25</v>
      </c>
      <c r="AC199" s="52">
        <v>0.74902599999999997</v>
      </c>
      <c r="AD199" s="36">
        <v>193.90000000000003</v>
      </c>
      <c r="AE199" s="36">
        <v>1274.3</v>
      </c>
      <c r="AF199" s="36">
        <v>0</v>
      </c>
      <c r="AG199" s="36">
        <v>10.6</v>
      </c>
      <c r="AH199" s="36">
        <v>11.100000000000001</v>
      </c>
      <c r="AI199" s="36">
        <v>115.2</v>
      </c>
      <c r="AJ199" s="36">
        <v>45.2</v>
      </c>
      <c r="AK199">
        <v>1650.3000000000002</v>
      </c>
      <c r="AL199">
        <v>0</v>
      </c>
      <c r="AM199">
        <v>642.69999999999993</v>
      </c>
      <c r="AN199">
        <v>786.8</v>
      </c>
      <c r="AO199" s="35">
        <v>150.80000000000001</v>
      </c>
      <c r="AP199">
        <v>192.8</v>
      </c>
      <c r="AQ199">
        <v>155</v>
      </c>
      <c r="AR199">
        <v>38.9</v>
      </c>
      <c r="AS199">
        <v>390.00000000000006</v>
      </c>
      <c r="AT199">
        <v>361.7</v>
      </c>
      <c r="AU199">
        <v>0</v>
      </c>
      <c r="AV199">
        <v>1493.7999999999997</v>
      </c>
      <c r="AW199">
        <v>156.20000000000002</v>
      </c>
      <c r="AX199">
        <v>0.3</v>
      </c>
      <c r="AY199" s="36">
        <v>289.06200000000001</v>
      </c>
      <c r="AZ199" s="36">
        <v>6.5155999999999992</v>
      </c>
      <c r="BA199" s="36">
        <v>116.33200000000001</v>
      </c>
      <c r="BB199" s="36">
        <v>216.03046004999999</v>
      </c>
      <c r="BC199" s="36">
        <v>0.20494129969969971</v>
      </c>
      <c r="BD199" s="36">
        <v>74.674053807024734</v>
      </c>
      <c r="BE199" s="36">
        <v>33.790911287355584</v>
      </c>
      <c r="BF199" s="36">
        <v>34.246534136928972</v>
      </c>
      <c r="BG199" s="36">
        <v>142.71149923130929</v>
      </c>
      <c r="BI199" s="7">
        <v>3.5910000000000002</v>
      </c>
      <c r="BJ199" s="7">
        <v>19</v>
      </c>
      <c r="BK199" s="7">
        <v>0</v>
      </c>
      <c r="BL199" s="7">
        <v>0</v>
      </c>
      <c r="BM199" s="7">
        <v>54.448</v>
      </c>
      <c r="BN199" s="7">
        <v>236.232</v>
      </c>
      <c r="BO199" s="7">
        <v>0</v>
      </c>
      <c r="BP199" s="7">
        <v>1.425</v>
      </c>
      <c r="BQ199" s="7">
        <v>263.065</v>
      </c>
      <c r="BR199" s="7">
        <v>0</v>
      </c>
      <c r="BS199" s="7">
        <v>0</v>
      </c>
      <c r="BT199" s="7">
        <v>0</v>
      </c>
      <c r="BU199" s="7">
        <v>9.3569999999999993</v>
      </c>
      <c r="BV199" s="7">
        <v>2.1509999999999998</v>
      </c>
      <c r="BW199" s="7">
        <v>24.291</v>
      </c>
      <c r="BX199" s="7">
        <v>11.128</v>
      </c>
      <c r="BY199" s="7">
        <v>1.0349999999999999</v>
      </c>
      <c r="BZ199" s="7">
        <v>32.701999999999998</v>
      </c>
      <c r="CA199" s="7">
        <v>0</v>
      </c>
      <c r="CB199" s="7">
        <v>0.23300000000000001</v>
      </c>
      <c r="CC199" s="7">
        <v>0</v>
      </c>
      <c r="CD199" s="7">
        <v>0</v>
      </c>
      <c r="CE199" s="7">
        <v>4.2960000000000003</v>
      </c>
      <c r="CF199" s="7">
        <v>0</v>
      </c>
      <c r="CG199" s="7">
        <v>20.667705060873715</v>
      </c>
      <c r="CH199" s="7">
        <v>290.68</v>
      </c>
      <c r="CI199" s="7">
        <v>266.65600000000001</v>
      </c>
      <c r="CJ199" s="7">
        <v>20.424999999999955</v>
      </c>
      <c r="CK199" s="7">
        <v>9.3569999999999993</v>
      </c>
      <c r="CL199" s="37">
        <v>587.11799999999994</v>
      </c>
      <c r="CM199" s="37">
        <v>71.307000000000002</v>
      </c>
      <c r="CN199" s="37">
        <v>4.5289999999999999</v>
      </c>
      <c r="CO199" s="7">
        <v>683.62170506087364</v>
      </c>
      <c r="CP199" s="39">
        <v>5</v>
      </c>
      <c r="CQ199" s="39">
        <v>9.9</v>
      </c>
      <c r="CR199" s="40">
        <v>23.6</v>
      </c>
      <c r="CS199" s="35">
        <v>17.374285714285712</v>
      </c>
      <c r="CT199" s="41">
        <v>23.982000000000003</v>
      </c>
      <c r="CU199" s="41">
        <v>18.573999999999998</v>
      </c>
      <c r="CV199" s="41">
        <v>13.11</v>
      </c>
      <c r="CW199" s="35">
        <v>9.2780000000000005</v>
      </c>
      <c r="CX199" s="35">
        <v>2.0680000000000005</v>
      </c>
      <c r="CY199" s="35">
        <v>0.68857142857142861</v>
      </c>
      <c r="CZ199" s="35">
        <v>0.12</v>
      </c>
      <c r="DD199" s="35" t="s">
        <v>61</v>
      </c>
      <c r="DE199" t="s">
        <v>61</v>
      </c>
    </row>
    <row r="200" spans="1:109">
      <c r="A200" s="50" t="s">
        <v>54</v>
      </c>
      <c r="B200" t="s">
        <v>59</v>
      </c>
      <c r="C200" s="55">
        <v>43.301943999999999</v>
      </c>
      <c r="D200" s="55">
        <v>-79.838054999999997</v>
      </c>
      <c r="E200" s="52" t="s">
        <v>60</v>
      </c>
      <c r="F200" s="52">
        <v>6</v>
      </c>
      <c r="G200" s="26">
        <v>37475</v>
      </c>
      <c r="H200">
        <v>3</v>
      </c>
      <c r="I200" s="57">
        <f t="shared" si="7"/>
        <v>2002</v>
      </c>
      <c r="J200" s="28">
        <v>219</v>
      </c>
      <c r="K200" s="29">
        <v>32</v>
      </c>
      <c r="L200" s="29">
        <v>8</v>
      </c>
      <c r="M200" s="52">
        <v>8.6</v>
      </c>
      <c r="N200">
        <v>74.91</v>
      </c>
      <c r="O200" s="31">
        <v>6.6000000000000003E-2</v>
      </c>
      <c r="P200" s="31"/>
      <c r="Q200" s="31"/>
      <c r="R200" s="31"/>
      <c r="S200" s="31">
        <v>17.100000000000001</v>
      </c>
      <c r="T200" s="31">
        <v>15.6</v>
      </c>
      <c r="U200" s="31">
        <v>1.87</v>
      </c>
      <c r="V200" s="31"/>
      <c r="W200" s="31"/>
      <c r="X200" s="31">
        <v>5.0000000000000001E-4</v>
      </c>
      <c r="Y200" s="31">
        <v>2.7300000000000001E-2</v>
      </c>
      <c r="Z200" s="31">
        <v>1.0800000000000001E-2</v>
      </c>
      <c r="AA200" s="52">
        <v>17.754825</v>
      </c>
      <c r="AB200" s="58">
        <v>1.75</v>
      </c>
      <c r="AC200" s="52">
        <v>0.87372300000000003</v>
      </c>
      <c r="AD200" s="36">
        <v>68</v>
      </c>
      <c r="AE200" s="36">
        <v>1125.8999999999996</v>
      </c>
      <c r="AF200" s="36">
        <v>0</v>
      </c>
      <c r="AG200" s="36">
        <v>19.7</v>
      </c>
      <c r="AH200" s="36">
        <v>8</v>
      </c>
      <c r="AI200" s="36">
        <v>35.099999999999994</v>
      </c>
      <c r="AJ200" s="36">
        <v>143</v>
      </c>
      <c r="AK200">
        <v>1401.6999999999998</v>
      </c>
      <c r="AL200">
        <v>118.8</v>
      </c>
      <c r="AM200">
        <v>757.8</v>
      </c>
      <c r="AN200">
        <v>605.6</v>
      </c>
      <c r="AO200" s="35">
        <v>166.29999999999998</v>
      </c>
      <c r="AP200">
        <v>59.8</v>
      </c>
      <c r="AQ200">
        <v>59.5</v>
      </c>
      <c r="AR200">
        <v>0.3</v>
      </c>
      <c r="AS200">
        <v>250.10000000000002</v>
      </c>
      <c r="AT200">
        <v>131.29999999999998</v>
      </c>
      <c r="AU200">
        <v>0</v>
      </c>
      <c r="AV200">
        <v>1227.1999999999998</v>
      </c>
      <c r="AW200">
        <v>139.30000000000001</v>
      </c>
      <c r="AX200">
        <v>35.199999999999996</v>
      </c>
      <c r="AY200" s="60">
        <v>322.69499999999999</v>
      </c>
      <c r="AZ200" s="60">
        <v>9.7916000000000007</v>
      </c>
      <c r="BA200" s="60">
        <v>83.82</v>
      </c>
      <c r="BB200" s="60">
        <v>96.082047867187498</v>
      </c>
      <c r="BC200" s="60">
        <v>0.36503478198198203</v>
      </c>
      <c r="BD200" s="60">
        <v>72.587507548949091</v>
      </c>
      <c r="BE200" s="60">
        <v>39.72141307058186</v>
      </c>
      <c r="BF200" s="60">
        <v>41.26564445780695</v>
      </c>
      <c r="BG200" s="36">
        <v>153.57456507733789</v>
      </c>
      <c r="BI200" s="7">
        <v>6.8266670080000003</v>
      </c>
      <c r="BJ200" s="7">
        <v>4.8429273829999993</v>
      </c>
      <c r="BK200" s="7">
        <v>0.122601531</v>
      </c>
      <c r="BL200" s="7">
        <v>0</v>
      </c>
      <c r="BM200" s="7">
        <v>16.386342024000001</v>
      </c>
      <c r="BN200" s="7">
        <v>59.021773046999996</v>
      </c>
      <c r="BO200" s="7">
        <v>0</v>
      </c>
      <c r="BP200" s="7">
        <v>3.2731702079999998</v>
      </c>
      <c r="BQ200" s="7">
        <v>50.461788959999993</v>
      </c>
      <c r="BR200" s="7">
        <v>0</v>
      </c>
      <c r="BS200" s="7">
        <v>0</v>
      </c>
      <c r="BT200" s="7">
        <v>0</v>
      </c>
      <c r="BU200" s="7">
        <v>15.950734799999998</v>
      </c>
      <c r="BV200" s="7">
        <v>1.169430916</v>
      </c>
      <c r="BW200" s="7">
        <v>16.142997407999999</v>
      </c>
      <c r="BX200" s="7">
        <v>4.29853766</v>
      </c>
      <c r="BY200" s="7">
        <v>0.53365976400000004</v>
      </c>
      <c r="BZ200" s="7">
        <v>0.56959480600000001</v>
      </c>
      <c r="CA200" s="7">
        <v>0</v>
      </c>
      <c r="CB200" s="7">
        <v>0.10731705600000001</v>
      </c>
      <c r="CC200" s="7">
        <v>0.39105780999999995</v>
      </c>
      <c r="CD200" s="7">
        <v>0</v>
      </c>
      <c r="CE200" s="7">
        <v>0</v>
      </c>
      <c r="CF200" s="7">
        <v>0</v>
      </c>
      <c r="CG200" s="7">
        <v>50.275716106583623</v>
      </c>
      <c r="CH200" s="7">
        <v>75.408115070999997</v>
      </c>
      <c r="CI200" s="7">
        <v>57.288455967999994</v>
      </c>
      <c r="CJ200" s="7">
        <v>8.2386991219999857</v>
      </c>
      <c r="CK200" s="7">
        <v>15.950734799999998</v>
      </c>
      <c r="CL200" s="37">
        <v>156.88600496099997</v>
      </c>
      <c r="CM200" s="37">
        <v>22.714220554000001</v>
      </c>
      <c r="CN200" s="37">
        <v>0.49837486599999997</v>
      </c>
      <c r="CO200" s="7">
        <v>230.3743164875836</v>
      </c>
      <c r="CP200" s="78">
        <v>7.9</v>
      </c>
      <c r="CQ200" s="78"/>
      <c r="CR200" s="78">
        <v>7.9</v>
      </c>
      <c r="CS200" s="78"/>
      <c r="CT200" s="78">
        <v>23.373333333333335</v>
      </c>
      <c r="CU200">
        <v>20.276666666666667</v>
      </c>
      <c r="CW200">
        <v>10.036666666666667</v>
      </c>
      <c r="CX200">
        <v>4.1983333333333333</v>
      </c>
      <c r="DD200" t="s">
        <v>58</v>
      </c>
      <c r="DE200" s="78" t="s">
        <v>61</v>
      </c>
    </row>
    <row r="201" spans="1:109">
      <c r="A201" s="50" t="s">
        <v>54</v>
      </c>
      <c r="B201" t="s">
        <v>59</v>
      </c>
      <c r="C201" s="55">
        <v>43.303610999999997</v>
      </c>
      <c r="D201" s="55">
        <v>-79.838611</v>
      </c>
      <c r="E201" s="52" t="s">
        <v>88</v>
      </c>
      <c r="F201" s="52">
        <v>17</v>
      </c>
      <c r="G201" s="26">
        <v>37475</v>
      </c>
      <c r="H201">
        <v>3</v>
      </c>
      <c r="I201" s="57">
        <f t="shared" si="7"/>
        <v>2002</v>
      </c>
      <c r="J201" s="28">
        <v>219</v>
      </c>
      <c r="K201" s="29">
        <v>32</v>
      </c>
      <c r="L201" s="29">
        <v>8</v>
      </c>
      <c r="M201" s="52">
        <v>1.5</v>
      </c>
      <c r="N201">
        <v>74.91</v>
      </c>
      <c r="O201" s="31">
        <v>6.6000000000000003E-2</v>
      </c>
      <c r="P201" s="31"/>
      <c r="Q201" s="31"/>
      <c r="R201" s="31"/>
      <c r="S201" s="31">
        <v>17.100000000000001</v>
      </c>
      <c r="T201" s="31">
        <v>15.6</v>
      </c>
      <c r="U201" s="31">
        <v>1.87</v>
      </c>
      <c r="V201" s="31"/>
      <c r="W201" s="31"/>
      <c r="X201" s="31">
        <v>5.0000000000000001E-4</v>
      </c>
      <c r="Y201" s="31">
        <v>2.7300000000000001E-2</v>
      </c>
      <c r="Z201" s="31">
        <v>1.0800000000000001E-2</v>
      </c>
      <c r="AA201" s="52">
        <v>20.046524999999999</v>
      </c>
      <c r="AB201" s="58">
        <v>1.5</v>
      </c>
      <c r="AC201" s="52">
        <v>0.98672400000000005</v>
      </c>
      <c r="AD201" s="36">
        <v>2050.5</v>
      </c>
      <c r="AE201" s="36">
        <v>2082.7000000000003</v>
      </c>
      <c r="AF201" s="36">
        <v>0</v>
      </c>
      <c r="AG201" s="36">
        <v>14.100000000000001</v>
      </c>
      <c r="AH201" s="36">
        <v>27.9</v>
      </c>
      <c r="AI201" s="36">
        <v>16.8</v>
      </c>
      <c r="AJ201" s="36">
        <v>3.4</v>
      </c>
      <c r="AK201">
        <v>4195.4000000000005</v>
      </c>
      <c r="AL201">
        <v>0</v>
      </c>
      <c r="AM201">
        <v>923.1</v>
      </c>
      <c r="AN201">
        <v>3272.3000000000006</v>
      </c>
      <c r="AO201" s="35">
        <v>24.1</v>
      </c>
      <c r="AP201">
        <v>1809.5</v>
      </c>
      <c r="AQ201">
        <v>2047.9</v>
      </c>
      <c r="AR201">
        <v>2.6</v>
      </c>
      <c r="AS201">
        <v>28.5</v>
      </c>
      <c r="AT201">
        <v>28.5</v>
      </c>
      <c r="AU201">
        <v>0</v>
      </c>
      <c r="AV201">
        <v>4011.8000000000011</v>
      </c>
      <c r="AW201">
        <v>164.2</v>
      </c>
      <c r="AX201">
        <v>19.399999999999999</v>
      </c>
      <c r="AY201" s="36">
        <v>269.97300000000001</v>
      </c>
      <c r="AZ201" s="36">
        <v>5.9695999999999998</v>
      </c>
      <c r="BA201" s="36">
        <v>65.150999999999996</v>
      </c>
      <c r="BB201" s="36">
        <v>30.254764856249999</v>
      </c>
      <c r="BC201" s="36">
        <v>0.22114302462462465</v>
      </c>
      <c r="BD201" s="36">
        <v>78.548731615694663</v>
      </c>
      <c r="BE201" s="36">
        <v>36.559878878583888</v>
      </c>
      <c r="BF201" s="36">
        <v>33.117487447725743</v>
      </c>
      <c r="BG201" s="36">
        <v>148.22609794200429</v>
      </c>
      <c r="BI201" s="7">
        <v>11.9808</v>
      </c>
      <c r="BJ201" s="7">
        <v>2.7989335520000003</v>
      </c>
      <c r="BK201" s="7">
        <v>258.00317624999997</v>
      </c>
      <c r="BL201" s="7">
        <v>0</v>
      </c>
      <c r="BM201" s="7">
        <v>30.457600000000003</v>
      </c>
      <c r="BN201" s="7">
        <v>25.290667456999998</v>
      </c>
      <c r="BO201" s="7">
        <v>0</v>
      </c>
      <c r="BP201" s="7">
        <v>51.968001623999996</v>
      </c>
      <c r="BQ201" s="7">
        <v>0</v>
      </c>
      <c r="BR201" s="7">
        <v>56.748800000000003</v>
      </c>
      <c r="BS201" s="7">
        <v>0</v>
      </c>
      <c r="BT201" s="7">
        <v>0</v>
      </c>
      <c r="BU201" s="7">
        <v>0.22534999999999999</v>
      </c>
      <c r="BV201" s="7">
        <v>1.1093333679999999</v>
      </c>
      <c r="BW201" s="7">
        <v>15.317333811999999</v>
      </c>
      <c r="BX201" s="7">
        <v>0</v>
      </c>
      <c r="BY201" s="7">
        <v>12.053334275000001</v>
      </c>
      <c r="BZ201" s="7">
        <v>0</v>
      </c>
      <c r="CA201" s="7">
        <v>0</v>
      </c>
      <c r="CB201" s="7">
        <v>7.6799988E-2</v>
      </c>
      <c r="CC201" s="7">
        <v>0</v>
      </c>
      <c r="CD201" s="7">
        <v>0</v>
      </c>
      <c r="CE201" s="7">
        <v>0</v>
      </c>
      <c r="CF201" s="7">
        <v>0</v>
      </c>
      <c r="CG201" s="7">
        <v>41.281584181414082</v>
      </c>
      <c r="CH201" s="7">
        <v>55.748267456999997</v>
      </c>
      <c r="CI201" s="7">
        <v>11.9808</v>
      </c>
      <c r="CJ201" s="7">
        <v>369.51891142599993</v>
      </c>
      <c r="CK201" s="7">
        <v>0.22534999999999999</v>
      </c>
      <c r="CL201" s="37">
        <v>437.47332888299997</v>
      </c>
      <c r="CM201" s="37">
        <v>52.947201454999998</v>
      </c>
      <c r="CN201" s="37">
        <v>7.6799988E-2</v>
      </c>
      <c r="CO201" s="7">
        <v>533.13144762941408</v>
      </c>
      <c r="CR201">
        <v>1.5</v>
      </c>
      <c r="CT201">
        <v>22.666666666666668</v>
      </c>
      <c r="CW201">
        <v>10.686666666666667</v>
      </c>
      <c r="DD201" s="35" t="s">
        <v>58</v>
      </c>
    </row>
    <row r="202" spans="1:109">
      <c r="A202" s="23" t="s">
        <v>54</v>
      </c>
      <c r="B202" t="s">
        <v>59</v>
      </c>
      <c r="C202" s="55">
        <v>43.301943999999999</v>
      </c>
      <c r="D202" s="55">
        <v>-79.838054999999997</v>
      </c>
      <c r="E202" s="43" t="s">
        <v>60</v>
      </c>
      <c r="F202" s="43">
        <v>6</v>
      </c>
      <c r="G202" s="44">
        <v>43588</v>
      </c>
      <c r="H202">
        <v>1</v>
      </c>
      <c r="I202">
        <v>2019</v>
      </c>
      <c r="J202" s="28">
        <v>123</v>
      </c>
      <c r="K202" s="29">
        <v>18</v>
      </c>
      <c r="L202" s="29">
        <v>5</v>
      </c>
      <c r="M202" s="45">
        <v>9.6999999999999993</v>
      </c>
      <c r="N202">
        <v>75.7</v>
      </c>
      <c r="O202" s="31">
        <v>0.30599999999999999</v>
      </c>
      <c r="P202" s="31">
        <v>30</v>
      </c>
      <c r="Q202" s="31">
        <v>4.0999999999999996</v>
      </c>
      <c r="R202" s="31">
        <v>1.08</v>
      </c>
      <c r="S202" s="31">
        <v>12</v>
      </c>
      <c r="T202" s="31">
        <v>9.6999999999999993</v>
      </c>
      <c r="U202" s="31">
        <v>2.7</v>
      </c>
      <c r="V202" s="31">
        <v>0.19500000000000001</v>
      </c>
      <c r="W202" s="31">
        <v>0.84399999999999997</v>
      </c>
      <c r="X202" s="31">
        <v>2.8999999999999998E-3</v>
      </c>
      <c r="Y202" s="31">
        <v>3.95E-2</v>
      </c>
      <c r="Z202" s="31">
        <v>1.54E-2</v>
      </c>
      <c r="AA202" s="41"/>
      <c r="AB202" s="45">
        <v>2</v>
      </c>
      <c r="AC202" s="45">
        <v>1.3232999999999999</v>
      </c>
      <c r="AD202" s="41"/>
      <c r="AE202" s="41"/>
      <c r="AF202" s="41"/>
      <c r="AG202" s="41"/>
      <c r="AH202" s="41"/>
      <c r="AI202" s="41"/>
      <c r="AJ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93"/>
      <c r="BJ202" s="93"/>
      <c r="BK202" s="7"/>
      <c r="BL202" s="93"/>
      <c r="BM202" s="93"/>
      <c r="BN202" s="93"/>
      <c r="BO202" s="93"/>
      <c r="BP202" s="93"/>
      <c r="BQ202" s="93"/>
      <c r="BR202" s="93"/>
      <c r="BS202" s="94"/>
      <c r="BT202" s="94"/>
      <c r="BU202" s="94"/>
      <c r="BV202" s="95"/>
      <c r="BW202" s="95"/>
      <c r="BX202" s="95"/>
      <c r="BY202" s="95"/>
      <c r="BZ202" s="95"/>
      <c r="CA202" s="95"/>
      <c r="CB202" s="96"/>
      <c r="CC202" s="96"/>
      <c r="CD202" s="96"/>
      <c r="CE202" s="96"/>
      <c r="CF202" s="96"/>
      <c r="CG202" s="97"/>
      <c r="CH202" s="97"/>
      <c r="CI202" s="97"/>
      <c r="CJ202" s="97"/>
      <c r="CK202" s="97"/>
      <c r="CL202" s="98"/>
      <c r="CM202" s="98"/>
      <c r="CN202" s="98"/>
      <c r="CO202" s="99"/>
      <c r="CP202" s="40">
        <v>10.613</v>
      </c>
      <c r="CR202" s="40">
        <v>10.613</v>
      </c>
      <c r="CS202" s="100">
        <v>8.3199594594594561</v>
      </c>
      <c r="CT202" s="40">
        <v>8.3199594594594561</v>
      </c>
      <c r="CW202" s="40">
        <v>12.13067567567567</v>
      </c>
      <c r="CZ202" s="40">
        <v>11.03</v>
      </c>
      <c r="DA202" s="40">
        <v>6.7964864864864891</v>
      </c>
      <c r="DB202" s="35"/>
      <c r="DC202" s="35"/>
      <c r="DE202" s="52"/>
    </row>
    <row r="203" spans="1:109">
      <c r="A203" s="23" t="s">
        <v>54</v>
      </c>
      <c r="B203" t="s">
        <v>55</v>
      </c>
      <c r="C203" s="55">
        <v>43.287370000000003</v>
      </c>
      <c r="D203" s="55">
        <v>-79.840779999999995</v>
      </c>
      <c r="E203" s="43" t="s">
        <v>62</v>
      </c>
      <c r="F203" s="43">
        <v>258</v>
      </c>
      <c r="G203" s="44">
        <v>43588</v>
      </c>
      <c r="H203">
        <v>1</v>
      </c>
      <c r="I203">
        <v>2019</v>
      </c>
      <c r="J203" s="28">
        <v>123</v>
      </c>
      <c r="K203" s="29">
        <v>18</v>
      </c>
      <c r="L203" s="29">
        <v>5</v>
      </c>
      <c r="M203" s="43">
        <v>24.1</v>
      </c>
      <c r="N203">
        <v>75.7</v>
      </c>
      <c r="O203" s="31">
        <v>0.30599999999999999</v>
      </c>
      <c r="P203" s="31">
        <v>30</v>
      </c>
      <c r="Q203" s="31">
        <v>4.0999999999999996</v>
      </c>
      <c r="R203" s="31">
        <v>1.08</v>
      </c>
      <c r="S203" s="31">
        <v>12</v>
      </c>
      <c r="T203" s="31">
        <v>9.6999999999999993</v>
      </c>
      <c r="U203" s="31">
        <v>2.7</v>
      </c>
      <c r="V203" s="31">
        <v>0.19500000000000001</v>
      </c>
      <c r="W203" s="31">
        <v>0.84399999999999997</v>
      </c>
      <c r="X203" s="31">
        <v>2.8999999999999998E-3</v>
      </c>
      <c r="Y203" s="31">
        <v>3.95E-2</v>
      </c>
      <c r="Z203" s="31">
        <v>1.54E-2</v>
      </c>
      <c r="AA203" s="34">
        <v>10.695749759674101</v>
      </c>
      <c r="AB203" s="45">
        <v>2.25</v>
      </c>
      <c r="AC203" s="45">
        <v>2.5476999999999999</v>
      </c>
      <c r="AD203" s="41"/>
      <c r="AE203" s="41"/>
      <c r="AF203" s="41"/>
      <c r="AG203" s="41"/>
      <c r="AH203" s="41"/>
      <c r="AI203" s="41"/>
      <c r="AJ203" s="41"/>
      <c r="AY203" s="82">
        <v>298.8531337</v>
      </c>
      <c r="AZ203" s="82">
        <v>20.873156170000001</v>
      </c>
      <c r="BA203" s="82">
        <v>2445.5376019999999</v>
      </c>
      <c r="BB203" s="41"/>
      <c r="BC203">
        <v>0.10009183813892018</v>
      </c>
      <c r="BD203" s="41">
        <v>9.0222006520436011</v>
      </c>
      <c r="BE203" s="41">
        <v>11.611887391497117</v>
      </c>
      <c r="BF203" s="41">
        <v>2.1585830665752006</v>
      </c>
      <c r="BG203" s="36">
        <v>22.792671110115919</v>
      </c>
      <c r="BH203" s="41"/>
      <c r="BI203" s="35"/>
      <c r="BJ203" s="35"/>
      <c r="BK203" s="7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46"/>
      <c r="CM203" s="46"/>
      <c r="CN203" s="46"/>
      <c r="CO203" s="35"/>
      <c r="CP203" s="40">
        <v>23.84</v>
      </c>
      <c r="CR203" s="40">
        <v>23.84</v>
      </c>
      <c r="CS203" s="100">
        <v>7.9592912621359106</v>
      </c>
      <c r="CT203" s="40">
        <v>7.9592912621359106</v>
      </c>
      <c r="CW203" s="40">
        <v>12.097718446601951</v>
      </c>
      <c r="CZ203" s="40">
        <v>11.68</v>
      </c>
      <c r="DA203" s="40">
        <v>8.3018137254901969</v>
      </c>
      <c r="DB203" s="35"/>
      <c r="DC203" s="35"/>
      <c r="DE203" s="52"/>
    </row>
    <row r="204" spans="1:109">
      <c r="A204" s="50" t="s">
        <v>54</v>
      </c>
      <c r="B204" t="s">
        <v>55</v>
      </c>
      <c r="C204" s="55">
        <v>43.287370000000003</v>
      </c>
      <c r="D204" s="55">
        <v>-79.840779999999995</v>
      </c>
      <c r="E204" s="52" t="s">
        <v>62</v>
      </c>
      <c r="F204" s="52">
        <v>258</v>
      </c>
      <c r="G204" s="26">
        <v>38146</v>
      </c>
      <c r="H204">
        <v>2</v>
      </c>
      <c r="I204" s="57">
        <f t="shared" ref="I204:I218" si="8">YEAR(G204)</f>
        <v>2004</v>
      </c>
      <c r="J204" s="28">
        <v>160</v>
      </c>
      <c r="K204" s="29">
        <v>24</v>
      </c>
      <c r="L204" s="29">
        <v>6</v>
      </c>
      <c r="M204" s="52"/>
      <c r="N204">
        <v>75.14</v>
      </c>
      <c r="O204" s="31">
        <v>0.71899999999999997</v>
      </c>
      <c r="P204" s="31"/>
      <c r="Q204" s="31"/>
      <c r="R204" s="31"/>
      <c r="S204" s="31">
        <v>9.3000000000000007</v>
      </c>
      <c r="T204" s="31">
        <v>8.3000000000000007</v>
      </c>
      <c r="U204" s="31">
        <v>2.31</v>
      </c>
      <c r="V204" s="31"/>
      <c r="W204" s="31"/>
      <c r="X204" s="31">
        <v>2E-3</v>
      </c>
      <c r="Y204" s="31">
        <v>3.3799999999999997E-2</v>
      </c>
      <c r="Z204" s="31">
        <v>1.21E-2</v>
      </c>
      <c r="AA204" s="52">
        <v>9.4860562500000007</v>
      </c>
      <c r="AB204" s="58">
        <v>1.7</v>
      </c>
      <c r="AC204" s="52">
        <v>0.92100000000000004</v>
      </c>
      <c r="AD204" s="36">
        <v>0.2</v>
      </c>
      <c r="AE204" s="36">
        <v>218.40000000000003</v>
      </c>
      <c r="AF204" s="36">
        <v>0</v>
      </c>
      <c r="AG204" s="36">
        <v>70.8</v>
      </c>
      <c r="AH204" s="36">
        <v>876.40000000000009</v>
      </c>
      <c r="AI204" s="36">
        <v>764.6</v>
      </c>
      <c r="AJ204" s="36">
        <v>4.5999999999999996</v>
      </c>
      <c r="AK204">
        <v>1935</v>
      </c>
      <c r="AL204">
        <v>0</v>
      </c>
      <c r="AM204">
        <v>961.2</v>
      </c>
      <c r="AN204">
        <v>973.80000000000007</v>
      </c>
      <c r="AO204" s="35">
        <v>767.30000000000007</v>
      </c>
      <c r="AP204">
        <v>0.2</v>
      </c>
      <c r="AQ204">
        <v>0.2</v>
      </c>
      <c r="AR204">
        <v>0</v>
      </c>
      <c r="AS204">
        <v>840.00000000000011</v>
      </c>
      <c r="AT204">
        <v>835.40000000000009</v>
      </c>
      <c r="AU204">
        <v>565.80000000000007</v>
      </c>
      <c r="AV204">
        <v>1293.3999999999999</v>
      </c>
      <c r="AW204">
        <v>575.90000000000009</v>
      </c>
      <c r="AX204">
        <v>65.7</v>
      </c>
      <c r="AY204" s="36">
        <v>446.54889090958096</v>
      </c>
      <c r="AZ204" s="36">
        <v>40.452881882747164</v>
      </c>
      <c r="BA204" s="36">
        <v>99.922512868013044</v>
      </c>
      <c r="BB204" s="36">
        <v>167.68621886249997</v>
      </c>
      <c r="BC204" s="36">
        <v>5.1841212236876884E-2</v>
      </c>
      <c r="BD204" s="36">
        <v>18.565868027412396</v>
      </c>
      <c r="BE204" s="36">
        <v>15.554068852613392</v>
      </c>
      <c r="BF204" s="36">
        <v>3.463077461129755</v>
      </c>
      <c r="BG204" s="36">
        <v>37.583014341155547</v>
      </c>
      <c r="BI204" s="7">
        <v>224.233</v>
      </c>
      <c r="BJ204" s="7">
        <v>1.853</v>
      </c>
      <c r="BK204" s="7">
        <v>0</v>
      </c>
      <c r="BL204" s="7">
        <v>0</v>
      </c>
      <c r="BM204" s="7">
        <v>0.38100000000000001</v>
      </c>
      <c r="BN204" s="7">
        <v>0.58199999999999996</v>
      </c>
      <c r="BO204" s="7">
        <v>0</v>
      </c>
      <c r="BP204" s="7">
        <v>0</v>
      </c>
      <c r="BQ204" s="7">
        <v>2.0230000000000001</v>
      </c>
      <c r="BR204" s="7">
        <v>0</v>
      </c>
      <c r="BS204" s="7">
        <v>0</v>
      </c>
      <c r="BT204" s="7">
        <v>0</v>
      </c>
      <c r="BU204" s="7">
        <v>0.192</v>
      </c>
      <c r="BV204" s="7">
        <v>0.996</v>
      </c>
      <c r="BW204" s="7">
        <v>37.606000000000002</v>
      </c>
      <c r="BX204" s="7">
        <v>11.989000000000001</v>
      </c>
      <c r="BY204" s="7">
        <v>0</v>
      </c>
      <c r="BZ204" s="7">
        <v>0</v>
      </c>
      <c r="CA204" s="7">
        <v>0</v>
      </c>
      <c r="CB204" s="7">
        <v>0.14000000000000001</v>
      </c>
      <c r="CC204" s="7">
        <v>0</v>
      </c>
      <c r="CD204" s="7">
        <v>0</v>
      </c>
      <c r="CE204" s="7">
        <v>6.423</v>
      </c>
      <c r="CF204" s="7">
        <v>0</v>
      </c>
      <c r="CG204" s="7">
        <v>0</v>
      </c>
      <c r="CH204" s="7">
        <v>0.96299999999999997</v>
      </c>
      <c r="CI204" s="7">
        <v>226.256</v>
      </c>
      <c r="CJ204" s="7">
        <v>1.8530000000000086</v>
      </c>
      <c r="CK204" s="7">
        <v>0.192</v>
      </c>
      <c r="CL204" s="37">
        <v>229.26400000000001</v>
      </c>
      <c r="CM204" s="37">
        <v>50.591000000000001</v>
      </c>
      <c r="CN204" s="37">
        <v>6.5629999999999997</v>
      </c>
      <c r="CO204" s="7">
        <v>286.41800000000001</v>
      </c>
      <c r="CP204" s="39">
        <v>6</v>
      </c>
      <c r="CQ204" s="39">
        <v>10</v>
      </c>
      <c r="CR204" s="40">
        <v>16</v>
      </c>
      <c r="CS204" s="35">
        <v>16.625</v>
      </c>
      <c r="CT204" s="41">
        <v>18.8125</v>
      </c>
      <c r="CU204" s="41">
        <v>16</v>
      </c>
      <c r="CV204" s="41">
        <v>14.333333333333334</v>
      </c>
      <c r="CW204" s="35">
        <v>8.6150000000000002</v>
      </c>
      <c r="CX204" s="35">
        <v>6.7866666666666662</v>
      </c>
      <c r="CY204" s="35">
        <v>5.4866666666666672</v>
      </c>
      <c r="CZ204" s="35">
        <v>4.45</v>
      </c>
      <c r="DD204" s="35" t="s">
        <v>58</v>
      </c>
      <c r="DE204" t="s">
        <v>61</v>
      </c>
    </row>
    <row r="205" spans="1:109">
      <c r="A205" s="50" t="s">
        <v>54</v>
      </c>
      <c r="B205" t="s">
        <v>55</v>
      </c>
      <c r="C205" s="55">
        <v>43.281111111100003</v>
      </c>
      <c r="D205" s="55">
        <v>-79.864722222200001</v>
      </c>
      <c r="E205" s="52" t="s">
        <v>57</v>
      </c>
      <c r="F205" s="52">
        <v>908</v>
      </c>
      <c r="G205" s="26">
        <v>38146</v>
      </c>
      <c r="H205">
        <v>2</v>
      </c>
      <c r="I205" s="57">
        <f t="shared" si="8"/>
        <v>2004</v>
      </c>
      <c r="J205" s="28">
        <v>160</v>
      </c>
      <c r="K205" s="29">
        <v>24</v>
      </c>
      <c r="L205" s="29">
        <v>6</v>
      </c>
      <c r="M205" s="52"/>
      <c r="N205">
        <v>75.14</v>
      </c>
      <c r="O205" s="31">
        <v>0.71899999999999997</v>
      </c>
      <c r="P205" s="31"/>
      <c r="Q205" s="31"/>
      <c r="R205" s="31"/>
      <c r="S205" s="31">
        <v>9.3000000000000007</v>
      </c>
      <c r="T205" s="31">
        <v>8.3000000000000007</v>
      </c>
      <c r="U205" s="31">
        <v>2.31</v>
      </c>
      <c r="V205" s="31"/>
      <c r="W205" s="31"/>
      <c r="X205" s="31">
        <v>2E-3</v>
      </c>
      <c r="Y205" s="31">
        <v>3.3799999999999997E-2</v>
      </c>
      <c r="Z205" s="31">
        <v>1.21E-2</v>
      </c>
      <c r="AA205" s="52">
        <v>10.30406625</v>
      </c>
      <c r="AB205" s="58">
        <v>1.75</v>
      </c>
      <c r="AC205" s="52">
        <v>0.92100000000000004</v>
      </c>
      <c r="AD205" s="36">
        <v>102</v>
      </c>
      <c r="AE205" s="36">
        <v>439.29999999999995</v>
      </c>
      <c r="AF205" s="36">
        <v>25.1</v>
      </c>
      <c r="AG205" s="36">
        <v>47.2</v>
      </c>
      <c r="AH205" s="36">
        <v>1248</v>
      </c>
      <c r="AI205" s="36">
        <v>301.90000000000003</v>
      </c>
      <c r="AJ205" s="36">
        <v>5.3</v>
      </c>
      <c r="AK205">
        <v>2168.8000000000002</v>
      </c>
      <c r="AL205">
        <v>0</v>
      </c>
      <c r="AM205">
        <v>481.1</v>
      </c>
      <c r="AN205">
        <v>1687.6999999999998</v>
      </c>
      <c r="AO205" s="35">
        <v>290.70000000000005</v>
      </c>
      <c r="AP205">
        <v>0</v>
      </c>
      <c r="AQ205">
        <v>0</v>
      </c>
      <c r="AR205">
        <v>0</v>
      </c>
      <c r="AS205">
        <v>397.1</v>
      </c>
      <c r="AT205">
        <v>366.70000000000005</v>
      </c>
      <c r="AU205">
        <v>1184.9000000000001</v>
      </c>
      <c r="AV205">
        <v>765.30000000000007</v>
      </c>
      <c r="AW205">
        <v>1219.3</v>
      </c>
      <c r="AX205">
        <v>184.2</v>
      </c>
      <c r="AY205" s="36">
        <v>326.3069973613554</v>
      </c>
      <c r="AZ205" s="36">
        <v>35.62001546312694</v>
      </c>
      <c r="BA205" s="36">
        <v>149.88376930201957</v>
      </c>
      <c r="BB205" s="36">
        <v>81.025972499999995</v>
      </c>
      <c r="BC205" s="36">
        <v>0.22978796366030035</v>
      </c>
      <c r="BD205" s="36">
        <v>20.467927111097129</v>
      </c>
      <c r="BE205" s="36">
        <v>17.147571397481716</v>
      </c>
      <c r="BF205" s="36">
        <v>3.8178671177577179</v>
      </c>
      <c r="BG205" s="36">
        <v>41.433365626336567</v>
      </c>
      <c r="BH205" s="35"/>
      <c r="BI205" s="7">
        <v>206.22717</v>
      </c>
      <c r="BJ205" s="7">
        <v>0.12933791200000003</v>
      </c>
      <c r="BK205" s="7">
        <v>0</v>
      </c>
      <c r="BL205" s="7">
        <v>0</v>
      </c>
      <c r="BM205" s="7">
        <v>0</v>
      </c>
      <c r="BN205" s="7">
        <v>0.73881450599999998</v>
      </c>
      <c r="BO205" s="7">
        <v>0</v>
      </c>
      <c r="BP205" s="7">
        <v>0</v>
      </c>
      <c r="BQ205" s="7">
        <v>0.53435608200000007</v>
      </c>
      <c r="BR205" s="7">
        <v>0.12264823999999999</v>
      </c>
      <c r="BS205" s="7">
        <v>0</v>
      </c>
      <c r="BT205" s="7">
        <v>0</v>
      </c>
      <c r="BU205" s="7">
        <v>0</v>
      </c>
      <c r="BV205" s="7">
        <v>0.53574919200000004</v>
      </c>
      <c r="BW205" s="7">
        <v>17.480696506000001</v>
      </c>
      <c r="BX205" s="7">
        <v>4.3885711200000008</v>
      </c>
      <c r="BY205" s="7">
        <v>0</v>
      </c>
      <c r="BZ205" s="7">
        <v>0</v>
      </c>
      <c r="CA205" s="7">
        <v>0</v>
      </c>
      <c r="CB205" s="7">
        <v>0.10731705600000001</v>
      </c>
      <c r="CC205" s="7">
        <v>0</v>
      </c>
      <c r="CD205" s="7">
        <v>0</v>
      </c>
      <c r="CE205" s="7">
        <v>0.60390320899999994</v>
      </c>
      <c r="CF205" s="7">
        <v>0</v>
      </c>
      <c r="CG205" s="7">
        <v>0</v>
      </c>
      <c r="CH205" s="7">
        <v>0.73881450599999998</v>
      </c>
      <c r="CI205" s="7">
        <v>206.76152608199999</v>
      </c>
      <c r="CJ205" s="7">
        <v>0.25198615200000063</v>
      </c>
      <c r="CK205" s="7">
        <v>0</v>
      </c>
      <c r="CL205" s="37">
        <v>207.75232674</v>
      </c>
      <c r="CM205" s="37">
        <v>22.405016818000004</v>
      </c>
      <c r="CN205" s="37">
        <v>0.71122026499999991</v>
      </c>
      <c r="CO205" s="7">
        <v>230.86856382300002</v>
      </c>
      <c r="CP205" s="39">
        <v>6</v>
      </c>
      <c r="CQ205" s="39">
        <v>14</v>
      </c>
      <c r="CR205" s="40">
        <v>14</v>
      </c>
      <c r="CS205" s="35">
        <v>16.728571428571428</v>
      </c>
      <c r="CT205" s="41">
        <v>18</v>
      </c>
      <c r="CU205" s="41">
        <v>15.774999999999999</v>
      </c>
      <c r="CV205" s="41"/>
      <c r="CW205" s="35">
        <v>10.62</v>
      </c>
      <c r="CX205" s="35">
        <v>10.315000000000001</v>
      </c>
      <c r="CY205" s="35"/>
      <c r="CZ205" s="35">
        <v>10.050000000000001</v>
      </c>
      <c r="DD205" s="35" t="s">
        <v>58</v>
      </c>
      <c r="DE205" t="s">
        <v>61</v>
      </c>
    </row>
    <row r="206" spans="1:109">
      <c r="A206" s="50" t="s">
        <v>54</v>
      </c>
      <c r="B206" t="s">
        <v>59</v>
      </c>
      <c r="C206" s="55">
        <v>43.301943999999999</v>
      </c>
      <c r="D206" s="55">
        <v>-79.838054999999997</v>
      </c>
      <c r="E206" s="52" t="s">
        <v>60</v>
      </c>
      <c r="F206" s="52">
        <v>6</v>
      </c>
      <c r="G206" s="26">
        <v>37391</v>
      </c>
      <c r="H206">
        <v>1</v>
      </c>
      <c r="I206" s="57">
        <f t="shared" si="8"/>
        <v>2002</v>
      </c>
      <c r="J206" s="28">
        <v>135</v>
      </c>
      <c r="K206" s="29">
        <v>20</v>
      </c>
      <c r="L206" s="29">
        <v>5</v>
      </c>
      <c r="M206" s="52">
        <v>6.1</v>
      </c>
      <c r="N206">
        <v>75.22</v>
      </c>
      <c r="O206" s="31">
        <v>0.67</v>
      </c>
      <c r="P206" s="31"/>
      <c r="Q206" s="31"/>
      <c r="R206" s="31"/>
      <c r="S206" s="31">
        <v>8.6</v>
      </c>
      <c r="T206" s="31">
        <v>7.5</v>
      </c>
      <c r="U206" s="31">
        <v>1.81</v>
      </c>
      <c r="V206" s="31"/>
      <c r="W206" s="31"/>
      <c r="X206" s="31">
        <v>3.5999999999999999E-3</v>
      </c>
      <c r="Y206" s="31">
        <v>2.6499999999999999E-2</v>
      </c>
      <c r="Z206" s="31">
        <v>1.17E-2</v>
      </c>
      <c r="AA206" s="52">
        <v>9.3881012500000001</v>
      </c>
      <c r="AB206" s="58">
        <v>1.75</v>
      </c>
      <c r="AC206" s="52">
        <v>0.71942600000000001</v>
      </c>
      <c r="AD206" s="36">
        <v>0.8</v>
      </c>
      <c r="AE206" s="36">
        <v>23.1</v>
      </c>
      <c r="AF206" s="36">
        <v>0</v>
      </c>
      <c r="AG206" s="36">
        <v>63.29999999999999</v>
      </c>
      <c r="AH206" s="36">
        <v>2556.1</v>
      </c>
      <c r="AI206" s="36">
        <v>168.4</v>
      </c>
      <c r="AJ206" s="36">
        <v>643</v>
      </c>
      <c r="AK206">
        <v>3465.7999999999997</v>
      </c>
      <c r="AL206">
        <v>0</v>
      </c>
      <c r="AM206">
        <v>270.3</v>
      </c>
      <c r="AN206">
        <v>3195.5</v>
      </c>
      <c r="AO206" s="35">
        <v>744.5</v>
      </c>
      <c r="AP206">
        <v>0.8</v>
      </c>
      <c r="AQ206">
        <v>0</v>
      </c>
      <c r="AR206">
        <v>0.8</v>
      </c>
      <c r="AS206">
        <v>884.5</v>
      </c>
      <c r="AT206">
        <v>861.90000000000009</v>
      </c>
      <c r="AU206">
        <v>2256.5999999999995</v>
      </c>
      <c r="AV206">
        <v>1814.6999999999996</v>
      </c>
      <c r="AW206">
        <v>1640.8</v>
      </c>
      <c r="AX206">
        <v>10.3</v>
      </c>
      <c r="AY206" s="60">
        <v>350.87400000000002</v>
      </c>
      <c r="AZ206" s="60">
        <v>0</v>
      </c>
      <c r="BA206" s="60">
        <v>130.30199999999999</v>
      </c>
      <c r="BB206" s="60">
        <v>25.945791825000001</v>
      </c>
      <c r="BC206" s="60"/>
      <c r="BD206" s="60">
        <v>59.003349921699822</v>
      </c>
      <c r="BE206" s="60">
        <v>21.849224870009863</v>
      </c>
      <c r="BF206" s="60">
        <v>46.291332803190748</v>
      </c>
      <c r="BG206" s="36">
        <v>127.14390759490044</v>
      </c>
      <c r="BI206" s="7">
        <v>2.77437376</v>
      </c>
      <c r="BJ206" s="7">
        <v>0.32395434499999992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1.1484098329999999</v>
      </c>
      <c r="BR206" s="7">
        <v>0</v>
      </c>
      <c r="BS206" s="7">
        <v>0</v>
      </c>
      <c r="BT206" s="7">
        <v>0</v>
      </c>
      <c r="BU206" s="7">
        <v>0</v>
      </c>
      <c r="BV206" s="7">
        <v>1.8210171870000003</v>
      </c>
      <c r="BW206" s="7">
        <v>20.532171890999997</v>
      </c>
      <c r="BX206" s="7">
        <v>0.12914590600000003</v>
      </c>
      <c r="BY206" s="7">
        <v>0</v>
      </c>
      <c r="BZ206" s="7">
        <v>0</v>
      </c>
      <c r="CA206" s="7">
        <v>0</v>
      </c>
      <c r="CB206" s="7">
        <v>5.5935045000000003E-2</v>
      </c>
      <c r="CC206" s="7">
        <v>0.77476392500000013</v>
      </c>
      <c r="CD206" s="7">
        <v>0</v>
      </c>
      <c r="CE206" s="7">
        <v>0</v>
      </c>
      <c r="CF206" s="7">
        <v>0</v>
      </c>
      <c r="CG206" s="7">
        <v>0.22735063750170037</v>
      </c>
      <c r="CH206" s="7">
        <v>0</v>
      </c>
      <c r="CI206" s="7">
        <v>3.9227835930000001</v>
      </c>
      <c r="CJ206" s="7">
        <v>0.32395434499999975</v>
      </c>
      <c r="CK206" s="7">
        <v>0</v>
      </c>
      <c r="CL206" s="37">
        <v>4.2467379379999999</v>
      </c>
      <c r="CM206" s="37">
        <v>22.482334983999998</v>
      </c>
      <c r="CN206" s="37">
        <v>0.83069897000000015</v>
      </c>
      <c r="CO206" s="7">
        <v>27.787122529501694</v>
      </c>
      <c r="CP206" s="78">
        <v>5.0999999999999996</v>
      </c>
      <c r="CQ206" s="78"/>
      <c r="CR206" s="78">
        <v>5.0999999999999996</v>
      </c>
      <c r="CS206" s="78"/>
      <c r="CT206" s="78">
        <v>10.816666666666668</v>
      </c>
      <c r="CW206">
        <v>10.51</v>
      </c>
      <c r="DD206" t="s">
        <v>58</v>
      </c>
      <c r="DE206" s="78"/>
    </row>
    <row r="207" spans="1:109">
      <c r="A207" s="50" t="s">
        <v>54</v>
      </c>
      <c r="B207" t="s">
        <v>59</v>
      </c>
      <c r="C207" s="55">
        <v>43.303610999999997</v>
      </c>
      <c r="D207" s="55">
        <v>-79.838611</v>
      </c>
      <c r="E207" s="52" t="s">
        <v>88</v>
      </c>
      <c r="F207" s="52">
        <v>17</v>
      </c>
      <c r="G207" s="26">
        <v>37391</v>
      </c>
      <c r="H207">
        <v>1</v>
      </c>
      <c r="I207" s="57">
        <f t="shared" si="8"/>
        <v>2002</v>
      </c>
      <c r="J207" s="28">
        <v>135</v>
      </c>
      <c r="K207" s="29">
        <v>20</v>
      </c>
      <c r="L207" s="29">
        <v>5</v>
      </c>
      <c r="M207" s="52">
        <v>1.7</v>
      </c>
      <c r="N207">
        <v>75.22</v>
      </c>
      <c r="O207" s="31">
        <v>0.67</v>
      </c>
      <c r="P207" s="31"/>
      <c r="Q207" s="31"/>
      <c r="R207" s="31"/>
      <c r="S207" s="31">
        <v>8.6</v>
      </c>
      <c r="T207" s="31">
        <v>7.5</v>
      </c>
      <c r="U207" s="31">
        <v>1.81</v>
      </c>
      <c r="V207" s="31"/>
      <c r="W207" s="31"/>
      <c r="X207" s="31">
        <v>3.5999999999999999E-3</v>
      </c>
      <c r="Y207" s="31">
        <v>2.6499999999999999E-2</v>
      </c>
      <c r="Z207" s="31">
        <v>1.17E-2</v>
      </c>
      <c r="AA207" s="52">
        <v>6.7737049999999996</v>
      </c>
      <c r="AB207" s="58">
        <v>1.7</v>
      </c>
      <c r="AC207" s="52">
        <v>0.75556999999999996</v>
      </c>
      <c r="AD207" s="36">
        <v>0.60000000000000009</v>
      </c>
      <c r="AE207" s="36">
        <v>121.9</v>
      </c>
      <c r="AF207" s="36">
        <v>0</v>
      </c>
      <c r="AG207" s="36">
        <v>37.5</v>
      </c>
      <c r="AH207" s="36">
        <v>933.7</v>
      </c>
      <c r="AI207" s="36">
        <v>227.5</v>
      </c>
      <c r="AJ207" s="36">
        <v>40.4</v>
      </c>
      <c r="AK207">
        <v>1364.0000000000002</v>
      </c>
      <c r="AL207">
        <v>0</v>
      </c>
      <c r="AM207">
        <v>393.59999999999991</v>
      </c>
      <c r="AN207">
        <v>970.4000000000002</v>
      </c>
      <c r="AO207" s="35">
        <v>177</v>
      </c>
      <c r="AP207">
        <v>0.60000000000000009</v>
      </c>
      <c r="AQ207">
        <v>0</v>
      </c>
      <c r="AR207">
        <v>0.60000000000000009</v>
      </c>
      <c r="AS207">
        <v>303.89999999999998</v>
      </c>
      <c r="AT207">
        <v>290.8</v>
      </c>
      <c r="AU207">
        <v>814.40000000000009</v>
      </c>
      <c r="AV207">
        <v>1221.9000000000001</v>
      </c>
      <c r="AW207">
        <v>139</v>
      </c>
      <c r="AX207">
        <v>3.1</v>
      </c>
      <c r="AY207" s="36">
        <v>326.33100000000002</v>
      </c>
      <c r="AZ207" s="36">
        <v>3.8037999999999998</v>
      </c>
      <c r="BA207" s="36">
        <v>83.82</v>
      </c>
      <c r="BB207" s="36">
        <v>13.574130712500001</v>
      </c>
      <c r="BC207" s="36"/>
      <c r="BD207" s="36">
        <v>11.98007773583794</v>
      </c>
      <c r="BE207" s="36">
        <v>290.7710128776493</v>
      </c>
      <c r="BF207" s="36">
        <v>44.782676086571449</v>
      </c>
      <c r="BG207" s="36">
        <v>347.53376670005866</v>
      </c>
      <c r="BI207" s="7">
        <v>5.4960000000000004</v>
      </c>
      <c r="BJ207" s="7">
        <v>0.97000019399999982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1.0352225180000001</v>
      </c>
      <c r="BR207" s="7">
        <v>0</v>
      </c>
      <c r="BS207" s="7">
        <v>0</v>
      </c>
      <c r="BT207" s="7">
        <v>0</v>
      </c>
      <c r="BU207" s="7">
        <v>0</v>
      </c>
      <c r="BV207" s="7">
        <v>1.62589041</v>
      </c>
      <c r="BW207" s="7">
        <v>52.940800000000003</v>
      </c>
      <c r="BX207" s="7">
        <v>0</v>
      </c>
      <c r="BY207" s="7">
        <v>0</v>
      </c>
      <c r="BZ207" s="7">
        <v>0</v>
      </c>
      <c r="CA207" s="7">
        <v>0</v>
      </c>
      <c r="CB207" s="7">
        <v>3.8666627999999995E-2</v>
      </c>
      <c r="CC207" s="7">
        <v>1.9366672200000004</v>
      </c>
      <c r="CD207" s="7">
        <v>0</v>
      </c>
      <c r="CE207" s="7">
        <v>0</v>
      </c>
      <c r="CF207" s="7">
        <v>0</v>
      </c>
      <c r="CG207" s="7">
        <v>0.15895574416122457</v>
      </c>
      <c r="CH207" s="7">
        <v>0</v>
      </c>
      <c r="CI207" s="7">
        <v>6.5312225180000008</v>
      </c>
      <c r="CJ207" s="7">
        <v>0.97000019399999982</v>
      </c>
      <c r="CK207" s="7">
        <v>0</v>
      </c>
      <c r="CL207" s="37">
        <v>7.5012227120000006</v>
      </c>
      <c r="CM207" s="37">
        <v>54.56669041</v>
      </c>
      <c r="CN207" s="37">
        <v>1.9753338480000004</v>
      </c>
      <c r="CO207" s="7">
        <v>64.202202714161217</v>
      </c>
    </row>
    <row r="208" spans="1:109">
      <c r="A208" s="50" t="s">
        <v>54</v>
      </c>
      <c r="B208" t="s">
        <v>55</v>
      </c>
      <c r="C208" s="55">
        <v>43.287370000000003</v>
      </c>
      <c r="D208" s="55">
        <v>-79.840779999999995</v>
      </c>
      <c r="E208" s="52" t="s">
        <v>62</v>
      </c>
      <c r="F208" s="52">
        <v>258</v>
      </c>
      <c r="G208" s="26">
        <v>37391</v>
      </c>
      <c r="H208">
        <v>1</v>
      </c>
      <c r="I208" s="57">
        <f t="shared" si="8"/>
        <v>2002</v>
      </c>
      <c r="J208" s="28">
        <v>135</v>
      </c>
      <c r="K208" s="29">
        <v>20</v>
      </c>
      <c r="L208" s="29">
        <v>5</v>
      </c>
      <c r="M208" s="52">
        <v>23.8</v>
      </c>
      <c r="N208">
        <v>75.22</v>
      </c>
      <c r="O208" s="31">
        <v>0.67</v>
      </c>
      <c r="P208" s="31"/>
      <c r="Q208" s="31"/>
      <c r="R208" s="31"/>
      <c r="S208" s="31">
        <v>8.6</v>
      </c>
      <c r="T208" s="31">
        <v>7.5</v>
      </c>
      <c r="U208" s="31">
        <v>1.81</v>
      </c>
      <c r="V208" s="31"/>
      <c r="W208" s="31"/>
      <c r="X208" s="31">
        <v>3.5999999999999999E-3</v>
      </c>
      <c r="Y208" s="31">
        <v>2.6499999999999999E-2</v>
      </c>
      <c r="Z208" s="31">
        <v>1.17E-2</v>
      </c>
      <c r="AA208" s="52">
        <v>9.1848749999999999</v>
      </c>
      <c r="AB208" s="58">
        <v>2.25</v>
      </c>
      <c r="AC208" s="52">
        <v>0.77530600000000005</v>
      </c>
      <c r="AD208" s="36">
        <v>0.3</v>
      </c>
      <c r="AE208" s="36">
        <v>64.7</v>
      </c>
      <c r="AF208" s="36">
        <v>0</v>
      </c>
      <c r="AG208" s="36">
        <v>24.8</v>
      </c>
      <c r="AH208" s="36">
        <v>2501.1</v>
      </c>
      <c r="AI208" s="36">
        <v>576.9</v>
      </c>
      <c r="AJ208" s="36">
        <v>48.7</v>
      </c>
      <c r="AK208">
        <v>3216.5</v>
      </c>
      <c r="AL208">
        <v>0</v>
      </c>
      <c r="AM208">
        <v>694.90000000000009</v>
      </c>
      <c r="AN208">
        <v>2521.6</v>
      </c>
      <c r="AO208" s="35">
        <v>101.60000000000001</v>
      </c>
      <c r="AP208">
        <v>0.3</v>
      </c>
      <c r="AQ208">
        <v>0</v>
      </c>
      <c r="AR208">
        <v>0.3</v>
      </c>
      <c r="AS208">
        <v>646.30000000000007</v>
      </c>
      <c r="AT208">
        <v>619.80000000000007</v>
      </c>
      <c r="AU208">
        <v>2093.9</v>
      </c>
      <c r="AV208">
        <v>3129.3999999999996</v>
      </c>
      <c r="AW208">
        <v>78.399999999999991</v>
      </c>
      <c r="AX208">
        <v>8.6999999999999993</v>
      </c>
      <c r="AY208" s="36">
        <v>390.87</v>
      </c>
      <c r="AZ208" s="36">
        <v>15.2334</v>
      </c>
      <c r="BA208" s="36">
        <v>190.881</v>
      </c>
      <c r="BB208" s="36">
        <v>12.359807737499999</v>
      </c>
      <c r="BC208" s="36"/>
      <c r="BD208" s="36">
        <v>53.040106312787103</v>
      </c>
      <c r="BE208" s="36">
        <v>24.089717486798502</v>
      </c>
      <c r="BF208" s="36">
        <v>44.181893351211684</v>
      </c>
      <c r="BG208" s="36">
        <v>121.31171715079729</v>
      </c>
      <c r="BI208" s="7">
        <v>9.7639999999999993</v>
      </c>
      <c r="BJ208" s="7">
        <v>0.16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2.1139999999999999</v>
      </c>
      <c r="BR208" s="7">
        <v>0</v>
      </c>
      <c r="BS208" s="7">
        <v>0</v>
      </c>
      <c r="BT208" s="7">
        <v>0</v>
      </c>
      <c r="BU208" s="7">
        <v>0</v>
      </c>
      <c r="BV208" s="7">
        <v>1.083</v>
      </c>
      <c r="BW208" s="7">
        <v>46.962000000000003</v>
      </c>
      <c r="BX208" s="7">
        <v>0</v>
      </c>
      <c r="BY208" s="7">
        <v>0</v>
      </c>
      <c r="BZ208" s="7">
        <v>0</v>
      </c>
      <c r="CA208" s="7">
        <v>0</v>
      </c>
      <c r="CB208" s="7">
        <v>3.1E-2</v>
      </c>
      <c r="CC208" s="7">
        <v>0.371</v>
      </c>
      <c r="CD208" s="7">
        <v>0</v>
      </c>
      <c r="CE208" s="7">
        <v>0</v>
      </c>
      <c r="CF208" s="7">
        <v>0</v>
      </c>
      <c r="CG208" s="7">
        <v>0.10014143696813302</v>
      </c>
      <c r="CH208" s="7">
        <v>0</v>
      </c>
      <c r="CI208" s="7">
        <v>11.878</v>
      </c>
      <c r="CJ208" s="7">
        <v>0.16000000000000014</v>
      </c>
      <c r="CK208" s="7">
        <v>0</v>
      </c>
      <c r="CL208" s="37">
        <v>12.038</v>
      </c>
      <c r="CM208" s="37">
        <v>48.045000000000002</v>
      </c>
      <c r="CN208" s="37">
        <v>0.40200000000000002</v>
      </c>
      <c r="CO208" s="7">
        <v>60.585141436968129</v>
      </c>
      <c r="CP208" s="39">
        <v>15.7</v>
      </c>
      <c r="CQ208" s="39"/>
      <c r="CR208" s="40">
        <v>15.7</v>
      </c>
      <c r="CS208" s="35">
        <v>10.278333333333332</v>
      </c>
      <c r="CT208" s="41">
        <v>10.278333333333332</v>
      </c>
      <c r="CU208" s="41"/>
      <c r="CV208" s="41"/>
      <c r="CW208" s="35">
        <v>10.115</v>
      </c>
      <c r="CX208" s="35"/>
      <c r="CY208" s="35"/>
      <c r="CZ208" s="35">
        <v>9.85</v>
      </c>
      <c r="DD208" s="35" t="s">
        <v>58</v>
      </c>
    </row>
    <row r="209" spans="1:109">
      <c r="A209" s="50" t="s">
        <v>54</v>
      </c>
      <c r="B209" t="s">
        <v>59</v>
      </c>
      <c r="C209" s="55">
        <v>43.301943999999999</v>
      </c>
      <c r="D209" s="55">
        <v>-79.838054999999997</v>
      </c>
      <c r="E209" s="52" t="s">
        <v>60</v>
      </c>
      <c r="F209" s="52">
        <v>6</v>
      </c>
      <c r="G209" s="26">
        <v>41142</v>
      </c>
      <c r="H209">
        <v>3</v>
      </c>
      <c r="I209" s="57">
        <f t="shared" si="8"/>
        <v>2012</v>
      </c>
      <c r="J209" s="28">
        <v>234</v>
      </c>
      <c r="K209" s="29">
        <v>34</v>
      </c>
      <c r="L209" s="29">
        <v>8</v>
      </c>
      <c r="M209" s="52">
        <v>8.9</v>
      </c>
      <c r="N209">
        <v>74.650000000000006</v>
      </c>
      <c r="O209" s="31">
        <v>2.5000000000000001E-3</v>
      </c>
      <c r="P209" s="31">
        <v>20.399999999999999</v>
      </c>
      <c r="Q209" s="31">
        <v>3.4</v>
      </c>
      <c r="R209" s="31">
        <v>2.77</v>
      </c>
      <c r="S209" s="31">
        <v>14.2</v>
      </c>
      <c r="T209" s="31"/>
      <c r="U209" s="31">
        <v>2.16</v>
      </c>
      <c r="V209" s="31">
        <v>0.39600000000000002</v>
      </c>
      <c r="W209" s="31">
        <v>0.40600000000000003</v>
      </c>
      <c r="X209" s="31">
        <v>1.8E-3</v>
      </c>
      <c r="Y209" s="31">
        <v>3.1800000000000002E-2</v>
      </c>
      <c r="Z209" s="31">
        <v>8.0999999999999996E-3</v>
      </c>
      <c r="AA209" s="52">
        <v>35.08</v>
      </c>
      <c r="AB209" s="58">
        <v>1.5</v>
      </c>
      <c r="AC209" s="52">
        <v>1.0283663800927401</v>
      </c>
      <c r="AD209" s="59"/>
      <c r="AE209" s="59"/>
      <c r="AF209" s="59"/>
      <c r="AG209" s="59"/>
      <c r="AH209" s="59"/>
      <c r="AI209" s="59"/>
      <c r="AJ209" s="59"/>
      <c r="AO209" s="35"/>
      <c r="AY209" s="60">
        <v>1624.2577723574727</v>
      </c>
      <c r="AZ209" s="60">
        <v>290.35863210076366</v>
      </c>
      <c r="BA209" s="60"/>
      <c r="BB209" s="60"/>
      <c r="BC209" s="60">
        <v>0.44170493799671334</v>
      </c>
      <c r="BD209" s="60">
        <v>16.951332005263126</v>
      </c>
      <c r="BE209" s="60">
        <v>62.427082317087098</v>
      </c>
      <c r="BF209" s="60">
        <v>6.9663206461209439</v>
      </c>
      <c r="BG209" s="36">
        <v>86.344734968471172</v>
      </c>
      <c r="BI209" s="7">
        <v>0.13242245799999997</v>
      </c>
      <c r="BJ209" s="7">
        <v>10.689560652000001</v>
      </c>
      <c r="BK209" s="7">
        <v>0</v>
      </c>
      <c r="BL209" s="7">
        <v>0</v>
      </c>
      <c r="BM209" s="7">
        <v>5.9925868640000006</v>
      </c>
      <c r="BN209" s="7">
        <v>4.4996680260000002</v>
      </c>
      <c r="BO209" s="7">
        <v>0</v>
      </c>
      <c r="BP209" s="7">
        <v>0.79999937999999993</v>
      </c>
      <c r="BQ209" s="7">
        <v>25.635554629999998</v>
      </c>
      <c r="BR209" s="7">
        <v>0</v>
      </c>
      <c r="BS209" s="7">
        <v>0</v>
      </c>
      <c r="BT209" s="7">
        <v>7.5527699999999989E-2</v>
      </c>
      <c r="BU209" s="7">
        <v>0</v>
      </c>
      <c r="BV209" s="7">
        <v>1.716032529</v>
      </c>
      <c r="BW209" s="7">
        <v>9.6429267689999989</v>
      </c>
      <c r="BX209" s="7">
        <v>0</v>
      </c>
      <c r="BY209" s="7">
        <v>0.12188683400000001</v>
      </c>
      <c r="BZ209" s="7">
        <v>1.0366839450000003</v>
      </c>
      <c r="CA209" s="7">
        <v>0</v>
      </c>
      <c r="CB209" s="7">
        <v>0.84032516000000002</v>
      </c>
      <c r="CC209" s="7">
        <v>6.889105648000001</v>
      </c>
      <c r="CD209" s="7">
        <v>0.48475057299999996</v>
      </c>
      <c r="CE209" s="7">
        <v>5.8361776440000002</v>
      </c>
      <c r="CF209" s="7">
        <v>0</v>
      </c>
      <c r="CG209" s="7">
        <v>8.5970012059703574E-2</v>
      </c>
      <c r="CH209" s="7">
        <v>10.492254890000002</v>
      </c>
      <c r="CI209" s="7">
        <v>25.767977087999999</v>
      </c>
      <c r="CJ209" s="7">
        <v>11.860811205999994</v>
      </c>
      <c r="CK209" s="7">
        <v>7.5527699999999989E-2</v>
      </c>
      <c r="CL209" s="37">
        <v>48.196570883999996</v>
      </c>
      <c r="CM209" s="37">
        <v>12.517530076999998</v>
      </c>
      <c r="CN209" s="37">
        <v>14.050359025000002</v>
      </c>
      <c r="CO209" s="7">
        <v>74.85042999805971</v>
      </c>
      <c r="CP209" s="39">
        <v>7.3</v>
      </c>
      <c r="CQ209" s="39">
        <v>8.9</v>
      </c>
      <c r="CR209" s="40">
        <v>8.9</v>
      </c>
      <c r="CS209" s="35">
        <v>21.626666666666669</v>
      </c>
      <c r="CT209" s="41">
        <v>21.837500000000002</v>
      </c>
      <c r="CU209" s="41">
        <v>19.939999999999998</v>
      </c>
      <c r="CV209" s="41"/>
      <c r="CW209" s="35">
        <v>9.2424999999999997</v>
      </c>
      <c r="CX209" s="35">
        <v>4.835</v>
      </c>
      <c r="CY209" s="35"/>
      <c r="CZ209" s="35">
        <v>4.34</v>
      </c>
      <c r="DD209" s="35" t="s">
        <v>58</v>
      </c>
      <c r="DE209" t="s">
        <v>61</v>
      </c>
    </row>
    <row r="210" spans="1:109">
      <c r="A210" s="50" t="s">
        <v>54</v>
      </c>
      <c r="B210" t="s">
        <v>55</v>
      </c>
      <c r="C210" s="55">
        <v>43.287370000000003</v>
      </c>
      <c r="D210" s="55">
        <v>-79.840779999999995</v>
      </c>
      <c r="E210" s="52" t="s">
        <v>62</v>
      </c>
      <c r="F210" s="52">
        <v>258</v>
      </c>
      <c r="G210" s="26">
        <v>41142</v>
      </c>
      <c r="H210">
        <v>3</v>
      </c>
      <c r="I210" s="57">
        <f t="shared" si="8"/>
        <v>2012</v>
      </c>
      <c r="J210" s="28">
        <v>234</v>
      </c>
      <c r="K210" s="29">
        <v>34</v>
      </c>
      <c r="L210" s="29">
        <v>8</v>
      </c>
      <c r="M210" s="52">
        <v>23.3</v>
      </c>
      <c r="N210">
        <v>74.650000000000006</v>
      </c>
      <c r="O210" s="31">
        <v>2.5000000000000001E-3</v>
      </c>
      <c r="P210" s="31">
        <v>20.399999999999999</v>
      </c>
      <c r="Q210" s="31">
        <v>3.4</v>
      </c>
      <c r="R210" s="31">
        <v>2.77</v>
      </c>
      <c r="S210" s="31">
        <v>14.2</v>
      </c>
      <c r="T210" s="31"/>
      <c r="U210" s="31">
        <v>2.16</v>
      </c>
      <c r="V210" s="31">
        <v>0.39600000000000002</v>
      </c>
      <c r="W210" s="31">
        <v>0.40600000000000003</v>
      </c>
      <c r="X210" s="31">
        <v>1.8E-3</v>
      </c>
      <c r="Y210" s="31">
        <v>3.1800000000000002E-2</v>
      </c>
      <c r="Z210" s="31">
        <v>8.0999999999999996E-3</v>
      </c>
      <c r="AA210" s="52">
        <v>31.3</v>
      </c>
      <c r="AB210" s="58">
        <v>1.75</v>
      </c>
      <c r="AC210" s="52">
        <v>0.99673325634212295</v>
      </c>
      <c r="AD210" s="59">
        <v>1573.33051</v>
      </c>
      <c r="AE210" s="59">
        <v>1068.3198400000001</v>
      </c>
      <c r="AF210" s="36">
        <v>0</v>
      </c>
      <c r="AG210" s="59">
        <v>0.39214000000000004</v>
      </c>
      <c r="AH210" s="59">
        <v>1055.1268300000002</v>
      </c>
      <c r="AI210" s="59">
        <v>106.26421999999999</v>
      </c>
      <c r="AJ210" s="59">
        <v>36.230919999999998</v>
      </c>
      <c r="AK210">
        <v>3839.66446</v>
      </c>
      <c r="AL210">
        <v>36.230919999999998</v>
      </c>
      <c r="AM210">
        <v>531.51306</v>
      </c>
      <c r="AN210">
        <v>2261.7654700000003</v>
      </c>
      <c r="AO210" s="35">
        <v>96.004779999999997</v>
      </c>
      <c r="AP210">
        <v>566.08951000000002</v>
      </c>
      <c r="AQ210">
        <v>1342.00701</v>
      </c>
      <c r="AR210">
        <v>230.29761999999999</v>
      </c>
      <c r="AS210">
        <v>146.4675</v>
      </c>
      <c r="AT210">
        <v>110.23657999999999</v>
      </c>
      <c r="AU210">
        <v>0</v>
      </c>
      <c r="AV210">
        <v>2295.7433800000003</v>
      </c>
      <c r="AW210">
        <v>1535.6144299999999</v>
      </c>
      <c r="AX210">
        <v>8.3066500000000012</v>
      </c>
      <c r="AY210" s="60">
        <v>1459.5153041627368</v>
      </c>
      <c r="AZ210" s="60">
        <v>286.94495629093041</v>
      </c>
      <c r="BA210" s="60"/>
      <c r="BB210">
        <v>116.14644089999999</v>
      </c>
      <c r="BC210" s="60">
        <v>0.68468145387184798</v>
      </c>
      <c r="BD210" s="60">
        <v>16.80378466528601</v>
      </c>
      <c r="BE210" s="60">
        <v>63.884537797128743</v>
      </c>
      <c r="BF210" s="60">
        <v>3.48276763978251</v>
      </c>
      <c r="BG210" s="36">
        <v>84.171090102197269</v>
      </c>
      <c r="BI210" s="7">
        <v>0.11799999999999999</v>
      </c>
      <c r="BJ210" s="7">
        <v>14.125999999999999</v>
      </c>
      <c r="BK210" s="7">
        <v>8.8999999999999996E-2</v>
      </c>
      <c r="BL210" s="7">
        <v>0</v>
      </c>
      <c r="BM210" s="7">
        <v>15.622</v>
      </c>
      <c r="BN210" s="7">
        <v>3.9649999999999999</v>
      </c>
      <c r="BO210" s="7">
        <v>0</v>
      </c>
      <c r="BP210" s="7">
        <v>9.6000000000000002E-2</v>
      </c>
      <c r="BQ210" s="7">
        <v>23.62</v>
      </c>
      <c r="BR210" s="7">
        <v>0</v>
      </c>
      <c r="BS210" s="7">
        <v>0</v>
      </c>
      <c r="BT210" s="7">
        <v>0</v>
      </c>
      <c r="BU210" s="7">
        <v>0</v>
      </c>
      <c r="BV210" s="7">
        <v>0.98099999999999998</v>
      </c>
      <c r="BW210" s="7">
        <v>6.1779999999999999</v>
      </c>
      <c r="BX210" s="7">
        <v>0</v>
      </c>
      <c r="BY210" s="7">
        <v>0</v>
      </c>
      <c r="BZ210" s="7">
        <v>3.1150000000000002</v>
      </c>
      <c r="CA210" s="7">
        <v>0</v>
      </c>
      <c r="CB210" s="7">
        <v>0.70699999999999996</v>
      </c>
      <c r="CC210" s="7">
        <v>7.6479999999999997</v>
      </c>
      <c r="CD210" s="7">
        <v>1.5680000000000001</v>
      </c>
      <c r="CE210" s="7">
        <v>11.566000000000001</v>
      </c>
      <c r="CF210" s="7">
        <v>0</v>
      </c>
      <c r="CG210" s="7">
        <v>2.4705970916273272</v>
      </c>
      <c r="CH210" s="7">
        <v>19.587</v>
      </c>
      <c r="CI210" s="7">
        <v>23.738</v>
      </c>
      <c r="CJ210" s="7">
        <v>14.310999999999993</v>
      </c>
      <c r="CK210" s="7">
        <v>0</v>
      </c>
      <c r="CL210" s="37">
        <v>57.635999999999996</v>
      </c>
      <c r="CM210" s="37">
        <v>10.274000000000001</v>
      </c>
      <c r="CN210" s="37">
        <v>21.489000000000001</v>
      </c>
      <c r="CO210" s="7">
        <v>91.869597091627298</v>
      </c>
      <c r="CP210" s="39">
        <v>5</v>
      </c>
      <c r="CQ210" s="39">
        <v>16</v>
      </c>
      <c r="CR210" s="40">
        <v>23.4</v>
      </c>
      <c r="CS210" s="35">
        <v>17.646159420289852</v>
      </c>
      <c r="CT210" s="41">
        <v>22.021428571428569</v>
      </c>
      <c r="CU210" s="41">
        <v>17.924285714285713</v>
      </c>
      <c r="CV210" s="41">
        <v>13.946000000000002</v>
      </c>
      <c r="CW210" s="35">
        <v>9.5671428571428567</v>
      </c>
      <c r="CX210" s="35">
        <v>2.9928571428571429</v>
      </c>
      <c r="CY210" s="35">
        <v>0.41699999999999998</v>
      </c>
      <c r="CZ210" s="35">
        <v>0.32</v>
      </c>
      <c r="DD210" s="35" t="s">
        <v>61</v>
      </c>
      <c r="DE210" t="s">
        <v>61</v>
      </c>
    </row>
    <row r="211" spans="1:109">
      <c r="A211" s="50" t="s">
        <v>54</v>
      </c>
      <c r="B211" t="s">
        <v>55</v>
      </c>
      <c r="C211" s="55">
        <v>43.287370000000003</v>
      </c>
      <c r="D211" s="55">
        <v>-79.840779999999995</v>
      </c>
      <c r="E211" s="52" t="s">
        <v>62</v>
      </c>
      <c r="F211" s="52">
        <v>258</v>
      </c>
      <c r="G211" s="26">
        <v>41494</v>
      </c>
      <c r="H211">
        <v>3</v>
      </c>
      <c r="I211" s="57">
        <f t="shared" si="8"/>
        <v>2013</v>
      </c>
      <c r="J211" s="28">
        <v>220</v>
      </c>
      <c r="K211" s="29">
        <v>32</v>
      </c>
      <c r="L211" s="29">
        <v>8</v>
      </c>
      <c r="M211">
        <v>24</v>
      </c>
      <c r="N211">
        <v>74.989999999999995</v>
      </c>
      <c r="O211" s="31">
        <v>0.01</v>
      </c>
      <c r="P211" s="31">
        <v>22.9</v>
      </c>
      <c r="Q211" s="31">
        <v>3.8</v>
      </c>
      <c r="R211" s="31">
        <v>1.74</v>
      </c>
      <c r="S211" s="31">
        <v>15.7</v>
      </c>
      <c r="T211" s="31">
        <v>13.9</v>
      </c>
      <c r="U211" s="31">
        <v>2.21</v>
      </c>
      <c r="V211" s="31">
        <v>0.28399999999999997</v>
      </c>
      <c r="W211" s="31">
        <v>0.46200000000000002</v>
      </c>
      <c r="X211" s="31">
        <v>2E-3</v>
      </c>
      <c r="Y211" s="31">
        <v>3.2599999999999997E-2</v>
      </c>
      <c r="Z211" s="31">
        <v>1.2200000000000001E-2</v>
      </c>
      <c r="AB211" s="58">
        <v>2</v>
      </c>
      <c r="AC211" s="52"/>
      <c r="AD211" s="59"/>
      <c r="AE211" s="59"/>
      <c r="AF211" s="59"/>
      <c r="AG211" s="59"/>
      <c r="AH211" s="59"/>
      <c r="AI211" s="59"/>
      <c r="AJ211" s="59"/>
      <c r="AO211" s="35"/>
      <c r="AY211" s="60"/>
      <c r="AZ211" s="60"/>
      <c r="BA211" s="60"/>
      <c r="BB211" s="60"/>
      <c r="BC211" s="60"/>
      <c r="BD211" s="60"/>
      <c r="BE211" s="60"/>
      <c r="BF211" s="60"/>
      <c r="BG211" s="60"/>
      <c r="BI211" s="7">
        <v>2.9632630500000001</v>
      </c>
      <c r="BJ211" s="7">
        <v>3.1939384000000001E-2</v>
      </c>
      <c r="BK211" s="7">
        <v>0</v>
      </c>
      <c r="BL211" s="7">
        <v>0.58447233600000004</v>
      </c>
      <c r="BM211" s="7">
        <v>38.005417284999993</v>
      </c>
      <c r="BN211" s="7">
        <v>80.850839165999986</v>
      </c>
      <c r="BO211" s="7">
        <v>0</v>
      </c>
      <c r="BP211" s="7">
        <v>14.564121263999997</v>
      </c>
      <c r="BQ211" s="7">
        <v>30.898211995999997</v>
      </c>
      <c r="BR211" s="7">
        <v>0</v>
      </c>
      <c r="BS211" s="7">
        <v>0</v>
      </c>
      <c r="BT211" s="7">
        <v>1.089635196438315E-2</v>
      </c>
      <c r="BU211" s="7">
        <v>0.20254841600000001</v>
      </c>
      <c r="BV211" s="7">
        <v>2.23145858</v>
      </c>
      <c r="BW211" s="7">
        <v>28.584478674000003</v>
      </c>
      <c r="BX211" s="7">
        <v>2.9023151239999998</v>
      </c>
      <c r="BY211" s="7">
        <v>0</v>
      </c>
      <c r="BZ211" s="7">
        <v>55.52271180799999</v>
      </c>
      <c r="CA211" s="7">
        <v>0</v>
      </c>
      <c r="CB211" s="7">
        <v>0.94260735899999992</v>
      </c>
      <c r="CC211" s="7">
        <v>7.5014669039999999</v>
      </c>
      <c r="CD211" s="7">
        <v>1.090475552</v>
      </c>
      <c r="CE211" s="7">
        <v>36.921413932</v>
      </c>
      <c r="CF211" s="7">
        <v>0</v>
      </c>
      <c r="CG211" s="7">
        <v>0</v>
      </c>
      <c r="CH211" s="7">
        <v>119.44072878699998</v>
      </c>
      <c r="CI211" s="7">
        <v>33.861475045999995</v>
      </c>
      <c r="CJ211" s="7">
        <v>14.596060648000019</v>
      </c>
      <c r="CK211" s="7">
        <v>0.21344476796438316</v>
      </c>
      <c r="CL211" s="37">
        <v>168.11170924896436</v>
      </c>
      <c r="CM211" s="37">
        <v>89.240964185999985</v>
      </c>
      <c r="CN211" s="37">
        <v>46.455963746999998</v>
      </c>
      <c r="CO211" s="7">
        <v>303.80863718196434</v>
      </c>
      <c r="CP211" s="39"/>
      <c r="CQ211" s="39"/>
      <c r="CR211" s="40"/>
      <c r="CS211" s="35"/>
      <c r="CT211" s="41"/>
      <c r="CU211" s="41"/>
      <c r="CV211" s="41"/>
      <c r="CW211" s="35"/>
      <c r="CX211" s="35"/>
      <c r="CY211" s="35"/>
      <c r="CZ211" s="35"/>
      <c r="DD211" s="35"/>
    </row>
    <row r="212" spans="1:109">
      <c r="A212" s="50" t="s">
        <v>54</v>
      </c>
      <c r="B212" t="s">
        <v>59</v>
      </c>
      <c r="C212" s="55">
        <v>43.301943999999999</v>
      </c>
      <c r="D212" s="55">
        <v>-79.838054999999997</v>
      </c>
      <c r="E212" s="52" t="s">
        <v>60</v>
      </c>
      <c r="F212" s="52">
        <v>6</v>
      </c>
      <c r="G212" s="26">
        <v>39377</v>
      </c>
      <c r="H212">
        <v>4</v>
      </c>
      <c r="I212" s="57">
        <f t="shared" si="8"/>
        <v>2007</v>
      </c>
      <c r="J212" s="28">
        <v>295</v>
      </c>
      <c r="K212" s="29">
        <v>43</v>
      </c>
      <c r="L212" s="29">
        <v>10</v>
      </c>
      <c r="M212" s="52">
        <v>7.4</v>
      </c>
      <c r="N212">
        <v>74.42</v>
      </c>
      <c r="O212" s="31">
        <v>0.14799999999999999</v>
      </c>
      <c r="P212" s="31">
        <v>24.2</v>
      </c>
      <c r="Q212" s="31">
        <v>3.8</v>
      </c>
      <c r="R212" s="31">
        <v>0.45700000000000002</v>
      </c>
      <c r="S212" s="31">
        <v>6.3</v>
      </c>
      <c r="T212" s="31">
        <v>4.5999999999999996</v>
      </c>
      <c r="U212" s="31">
        <v>1.76</v>
      </c>
      <c r="V212" s="31">
        <v>5.6000000000000001E-2</v>
      </c>
      <c r="W212" s="31">
        <v>0.59899999999999998</v>
      </c>
      <c r="X212" s="31">
        <v>4.0000000000000001E-3</v>
      </c>
      <c r="Y212" s="31">
        <v>2.6200000000000001E-2</v>
      </c>
      <c r="Z212" s="31">
        <v>1.3599999999999999E-2</v>
      </c>
      <c r="AA212" s="52">
        <v>8.56</v>
      </c>
      <c r="AB212" s="58">
        <v>2.25</v>
      </c>
      <c r="AC212" s="52">
        <v>0.93300000000000005</v>
      </c>
      <c r="AD212" s="36">
        <v>122.60000000000002</v>
      </c>
      <c r="AE212" s="36">
        <v>118.90000000000002</v>
      </c>
      <c r="AF212" s="36">
        <v>0</v>
      </c>
      <c r="AG212" s="36">
        <v>4.7</v>
      </c>
      <c r="AH212" s="36">
        <v>171.5</v>
      </c>
      <c r="AI212" s="36">
        <v>194.1</v>
      </c>
      <c r="AJ212" s="36">
        <v>25.4</v>
      </c>
      <c r="AK212">
        <v>637.19999999999993</v>
      </c>
      <c r="AL212">
        <v>0</v>
      </c>
      <c r="AM212">
        <v>344.6</v>
      </c>
      <c r="AN212">
        <v>292.60000000000002</v>
      </c>
      <c r="AO212" s="35">
        <v>206.20000000000002</v>
      </c>
      <c r="AP212">
        <v>79.5</v>
      </c>
      <c r="AQ212">
        <v>74.900000000000006</v>
      </c>
      <c r="AR212">
        <v>19.299999999999997</v>
      </c>
      <c r="AS212">
        <v>236.60000000000002</v>
      </c>
      <c r="AT212">
        <v>211.20000000000002</v>
      </c>
      <c r="AU212">
        <v>85.5</v>
      </c>
      <c r="AV212">
        <v>567.99999999999977</v>
      </c>
      <c r="AW212">
        <v>41.9</v>
      </c>
      <c r="AX212">
        <v>27.299999999999997</v>
      </c>
      <c r="AY212" s="36">
        <v>208.07658530371361</v>
      </c>
      <c r="AZ212" s="36">
        <v>3.6544823234782662</v>
      </c>
      <c r="BA212" s="36">
        <v>36.430082816463091</v>
      </c>
      <c r="BB212">
        <v>31.240357875000001</v>
      </c>
      <c r="BC212" s="36">
        <v>6.0385903533162782E-2</v>
      </c>
      <c r="BD212" s="36">
        <v>14.936974481390187</v>
      </c>
      <c r="BE212" s="36">
        <v>33.467009900220638</v>
      </c>
      <c r="BF212" s="36">
        <v>5.391458380274126</v>
      </c>
      <c r="BG212" s="36">
        <v>53.795442761884949</v>
      </c>
      <c r="BI212" s="7">
        <v>0.150829306</v>
      </c>
      <c r="BJ212" s="7">
        <v>2.6453331200000001</v>
      </c>
      <c r="BK212" s="7">
        <v>0</v>
      </c>
      <c r="BL212" s="7">
        <v>0</v>
      </c>
      <c r="BM212" s="7">
        <v>51.828312629999999</v>
      </c>
      <c r="BN212" s="7">
        <v>27.306667519999998</v>
      </c>
      <c r="BO212" s="7">
        <v>0</v>
      </c>
      <c r="BP212" s="7">
        <v>0.19911996000000001</v>
      </c>
      <c r="BQ212" s="7">
        <v>13.884617927999999</v>
      </c>
      <c r="BR212" s="7">
        <v>0</v>
      </c>
      <c r="BS212" s="7">
        <v>0</v>
      </c>
      <c r="BT212" s="7">
        <v>0</v>
      </c>
      <c r="BU212" s="7">
        <v>0.35463060000000002</v>
      </c>
      <c r="BV212" s="7">
        <v>1.0016580750000001</v>
      </c>
      <c r="BW212" s="7">
        <v>21.548052120000001</v>
      </c>
      <c r="BX212" s="7">
        <v>2.2337642880000002</v>
      </c>
      <c r="BY212" s="7">
        <v>9.4633200000000001E-2</v>
      </c>
      <c r="BZ212" s="7">
        <v>9.7520372060000007</v>
      </c>
      <c r="CA212" s="7">
        <v>0</v>
      </c>
      <c r="CB212" s="7">
        <v>0.43356098300000001</v>
      </c>
      <c r="CC212" s="7">
        <v>3.1875119709999997</v>
      </c>
      <c r="CD212" s="7">
        <v>0</v>
      </c>
      <c r="CE212" s="7">
        <v>0.53697574399999992</v>
      </c>
      <c r="CF212" s="7">
        <v>0</v>
      </c>
      <c r="CG212" s="7">
        <v>5.2374975137700043E-2</v>
      </c>
      <c r="CH212" s="7">
        <v>79.13498014999999</v>
      </c>
      <c r="CI212" s="7">
        <v>14.035447233999999</v>
      </c>
      <c r="CJ212" s="7">
        <v>2.8444530799999939</v>
      </c>
      <c r="CK212" s="7">
        <v>0.35463060000000002</v>
      </c>
      <c r="CL212" s="37">
        <v>96.36951106399998</v>
      </c>
      <c r="CM212" s="37">
        <v>34.819998595000008</v>
      </c>
      <c r="CN212" s="37">
        <v>4.158048698</v>
      </c>
      <c r="CO212" s="7">
        <v>135.39993333213769</v>
      </c>
      <c r="CP212" s="39"/>
      <c r="CQ212" s="39"/>
      <c r="CR212" s="40"/>
      <c r="CS212" s="35"/>
      <c r="CT212" s="41"/>
      <c r="CU212" s="41"/>
      <c r="CV212" s="41"/>
      <c r="CW212" s="35"/>
      <c r="CX212" s="35"/>
      <c r="CY212" s="35"/>
      <c r="CZ212" s="35"/>
      <c r="DD212" s="35"/>
    </row>
    <row r="213" spans="1:109">
      <c r="A213" s="50" t="s">
        <v>54</v>
      </c>
      <c r="B213" t="s">
        <v>55</v>
      </c>
      <c r="C213" s="55">
        <v>43.287370000000003</v>
      </c>
      <c r="D213" s="55">
        <v>-79.840779999999995</v>
      </c>
      <c r="E213" s="52" t="s">
        <v>62</v>
      </c>
      <c r="F213" s="52">
        <v>258</v>
      </c>
      <c r="G213" s="26">
        <v>39377</v>
      </c>
      <c r="H213">
        <v>4</v>
      </c>
      <c r="I213" s="57">
        <f t="shared" si="8"/>
        <v>2007</v>
      </c>
      <c r="J213" s="28">
        <v>295</v>
      </c>
      <c r="K213" s="29">
        <v>43</v>
      </c>
      <c r="L213" s="29">
        <v>10</v>
      </c>
      <c r="M213" s="52">
        <v>23.1</v>
      </c>
      <c r="N213">
        <v>74.42</v>
      </c>
      <c r="O213" s="31">
        <v>0.14799999999999999</v>
      </c>
      <c r="P213" s="31">
        <v>24.2</v>
      </c>
      <c r="Q213" s="31">
        <v>3.8</v>
      </c>
      <c r="R213" s="31">
        <v>0.45700000000000002</v>
      </c>
      <c r="S213" s="31">
        <v>6.3</v>
      </c>
      <c r="T213" s="31">
        <v>4.5999999999999996</v>
      </c>
      <c r="U213" s="31">
        <v>1.76</v>
      </c>
      <c r="V213" s="31">
        <v>5.6000000000000001E-2</v>
      </c>
      <c r="W213" s="31">
        <v>0.59899999999999998</v>
      </c>
      <c r="X213" s="31">
        <v>4.0000000000000001E-3</v>
      </c>
      <c r="Y213" s="31">
        <v>2.6200000000000001E-2</v>
      </c>
      <c r="Z213" s="31">
        <v>1.3599999999999999E-2</v>
      </c>
      <c r="AA213" s="52">
        <v>6.23</v>
      </c>
      <c r="AB213" s="58">
        <v>2.5</v>
      </c>
      <c r="AC213" s="52">
        <v>1.073</v>
      </c>
      <c r="AD213" s="36">
        <v>56.300000000000004</v>
      </c>
      <c r="AE213" s="36">
        <v>60.100000000000016</v>
      </c>
      <c r="AF213" s="36">
        <v>0</v>
      </c>
      <c r="AG213" s="36">
        <v>4.2</v>
      </c>
      <c r="AH213" s="36">
        <v>61</v>
      </c>
      <c r="AI213" s="36">
        <v>12.9</v>
      </c>
      <c r="AJ213" s="36">
        <v>20.8</v>
      </c>
      <c r="AK213">
        <v>215.30000000000004</v>
      </c>
      <c r="AL213">
        <v>20.8</v>
      </c>
      <c r="AM213">
        <v>106.80000000000001</v>
      </c>
      <c r="AN213">
        <v>108.5</v>
      </c>
      <c r="AO213" s="35">
        <v>30.4</v>
      </c>
      <c r="AP213">
        <v>3.1</v>
      </c>
      <c r="AQ213">
        <v>4.5</v>
      </c>
      <c r="AR213">
        <v>3.1</v>
      </c>
      <c r="AS213">
        <v>37.9</v>
      </c>
      <c r="AT213">
        <v>17.100000000000001</v>
      </c>
      <c r="AU213">
        <v>2.4</v>
      </c>
      <c r="AV213">
        <v>85.2</v>
      </c>
      <c r="AW213">
        <v>65.2</v>
      </c>
      <c r="AX213">
        <v>64.900000000000006</v>
      </c>
      <c r="AY213" s="36">
        <v>240.40928778198492</v>
      </c>
      <c r="AZ213" s="36">
        <v>2.6103445167701897</v>
      </c>
      <c r="BA213" s="36">
        <v>109.29024844938927</v>
      </c>
      <c r="BB213" s="36">
        <v>25.884746568750003</v>
      </c>
      <c r="BC213" s="36">
        <v>1.7044827345864384E-2</v>
      </c>
      <c r="BD213" s="36">
        <v>11.859848237061161</v>
      </c>
      <c r="BE213" s="36">
        <v>22.109071649675968</v>
      </c>
      <c r="BF213" s="36">
        <v>3.4606735879786581</v>
      </c>
      <c r="BG213" s="36">
        <v>37.429593474715787</v>
      </c>
      <c r="BI213" s="7">
        <v>8.7999999999999995E-2</v>
      </c>
      <c r="BJ213" s="7">
        <v>2.5339999999999998</v>
      </c>
      <c r="BK213" s="7">
        <v>0</v>
      </c>
      <c r="BL213" s="7">
        <v>0</v>
      </c>
      <c r="BM213" s="7">
        <v>45.262999999999998</v>
      </c>
      <c r="BN213" s="7">
        <v>18.156769702229514</v>
      </c>
      <c r="BO213" s="7">
        <v>0</v>
      </c>
      <c r="BP213" s="7">
        <v>8.2000000000000003E-2</v>
      </c>
      <c r="BQ213" s="7">
        <v>25.849</v>
      </c>
      <c r="BR213" s="7">
        <v>0</v>
      </c>
      <c r="BS213" s="7">
        <v>0</v>
      </c>
      <c r="BT213" s="7">
        <v>0</v>
      </c>
      <c r="BU213" s="7">
        <v>0</v>
      </c>
      <c r="BV213" s="7">
        <v>0.33200000000000002</v>
      </c>
      <c r="BW213" s="7">
        <v>17.408000000000001</v>
      </c>
      <c r="BX213" s="7">
        <v>2.7879999999999998</v>
      </c>
      <c r="BY213" s="7">
        <v>0</v>
      </c>
      <c r="BZ213" s="7">
        <v>5.3620000000000001</v>
      </c>
      <c r="CA213" s="7">
        <v>0</v>
      </c>
      <c r="CB213" s="7">
        <v>1.006</v>
      </c>
      <c r="CC213" s="7">
        <v>3.0910000000000002</v>
      </c>
      <c r="CD213" s="7">
        <v>0</v>
      </c>
      <c r="CE213" s="7">
        <v>5.7270000000000003</v>
      </c>
      <c r="CF213" s="7">
        <v>0</v>
      </c>
      <c r="CG213" s="7">
        <v>0.18143682044885545</v>
      </c>
      <c r="CH213" s="7">
        <v>63.419769702229516</v>
      </c>
      <c r="CI213" s="7">
        <v>25.937000000000001</v>
      </c>
      <c r="CJ213" s="7">
        <v>2.6159999999999997</v>
      </c>
      <c r="CK213" s="7">
        <v>0</v>
      </c>
      <c r="CL213" s="37">
        <v>91.972769702229513</v>
      </c>
      <c r="CM213" s="37">
        <v>25.89</v>
      </c>
      <c r="CN213" s="37">
        <v>9.8240000000000016</v>
      </c>
      <c r="CO213" s="7">
        <v>127.86820652267835</v>
      </c>
      <c r="CP213" s="39"/>
      <c r="CQ213" s="39"/>
      <c r="CR213" s="40"/>
      <c r="CS213" s="35"/>
      <c r="CT213" s="41"/>
      <c r="CU213" s="41"/>
      <c r="CV213" s="41"/>
      <c r="CW213" s="35"/>
      <c r="CX213" s="35"/>
      <c r="CY213" s="35"/>
      <c r="CZ213" s="35"/>
      <c r="DD213" s="35"/>
    </row>
    <row r="214" spans="1:109">
      <c r="A214" s="50" t="s">
        <v>54</v>
      </c>
      <c r="B214" t="s">
        <v>55</v>
      </c>
      <c r="C214" s="55">
        <v>43.281111111100003</v>
      </c>
      <c r="D214" s="55">
        <v>-79.864722222200001</v>
      </c>
      <c r="E214" s="52" t="s">
        <v>57</v>
      </c>
      <c r="F214" s="52">
        <v>908</v>
      </c>
      <c r="G214" s="26">
        <v>37768</v>
      </c>
      <c r="H214">
        <v>1</v>
      </c>
      <c r="I214" s="57">
        <f t="shared" si="8"/>
        <v>2003</v>
      </c>
      <c r="J214" s="28">
        <v>147</v>
      </c>
      <c r="K214" s="29">
        <v>22</v>
      </c>
      <c r="L214" s="29">
        <v>5</v>
      </c>
      <c r="M214" s="52">
        <v>14.8</v>
      </c>
      <c r="N214">
        <v>74.95</v>
      </c>
      <c r="O214" s="31">
        <v>1.03</v>
      </c>
      <c r="P214" s="31"/>
      <c r="Q214" s="31"/>
      <c r="R214" s="31"/>
      <c r="S214" s="31">
        <v>6.9</v>
      </c>
      <c r="T214" s="31">
        <v>4.5999999999999996</v>
      </c>
      <c r="U214" s="31">
        <v>2.02</v>
      </c>
      <c r="V214" s="31"/>
      <c r="W214" s="31"/>
      <c r="X214" s="31">
        <v>0</v>
      </c>
      <c r="Y214" s="31">
        <v>3.0099999999999998E-2</v>
      </c>
      <c r="Z214" s="31">
        <v>9.7999999999999997E-3</v>
      </c>
      <c r="AA214" s="52">
        <v>20.81</v>
      </c>
      <c r="AB214" s="58">
        <v>0.65</v>
      </c>
      <c r="AC214" s="52">
        <v>2.1802060000000001</v>
      </c>
      <c r="AD214" s="36">
        <v>0.1</v>
      </c>
      <c r="AE214" s="36">
        <v>43.400000000000006</v>
      </c>
      <c r="AF214" s="36">
        <v>0.8</v>
      </c>
      <c r="AG214" s="36">
        <v>25</v>
      </c>
      <c r="AH214" s="36">
        <v>221.4</v>
      </c>
      <c r="AI214" s="36">
        <v>1958.9</v>
      </c>
      <c r="AJ214" s="36">
        <v>8</v>
      </c>
      <c r="AK214">
        <v>2288.5000000000005</v>
      </c>
      <c r="AL214">
        <v>0</v>
      </c>
      <c r="AM214">
        <v>2051.4999999999995</v>
      </c>
      <c r="AN214">
        <v>237.00000000000003</v>
      </c>
      <c r="AO214" s="35">
        <v>514</v>
      </c>
      <c r="AP214">
        <v>0.1</v>
      </c>
      <c r="AQ214">
        <v>0</v>
      </c>
      <c r="AR214">
        <v>0.1</v>
      </c>
      <c r="AS214">
        <v>2024.2</v>
      </c>
      <c r="AT214">
        <v>2018.5</v>
      </c>
      <c r="AU214">
        <v>25.7</v>
      </c>
      <c r="AV214">
        <v>2262.8000000000002</v>
      </c>
      <c r="AW214">
        <v>15.8</v>
      </c>
      <c r="AX214">
        <v>9.9</v>
      </c>
      <c r="AY214" s="36">
        <v>628.11900000000003</v>
      </c>
      <c r="AZ214" s="36">
        <v>6.1880000000000006</v>
      </c>
      <c r="BA214" s="36">
        <v>223.26599999999999</v>
      </c>
      <c r="BB214" s="36">
        <v>41.288374875000002</v>
      </c>
      <c r="BC214" s="36"/>
      <c r="BD214" s="36">
        <v>3.7986846592578476</v>
      </c>
      <c r="BE214" s="36">
        <v>116.97888846494169</v>
      </c>
      <c r="BF214" s="36">
        <v>32.447534240928746</v>
      </c>
      <c r="BG214" s="36">
        <v>153.22510736512828</v>
      </c>
      <c r="BH214" s="35"/>
      <c r="BI214" s="7">
        <v>55.145334251999998</v>
      </c>
      <c r="BJ214" s="7">
        <v>0.66765152100000003</v>
      </c>
      <c r="BK214" s="7">
        <v>0</v>
      </c>
      <c r="BL214" s="7">
        <v>0</v>
      </c>
      <c r="BM214" s="7">
        <v>2.5771718840000002</v>
      </c>
      <c r="BN214" s="7">
        <v>0.28738609500000001</v>
      </c>
      <c r="BO214" s="7">
        <v>0</v>
      </c>
      <c r="BP214" s="7">
        <v>0</v>
      </c>
      <c r="BQ214" s="7">
        <v>12.634873207</v>
      </c>
      <c r="BR214" s="7">
        <v>7.1024225999999996E-2</v>
      </c>
      <c r="BS214" s="7">
        <v>0</v>
      </c>
      <c r="BT214" s="7">
        <v>0</v>
      </c>
      <c r="BU214" s="7">
        <v>0</v>
      </c>
      <c r="BV214" s="7">
        <v>5.4754491079999994</v>
      </c>
      <c r="BW214" s="7">
        <v>145.64135846800002</v>
      </c>
      <c r="BX214" s="7">
        <v>16.205506865</v>
      </c>
      <c r="BY214" s="7">
        <v>0.11868962100000001</v>
      </c>
      <c r="BZ214" s="7">
        <v>1.604017421</v>
      </c>
      <c r="CA214" s="7">
        <v>0</v>
      </c>
      <c r="CB214" s="7">
        <v>0.17159576400000004</v>
      </c>
      <c r="CC214" s="7">
        <v>1.7775064300000001</v>
      </c>
      <c r="CD214" s="7">
        <v>0</v>
      </c>
      <c r="CE214" s="7">
        <v>0</v>
      </c>
      <c r="CF214" s="7">
        <v>0</v>
      </c>
      <c r="CG214" s="7">
        <v>0</v>
      </c>
      <c r="CH214" s="7">
        <v>2.8645579790000002</v>
      </c>
      <c r="CI214" s="7">
        <v>67.780207458999996</v>
      </c>
      <c r="CJ214" s="7">
        <v>0.73867574700001626</v>
      </c>
      <c r="CK214" s="7">
        <v>0</v>
      </c>
      <c r="CL214" s="37">
        <v>71.383441185000009</v>
      </c>
      <c r="CM214" s="37">
        <v>169.04502148300003</v>
      </c>
      <c r="CN214" s="37">
        <v>1.9491021940000002</v>
      </c>
      <c r="CO214" s="7">
        <v>242.37756486200001</v>
      </c>
      <c r="CP214" s="39"/>
      <c r="CQ214" s="39">
        <v>14</v>
      </c>
      <c r="CR214" s="40">
        <v>14</v>
      </c>
      <c r="CS214" s="35">
        <v>13.02</v>
      </c>
      <c r="CT214" s="58">
        <v>12.82</v>
      </c>
      <c r="CU214" s="41">
        <v>13.099999999999998</v>
      </c>
      <c r="CV214" s="41"/>
      <c r="CW214" s="35"/>
      <c r="CX214" s="35">
        <v>11.922000000000001</v>
      </c>
      <c r="CY214" s="35"/>
      <c r="CZ214" s="35">
        <v>7.53</v>
      </c>
      <c r="DD214" s="35" t="s">
        <v>58</v>
      </c>
      <c r="DE214" t="s">
        <v>61</v>
      </c>
    </row>
    <row r="215" spans="1:109">
      <c r="A215" t="s">
        <v>54</v>
      </c>
      <c r="B215" t="s">
        <v>56</v>
      </c>
      <c r="C215" s="55">
        <v>43.286383333300002</v>
      </c>
      <c r="D215" s="55">
        <v>-79.871133333299994</v>
      </c>
      <c r="E215" s="52" t="s">
        <v>86</v>
      </c>
      <c r="F215" s="52" t="s">
        <v>87</v>
      </c>
      <c r="G215" s="26">
        <v>37768</v>
      </c>
      <c r="H215">
        <v>1</v>
      </c>
      <c r="I215" s="57">
        <f t="shared" si="8"/>
        <v>2003</v>
      </c>
      <c r="J215" s="28">
        <v>147</v>
      </c>
      <c r="K215" s="29">
        <v>22</v>
      </c>
      <c r="L215" s="29">
        <v>5</v>
      </c>
      <c r="M215" s="52">
        <v>3.7</v>
      </c>
      <c r="N215">
        <v>74.95</v>
      </c>
      <c r="O215" s="31">
        <v>1.03</v>
      </c>
      <c r="P215" s="31"/>
      <c r="Q215" s="31"/>
      <c r="R215" s="31"/>
      <c r="S215" s="31">
        <v>6.9</v>
      </c>
      <c r="T215" s="31">
        <v>4.5999999999999996</v>
      </c>
      <c r="U215" s="31">
        <v>2.02</v>
      </c>
      <c r="V215" s="31"/>
      <c r="W215" s="31"/>
      <c r="X215" s="31">
        <v>0</v>
      </c>
      <c r="Y215" s="31">
        <v>3.0099999999999998E-2</v>
      </c>
      <c r="Z215" s="31">
        <v>9.7999999999999997E-3</v>
      </c>
      <c r="AA215">
        <v>47.17</v>
      </c>
      <c r="AB215" s="58">
        <v>0.75</v>
      </c>
      <c r="AC215" s="52">
        <v>1.286958</v>
      </c>
      <c r="AD215" s="36">
        <v>3.3</v>
      </c>
      <c r="AE215" s="36">
        <v>61.800000000000004</v>
      </c>
      <c r="AF215" s="36">
        <v>20.3</v>
      </c>
      <c r="AG215" s="36">
        <v>156.1</v>
      </c>
      <c r="AH215" s="36">
        <v>582.9</v>
      </c>
      <c r="AI215" s="36">
        <v>2597.1999999999998</v>
      </c>
      <c r="AJ215" s="36">
        <v>150.30000000000001</v>
      </c>
      <c r="AK215">
        <v>3575</v>
      </c>
      <c r="AL215">
        <v>0</v>
      </c>
      <c r="AM215">
        <v>2822.4999999999995</v>
      </c>
      <c r="AN215">
        <v>752.5</v>
      </c>
      <c r="AO215" s="35">
        <v>1196.2999999999997</v>
      </c>
      <c r="AP215">
        <v>1</v>
      </c>
      <c r="AQ215">
        <v>0</v>
      </c>
      <c r="AR215">
        <v>3.3</v>
      </c>
      <c r="AS215">
        <v>2926.9999999999995</v>
      </c>
      <c r="AT215">
        <v>2926.9999999999995</v>
      </c>
      <c r="AU215">
        <v>24.8</v>
      </c>
      <c r="AV215">
        <v>3557.9</v>
      </c>
      <c r="AW215">
        <v>0</v>
      </c>
      <c r="AX215">
        <v>17.100000000000001</v>
      </c>
      <c r="AY215" s="36">
        <v>765.37800000000004</v>
      </c>
      <c r="AZ215" s="36">
        <v>7.28</v>
      </c>
      <c r="BA215" s="36">
        <v>216.28100000000001</v>
      </c>
      <c r="BB215" s="36">
        <v>170.0389596</v>
      </c>
      <c r="BC215" s="36"/>
      <c r="BD215" s="36">
        <v>10.024671541673968</v>
      </c>
      <c r="BE215" s="36">
        <v>268.17110703728167</v>
      </c>
      <c r="BF215" s="36">
        <v>90.942733284661585</v>
      </c>
      <c r="BG215" s="36">
        <v>369.13851186361723</v>
      </c>
      <c r="BI215" s="7">
        <v>76.787632613999989</v>
      </c>
      <c r="BJ215" s="7">
        <v>0.36943074999999997</v>
      </c>
      <c r="BK215" s="7">
        <v>0</v>
      </c>
      <c r="BL215" s="7">
        <v>0</v>
      </c>
      <c r="BM215" s="7">
        <v>0.32702447200000001</v>
      </c>
      <c r="BN215" s="7">
        <v>0</v>
      </c>
      <c r="BO215" s="7">
        <v>0</v>
      </c>
      <c r="BP215" s="7">
        <v>0</v>
      </c>
      <c r="BQ215" s="7">
        <v>6.0745366560000003</v>
      </c>
      <c r="BR215" s="7">
        <v>0</v>
      </c>
      <c r="BS215" s="7">
        <v>0</v>
      </c>
      <c r="BT215" s="7">
        <v>0</v>
      </c>
      <c r="BU215" s="7">
        <v>0</v>
      </c>
      <c r="BV215" s="7">
        <v>4.1777408839999994</v>
      </c>
      <c r="BW215" s="7">
        <v>90.76858863999999</v>
      </c>
      <c r="BX215" s="7">
        <v>7.3823746469999998</v>
      </c>
      <c r="BY215" s="7">
        <v>0</v>
      </c>
      <c r="BZ215" s="7">
        <v>0.59316935999999987</v>
      </c>
      <c r="CA215" s="7">
        <v>0</v>
      </c>
      <c r="CB215" s="7">
        <v>9.1056899999999996E-2</v>
      </c>
      <c r="CC215" s="7">
        <v>0.17014594799999999</v>
      </c>
      <c r="CD215" s="7">
        <v>0</v>
      </c>
      <c r="CE215" s="7">
        <v>0</v>
      </c>
      <c r="CF215" s="7">
        <v>0</v>
      </c>
      <c r="CG215" s="7">
        <v>0</v>
      </c>
      <c r="CH215" s="7">
        <v>0.32702447200000001</v>
      </c>
      <c r="CI215" s="7">
        <v>82.862169269999995</v>
      </c>
      <c r="CJ215" s="7">
        <v>0.36943075000000647</v>
      </c>
      <c r="CK215" s="7">
        <v>0</v>
      </c>
      <c r="CL215" s="37">
        <v>83.558624492000007</v>
      </c>
      <c r="CM215" s="37">
        <v>102.921873531</v>
      </c>
      <c r="CN215" s="37">
        <v>0.26120284799999999</v>
      </c>
      <c r="CO215" s="7">
        <v>186.74170087100001</v>
      </c>
      <c r="CT215" s="58">
        <v>14.35</v>
      </c>
    </row>
    <row r="216" spans="1:109">
      <c r="A216" s="50" t="s">
        <v>54</v>
      </c>
      <c r="B216" t="s">
        <v>59</v>
      </c>
      <c r="C216" s="55">
        <v>43.301943999999999</v>
      </c>
      <c r="D216" s="55">
        <v>-79.838054999999997</v>
      </c>
      <c r="E216" s="52" t="s">
        <v>60</v>
      </c>
      <c r="F216" s="52">
        <v>6</v>
      </c>
      <c r="G216" s="26">
        <v>38985</v>
      </c>
      <c r="H216">
        <v>3</v>
      </c>
      <c r="I216" s="57">
        <f t="shared" si="8"/>
        <v>2006</v>
      </c>
      <c r="J216" s="28">
        <v>268</v>
      </c>
      <c r="K216" s="29">
        <v>39</v>
      </c>
      <c r="L216" s="29">
        <v>9</v>
      </c>
      <c r="M216" s="52">
        <v>5.8</v>
      </c>
      <c r="N216">
        <v>74.81</v>
      </c>
      <c r="O216" s="31">
        <v>3.6999999999999998E-2</v>
      </c>
      <c r="P216" s="31"/>
      <c r="Q216" s="31"/>
      <c r="R216" s="31"/>
      <c r="S216" s="31">
        <v>8.8000000000000007</v>
      </c>
      <c r="T216" s="31">
        <v>6.8</v>
      </c>
      <c r="U216" s="31">
        <v>1.85</v>
      </c>
      <c r="V216" s="31"/>
      <c r="W216" s="31"/>
      <c r="X216" s="31">
        <v>1.4E-3</v>
      </c>
      <c r="Y216" s="31">
        <v>2.76E-2</v>
      </c>
      <c r="Z216" s="31">
        <v>1.3299999999999999E-2</v>
      </c>
      <c r="AA216" s="52">
        <v>7.4</v>
      </c>
      <c r="AB216" s="58">
        <v>2</v>
      </c>
      <c r="AC216" s="52">
        <v>0.93600000000000005</v>
      </c>
      <c r="AD216" s="36">
        <v>15.7</v>
      </c>
      <c r="AE216" s="36">
        <v>420.59999999999997</v>
      </c>
      <c r="AF216" s="36">
        <v>0</v>
      </c>
      <c r="AG216" s="36">
        <v>3.3</v>
      </c>
      <c r="AH216" s="36">
        <v>197.99999999999997</v>
      </c>
      <c r="AI216" s="36">
        <v>233.49999999999997</v>
      </c>
      <c r="AJ216" s="36">
        <v>0</v>
      </c>
      <c r="AK216">
        <v>871.09999999999991</v>
      </c>
      <c r="AL216">
        <v>0</v>
      </c>
      <c r="AM216">
        <v>675.99999999999989</v>
      </c>
      <c r="AN216">
        <v>195.09999999999994</v>
      </c>
      <c r="AO216" s="35">
        <v>204.1</v>
      </c>
      <c r="AP216">
        <v>14.2</v>
      </c>
      <c r="AQ216">
        <v>11</v>
      </c>
      <c r="AR216">
        <v>3.2</v>
      </c>
      <c r="AS216">
        <v>237.70000000000002</v>
      </c>
      <c r="AT216">
        <v>237.7</v>
      </c>
      <c r="AU216">
        <v>153.19999999999999</v>
      </c>
      <c r="AV216">
        <v>714.10000000000014</v>
      </c>
      <c r="AW216">
        <v>153.19999999999999</v>
      </c>
      <c r="AX216">
        <v>3.8</v>
      </c>
      <c r="AY216" s="60">
        <v>403.0851143875567</v>
      </c>
      <c r="AZ216" s="36">
        <v>28.744499619963502</v>
      </c>
      <c r="BA216" s="36">
        <v>1234.3369236636904</v>
      </c>
      <c r="BB216">
        <v>0</v>
      </c>
      <c r="BC216" s="36">
        <v>0.25346705425425425</v>
      </c>
      <c r="BD216" s="36">
        <v>10.821407910056323</v>
      </c>
      <c r="BE216" s="36">
        <v>20.529806301680644</v>
      </c>
      <c r="BF216" s="36">
        <v>3.1715447126873153</v>
      </c>
      <c r="BG216" s="36">
        <v>34.522758924424281</v>
      </c>
      <c r="BI216" s="7">
        <v>2.1468298049999999</v>
      </c>
      <c r="BJ216" s="7">
        <v>9.6263415929999994</v>
      </c>
      <c r="BK216" s="7">
        <v>0</v>
      </c>
      <c r="BL216" s="7">
        <v>0</v>
      </c>
      <c r="BM216" s="7">
        <v>3.8934953120000002</v>
      </c>
      <c r="BN216" s="7">
        <v>39.793819090000007</v>
      </c>
      <c r="BO216" s="7">
        <v>0</v>
      </c>
      <c r="BP216" s="7">
        <v>1.3048778400000001</v>
      </c>
      <c r="BQ216" s="7">
        <v>33.710134688000004</v>
      </c>
      <c r="BR216" s="7">
        <v>0</v>
      </c>
      <c r="BS216" s="7">
        <v>0</v>
      </c>
      <c r="BT216" s="7">
        <v>0</v>
      </c>
      <c r="BU216" s="7">
        <v>0.51687301587301593</v>
      </c>
      <c r="BV216" s="7">
        <v>1.8765585630000001</v>
      </c>
      <c r="BW216" s="7">
        <v>22.985891250000002</v>
      </c>
      <c r="BX216" s="7">
        <v>1.29170764</v>
      </c>
      <c r="BY216" s="7">
        <v>0.35788700200000001</v>
      </c>
      <c r="BZ216" s="7">
        <v>3.0652022230000004</v>
      </c>
      <c r="CA216" s="7">
        <v>0</v>
      </c>
      <c r="CB216" s="7">
        <v>1.617750174</v>
      </c>
      <c r="CC216" s="7">
        <v>12.814283972000002</v>
      </c>
      <c r="CD216" s="7">
        <v>0</v>
      </c>
      <c r="CE216" s="7">
        <v>26.092684101000003</v>
      </c>
      <c r="CF216" s="7">
        <v>0</v>
      </c>
      <c r="CG216" s="7">
        <v>0.57025300475395801</v>
      </c>
      <c r="CH216" s="7">
        <v>43.687314402000005</v>
      </c>
      <c r="CI216" s="7">
        <v>35.856964493000007</v>
      </c>
      <c r="CJ216" s="7">
        <v>10.931219432999995</v>
      </c>
      <c r="CK216" s="7">
        <v>0.51687301587301593</v>
      </c>
      <c r="CL216" s="37">
        <v>90.992371343873032</v>
      </c>
      <c r="CM216" s="37">
        <v>29.577246678000002</v>
      </c>
      <c r="CN216" s="37">
        <v>40.524718247000003</v>
      </c>
      <c r="CO216" s="7">
        <v>161.664589273627</v>
      </c>
      <c r="CP216" s="39">
        <v>5.2</v>
      </c>
      <c r="CQ216" s="39"/>
      <c r="CR216" s="40">
        <v>5.2</v>
      </c>
      <c r="CS216" s="35">
        <v>18.061</v>
      </c>
      <c r="CT216" s="41">
        <v>18.044285714285714</v>
      </c>
      <c r="CU216" s="41"/>
      <c r="CV216" s="41"/>
      <c r="CW216" s="35">
        <v>7.3457142857142861</v>
      </c>
      <c r="CX216" s="35"/>
      <c r="CY216" s="35"/>
      <c r="CZ216" s="35">
        <v>6.56</v>
      </c>
      <c r="DD216" s="35" t="s">
        <v>58</v>
      </c>
    </row>
    <row r="217" spans="1:109">
      <c r="A217" s="50" t="s">
        <v>54</v>
      </c>
      <c r="B217" t="s">
        <v>55</v>
      </c>
      <c r="C217" s="55">
        <v>43.287370000000003</v>
      </c>
      <c r="D217" s="55">
        <v>-79.840779999999995</v>
      </c>
      <c r="E217" s="52" t="s">
        <v>62</v>
      </c>
      <c r="F217" s="52">
        <v>258</v>
      </c>
      <c r="G217" s="26">
        <v>38985</v>
      </c>
      <c r="H217">
        <v>3</v>
      </c>
      <c r="I217" s="57">
        <f t="shared" si="8"/>
        <v>2006</v>
      </c>
      <c r="J217" s="28">
        <v>268</v>
      </c>
      <c r="K217" s="29">
        <v>39</v>
      </c>
      <c r="L217" s="29">
        <v>9</v>
      </c>
      <c r="M217" s="52">
        <v>23.7</v>
      </c>
      <c r="N217">
        <v>74.81</v>
      </c>
      <c r="O217" s="31">
        <v>3.6999999999999998E-2</v>
      </c>
      <c r="P217" s="31"/>
      <c r="Q217" s="31"/>
      <c r="R217" s="31"/>
      <c r="S217" s="31">
        <v>8.8000000000000007</v>
      </c>
      <c r="T217" s="31">
        <v>6.8</v>
      </c>
      <c r="U217" s="31">
        <v>1.85</v>
      </c>
      <c r="V217" s="31"/>
      <c r="W217" s="31"/>
      <c r="X217" s="31">
        <v>1.4E-3</v>
      </c>
      <c r="Y217" s="31">
        <v>2.76E-2</v>
      </c>
      <c r="Z217" s="31">
        <v>1.3299999999999999E-2</v>
      </c>
      <c r="AA217" s="52">
        <v>6.94</v>
      </c>
      <c r="AB217" s="58">
        <v>2</v>
      </c>
      <c r="AC217" s="52">
        <v>0.85699999999999998</v>
      </c>
      <c r="AD217" s="36">
        <v>98.4</v>
      </c>
      <c r="AE217" s="36">
        <v>126.7</v>
      </c>
      <c r="AF217" s="36">
        <v>4</v>
      </c>
      <c r="AG217" s="36">
        <v>2.1</v>
      </c>
      <c r="AH217" s="36">
        <v>108.19999999999999</v>
      </c>
      <c r="AI217" s="36">
        <v>456.90000000000003</v>
      </c>
      <c r="AJ217" s="36">
        <v>48.300000000000004</v>
      </c>
      <c r="AK217">
        <v>844.59999999999991</v>
      </c>
      <c r="AL217">
        <v>0</v>
      </c>
      <c r="AM217">
        <v>604.30000000000007</v>
      </c>
      <c r="AN217">
        <v>240.29999999999998</v>
      </c>
      <c r="AO217" s="35">
        <v>467.5</v>
      </c>
      <c r="AP217">
        <v>76.8</v>
      </c>
      <c r="AQ217">
        <v>73.3</v>
      </c>
      <c r="AR217">
        <v>3.8</v>
      </c>
      <c r="AS217">
        <v>520.79999999999995</v>
      </c>
      <c r="AT217">
        <v>472.4</v>
      </c>
      <c r="AU217">
        <v>19.5</v>
      </c>
      <c r="AV217">
        <v>672.3</v>
      </c>
      <c r="AW217">
        <v>151</v>
      </c>
      <c r="AX217">
        <v>21.3</v>
      </c>
      <c r="AY217" s="36">
        <v>460.81212329735627</v>
      </c>
      <c r="AZ217" s="36">
        <v>33.166730330727113</v>
      </c>
      <c r="BA217" s="36">
        <v>1311.482981392671</v>
      </c>
      <c r="BB217" s="36">
        <v>22.526857199999998</v>
      </c>
      <c r="BC217" s="36">
        <v>0.27172673537537545</v>
      </c>
      <c r="BD217" s="36">
        <v>10.870268660479224</v>
      </c>
      <c r="BE217" s="36">
        <v>22.676147185802066</v>
      </c>
      <c r="BF217" s="36">
        <v>3.748000524540485</v>
      </c>
      <c r="BG217" s="36">
        <v>37.294416370821779</v>
      </c>
      <c r="BI217" s="7">
        <v>3.1031515136000007</v>
      </c>
      <c r="BJ217" s="7">
        <v>7.7027777921600009</v>
      </c>
      <c r="BK217" s="7">
        <v>0.10893683592</v>
      </c>
      <c r="BL217" s="7">
        <v>0</v>
      </c>
      <c r="BM217" s="7">
        <v>2.8466381217199999</v>
      </c>
      <c r="BN217" s="7">
        <v>39.798538133439997</v>
      </c>
      <c r="BO217" s="7">
        <v>0</v>
      </c>
      <c r="BP217" s="7">
        <v>1.79316532296</v>
      </c>
      <c r="BQ217" s="7">
        <v>19.926635215959998</v>
      </c>
      <c r="BR217" s="7">
        <v>0</v>
      </c>
      <c r="BS217" s="7">
        <v>0</v>
      </c>
      <c r="BT217" s="7">
        <v>0</v>
      </c>
      <c r="BU217" s="7">
        <v>1.0332328159645234</v>
      </c>
      <c r="BV217" s="7">
        <v>1.37040637524</v>
      </c>
      <c r="BW217" s="7">
        <v>16.921043731319998</v>
      </c>
      <c r="BX217" s="7">
        <v>1.5520394123999999</v>
      </c>
      <c r="BY217" s="7">
        <v>0.43867417968</v>
      </c>
      <c r="BZ217" s="7">
        <v>24.581609029439999</v>
      </c>
      <c r="CA217" s="7">
        <v>0</v>
      </c>
      <c r="CB217" s="7">
        <v>1.2218250591600002</v>
      </c>
      <c r="CC217" s="7">
        <v>9.3232102972400011</v>
      </c>
      <c r="CD217" s="7">
        <v>0</v>
      </c>
      <c r="CE217" s="7">
        <v>14.535455304959999</v>
      </c>
      <c r="CF217" s="7">
        <v>0</v>
      </c>
      <c r="CG217" s="7">
        <v>0.14010901163345538</v>
      </c>
      <c r="CH217" s="7">
        <v>42.645176255159996</v>
      </c>
      <c r="CI217" s="7">
        <v>23.029786729559998</v>
      </c>
      <c r="CJ217" s="7">
        <v>9.6048799510400045</v>
      </c>
      <c r="CK217" s="7">
        <v>1.0332328159645234</v>
      </c>
      <c r="CL217" s="37">
        <v>76.313075751724526</v>
      </c>
      <c r="CM217" s="37">
        <v>46.08021648503999</v>
      </c>
      <c r="CN217" s="37">
        <v>25.080490661360002</v>
      </c>
      <c r="CO217" s="7">
        <v>147.61389190975802</v>
      </c>
      <c r="CP217" s="39">
        <v>16.2</v>
      </c>
      <c r="CQ217" s="39">
        <v>17.899999999999999</v>
      </c>
      <c r="CR217" s="40">
        <v>23.4</v>
      </c>
      <c r="CS217" s="35">
        <v>16.417380952380952</v>
      </c>
      <c r="CT217" s="41">
        <v>17.641578947368419</v>
      </c>
      <c r="CU217" s="41">
        <v>14.919999999999998</v>
      </c>
      <c r="CV217" s="41">
        <v>12.909999999999998</v>
      </c>
      <c r="CW217" s="35">
        <v>6.1894736842105269</v>
      </c>
      <c r="CX217" s="35">
        <v>0.26250000000000001</v>
      </c>
      <c r="CY217" s="35">
        <v>0.21571428571428572</v>
      </c>
      <c r="CZ217" s="35">
        <v>0.17</v>
      </c>
      <c r="DD217" s="35" t="s">
        <v>61</v>
      </c>
      <c r="DE217" t="s">
        <v>61</v>
      </c>
    </row>
    <row r="218" spans="1:109">
      <c r="A218" s="50" t="s">
        <v>54</v>
      </c>
      <c r="B218" t="s">
        <v>55</v>
      </c>
      <c r="C218" s="55">
        <v>43.281111111100003</v>
      </c>
      <c r="D218" s="55">
        <v>-79.864722222200001</v>
      </c>
      <c r="E218" s="72" t="s">
        <v>57</v>
      </c>
      <c r="F218" s="72">
        <v>908</v>
      </c>
      <c r="G218" s="26">
        <v>38985</v>
      </c>
      <c r="H218">
        <v>3</v>
      </c>
      <c r="I218" s="57">
        <f t="shared" si="8"/>
        <v>2006</v>
      </c>
      <c r="J218" s="28">
        <v>268</v>
      </c>
      <c r="K218" s="29">
        <v>39</v>
      </c>
      <c r="L218" s="29">
        <v>9</v>
      </c>
      <c r="M218" s="52">
        <v>14.4</v>
      </c>
      <c r="N218">
        <v>74.81</v>
      </c>
      <c r="O218" s="31">
        <v>3.6999999999999998E-2</v>
      </c>
      <c r="P218" s="31"/>
      <c r="Q218" s="31"/>
      <c r="R218" s="31"/>
      <c r="S218" s="31">
        <v>8.8000000000000007</v>
      </c>
      <c r="T218" s="31">
        <v>6.8</v>
      </c>
      <c r="U218" s="31">
        <v>1.85</v>
      </c>
      <c r="V218" s="31"/>
      <c r="W218" s="31"/>
      <c r="X218" s="31">
        <v>1.4E-3</v>
      </c>
      <c r="Y218" s="31">
        <v>2.76E-2</v>
      </c>
      <c r="Z218" s="31">
        <v>1.3299999999999999E-2</v>
      </c>
      <c r="AA218" s="52">
        <v>7.62</v>
      </c>
      <c r="AB218" s="58">
        <v>1.75</v>
      </c>
      <c r="AC218" s="52">
        <v>1.0589999999999999</v>
      </c>
      <c r="AD218" s="36"/>
      <c r="AE218" s="36"/>
      <c r="AF218" s="36"/>
      <c r="AG218" s="36"/>
      <c r="AH218" s="36"/>
      <c r="AI218" s="36"/>
      <c r="AJ218" s="36"/>
      <c r="AO218" s="35"/>
      <c r="AY218" s="36"/>
      <c r="AZ218" s="36"/>
      <c r="BA218" s="36"/>
      <c r="BB218" s="36"/>
      <c r="BC218" s="36"/>
      <c r="BD218" s="36"/>
      <c r="BE218" s="36"/>
      <c r="BF218" s="36"/>
      <c r="BG218" s="36"/>
      <c r="BH218" s="35"/>
      <c r="BI218" s="7">
        <v>14.078884302000002</v>
      </c>
      <c r="BJ218" s="7">
        <v>6.4936583040000002</v>
      </c>
      <c r="BK218" s="7">
        <v>0.19456401000000001</v>
      </c>
      <c r="BL218" s="7">
        <v>0</v>
      </c>
      <c r="BM218" s="7">
        <v>3.1360755180000002</v>
      </c>
      <c r="BN218" s="7">
        <v>54.228305081999999</v>
      </c>
      <c r="BO218" s="7">
        <v>0</v>
      </c>
      <c r="BP218" s="7">
        <v>4.2330297060000008</v>
      </c>
      <c r="BQ218" s="7">
        <v>14.926829400000001</v>
      </c>
      <c r="BR218" s="7">
        <v>0</v>
      </c>
      <c r="BS218" s="7">
        <v>0</v>
      </c>
      <c r="BT218" s="7">
        <v>0</v>
      </c>
      <c r="BU218" s="7">
        <v>1.8834285714285715</v>
      </c>
      <c r="BV218" s="7">
        <v>1.204229328</v>
      </c>
      <c r="BW218" s="7">
        <v>35.424412732</v>
      </c>
      <c r="BX218" s="7">
        <v>0.85556362200000002</v>
      </c>
      <c r="BY218" s="7">
        <v>0</v>
      </c>
      <c r="BZ218" s="7">
        <v>15.625364118</v>
      </c>
      <c r="CA218" s="7">
        <v>0</v>
      </c>
      <c r="CB218" s="7">
        <v>1.0887804899999998</v>
      </c>
      <c r="CC218" s="7">
        <v>15.021044240000002</v>
      </c>
      <c r="CD218" s="7">
        <v>0</v>
      </c>
      <c r="CE218" s="7">
        <v>19.126412664</v>
      </c>
      <c r="CF218" s="7">
        <v>0</v>
      </c>
      <c r="CG218" s="7">
        <v>3.3329831045724553E-2</v>
      </c>
      <c r="CH218" s="7">
        <v>57.364380599999997</v>
      </c>
      <c r="CI218" s="7">
        <v>29.005713702000001</v>
      </c>
      <c r="CJ218" s="7">
        <v>10.921252020000026</v>
      </c>
      <c r="CK218" s="7">
        <v>1.8834285714285715</v>
      </c>
      <c r="CL218" s="37">
        <v>99.174774893428591</v>
      </c>
      <c r="CM218" s="37">
        <v>53.664273344999998</v>
      </c>
      <c r="CN218" s="37">
        <v>35.236237394</v>
      </c>
      <c r="CO218" s="7">
        <v>188.10861546347431</v>
      </c>
      <c r="CP218" s="39">
        <v>14</v>
      </c>
      <c r="CQ218" s="39"/>
      <c r="CR218" s="40">
        <v>14</v>
      </c>
      <c r="CS218" s="35">
        <v>17.232083333333332</v>
      </c>
      <c r="CT218" s="41">
        <v>17.254666666666665</v>
      </c>
      <c r="CU218" s="41"/>
      <c r="CV218" s="41"/>
      <c r="CW218" s="35">
        <v>5.8380000000000001</v>
      </c>
      <c r="CX218" s="35"/>
      <c r="CY218" s="35"/>
      <c r="CZ218" s="35">
        <v>3.12</v>
      </c>
      <c r="DD218" s="35" t="s">
        <v>61</v>
      </c>
    </row>
    <row r="219" spans="1:109" ht="29">
      <c r="A219" s="23" t="s">
        <v>54</v>
      </c>
      <c r="B219" t="s">
        <v>59</v>
      </c>
      <c r="C219" s="55">
        <v>43.306699999999999</v>
      </c>
      <c r="D219" s="55">
        <v>-79.807299999999998</v>
      </c>
      <c r="E219" s="43" t="s">
        <v>79</v>
      </c>
      <c r="F219" s="43" t="s">
        <v>80</v>
      </c>
      <c r="G219" s="44">
        <v>44433</v>
      </c>
      <c r="H219">
        <v>3</v>
      </c>
      <c r="I219">
        <v>2021</v>
      </c>
      <c r="J219" s="28">
        <v>237</v>
      </c>
      <c r="K219" s="29">
        <v>35</v>
      </c>
      <c r="L219" s="29">
        <v>8</v>
      </c>
      <c r="M219" s="43">
        <v>7.3</v>
      </c>
      <c r="N219">
        <v>74.849999999999994</v>
      </c>
      <c r="O219" s="31">
        <v>0.02</v>
      </c>
      <c r="P219" s="31">
        <v>22.8</v>
      </c>
      <c r="Q219" s="31">
        <v>3.46</v>
      </c>
      <c r="R219" s="31"/>
      <c r="S219" s="31">
        <v>31.34</v>
      </c>
      <c r="T219" s="31">
        <v>30.12</v>
      </c>
      <c r="U219" s="31">
        <v>2.29</v>
      </c>
      <c r="V219" s="31"/>
      <c r="W219" s="31"/>
      <c r="X219" s="31">
        <v>8.0000000000000002E-3</v>
      </c>
      <c r="Y219" s="31">
        <v>3.4299999999999997E-2</v>
      </c>
      <c r="Z219" s="31">
        <v>1.0699999999999999E-2</v>
      </c>
      <c r="AA219" s="34">
        <v>33.387323379516602</v>
      </c>
      <c r="AB219" s="45">
        <v>1.3</v>
      </c>
      <c r="AC219" s="45">
        <v>1.524</v>
      </c>
      <c r="AD219" s="41"/>
      <c r="AE219" s="41"/>
      <c r="AF219" s="41"/>
      <c r="AG219" s="41"/>
      <c r="AH219" s="41"/>
      <c r="AI219" s="41"/>
      <c r="AJ219" s="41"/>
      <c r="AO219" s="35"/>
      <c r="AY219" s="41"/>
      <c r="AZ219" s="41"/>
      <c r="BA219" s="41"/>
      <c r="BB219" s="41"/>
      <c r="BC219">
        <v>2.5434323167914012</v>
      </c>
      <c r="BD219" s="41">
        <v>58.632687443315675</v>
      </c>
      <c r="BE219" s="41">
        <v>112.89889419600935</v>
      </c>
      <c r="BF219" s="41">
        <v>42.742404462730619</v>
      </c>
      <c r="BG219" s="36">
        <v>214.27398610205563</v>
      </c>
      <c r="BI219" s="35">
        <v>6.2270000000000003</v>
      </c>
      <c r="BJ219" s="35">
        <v>0</v>
      </c>
      <c r="BK219" s="7">
        <v>0</v>
      </c>
      <c r="BL219" s="35">
        <v>0</v>
      </c>
      <c r="BM219" s="35">
        <v>1.57</v>
      </c>
      <c r="BN219" s="35">
        <v>0</v>
      </c>
      <c r="BO219" s="35"/>
      <c r="BP219" s="35">
        <v>0</v>
      </c>
      <c r="BQ219" s="35">
        <v>2.9000000000000001E-2</v>
      </c>
      <c r="BR219" s="35">
        <v>0</v>
      </c>
      <c r="BS219" s="35">
        <v>0.8595890582194281</v>
      </c>
      <c r="BT219" s="35">
        <v>0</v>
      </c>
      <c r="BU219" s="35">
        <v>0</v>
      </c>
      <c r="BV219" s="35">
        <v>0.99099999999999999</v>
      </c>
      <c r="BW219" s="35">
        <v>1.0960000000000001</v>
      </c>
      <c r="BX219" s="35">
        <v>0</v>
      </c>
      <c r="BY219" s="35">
        <v>0</v>
      </c>
      <c r="BZ219" s="35">
        <v>4.3140000000000001</v>
      </c>
      <c r="CA219" s="35"/>
      <c r="CB219" s="35">
        <v>3.7</v>
      </c>
      <c r="CC219" s="35">
        <v>1.643</v>
      </c>
      <c r="CD219" s="35">
        <v>1.2689999999999999</v>
      </c>
      <c r="CE219" s="35">
        <v>1.1619999999999999</v>
      </c>
      <c r="CF219" s="35"/>
      <c r="CG219" s="35">
        <v>1.8223752590119525E-2</v>
      </c>
      <c r="CH219" s="35">
        <v>1.57</v>
      </c>
      <c r="CI219" s="35">
        <v>6.2560000000000002</v>
      </c>
      <c r="CJ219" s="35">
        <v>0</v>
      </c>
      <c r="CK219" s="35">
        <v>0.8595890582194281</v>
      </c>
      <c r="CL219" s="46">
        <v>8.6855890582194277</v>
      </c>
      <c r="CM219" s="46">
        <v>6.4009999999999998</v>
      </c>
      <c r="CN219" s="46">
        <v>7.774</v>
      </c>
      <c r="CO219" s="35">
        <v>22.900812810809544</v>
      </c>
      <c r="CP219" s="47">
        <v>7.0720000000000001</v>
      </c>
      <c r="CQ219" s="47"/>
      <c r="CR219" s="47">
        <v>7.0720000000000001</v>
      </c>
      <c r="CS219" s="48">
        <v>25.136995191040846</v>
      </c>
      <c r="CT219" s="47">
        <v>25.98282</v>
      </c>
      <c r="CU219" s="47"/>
      <c r="CV219" s="47"/>
      <c r="CW219" s="49">
        <v>11.5123</v>
      </c>
      <c r="CX219" s="49"/>
      <c r="CY219" s="49"/>
      <c r="CZ219" s="47">
        <v>8.6</v>
      </c>
      <c r="DA219" s="49">
        <v>11.320800000000002</v>
      </c>
      <c r="DB219" s="49"/>
      <c r="DC219" s="49"/>
      <c r="DD219" s="47"/>
      <c r="DE219" s="51"/>
    </row>
    <row r="220" spans="1:109">
      <c r="A220" s="50" t="s">
        <v>54</v>
      </c>
      <c r="B220" t="s">
        <v>55</v>
      </c>
      <c r="C220" s="55">
        <v>43.287370000000003</v>
      </c>
      <c r="D220" s="55">
        <v>-79.840779999999995</v>
      </c>
      <c r="E220" s="52" t="s">
        <v>62</v>
      </c>
      <c r="F220" s="52">
        <v>258</v>
      </c>
      <c r="G220" s="26">
        <v>37516</v>
      </c>
      <c r="H220">
        <v>3</v>
      </c>
      <c r="I220" s="57">
        <f>YEAR(G220)</f>
        <v>2002</v>
      </c>
      <c r="J220" s="28">
        <v>260</v>
      </c>
      <c r="K220" s="29">
        <v>38</v>
      </c>
      <c r="L220" s="29">
        <v>9</v>
      </c>
      <c r="M220" s="52">
        <v>23.4</v>
      </c>
      <c r="N220">
        <v>74.650000000000006</v>
      </c>
      <c r="O220" s="31">
        <v>4.4999999999999998E-2</v>
      </c>
      <c r="P220" s="31"/>
      <c r="Q220" s="31"/>
      <c r="R220" s="31"/>
      <c r="S220" s="31">
        <v>16.100000000000001</v>
      </c>
      <c r="T220" s="31">
        <v>14.1</v>
      </c>
      <c r="U220" s="31">
        <v>1.5</v>
      </c>
      <c r="V220" s="31"/>
      <c r="W220" s="31"/>
      <c r="X220" s="31">
        <v>1.9900000000000001E-2</v>
      </c>
      <c r="Y220" s="31">
        <v>2.2499999999999999E-2</v>
      </c>
      <c r="Z220" s="31">
        <v>7.7999999999999996E-3</v>
      </c>
      <c r="AA220" s="52">
        <v>12.613875</v>
      </c>
      <c r="AB220" s="58">
        <v>3</v>
      </c>
      <c r="AC220" s="52">
        <v>0.68340599999999996</v>
      </c>
      <c r="AD220" s="36">
        <v>403.4</v>
      </c>
      <c r="AE220" s="36">
        <v>958.09999999999991</v>
      </c>
      <c r="AF220" s="36">
        <v>0</v>
      </c>
      <c r="AG220" s="36">
        <v>9.5</v>
      </c>
      <c r="AH220" s="36">
        <v>8.1999999999999993</v>
      </c>
      <c r="AI220" s="36">
        <v>113.2</v>
      </c>
      <c r="AJ220" s="36">
        <v>923.4</v>
      </c>
      <c r="AK220">
        <v>2415.7999999999997</v>
      </c>
      <c r="AL220">
        <v>923.4</v>
      </c>
      <c r="AM220">
        <v>382.79999999999995</v>
      </c>
      <c r="AN220">
        <v>2033</v>
      </c>
      <c r="AO220" s="35">
        <v>1027</v>
      </c>
      <c r="AP220">
        <v>380</v>
      </c>
      <c r="AQ220">
        <v>23.4</v>
      </c>
      <c r="AR220">
        <v>380</v>
      </c>
      <c r="AS220">
        <v>1044.3</v>
      </c>
      <c r="AT220">
        <v>120.9</v>
      </c>
      <c r="AU220">
        <v>0</v>
      </c>
      <c r="AV220">
        <v>1467.4999999999998</v>
      </c>
      <c r="AW220">
        <v>923.4</v>
      </c>
      <c r="AX220">
        <v>24.9</v>
      </c>
      <c r="AY220" s="36"/>
      <c r="AZ220" s="36"/>
      <c r="BA220" s="36"/>
      <c r="BB220" s="36"/>
      <c r="BC220" s="36"/>
      <c r="BD220" s="36">
        <v>14.776660610441457</v>
      </c>
      <c r="BE220" s="36">
        <v>6.3733379791945186</v>
      </c>
      <c r="BF220" s="36">
        <v>1.7099128438595521</v>
      </c>
      <c r="BG220" s="36">
        <v>22.85991143349553</v>
      </c>
      <c r="BI220" s="7">
        <v>0.21</v>
      </c>
      <c r="BJ220" s="7">
        <v>0.34</v>
      </c>
      <c r="BK220" s="7">
        <v>0</v>
      </c>
      <c r="BL220" s="7">
        <v>0</v>
      </c>
      <c r="BM220" s="7">
        <v>14.489000000000001</v>
      </c>
      <c r="BN220" s="7">
        <v>30.413</v>
      </c>
      <c r="BO220" s="7">
        <v>0</v>
      </c>
      <c r="BP220" s="7">
        <v>1.3680000000000001</v>
      </c>
      <c r="BQ220" s="7">
        <v>18.625</v>
      </c>
      <c r="BR220" s="7">
        <v>0</v>
      </c>
      <c r="BS220" s="7">
        <v>0</v>
      </c>
      <c r="BT220" s="7">
        <v>0</v>
      </c>
      <c r="BU220" s="7">
        <v>0.72199999999999998</v>
      </c>
      <c r="BV220" s="7">
        <v>1.7869999999999999</v>
      </c>
      <c r="BW220" s="7">
        <v>30.960999999999999</v>
      </c>
      <c r="BX220" s="7">
        <v>0</v>
      </c>
      <c r="BY220" s="7">
        <v>0</v>
      </c>
      <c r="BZ220" s="7">
        <v>32.43</v>
      </c>
      <c r="CA220" s="7">
        <v>0</v>
      </c>
      <c r="CB220" s="7">
        <v>1.462</v>
      </c>
      <c r="CC220" s="7">
        <v>3.331</v>
      </c>
      <c r="CD220" s="7">
        <v>0</v>
      </c>
      <c r="CE220" s="7">
        <v>29.023</v>
      </c>
      <c r="CF220" s="7">
        <v>0</v>
      </c>
      <c r="CG220" s="7">
        <v>7.3995680150157575E-2</v>
      </c>
      <c r="CH220" s="7">
        <v>44.902000000000001</v>
      </c>
      <c r="CI220" s="7">
        <v>18.835000000000001</v>
      </c>
      <c r="CJ220" s="7">
        <v>1.7079999999999842</v>
      </c>
      <c r="CK220" s="7">
        <v>0.72199999999999998</v>
      </c>
      <c r="CL220" s="37">
        <v>66.166999999999987</v>
      </c>
      <c r="CM220" s="37">
        <v>65.177999999999997</v>
      </c>
      <c r="CN220" s="37">
        <v>33.816000000000003</v>
      </c>
      <c r="CO220" s="7">
        <v>165.23499568015012</v>
      </c>
      <c r="CP220" s="39">
        <v>8.9</v>
      </c>
      <c r="CQ220" s="39">
        <v>12.9</v>
      </c>
      <c r="CR220" s="40">
        <v>23.1</v>
      </c>
      <c r="CS220" s="35">
        <v>17.061</v>
      </c>
      <c r="CT220" s="41">
        <v>20.846250000000001</v>
      </c>
      <c r="CU220" s="41">
        <v>16.772500000000001</v>
      </c>
      <c r="CV220" s="41">
        <v>13.37</v>
      </c>
      <c r="CW220" s="35">
        <v>7.165</v>
      </c>
      <c r="CX220" s="35">
        <v>2.2475000000000001</v>
      </c>
      <c r="CY220" s="35">
        <v>0.26999999999999996</v>
      </c>
      <c r="CZ220" s="35">
        <v>0.21</v>
      </c>
      <c r="DD220" s="35" t="s">
        <v>61</v>
      </c>
      <c r="DE220" t="s">
        <v>61</v>
      </c>
    </row>
    <row r="221" spans="1:109">
      <c r="A221" s="50" t="s">
        <v>54</v>
      </c>
      <c r="B221" t="s">
        <v>59</v>
      </c>
      <c r="C221" s="55">
        <v>43.301943999999999</v>
      </c>
      <c r="D221" s="55">
        <v>-79.838054999999997</v>
      </c>
      <c r="E221" s="52" t="s">
        <v>60</v>
      </c>
      <c r="F221" s="52">
        <v>6</v>
      </c>
      <c r="G221" s="26">
        <v>37517</v>
      </c>
      <c r="H221">
        <v>3</v>
      </c>
      <c r="I221" s="57">
        <f>YEAR(G221)</f>
        <v>2002</v>
      </c>
      <c r="J221" s="28">
        <v>261</v>
      </c>
      <c r="K221" s="29">
        <v>38</v>
      </c>
      <c r="L221" s="29">
        <v>9</v>
      </c>
      <c r="M221" s="52">
        <v>5.3</v>
      </c>
      <c r="N221">
        <v>74.650000000000006</v>
      </c>
      <c r="O221" s="31">
        <v>4.4999999999999998E-2</v>
      </c>
      <c r="P221" s="31"/>
      <c r="Q221" s="31"/>
      <c r="R221" s="31"/>
      <c r="S221" s="31">
        <v>16.100000000000001</v>
      </c>
      <c r="T221" s="31">
        <v>14.1</v>
      </c>
      <c r="U221" s="31">
        <v>1.5</v>
      </c>
      <c r="V221" s="31"/>
      <c r="W221" s="31"/>
      <c r="X221" s="31">
        <v>1.9900000000000001E-2</v>
      </c>
      <c r="Y221" s="31">
        <v>2.2499999999999999E-2</v>
      </c>
      <c r="Z221" s="31">
        <v>7.7999999999999996E-3</v>
      </c>
      <c r="AA221" s="52">
        <v>24.742562499999998</v>
      </c>
      <c r="AB221" s="58">
        <v>2</v>
      </c>
      <c r="AC221" s="52">
        <v>0.86679799999999996</v>
      </c>
      <c r="AD221" s="36">
        <v>915.8</v>
      </c>
      <c r="AE221" s="36">
        <v>826.80000000000007</v>
      </c>
      <c r="AF221" s="36">
        <v>0</v>
      </c>
      <c r="AG221" s="36">
        <v>6.1</v>
      </c>
      <c r="AH221" s="36">
        <v>54.1</v>
      </c>
      <c r="AI221" s="36">
        <v>146.30000000000001</v>
      </c>
      <c r="AJ221" s="36">
        <v>1366.6000000000001</v>
      </c>
      <c r="AK221">
        <v>3315.7</v>
      </c>
      <c r="AL221">
        <v>1275.7</v>
      </c>
      <c r="AM221">
        <v>719.50000000000023</v>
      </c>
      <c r="AN221">
        <v>2596.2000000000003</v>
      </c>
      <c r="AO221" s="35">
        <v>1479.4</v>
      </c>
      <c r="AP221">
        <v>894.4</v>
      </c>
      <c r="AQ221">
        <v>21.4</v>
      </c>
      <c r="AR221">
        <v>894.4</v>
      </c>
      <c r="AS221">
        <v>1514.4</v>
      </c>
      <c r="AT221">
        <v>153.20000000000002</v>
      </c>
      <c r="AU221">
        <v>45.8</v>
      </c>
      <c r="AV221">
        <v>1887.3</v>
      </c>
      <c r="AW221">
        <v>1407</v>
      </c>
      <c r="AX221">
        <v>21.4</v>
      </c>
      <c r="AY221" s="60"/>
      <c r="AZ221" s="60"/>
      <c r="BA221" s="60"/>
      <c r="BB221" s="60"/>
      <c r="BC221" s="60"/>
      <c r="BD221" s="60">
        <v>14.614280994486784</v>
      </c>
      <c r="BE221" s="60">
        <v>27.799804732234954</v>
      </c>
      <c r="BF221" s="60">
        <v>2.3908274179886071</v>
      </c>
      <c r="BG221" s="36">
        <v>44.804913144710341</v>
      </c>
      <c r="BI221" s="7">
        <v>0.73527408800000016</v>
      </c>
      <c r="BJ221" s="7">
        <v>0.73877228100000014</v>
      </c>
      <c r="BK221" s="7">
        <v>0</v>
      </c>
      <c r="BL221" s="7">
        <v>0</v>
      </c>
      <c r="BM221" s="7">
        <v>80.557114049999996</v>
      </c>
      <c r="BN221" s="7">
        <v>165.525332628</v>
      </c>
      <c r="BO221" s="7">
        <v>0</v>
      </c>
      <c r="BP221" s="7">
        <v>3.9643408740000003</v>
      </c>
      <c r="BQ221" s="7">
        <v>9.0611946519999993</v>
      </c>
      <c r="BR221" s="7">
        <v>7.1589644000000008E-2</v>
      </c>
      <c r="BS221" s="7">
        <v>0</v>
      </c>
      <c r="BT221" s="7">
        <v>0</v>
      </c>
      <c r="BU221" s="7">
        <v>0.46419682400000006</v>
      </c>
      <c r="BV221" s="7">
        <v>2.6800683839999997</v>
      </c>
      <c r="BW221" s="7">
        <v>51.197396264999995</v>
      </c>
      <c r="BX221" s="7">
        <v>1.9377648000000001</v>
      </c>
      <c r="BY221" s="7">
        <v>0</v>
      </c>
      <c r="BZ221" s="7">
        <v>14.681784330000001</v>
      </c>
      <c r="CA221" s="7">
        <v>0</v>
      </c>
      <c r="CB221" s="7">
        <v>1.1447154399999999</v>
      </c>
      <c r="CC221" s="7">
        <v>6.2172592029999993</v>
      </c>
      <c r="CD221" s="7">
        <v>0</v>
      </c>
      <c r="CE221" s="7">
        <v>26.978776429</v>
      </c>
      <c r="CF221" s="7">
        <v>0</v>
      </c>
      <c r="CG221" s="7">
        <v>5.6513362989756469E-2</v>
      </c>
      <c r="CH221" s="7">
        <v>246.082446678</v>
      </c>
      <c r="CI221" s="7">
        <v>9.7964687399999999</v>
      </c>
      <c r="CJ221" s="7">
        <v>4.7747027989999538</v>
      </c>
      <c r="CK221" s="7">
        <v>0.46419682400000006</v>
      </c>
      <c r="CL221" s="37">
        <v>261.11781504099997</v>
      </c>
      <c r="CM221" s="37">
        <v>70.497013779</v>
      </c>
      <c r="CN221" s="37">
        <v>34.340751071999996</v>
      </c>
      <c r="CO221" s="7">
        <v>366.01209325498979</v>
      </c>
      <c r="CP221" s="78">
        <v>5.0999999999999996</v>
      </c>
      <c r="CQ221" s="78"/>
      <c r="CR221" s="78">
        <v>5.0999999999999996</v>
      </c>
      <c r="CS221" s="78"/>
      <c r="CT221" s="78">
        <v>21.397500000000001</v>
      </c>
      <c r="CW221">
        <v>9.7000000000000011</v>
      </c>
      <c r="DD221" t="s">
        <v>58</v>
      </c>
      <c r="DE221" s="78"/>
    </row>
    <row r="222" spans="1:109">
      <c r="A222" s="50" t="s">
        <v>54</v>
      </c>
      <c r="B222" t="s">
        <v>59</v>
      </c>
      <c r="C222" s="55">
        <v>43.303610999999997</v>
      </c>
      <c r="D222" s="55">
        <v>-79.838611</v>
      </c>
      <c r="E222" s="52" t="s">
        <v>88</v>
      </c>
      <c r="F222" s="52">
        <v>17</v>
      </c>
      <c r="G222" s="26">
        <v>37517</v>
      </c>
      <c r="H222">
        <v>3</v>
      </c>
      <c r="I222" s="57">
        <f>YEAR(G222)</f>
        <v>2002</v>
      </c>
      <c r="J222" s="28">
        <v>261</v>
      </c>
      <c r="K222" s="29">
        <v>38</v>
      </c>
      <c r="L222" s="29">
        <v>9</v>
      </c>
      <c r="M222" s="52">
        <v>1</v>
      </c>
      <c r="N222">
        <v>74.650000000000006</v>
      </c>
      <c r="O222" s="31">
        <v>4.4999999999999998E-2</v>
      </c>
      <c r="P222" s="31"/>
      <c r="Q222" s="31"/>
      <c r="R222" s="31"/>
      <c r="S222" s="31">
        <v>16.100000000000001</v>
      </c>
      <c r="T222" s="31">
        <v>14.1</v>
      </c>
      <c r="U222" s="31">
        <v>1.5</v>
      </c>
      <c r="V222" s="31"/>
      <c r="W222" s="31"/>
      <c r="X222" s="31">
        <v>1.9900000000000001E-2</v>
      </c>
      <c r="Y222" s="31">
        <v>2.2499999999999999E-2</v>
      </c>
      <c r="Z222" s="31">
        <v>7.7999999999999996E-3</v>
      </c>
      <c r="AA222" s="52">
        <v>45.188749999999999</v>
      </c>
      <c r="AB222" s="58">
        <v>1</v>
      </c>
      <c r="AC222" s="52">
        <v>0.63258099999999995</v>
      </c>
      <c r="AD222" s="36">
        <v>9.6999999999999993</v>
      </c>
      <c r="AE222" s="36">
        <v>6924.1000000000013</v>
      </c>
      <c r="AF222" s="36">
        <v>0</v>
      </c>
      <c r="AG222" s="36">
        <v>0</v>
      </c>
      <c r="AH222" s="36">
        <v>1.2</v>
      </c>
      <c r="AI222" s="36">
        <v>11.7</v>
      </c>
      <c r="AJ222" s="36">
        <v>41.3</v>
      </c>
      <c r="AK222">
        <v>6988.0000000000009</v>
      </c>
      <c r="AL222">
        <v>41.3</v>
      </c>
      <c r="AM222">
        <v>2163.5</v>
      </c>
      <c r="AN222">
        <v>4824.5000000000009</v>
      </c>
      <c r="AO222" s="35">
        <v>47.099999999999994</v>
      </c>
      <c r="AP222">
        <v>9.6999999999999993</v>
      </c>
      <c r="AQ222">
        <v>9.6999999999999993</v>
      </c>
      <c r="AR222">
        <v>0</v>
      </c>
      <c r="AS222">
        <v>53</v>
      </c>
      <c r="AT222">
        <v>11.7</v>
      </c>
      <c r="AU222">
        <v>0</v>
      </c>
      <c r="AV222">
        <v>6816.7000000000007</v>
      </c>
      <c r="AW222">
        <v>161.6</v>
      </c>
      <c r="AX222">
        <v>9.6999999999999993</v>
      </c>
      <c r="AY222" s="36"/>
      <c r="AZ222" s="36"/>
      <c r="BA222" s="36"/>
      <c r="BB222" s="36"/>
      <c r="BC222" s="36"/>
      <c r="BD222" s="36">
        <v>13.006912612301877</v>
      </c>
      <c r="BE222" s="36">
        <v>38.894851453399163</v>
      </c>
      <c r="BF222" s="36">
        <v>0.74007484622983422</v>
      </c>
      <c r="BG222" s="36">
        <v>52.641838911930869</v>
      </c>
      <c r="BI222" s="7">
        <v>7.7973335769999998</v>
      </c>
      <c r="BJ222" s="7">
        <v>0</v>
      </c>
      <c r="BK222" s="7">
        <v>21.958399415999999</v>
      </c>
      <c r="BL222" s="7">
        <v>0</v>
      </c>
      <c r="BM222" s="7">
        <v>0</v>
      </c>
      <c r="BN222" s="7">
        <v>0</v>
      </c>
      <c r="BO222" s="7">
        <v>0</v>
      </c>
      <c r="BP222" s="7">
        <v>1.1125336809999999</v>
      </c>
      <c r="BQ222" s="7">
        <v>0</v>
      </c>
      <c r="BR222" s="7">
        <v>197.47306807499999</v>
      </c>
      <c r="BS222" s="7">
        <v>0</v>
      </c>
      <c r="BT222" s="7">
        <v>0</v>
      </c>
      <c r="BU222" s="7">
        <v>0</v>
      </c>
      <c r="BV222" s="7">
        <v>2.88</v>
      </c>
      <c r="BW222" s="7">
        <v>7.113599658</v>
      </c>
      <c r="BX222" s="7">
        <v>0</v>
      </c>
      <c r="BY222" s="7">
        <v>0</v>
      </c>
      <c r="BZ222" s="7">
        <v>0</v>
      </c>
      <c r="CA222" s="7">
        <v>0</v>
      </c>
      <c r="CB222" s="7">
        <v>0</v>
      </c>
      <c r="CC222" s="7">
        <v>3.5904000000000007</v>
      </c>
      <c r="CD222" s="7">
        <v>0</v>
      </c>
      <c r="CE222" s="7">
        <v>0</v>
      </c>
      <c r="CF222" s="7">
        <v>0</v>
      </c>
      <c r="CG222" s="7">
        <v>0</v>
      </c>
      <c r="CH222" s="7">
        <v>0</v>
      </c>
      <c r="CI222" s="7">
        <v>7.7973335769999998</v>
      </c>
      <c r="CJ222" s="7">
        <v>220.54400117200001</v>
      </c>
      <c r="CK222" s="7">
        <v>0</v>
      </c>
      <c r="CL222" s="37">
        <v>228.341334749</v>
      </c>
      <c r="CM222" s="37">
        <v>20.073599657999999</v>
      </c>
      <c r="CN222" s="37">
        <v>3.5904000000000007</v>
      </c>
      <c r="CO222" s="7">
        <v>268.67047759399998</v>
      </c>
      <c r="CR222">
        <v>0.9</v>
      </c>
      <c r="CT222">
        <v>21.410000000000004</v>
      </c>
      <c r="CW222">
        <v>13.0825</v>
      </c>
      <c r="DD222" s="35" t="s">
        <v>58</v>
      </c>
    </row>
    <row r="223" spans="1:109">
      <c r="A223" s="23" t="s">
        <v>54</v>
      </c>
      <c r="B223" t="s">
        <v>55</v>
      </c>
      <c r="C223" s="55">
        <v>43.281111111100003</v>
      </c>
      <c r="D223" s="55">
        <v>-79.864722222200001</v>
      </c>
      <c r="E223" s="43" t="s">
        <v>57</v>
      </c>
      <c r="F223" s="43">
        <v>908</v>
      </c>
      <c r="G223" s="44">
        <v>43662</v>
      </c>
      <c r="H223">
        <v>2</v>
      </c>
      <c r="I223">
        <v>2019</v>
      </c>
      <c r="J223" s="28">
        <v>197</v>
      </c>
      <c r="K223" s="29">
        <v>29</v>
      </c>
      <c r="L223" s="29">
        <v>7</v>
      </c>
      <c r="M223" s="43">
        <v>15.4</v>
      </c>
      <c r="N223">
        <v>75.8</v>
      </c>
      <c r="O223" s="31">
        <v>3.6999999999999998E-2</v>
      </c>
      <c r="P223" s="31">
        <v>29.6</v>
      </c>
      <c r="Q223" s="31">
        <v>4.9000000000000004</v>
      </c>
      <c r="R223" s="31">
        <v>2.2999999999999998</v>
      </c>
      <c r="S223" s="31">
        <v>24.6</v>
      </c>
      <c r="T223" s="31">
        <v>16.5</v>
      </c>
      <c r="U223" s="31">
        <v>2.72</v>
      </c>
      <c r="V223" s="31">
        <v>0.30499999999999999</v>
      </c>
      <c r="W223" s="31">
        <v>0.57699999999999996</v>
      </c>
      <c r="X223" s="31">
        <v>6.9999999999999999E-4</v>
      </c>
      <c r="Y223" s="31">
        <v>4.1099999999999998E-2</v>
      </c>
      <c r="Z223" s="31">
        <v>1.29E-2</v>
      </c>
      <c r="AA223" s="34">
        <v>33.905775070190401</v>
      </c>
      <c r="AB223" s="45">
        <v>0.95</v>
      </c>
      <c r="AC223" s="45">
        <v>0.83550000000000002</v>
      </c>
      <c r="AD223" s="41">
        <v>1069.0994499999999</v>
      </c>
      <c r="AE223" s="41">
        <v>3965.4887200000003</v>
      </c>
      <c r="AF223" s="41">
        <v>0</v>
      </c>
      <c r="AG223" s="41">
        <v>8.7712899999999987</v>
      </c>
      <c r="AH223" s="41">
        <v>3189.6220899999998</v>
      </c>
      <c r="AI223" s="41">
        <v>645.24198000000001</v>
      </c>
      <c r="AJ223" s="41">
        <v>82.075540000000004</v>
      </c>
      <c r="AK223">
        <v>8984.8734700000005</v>
      </c>
      <c r="AL223">
        <v>0</v>
      </c>
      <c r="AM223">
        <v>5951.050940000001</v>
      </c>
      <c r="AN223">
        <v>2521.0656799999997</v>
      </c>
      <c r="AO223" s="35">
        <v>689.39222000000007</v>
      </c>
      <c r="AP223">
        <v>123.01315</v>
      </c>
      <c r="AQ223">
        <v>1052.98143</v>
      </c>
      <c r="AR223">
        <v>15.964140000000002</v>
      </c>
      <c r="AS223">
        <v>775.3662700000001</v>
      </c>
      <c r="AT223">
        <v>775.3662700000001</v>
      </c>
      <c r="AU223">
        <v>28.72644</v>
      </c>
      <c r="AV223">
        <v>4547.5979399999997</v>
      </c>
      <c r="AW223">
        <v>4433.2458800000013</v>
      </c>
      <c r="AX223">
        <v>4.0296500000000002</v>
      </c>
      <c r="AY223" s="41">
        <v>335.1479587</v>
      </c>
      <c r="AZ223" s="41">
        <v>47.003255359999997</v>
      </c>
      <c r="BA223" s="41">
        <v>287.71030610000003</v>
      </c>
      <c r="BB223" s="41"/>
      <c r="BC223" s="41">
        <v>1.1187619682729606</v>
      </c>
      <c r="BD223" s="41">
        <v>54.105702946151865</v>
      </c>
      <c r="BE223" s="41">
        <v>64.780887457720695</v>
      </c>
      <c r="BF223" s="41">
        <v>12.003895359130096</v>
      </c>
      <c r="BG223" s="36">
        <v>130.89048576300266</v>
      </c>
      <c r="BH223" s="41"/>
      <c r="BI223" s="35">
        <v>42.598999999999997</v>
      </c>
      <c r="BJ223" s="35">
        <v>0.27900000000000003</v>
      </c>
      <c r="BK223" s="7">
        <v>0.35599999999999998</v>
      </c>
      <c r="BL223" s="35">
        <v>0</v>
      </c>
      <c r="BM223" s="35">
        <v>5.1849999999999996</v>
      </c>
      <c r="BN223" s="35">
        <v>57.069000000000003</v>
      </c>
      <c r="BO223" s="35"/>
      <c r="BP223" s="35">
        <v>0</v>
      </c>
      <c r="BQ223" s="35">
        <v>22.056000000000001</v>
      </c>
      <c r="BR223" s="35">
        <v>0</v>
      </c>
      <c r="BS223" s="35">
        <v>0</v>
      </c>
      <c r="BT223" s="35">
        <v>0.93615780055136733</v>
      </c>
      <c r="BU223" s="35">
        <v>0.123</v>
      </c>
      <c r="BV223" s="35">
        <v>1.373</v>
      </c>
      <c r="BW223" s="35">
        <v>8.3870000000000005</v>
      </c>
      <c r="BX223" s="35">
        <v>0.60899999999999999</v>
      </c>
      <c r="BY223" s="35">
        <v>0.34399999999999997</v>
      </c>
      <c r="BZ223" s="35">
        <v>0.77100000000000002</v>
      </c>
      <c r="CA223" s="35"/>
      <c r="CB223" s="35">
        <v>0.34599999999999997</v>
      </c>
      <c r="CC223" s="35">
        <v>1.165</v>
      </c>
      <c r="CD223" s="35">
        <v>0</v>
      </c>
      <c r="CE223" s="35">
        <v>1.609</v>
      </c>
      <c r="CF223" s="35"/>
      <c r="CG223" s="35">
        <v>0.13479920242306392</v>
      </c>
      <c r="CH223" s="35">
        <v>62.254000000000005</v>
      </c>
      <c r="CI223" s="35">
        <v>64.655000000000001</v>
      </c>
      <c r="CJ223" s="35">
        <v>0.63500000000000001</v>
      </c>
      <c r="CK223" s="35">
        <v>1.0591578005513673</v>
      </c>
      <c r="CL223" s="46">
        <v>128.60315780055137</v>
      </c>
      <c r="CM223" s="46">
        <v>11.484</v>
      </c>
      <c r="CN223" s="46">
        <v>3.12</v>
      </c>
      <c r="CO223" s="35">
        <v>143.34195700297442</v>
      </c>
      <c r="CP223" s="47">
        <v>4.3659999999999997</v>
      </c>
      <c r="CQ223" s="47">
        <v>8.4819999999999993</v>
      </c>
      <c r="CR223" s="47">
        <v>15.028</v>
      </c>
      <c r="CS223" s="48">
        <v>18.288487777777782</v>
      </c>
      <c r="CT223" s="47">
        <v>24.256941176470583</v>
      </c>
      <c r="CU223" s="47">
        <v>18.301500000000001</v>
      </c>
      <c r="CV223" s="47">
        <v>13.779931034482763</v>
      </c>
      <c r="CW223" s="49">
        <v>10.314705882352941</v>
      </c>
      <c r="CX223" s="49">
        <v>7.7758333333333338</v>
      </c>
      <c r="CY223" s="49">
        <v>4.3717241379310341</v>
      </c>
      <c r="CZ223" s="47">
        <v>3.27</v>
      </c>
      <c r="DA223" s="49">
        <v>13.647058823529413</v>
      </c>
      <c r="DB223" s="49">
        <v>6.4083333333333341</v>
      </c>
      <c r="DC223" s="49">
        <v>0.96827586206896543</v>
      </c>
      <c r="DD223" s="47" t="s">
        <v>61</v>
      </c>
      <c r="DE223" s="51" t="s">
        <v>61</v>
      </c>
    </row>
    <row r="224" spans="1:109">
      <c r="A224" s="23" t="s">
        <v>54</v>
      </c>
      <c r="B224" t="s">
        <v>56</v>
      </c>
      <c r="C224" s="55">
        <v>43.278888999999999</v>
      </c>
      <c r="D224" s="55">
        <v>-79.874167</v>
      </c>
      <c r="E224" s="43" t="s">
        <v>65</v>
      </c>
      <c r="F224" s="43">
        <v>9031</v>
      </c>
      <c r="G224" s="44">
        <v>43662</v>
      </c>
      <c r="H224">
        <v>2</v>
      </c>
      <c r="I224">
        <v>2019</v>
      </c>
      <c r="J224" s="28">
        <v>197</v>
      </c>
      <c r="K224" s="29">
        <v>29</v>
      </c>
      <c r="L224" s="29">
        <v>7</v>
      </c>
      <c r="M224" s="45">
        <v>11.8</v>
      </c>
      <c r="N224">
        <v>75.8</v>
      </c>
      <c r="O224" s="31">
        <v>3.6999999999999998E-2</v>
      </c>
      <c r="P224" s="31">
        <v>29.6</v>
      </c>
      <c r="Q224" s="31">
        <v>4.9000000000000004</v>
      </c>
      <c r="R224" s="31">
        <v>2.2999999999999998</v>
      </c>
      <c r="S224" s="31">
        <v>24.6</v>
      </c>
      <c r="T224" s="31">
        <v>16.5</v>
      </c>
      <c r="U224" s="31">
        <v>2.72</v>
      </c>
      <c r="V224" s="31">
        <v>0.30499999999999999</v>
      </c>
      <c r="W224" s="31">
        <v>0.57699999999999996</v>
      </c>
      <c r="X224" s="31">
        <v>6.9999999999999999E-4</v>
      </c>
      <c r="Y224" s="31">
        <v>4.1099999999999998E-2</v>
      </c>
      <c r="Z224" s="31">
        <v>1.29E-2</v>
      </c>
      <c r="AA224" s="41"/>
      <c r="AB224" s="45">
        <v>1.05</v>
      </c>
      <c r="AC224" s="45">
        <v>0.5554</v>
      </c>
      <c r="AO224" s="35"/>
      <c r="CP224" s="47">
        <v>2.8519999999999999</v>
      </c>
      <c r="CQ224" s="47">
        <v>9.8490000000000002</v>
      </c>
      <c r="CR224" s="47">
        <v>12.227</v>
      </c>
      <c r="CS224" s="48">
        <v>17.980298393913777</v>
      </c>
      <c r="CT224" s="47">
        <v>24.489769230769234</v>
      </c>
      <c r="CU224" s="47">
        <v>17.015111111111114</v>
      </c>
      <c r="CV224" s="47">
        <v>13.010894736842104</v>
      </c>
      <c r="CW224" s="49">
        <v>9.3115384615384595</v>
      </c>
      <c r="CX224" s="49">
        <v>7.1105555555555542</v>
      </c>
      <c r="CY224" s="49">
        <v>3.8831578947368413</v>
      </c>
      <c r="CZ224" s="47">
        <v>3.21</v>
      </c>
      <c r="DA224" s="49">
        <v>18.25076923076923</v>
      </c>
      <c r="DB224" s="49">
        <v>3.9583333333333335</v>
      </c>
      <c r="DC224" s="49">
        <v>0.7678947368421053</v>
      </c>
      <c r="DD224" s="47" t="s">
        <v>61</v>
      </c>
      <c r="DE224" s="51" t="s">
        <v>61</v>
      </c>
    </row>
    <row r="225" spans="1:109">
      <c r="A225" s="23" t="s">
        <v>54</v>
      </c>
      <c r="B225" t="s">
        <v>56</v>
      </c>
      <c r="C225" s="53">
        <v>43.281066666699999</v>
      </c>
      <c r="D225" s="53">
        <v>-79.886849999999995</v>
      </c>
      <c r="E225" s="43" t="s">
        <v>66</v>
      </c>
      <c r="F225" s="43" t="s">
        <v>67</v>
      </c>
      <c r="G225" s="44">
        <v>43662</v>
      </c>
      <c r="H225">
        <v>2</v>
      </c>
      <c r="I225">
        <v>2019</v>
      </c>
      <c r="J225" s="28">
        <v>197</v>
      </c>
      <c r="K225" s="29">
        <v>29</v>
      </c>
      <c r="L225" s="29">
        <v>7</v>
      </c>
      <c r="M225" s="45">
        <v>2.1</v>
      </c>
      <c r="N225">
        <v>75.8</v>
      </c>
      <c r="O225" s="31">
        <v>3.6999999999999998E-2</v>
      </c>
      <c r="P225" s="31">
        <v>29.6</v>
      </c>
      <c r="Q225" s="31">
        <v>4.9000000000000004</v>
      </c>
      <c r="R225" s="31">
        <v>2.2999999999999998</v>
      </c>
      <c r="S225" s="31">
        <v>24.6</v>
      </c>
      <c r="T225" s="31">
        <v>16.5</v>
      </c>
      <c r="U225" s="31">
        <v>2.72</v>
      </c>
      <c r="V225" s="31">
        <v>0.30499999999999999</v>
      </c>
      <c r="W225" s="31">
        <v>0.57699999999999996</v>
      </c>
      <c r="X225" s="31">
        <v>6.9999999999999999E-4</v>
      </c>
      <c r="Y225" s="31">
        <v>4.1099999999999998E-2</v>
      </c>
      <c r="Z225" s="31">
        <v>1.29E-2</v>
      </c>
      <c r="AA225" s="76"/>
      <c r="AB225" s="45">
        <v>0.7</v>
      </c>
      <c r="AC225" s="45">
        <v>1.7746999999999999</v>
      </c>
      <c r="AD225" s="41"/>
      <c r="AE225" s="41"/>
      <c r="AF225" s="41"/>
      <c r="AG225" s="41"/>
      <c r="AH225" s="41"/>
      <c r="AI225" s="41"/>
      <c r="AJ225" s="41"/>
      <c r="AO225" s="35"/>
      <c r="AY225" s="41"/>
      <c r="AZ225" s="41"/>
      <c r="BA225" s="41"/>
      <c r="BB225" s="41"/>
      <c r="BC225" s="41"/>
      <c r="BD225" s="41"/>
      <c r="BE225" s="41"/>
      <c r="BF225" s="41"/>
      <c r="BG225" s="41"/>
      <c r="BI225" s="35">
        <v>167.958</v>
      </c>
      <c r="BJ225" s="35">
        <v>0.47499999999999998</v>
      </c>
      <c r="BK225" s="7">
        <v>0.33800000000000002</v>
      </c>
      <c r="BL225" s="35">
        <v>0.17899999999999999</v>
      </c>
      <c r="BM225" s="35">
        <v>4.266</v>
      </c>
      <c r="BN225" s="35">
        <v>90.623999999999995</v>
      </c>
      <c r="BO225" s="35"/>
      <c r="BP225" s="35">
        <v>2.7E-2</v>
      </c>
      <c r="BQ225" s="35">
        <v>4.9969999999999999</v>
      </c>
      <c r="BR225" s="35">
        <v>0</v>
      </c>
      <c r="BS225" s="35">
        <v>0</v>
      </c>
      <c r="BT225" s="35">
        <v>0.88676373921548313</v>
      </c>
      <c r="BU225" s="35">
        <v>0</v>
      </c>
      <c r="BV225" s="35">
        <v>0.68899999999999995</v>
      </c>
      <c r="BW225" s="35">
        <v>3.7280000000000002</v>
      </c>
      <c r="BX225" s="35">
        <v>0</v>
      </c>
      <c r="BY225" s="35">
        <v>0.51700000000000002</v>
      </c>
      <c r="BZ225" s="35">
        <v>0.78100000000000003</v>
      </c>
      <c r="CA225" s="35"/>
      <c r="CB225" s="35">
        <v>0.108</v>
      </c>
      <c r="CC225" s="35">
        <v>1.0649999999999999</v>
      </c>
      <c r="CD225" s="35">
        <v>0</v>
      </c>
      <c r="CE225" s="35">
        <v>0.31900000000000001</v>
      </c>
      <c r="CF225" s="35"/>
      <c r="CG225" s="35">
        <v>0.3116129785824468</v>
      </c>
      <c r="CH225" s="35">
        <v>95.068999999999988</v>
      </c>
      <c r="CI225" s="35">
        <v>172.95499999999998</v>
      </c>
      <c r="CJ225" s="35">
        <v>0.84</v>
      </c>
      <c r="CK225" s="35">
        <v>0.88676373921548313</v>
      </c>
      <c r="CL225" s="46">
        <v>269.75076373921547</v>
      </c>
      <c r="CM225" s="46">
        <v>5.7149999999999999</v>
      </c>
      <c r="CN225" s="46">
        <v>1.492</v>
      </c>
      <c r="CO225" s="35">
        <v>277.26937671779797</v>
      </c>
      <c r="CP225" s="47">
        <v>2.508</v>
      </c>
      <c r="CQ225" s="47"/>
      <c r="CR225" s="47">
        <v>2.508</v>
      </c>
      <c r="CS225" s="48">
        <v>23.162388888888888</v>
      </c>
      <c r="CT225" s="47">
        <v>23.969357142857142</v>
      </c>
      <c r="CU225" s="47"/>
      <c r="CV225" s="47"/>
      <c r="CW225" s="49">
        <v>9.3821428571428562</v>
      </c>
      <c r="CX225" s="49"/>
      <c r="CY225" s="49"/>
      <c r="CZ225" s="47">
        <v>6.59</v>
      </c>
      <c r="DA225" s="49">
        <v>16.292142857142856</v>
      </c>
      <c r="DB225" s="49"/>
      <c r="DC225" s="49"/>
      <c r="DD225" s="47"/>
      <c r="DE225" s="51"/>
    </row>
    <row r="226" spans="1:109">
      <c r="A226" s="23" t="s">
        <v>54</v>
      </c>
      <c r="B226" t="s">
        <v>56</v>
      </c>
      <c r="C226" s="55">
        <v>43.2758333333</v>
      </c>
      <c r="D226" s="55">
        <v>-79.880833333300004</v>
      </c>
      <c r="E226" s="43" t="s">
        <v>68</v>
      </c>
      <c r="F226" s="43" t="s">
        <v>69</v>
      </c>
      <c r="G226" s="44">
        <v>43662</v>
      </c>
      <c r="H226">
        <v>2</v>
      </c>
      <c r="I226">
        <v>2019</v>
      </c>
      <c r="J226" s="28">
        <v>197</v>
      </c>
      <c r="K226" s="29">
        <v>29</v>
      </c>
      <c r="L226" s="29">
        <v>7</v>
      </c>
      <c r="M226" s="45">
        <v>8</v>
      </c>
      <c r="N226">
        <v>75.8</v>
      </c>
      <c r="O226" s="31">
        <v>3.6999999999999998E-2</v>
      </c>
      <c r="P226" s="31">
        <v>29.6</v>
      </c>
      <c r="Q226" s="31">
        <v>4.9000000000000004</v>
      </c>
      <c r="R226" s="31">
        <v>2.2999999999999998</v>
      </c>
      <c r="S226" s="31">
        <v>24.6</v>
      </c>
      <c r="T226" s="31">
        <v>16.5</v>
      </c>
      <c r="U226" s="31">
        <v>2.72</v>
      </c>
      <c r="V226" s="31">
        <v>0.30499999999999999</v>
      </c>
      <c r="W226" s="31">
        <v>0.57699999999999996</v>
      </c>
      <c r="X226" s="31">
        <v>6.9999999999999999E-4</v>
      </c>
      <c r="Y226" s="31">
        <v>4.1099999999999998E-2</v>
      </c>
      <c r="Z226" s="31">
        <v>1.29E-2</v>
      </c>
      <c r="AA226" s="41"/>
      <c r="AB226" s="45">
        <v>1</v>
      </c>
      <c r="AC226" s="45">
        <v>1.4426000000000001</v>
      </c>
      <c r="AD226" s="41"/>
      <c r="AE226" s="41"/>
      <c r="AF226" s="41"/>
      <c r="AG226" s="41"/>
      <c r="AH226" s="41"/>
      <c r="AI226" s="41"/>
      <c r="AJ226" s="41"/>
      <c r="AO226" s="35"/>
      <c r="AY226" s="41"/>
      <c r="AZ226" s="41"/>
      <c r="BA226" s="41"/>
      <c r="BB226" s="41"/>
      <c r="CP226" s="47">
        <v>5.8490000000000002</v>
      </c>
      <c r="CQ226" s="47">
        <v>8.9359999999999999</v>
      </c>
      <c r="CR226" s="47">
        <v>8.9359999999999999</v>
      </c>
      <c r="CS226" s="48">
        <v>19.675614021164019</v>
      </c>
      <c r="CT226" s="47">
        <v>21.150600000000004</v>
      </c>
      <c r="CU226" s="47">
        <v>16.327384615384616</v>
      </c>
      <c r="CV226" s="47"/>
      <c r="CW226" s="49">
        <v>8.3789999999999978</v>
      </c>
      <c r="CX226" s="49">
        <v>4.4023076923076925</v>
      </c>
      <c r="CY226" s="49"/>
      <c r="CZ226" s="47">
        <v>3.47</v>
      </c>
      <c r="DA226" s="49">
        <v>11.259333333333332</v>
      </c>
      <c r="DB226" s="49">
        <v>2.0223076923076926</v>
      </c>
      <c r="DC226" s="49"/>
      <c r="DD226" s="47" t="s">
        <v>61</v>
      </c>
      <c r="DE226" s="51" t="s">
        <v>61</v>
      </c>
    </row>
    <row r="227" spans="1:109" ht="29">
      <c r="A227" s="23" t="s">
        <v>54</v>
      </c>
      <c r="B227" t="s">
        <v>56</v>
      </c>
      <c r="C227" s="53">
        <v>43.274450000000002</v>
      </c>
      <c r="D227" s="53">
        <v>-79.869759999999999</v>
      </c>
      <c r="E227" s="43" t="s">
        <v>63</v>
      </c>
      <c r="F227" s="43" t="s">
        <v>64</v>
      </c>
      <c r="G227" s="44">
        <v>43662</v>
      </c>
      <c r="H227">
        <v>2</v>
      </c>
      <c r="I227">
        <v>2019</v>
      </c>
      <c r="J227" s="28">
        <v>197</v>
      </c>
      <c r="K227" s="29">
        <v>29</v>
      </c>
      <c r="L227" s="29">
        <v>7</v>
      </c>
      <c r="M227" s="43">
        <v>7.34</v>
      </c>
      <c r="N227">
        <v>75.8</v>
      </c>
      <c r="O227" s="31">
        <v>3.6999999999999998E-2</v>
      </c>
      <c r="P227" s="31">
        <v>29.6</v>
      </c>
      <c r="Q227" s="31">
        <v>4.9000000000000004</v>
      </c>
      <c r="R227" s="31">
        <v>2.2999999999999998</v>
      </c>
      <c r="S227" s="31">
        <v>24.6</v>
      </c>
      <c r="T227" s="31">
        <v>16.5</v>
      </c>
      <c r="U227" s="31">
        <v>2.72</v>
      </c>
      <c r="V227" s="31">
        <v>0.30499999999999999</v>
      </c>
      <c r="W227" s="31">
        <v>0.57699999999999996</v>
      </c>
      <c r="X227" s="31">
        <v>6.9999999999999999E-4</v>
      </c>
      <c r="Y227" s="31">
        <v>4.1099999999999998E-2</v>
      </c>
      <c r="Z227" s="31">
        <v>1.29E-2</v>
      </c>
      <c r="AA227" s="34">
        <v>32.381206035613999</v>
      </c>
      <c r="AB227" s="45">
        <v>1.1499999999999999</v>
      </c>
      <c r="AC227" s="45">
        <v>1.1727000000000001</v>
      </c>
      <c r="AD227" s="41">
        <v>607.56260999999995</v>
      </c>
      <c r="AE227" s="41">
        <v>2236.4480000000003</v>
      </c>
      <c r="AF227" s="41">
        <v>0</v>
      </c>
      <c r="AG227" s="41">
        <v>51.225079999999998</v>
      </c>
      <c r="AH227" s="41">
        <v>2867.1186899999998</v>
      </c>
      <c r="AI227" s="41">
        <v>862.99566000000004</v>
      </c>
      <c r="AJ227" s="41">
        <v>439.94199000000003</v>
      </c>
      <c r="AK227">
        <v>7167.4625100000003</v>
      </c>
      <c r="AL227">
        <v>0</v>
      </c>
      <c r="AM227">
        <v>5369.7338500000005</v>
      </c>
      <c r="AN227">
        <v>1653.2520999999999</v>
      </c>
      <c r="AO227" s="35">
        <v>1271.5499400000001</v>
      </c>
      <c r="AP227">
        <v>42.981380000000001</v>
      </c>
      <c r="AQ227">
        <v>564.58122999999989</v>
      </c>
      <c r="AR227">
        <v>42.57103</v>
      </c>
      <c r="AS227">
        <v>1673.23928</v>
      </c>
      <c r="AT227">
        <v>1673.23928</v>
      </c>
      <c r="AU227">
        <v>124.65223</v>
      </c>
      <c r="AV227">
        <v>3810.26287</v>
      </c>
      <c r="AW227">
        <v>3337.0827400000003</v>
      </c>
      <c r="AX227">
        <v>20.116900000000001</v>
      </c>
      <c r="AY227" s="82">
        <v>830.14759360000005</v>
      </c>
      <c r="AZ227" s="82">
        <v>145.3390133</v>
      </c>
      <c r="BA227" s="82">
        <v>935.05849490000003</v>
      </c>
      <c r="BB227" s="41"/>
      <c r="BC227" s="41">
        <v>1.6937147654773919</v>
      </c>
      <c r="BD227" s="41">
        <v>54.715483655985167</v>
      </c>
      <c r="BE227" s="41">
        <v>55.69291693752308</v>
      </c>
      <c r="BF227" s="41">
        <v>14.976197541789203</v>
      </c>
      <c r="BG227" s="36">
        <v>125.38459813529745</v>
      </c>
      <c r="BI227" s="35">
        <v>73.5</v>
      </c>
      <c r="BJ227" s="35">
        <v>0.32500000000000001</v>
      </c>
      <c r="BK227" s="7">
        <v>0.81</v>
      </c>
      <c r="BL227" s="35">
        <v>6.2E-2</v>
      </c>
      <c r="BM227" s="35">
        <v>19.731000000000002</v>
      </c>
      <c r="BN227" s="35">
        <v>105.039</v>
      </c>
      <c r="BO227" s="35"/>
      <c r="BP227" s="35">
        <v>0.33</v>
      </c>
      <c r="BQ227" s="35">
        <v>14.791</v>
      </c>
      <c r="BR227" s="35">
        <v>0</v>
      </c>
      <c r="BS227" s="35">
        <v>0</v>
      </c>
      <c r="BT227" s="35">
        <v>0.12014538372093261</v>
      </c>
      <c r="BU227" s="35">
        <v>0</v>
      </c>
      <c r="BV227" s="35">
        <v>2.4159999999999999</v>
      </c>
      <c r="BW227" s="35">
        <v>16.055</v>
      </c>
      <c r="BX227" s="35">
        <v>0</v>
      </c>
      <c r="BY227" s="35">
        <v>1.625</v>
      </c>
      <c r="BZ227" s="35">
        <v>0</v>
      </c>
      <c r="CA227" s="35"/>
      <c r="CB227" s="35">
        <v>0.17899999999999999</v>
      </c>
      <c r="CC227" s="35">
        <v>0.441</v>
      </c>
      <c r="CD227" s="35">
        <v>0.77800000000000002</v>
      </c>
      <c r="CE227" s="35">
        <v>0.32</v>
      </c>
      <c r="CF227" s="35"/>
      <c r="CG227" s="35">
        <v>2.515427542794571E-2</v>
      </c>
      <c r="CH227" s="35">
        <v>124.83200000000001</v>
      </c>
      <c r="CI227" s="35">
        <v>88.290999999999997</v>
      </c>
      <c r="CJ227" s="35">
        <v>1.4650000000000001</v>
      </c>
      <c r="CK227" s="35">
        <v>0.12014538372093261</v>
      </c>
      <c r="CL227" s="46">
        <v>214.70814538372096</v>
      </c>
      <c r="CM227" s="46">
        <v>20.096</v>
      </c>
      <c r="CN227" s="46">
        <v>1.998</v>
      </c>
      <c r="CO227" s="35">
        <v>236.82729965914891</v>
      </c>
      <c r="CP227" s="47">
        <v>3.7770000000000001</v>
      </c>
      <c r="CQ227" s="47">
        <v>6.7729999999999997</v>
      </c>
      <c r="CR227" s="47">
        <v>6.7729999999999997</v>
      </c>
      <c r="CS227" s="48">
        <v>22.840267006802719</v>
      </c>
      <c r="CT227" s="47">
        <v>24.512041666666665</v>
      </c>
      <c r="CU227" s="47">
        <v>20.564777777777778</v>
      </c>
      <c r="CV227" s="47"/>
      <c r="CW227" s="49">
        <v>9.6158333333333328</v>
      </c>
      <c r="CX227" s="49">
        <v>8.7800000000000011</v>
      </c>
      <c r="CY227" s="49"/>
      <c r="CZ227" s="47">
        <v>7.11</v>
      </c>
      <c r="DA227" s="49">
        <v>15.758333333333333</v>
      </c>
      <c r="DB227" s="49">
        <v>11.247777777777777</v>
      </c>
      <c r="DC227" s="49"/>
      <c r="DD227" s="47"/>
      <c r="DE227" s="51" t="s">
        <v>61</v>
      </c>
    </row>
    <row r="228" spans="1:109" ht="29">
      <c r="A228" s="23" t="s">
        <v>54</v>
      </c>
      <c r="B228" t="s">
        <v>56</v>
      </c>
      <c r="C228" s="55">
        <v>43.282269999999997</v>
      </c>
      <c r="D228" s="55">
        <v>-79.879130000000004</v>
      </c>
      <c r="E228" s="43" t="s">
        <v>72</v>
      </c>
      <c r="F228" s="43" t="s">
        <v>73</v>
      </c>
      <c r="G228" s="44">
        <v>43662</v>
      </c>
      <c r="H228">
        <v>2</v>
      </c>
      <c r="I228">
        <v>2019</v>
      </c>
      <c r="J228" s="28">
        <v>197</v>
      </c>
      <c r="K228" s="29">
        <v>29</v>
      </c>
      <c r="L228" s="29">
        <v>7</v>
      </c>
      <c r="M228" s="45">
        <v>4</v>
      </c>
      <c r="N228">
        <v>75.8</v>
      </c>
      <c r="O228" s="31">
        <v>3.6999999999999998E-2</v>
      </c>
      <c r="P228" s="31">
        <v>29.6</v>
      </c>
      <c r="Q228" s="31">
        <v>4.9000000000000004</v>
      </c>
      <c r="R228" s="31">
        <v>2.2999999999999998</v>
      </c>
      <c r="S228" s="31">
        <v>24.6</v>
      </c>
      <c r="T228" s="31">
        <v>16.5</v>
      </c>
      <c r="U228" s="31">
        <v>2.72</v>
      </c>
      <c r="V228" s="31">
        <v>0.30499999999999999</v>
      </c>
      <c r="W228" s="31">
        <v>0.57699999999999996</v>
      </c>
      <c r="X228" s="31">
        <v>6.9999999999999999E-4</v>
      </c>
      <c r="Y228" s="31">
        <v>4.1099999999999998E-2</v>
      </c>
      <c r="Z228" s="31">
        <v>1.29E-2</v>
      </c>
      <c r="AA228" s="41"/>
      <c r="AB228" s="45">
        <v>1.05</v>
      </c>
      <c r="AC228" s="45">
        <v>1.5696000000000001</v>
      </c>
      <c r="AD228" s="41"/>
      <c r="AE228" s="41"/>
      <c r="AF228" s="41"/>
      <c r="AG228" s="41"/>
      <c r="AH228" s="41"/>
      <c r="AI228" s="41"/>
      <c r="AJ228" s="41"/>
      <c r="AO228" s="35"/>
      <c r="AY228" s="41"/>
      <c r="AZ228" s="41"/>
      <c r="BA228" s="41"/>
      <c r="BB228" s="41"/>
      <c r="BC228" s="41"/>
      <c r="BD228" s="41"/>
      <c r="BE228" s="41"/>
      <c r="BF228" s="41"/>
      <c r="BG228" s="41"/>
      <c r="CP228" s="47">
        <v>4.5919999999999996</v>
      </c>
      <c r="CQ228" s="47"/>
      <c r="CR228" s="47">
        <v>4.5919999999999996</v>
      </c>
      <c r="CS228" s="48">
        <v>22.299146666666665</v>
      </c>
      <c r="CT228" s="47">
        <v>22.347105263157896</v>
      </c>
      <c r="CU228" s="47"/>
      <c r="CV228" s="47"/>
      <c r="CW228" s="49">
        <v>7.9421052631578934</v>
      </c>
      <c r="CX228" s="49"/>
      <c r="CY228" s="49"/>
      <c r="CZ228" s="47">
        <v>7.11</v>
      </c>
      <c r="DA228" s="49">
        <v>14.128947368421052</v>
      </c>
      <c r="DB228" s="49"/>
      <c r="DC228" s="49"/>
      <c r="DD228" s="47"/>
      <c r="DE228" s="51"/>
    </row>
    <row r="229" spans="1:109">
      <c r="A229" s="23" t="s">
        <v>54</v>
      </c>
      <c r="B229" t="s">
        <v>56</v>
      </c>
      <c r="C229" s="55">
        <v>43.277970000000003</v>
      </c>
      <c r="D229" s="55">
        <v>-79.866669999999999</v>
      </c>
      <c r="E229" s="43" t="s">
        <v>74</v>
      </c>
      <c r="F229" s="43" t="s">
        <v>75</v>
      </c>
      <c r="G229" s="44">
        <v>43662</v>
      </c>
      <c r="H229">
        <v>2</v>
      </c>
      <c r="I229">
        <v>2019</v>
      </c>
      <c r="J229" s="28">
        <v>197</v>
      </c>
      <c r="K229" s="29">
        <v>29</v>
      </c>
      <c r="L229" s="29">
        <v>7</v>
      </c>
      <c r="M229" s="45">
        <v>9.4</v>
      </c>
      <c r="N229">
        <v>75.8</v>
      </c>
      <c r="O229" s="31">
        <v>3.6999999999999998E-2</v>
      </c>
      <c r="P229" s="31">
        <v>29.6</v>
      </c>
      <c r="Q229" s="31">
        <v>4.9000000000000004</v>
      </c>
      <c r="R229" s="31">
        <v>2.2999999999999998</v>
      </c>
      <c r="S229" s="31">
        <v>24.6</v>
      </c>
      <c r="T229" s="31">
        <v>16.5</v>
      </c>
      <c r="U229" s="31">
        <v>2.72</v>
      </c>
      <c r="V229" s="31">
        <v>0.30499999999999999</v>
      </c>
      <c r="W229" s="31">
        <v>0.57699999999999996</v>
      </c>
      <c r="X229" s="31">
        <v>6.9999999999999999E-4</v>
      </c>
      <c r="Y229" s="31">
        <v>4.1099999999999998E-2</v>
      </c>
      <c r="Z229" s="31">
        <v>1.29E-2</v>
      </c>
      <c r="AA229" s="41"/>
      <c r="AB229" s="45">
        <v>1</v>
      </c>
      <c r="AC229" s="45">
        <v>0.86950000000000005</v>
      </c>
      <c r="AO229" s="35"/>
      <c r="BI229" s="35">
        <v>237.74100000000001</v>
      </c>
      <c r="BJ229" s="35">
        <v>0.50900000000000001</v>
      </c>
      <c r="BK229" s="7">
        <v>0.25900000000000001</v>
      </c>
      <c r="BL229" s="35">
        <v>0.38400000000000001</v>
      </c>
      <c r="BM229" s="35">
        <v>25.975999999999999</v>
      </c>
      <c r="BN229" s="35">
        <v>193.245</v>
      </c>
      <c r="BO229" s="35"/>
      <c r="BP229" s="35">
        <v>0</v>
      </c>
      <c r="BQ229" s="35">
        <v>16.972999999999999</v>
      </c>
      <c r="BR229" s="35">
        <v>0.48</v>
      </c>
      <c r="BS229" s="35">
        <v>0</v>
      </c>
      <c r="BT229" s="35">
        <v>0.3897336426552796</v>
      </c>
      <c r="BU229" s="35">
        <v>0</v>
      </c>
      <c r="BV229" s="35">
        <v>3.4569999999999999</v>
      </c>
      <c r="BW229" s="35">
        <v>6.0860000000000003</v>
      </c>
      <c r="BX229" s="35">
        <v>0.47799999999999998</v>
      </c>
      <c r="BY229" s="35">
        <v>0.746</v>
      </c>
      <c r="BZ229" s="35">
        <v>0.23100000000000001</v>
      </c>
      <c r="CA229" s="35"/>
      <c r="CB229" s="35">
        <v>0.36299999999999999</v>
      </c>
      <c r="CC229" s="35">
        <v>0.25</v>
      </c>
      <c r="CD229" s="35">
        <v>0</v>
      </c>
      <c r="CE229" s="35">
        <v>0</v>
      </c>
      <c r="CF229" s="35"/>
      <c r="CG229" s="35">
        <v>0.39121048070360914</v>
      </c>
      <c r="CH229" s="35">
        <v>219.60500000000002</v>
      </c>
      <c r="CI229" s="35">
        <v>254.714</v>
      </c>
      <c r="CJ229" s="35">
        <v>1.248</v>
      </c>
      <c r="CK229" s="35">
        <v>0.3897336426552796</v>
      </c>
      <c r="CL229" s="46">
        <v>475.95673364265525</v>
      </c>
      <c r="CM229" s="46">
        <v>10.997999999999999</v>
      </c>
      <c r="CN229" s="46">
        <v>0.61299999999999999</v>
      </c>
      <c r="CO229" s="35">
        <v>487.95894412335883</v>
      </c>
      <c r="CP229" s="47">
        <v>2.8610000000000002</v>
      </c>
      <c r="CQ229" s="47">
        <v>9.9469999999999992</v>
      </c>
      <c r="CR229" s="47">
        <v>9.9469999999999992</v>
      </c>
      <c r="CS229" s="48">
        <v>19.237665000000003</v>
      </c>
      <c r="CT229" s="47">
        <v>24.61033333333333</v>
      </c>
      <c r="CU229" s="47">
        <v>16.929999999999996</v>
      </c>
      <c r="CV229" s="47"/>
      <c r="CW229" s="49">
        <v>10.4575</v>
      </c>
      <c r="CX229" s="49">
        <v>7.3957894736842107</v>
      </c>
      <c r="CY229" s="49"/>
      <c r="CZ229" s="47">
        <v>4.47</v>
      </c>
      <c r="DA229" s="49">
        <v>15.940833333333336</v>
      </c>
      <c r="DB229" s="49">
        <v>4.3905263157894749</v>
      </c>
      <c r="DC229" s="49"/>
      <c r="DD229" s="47"/>
      <c r="DE229" s="51" t="s">
        <v>61</v>
      </c>
    </row>
    <row r="230" spans="1:109" ht="29">
      <c r="A230" s="23" t="s">
        <v>54</v>
      </c>
      <c r="B230" t="s">
        <v>56</v>
      </c>
      <c r="C230" s="55">
        <v>43.276820000000001</v>
      </c>
      <c r="D230" s="55">
        <v>-79.864549999999994</v>
      </c>
      <c r="E230" s="43" t="s">
        <v>76</v>
      </c>
      <c r="F230" s="43" t="s">
        <v>77</v>
      </c>
      <c r="G230" s="44">
        <v>43662</v>
      </c>
      <c r="H230">
        <v>2</v>
      </c>
      <c r="I230">
        <v>2019</v>
      </c>
      <c r="J230" s="28">
        <v>197</v>
      </c>
      <c r="K230" s="29">
        <v>29</v>
      </c>
      <c r="L230" s="29">
        <v>7</v>
      </c>
      <c r="M230" s="45">
        <v>11.5</v>
      </c>
      <c r="N230">
        <v>75.8</v>
      </c>
      <c r="O230" s="31">
        <v>3.6999999999999998E-2</v>
      </c>
      <c r="P230" s="31">
        <v>29.6</v>
      </c>
      <c r="Q230" s="31">
        <v>4.9000000000000004</v>
      </c>
      <c r="R230" s="31">
        <v>2.2999999999999998</v>
      </c>
      <c r="S230" s="31">
        <v>24.6</v>
      </c>
      <c r="T230" s="31">
        <v>16.5</v>
      </c>
      <c r="U230" s="31">
        <v>2.72</v>
      </c>
      <c r="V230" s="31">
        <v>0.30499999999999999</v>
      </c>
      <c r="W230" s="31">
        <v>0.57699999999999996</v>
      </c>
      <c r="X230" s="31">
        <v>6.9999999999999999E-4</v>
      </c>
      <c r="Y230" s="31">
        <v>4.1099999999999998E-2</v>
      </c>
      <c r="Z230" s="31">
        <v>1.29E-2</v>
      </c>
      <c r="AA230" s="41"/>
      <c r="AB230" s="45">
        <v>1</v>
      </c>
      <c r="AC230" s="45">
        <v>1.3013999999999999</v>
      </c>
      <c r="AO230" s="35"/>
      <c r="CP230" s="47">
        <v>3.06</v>
      </c>
      <c r="CQ230" s="47">
        <v>9.2379999999999995</v>
      </c>
      <c r="CR230" s="47">
        <v>12.805999999999999</v>
      </c>
      <c r="CS230" s="48">
        <v>18.557467948717953</v>
      </c>
      <c r="CT230" s="47">
        <v>24.467818181818185</v>
      </c>
      <c r="CU230" s="47">
        <v>18.890900000000002</v>
      </c>
      <c r="CV230" s="47">
        <v>13.850499999999997</v>
      </c>
      <c r="CW230" s="49">
        <v>8.5981818181818159</v>
      </c>
      <c r="CX230" s="49">
        <v>8.4585000000000008</v>
      </c>
      <c r="CY230" s="49">
        <v>4.6012499999999994</v>
      </c>
      <c r="CZ230" s="47">
        <v>4.29</v>
      </c>
      <c r="DA230" s="49">
        <v>16.706363636363637</v>
      </c>
      <c r="DB230" s="49">
        <v>7.4329999999999998</v>
      </c>
      <c r="DC230" s="49">
        <v>1.42625</v>
      </c>
      <c r="DD230" s="47"/>
      <c r="DE230" s="51" t="s">
        <v>61</v>
      </c>
    </row>
    <row r="231" spans="1:109" ht="29">
      <c r="A231" s="23" t="s">
        <v>54</v>
      </c>
      <c r="B231" t="s">
        <v>56</v>
      </c>
      <c r="C231" s="53">
        <v>43.272399999999998</v>
      </c>
      <c r="D231" s="53">
        <v>-79.877020000000002</v>
      </c>
      <c r="E231" s="43" t="s">
        <v>70</v>
      </c>
      <c r="F231" s="43" t="s">
        <v>71</v>
      </c>
      <c r="G231" s="44">
        <v>43662</v>
      </c>
      <c r="H231">
        <v>2</v>
      </c>
      <c r="I231">
        <v>2019</v>
      </c>
      <c r="J231" s="28">
        <v>197</v>
      </c>
      <c r="K231" s="29">
        <v>29</v>
      </c>
      <c r="L231" s="29">
        <v>7</v>
      </c>
      <c r="M231" s="45">
        <v>5.0999999999999996</v>
      </c>
      <c r="N231">
        <v>75.8</v>
      </c>
      <c r="O231" s="31">
        <v>3.6999999999999998E-2</v>
      </c>
      <c r="P231" s="31">
        <v>29.6</v>
      </c>
      <c r="Q231" s="31">
        <v>4.9000000000000004</v>
      </c>
      <c r="R231" s="31">
        <v>2.2999999999999998</v>
      </c>
      <c r="S231" s="31">
        <v>24.6</v>
      </c>
      <c r="T231" s="31">
        <v>16.5</v>
      </c>
      <c r="U231" s="31">
        <v>2.72</v>
      </c>
      <c r="V231" s="31">
        <v>0.30499999999999999</v>
      </c>
      <c r="W231" s="31">
        <v>0.57699999999999996</v>
      </c>
      <c r="X231" s="31">
        <v>6.9999999999999999E-4</v>
      </c>
      <c r="Y231" s="31">
        <v>4.1099999999999998E-2</v>
      </c>
      <c r="Z231" s="31">
        <v>1.29E-2</v>
      </c>
      <c r="AA231" s="41"/>
      <c r="AB231" s="45">
        <v>1</v>
      </c>
      <c r="AC231" s="45">
        <v>0.64359999999999995</v>
      </c>
      <c r="AD231" s="41"/>
      <c r="AE231" s="41"/>
      <c r="AF231" s="41"/>
      <c r="AG231" s="41"/>
      <c r="AH231" s="41"/>
      <c r="AI231" s="41"/>
      <c r="AJ231" s="41"/>
      <c r="AO231" s="35"/>
      <c r="AY231" s="41"/>
      <c r="AZ231" s="41"/>
      <c r="BA231" s="41"/>
      <c r="BB231" s="41"/>
      <c r="BC231" s="41"/>
      <c r="BD231" s="41"/>
      <c r="BE231" s="41"/>
      <c r="BF231" s="41"/>
      <c r="BG231" s="41"/>
      <c r="BI231" s="35">
        <v>144.37299999999999</v>
      </c>
      <c r="BJ231" s="35">
        <v>0.18</v>
      </c>
      <c r="BK231" s="7">
        <v>1.597</v>
      </c>
      <c r="BL231" s="35">
        <v>0.36199999999999999</v>
      </c>
      <c r="BM231" s="35">
        <v>24.841000000000001</v>
      </c>
      <c r="BN231" s="35">
        <v>62.837000000000003</v>
      </c>
      <c r="BO231" s="35"/>
      <c r="BP231" s="35">
        <v>0.14000000000000001</v>
      </c>
      <c r="BQ231" s="35">
        <v>8.0090000000000003</v>
      </c>
      <c r="BR231" s="35">
        <v>0</v>
      </c>
      <c r="BS231" s="35">
        <v>0</v>
      </c>
      <c r="BT231" s="35">
        <v>0.22539209257427748</v>
      </c>
      <c r="BU231" s="35">
        <v>0</v>
      </c>
      <c r="BV231" s="35">
        <v>4.37</v>
      </c>
      <c r="BW231" s="35">
        <v>101.55800000000001</v>
      </c>
      <c r="BX231" s="35">
        <v>0.17199999999999999</v>
      </c>
      <c r="BY231" s="35">
        <v>2.5579999999999998</v>
      </c>
      <c r="BZ231" s="35">
        <v>0.35299999999999998</v>
      </c>
      <c r="CA231" s="35"/>
      <c r="CB231" s="35">
        <v>0.153</v>
      </c>
      <c r="CC231" s="35">
        <v>1.036</v>
      </c>
      <c r="CD231" s="35">
        <v>0</v>
      </c>
      <c r="CE231" s="35">
        <v>0.56699999999999995</v>
      </c>
      <c r="CF231" s="35"/>
      <c r="CG231" s="35">
        <v>4.063086011505114E-2</v>
      </c>
      <c r="CH231" s="35">
        <v>88.04</v>
      </c>
      <c r="CI231" s="35">
        <v>152.38200000000001</v>
      </c>
      <c r="CJ231" s="35">
        <v>1.9169999999999998</v>
      </c>
      <c r="CK231" s="35">
        <v>0.22539209257427748</v>
      </c>
      <c r="CL231" s="46">
        <v>242.56439209257428</v>
      </c>
      <c r="CM231" s="46">
        <v>109.01100000000001</v>
      </c>
      <c r="CN231" s="46">
        <v>1.756</v>
      </c>
      <c r="CO231" s="35">
        <v>353.37202295268941</v>
      </c>
      <c r="CP231" s="47">
        <v>2.1030000000000002</v>
      </c>
      <c r="CQ231" s="47">
        <v>6.4809999999999999</v>
      </c>
      <c r="CR231" s="47">
        <v>6.4809999999999999</v>
      </c>
      <c r="CS231" s="48">
        <v>20.534577380952378</v>
      </c>
      <c r="CT231" s="47">
        <v>24.060583333333337</v>
      </c>
      <c r="CU231" s="47">
        <v>19.185416666666669</v>
      </c>
      <c r="CV231" s="47"/>
      <c r="CW231" s="49">
        <v>8.2391666666666676</v>
      </c>
      <c r="CX231" s="49">
        <v>7.2650000000000006</v>
      </c>
      <c r="CY231" s="49"/>
      <c r="CZ231" s="47">
        <v>4.0999999999999996</v>
      </c>
      <c r="DA231" s="49">
        <v>14.569166666666666</v>
      </c>
      <c r="DB231" s="49">
        <v>8.6049999999999986</v>
      </c>
      <c r="DC231" s="49"/>
      <c r="DD231" s="47"/>
      <c r="DE231" s="51" t="s">
        <v>61</v>
      </c>
    </row>
    <row r="232" spans="1:109">
      <c r="A232" s="61" t="s">
        <v>54</v>
      </c>
      <c r="B232" t="s">
        <v>55</v>
      </c>
      <c r="C232" s="56">
        <v>43.294400000000003</v>
      </c>
      <c r="D232" s="56">
        <v>-79.799700000000001</v>
      </c>
      <c r="E232" s="61" t="s">
        <v>78</v>
      </c>
      <c r="F232" s="61">
        <v>8</v>
      </c>
      <c r="G232" s="26">
        <v>42166</v>
      </c>
      <c r="H232">
        <v>2</v>
      </c>
      <c r="I232" s="68">
        <f t="shared" ref="I232:I242" si="9">YEAR(G232)</f>
        <v>2015</v>
      </c>
      <c r="J232" s="28">
        <v>162</v>
      </c>
      <c r="K232" s="29">
        <v>24</v>
      </c>
      <c r="L232" s="29">
        <v>6</v>
      </c>
      <c r="M232" s="30">
        <v>15.3</v>
      </c>
      <c r="N232">
        <v>75.02</v>
      </c>
      <c r="O232" s="31">
        <v>0.376</v>
      </c>
      <c r="P232" s="31"/>
      <c r="Q232" s="31"/>
      <c r="R232" s="31">
        <v>0.52900000000000003</v>
      </c>
      <c r="S232" s="31">
        <v>3.4</v>
      </c>
      <c r="T232" s="31">
        <v>2.4</v>
      </c>
      <c r="U232" s="31">
        <v>2.72</v>
      </c>
      <c r="V232" s="31">
        <v>0.09</v>
      </c>
      <c r="W232" s="31"/>
      <c r="X232" s="31">
        <v>1.8800000000000001E-2</v>
      </c>
      <c r="Y232" s="31">
        <v>4.1099999999999998E-2</v>
      </c>
      <c r="Z232" s="31">
        <v>2.9499999999999998E-2</v>
      </c>
      <c r="AA232" s="63"/>
      <c r="AB232" s="33">
        <v>4.5</v>
      </c>
      <c r="AC232" s="63"/>
      <c r="AD232" s="63"/>
      <c r="AE232" s="63"/>
      <c r="AF232" s="63"/>
      <c r="AG232" s="63"/>
      <c r="AH232" s="63"/>
      <c r="AI232" s="63"/>
      <c r="AJ232" s="63"/>
      <c r="AO232" s="35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37"/>
      <c r="CM232" s="37"/>
      <c r="CN232" s="37"/>
      <c r="CO232" s="7"/>
      <c r="CP232" s="39"/>
      <c r="CQ232" s="39"/>
      <c r="CR232" s="40"/>
      <c r="CS232" s="35"/>
      <c r="CT232" s="33">
        <v>16.73</v>
      </c>
      <c r="CU232" s="41"/>
      <c r="CV232" s="41"/>
      <c r="CW232" s="35"/>
      <c r="CX232" s="35"/>
      <c r="CY232" s="35"/>
      <c r="CZ232" s="35"/>
      <c r="DD232" s="35"/>
    </row>
    <row r="233" spans="1:109">
      <c r="A233" s="50" t="s">
        <v>54</v>
      </c>
      <c r="B233" t="s">
        <v>55</v>
      </c>
      <c r="C233" s="55">
        <v>43.287370000000003</v>
      </c>
      <c r="D233" s="55">
        <v>-79.840779999999995</v>
      </c>
      <c r="E233" s="52" t="s">
        <v>62</v>
      </c>
      <c r="F233" s="52">
        <v>258</v>
      </c>
      <c r="G233" s="26">
        <v>41435</v>
      </c>
      <c r="H233">
        <v>2</v>
      </c>
      <c r="I233" s="57">
        <f t="shared" si="9"/>
        <v>2013</v>
      </c>
      <c r="J233" s="57">
        <v>161</v>
      </c>
      <c r="K233" s="57">
        <v>24</v>
      </c>
      <c r="L233" s="57">
        <v>6</v>
      </c>
      <c r="N233">
        <v>75.099999999999994</v>
      </c>
      <c r="O233" s="31">
        <v>0.185</v>
      </c>
      <c r="P233" s="31">
        <v>26.7</v>
      </c>
      <c r="Q233" s="31">
        <v>4.0999999999999996</v>
      </c>
      <c r="R233" s="31">
        <v>0.63500000000000001</v>
      </c>
      <c r="S233" s="31">
        <v>2.6</v>
      </c>
      <c r="T233" s="31">
        <v>1.4</v>
      </c>
      <c r="U233" s="31">
        <v>2.83</v>
      </c>
      <c r="V233" s="31">
        <v>0.114</v>
      </c>
      <c r="W233" s="31">
        <v>0.81799999999999995</v>
      </c>
      <c r="X233" s="31">
        <v>1.8599999999999998E-2</v>
      </c>
      <c r="Y233" s="31">
        <v>4.2799999999999998E-2</v>
      </c>
      <c r="Z233" s="31">
        <v>3.0200000000000001E-2</v>
      </c>
      <c r="AA233" s="52"/>
      <c r="AB233" s="58"/>
      <c r="AC233" s="52"/>
      <c r="AD233" s="59"/>
      <c r="AE233" s="59"/>
      <c r="AF233" s="59"/>
      <c r="AG233" s="59"/>
      <c r="AH233" s="59"/>
      <c r="AI233" s="59"/>
      <c r="AJ233" s="59"/>
      <c r="AO233" s="35"/>
      <c r="AY233" s="60"/>
      <c r="AZ233" s="60"/>
      <c r="BA233" s="60"/>
      <c r="BB233" s="60"/>
      <c r="BC233" s="60"/>
      <c r="BD233" s="60"/>
      <c r="BE233" s="60"/>
      <c r="BF233" s="60"/>
      <c r="BG233" s="60"/>
      <c r="BI233" s="7">
        <v>149.04770812800004</v>
      </c>
      <c r="BJ233" s="7">
        <v>0.14887027799999999</v>
      </c>
      <c r="BK233" s="7">
        <v>0</v>
      </c>
      <c r="BL233" s="7">
        <v>0</v>
      </c>
      <c r="BM233" s="7">
        <v>285.75547618499996</v>
      </c>
      <c r="BN233" s="7">
        <v>1.7528031719999999</v>
      </c>
      <c r="BO233" s="7">
        <v>0</v>
      </c>
      <c r="BP233" s="7">
        <v>0</v>
      </c>
      <c r="BQ233" s="7">
        <v>19.965858539999996</v>
      </c>
      <c r="BR233" s="7">
        <v>0.43874472600000003</v>
      </c>
      <c r="BS233" s="7">
        <v>0</v>
      </c>
      <c r="BT233" s="7">
        <v>0</v>
      </c>
      <c r="BU233" s="7">
        <v>0</v>
      </c>
      <c r="BV233" s="7">
        <v>2.9433537680000001</v>
      </c>
      <c r="BW233" s="7">
        <v>48.490506144000001</v>
      </c>
      <c r="BX233" s="7">
        <v>10.432467576000001</v>
      </c>
      <c r="BY233" s="7">
        <v>0</v>
      </c>
      <c r="BZ233" s="7">
        <v>7.0955641439999999</v>
      </c>
      <c r="CA233" s="7">
        <v>0</v>
      </c>
      <c r="CB233" s="7">
        <v>0.23029286399999999</v>
      </c>
      <c r="CC233" s="7">
        <v>0.82050201</v>
      </c>
      <c r="CD233" s="7">
        <v>0</v>
      </c>
      <c r="CE233" s="7">
        <v>10.803904080000001</v>
      </c>
      <c r="CF233" s="7">
        <v>0</v>
      </c>
      <c r="CG233" s="7">
        <v>0</v>
      </c>
      <c r="CH233" s="7">
        <v>287.50827935699994</v>
      </c>
      <c r="CI233" s="7">
        <v>169.01356666800004</v>
      </c>
      <c r="CJ233" s="7">
        <v>0.58761500400004252</v>
      </c>
      <c r="CK233" s="7">
        <v>0</v>
      </c>
      <c r="CL233" s="37">
        <v>457.10946102899999</v>
      </c>
      <c r="CM233" s="37">
        <v>68.961891632000004</v>
      </c>
      <c r="CN233" s="37">
        <v>11.854698954</v>
      </c>
      <c r="CO233" s="7">
        <v>537.92605161500012</v>
      </c>
      <c r="CP233" s="39">
        <v>7.6109999999999998</v>
      </c>
      <c r="CQ233" s="39">
        <v>14.504</v>
      </c>
      <c r="CR233" s="40">
        <v>22.576000000000001</v>
      </c>
      <c r="CS233" s="35">
        <v>13.593424044856112</v>
      </c>
      <c r="CT233" s="41">
        <v>16.511499999999995</v>
      </c>
      <c r="CU233" s="41">
        <v>13.400659574468088</v>
      </c>
      <c r="CV233" s="41">
        <v>10.677297619047616</v>
      </c>
      <c r="CW233" s="35">
        <v>8.9672222222222242</v>
      </c>
      <c r="CX233" s="35">
        <v>7.5842553191489372</v>
      </c>
      <c r="CY233" s="35">
        <v>5.5405952380952375</v>
      </c>
      <c r="CZ233" s="35">
        <v>4.22</v>
      </c>
      <c r="DA233">
        <v>1.736666666666667</v>
      </c>
      <c r="DB233">
        <v>0.17276595744680853</v>
      </c>
      <c r="DC233">
        <v>0.19107142857142859</v>
      </c>
      <c r="DD233" s="35" t="s">
        <v>58</v>
      </c>
      <c r="DE233" t="s">
        <v>61</v>
      </c>
    </row>
    <row r="234" spans="1:109">
      <c r="A234" s="50" t="s">
        <v>54</v>
      </c>
      <c r="B234" t="s">
        <v>55</v>
      </c>
      <c r="C234" s="55">
        <v>43.287370000000003</v>
      </c>
      <c r="D234" s="55">
        <v>-79.840779999999995</v>
      </c>
      <c r="E234" s="52" t="s">
        <v>62</v>
      </c>
      <c r="F234" s="52">
        <v>258</v>
      </c>
      <c r="G234" s="26">
        <v>38174</v>
      </c>
      <c r="H234">
        <v>2</v>
      </c>
      <c r="I234" s="57">
        <f t="shared" si="9"/>
        <v>2004</v>
      </c>
      <c r="J234" s="28">
        <v>188</v>
      </c>
      <c r="K234" s="29">
        <v>28</v>
      </c>
      <c r="L234" s="29">
        <v>7</v>
      </c>
      <c r="M234" s="52">
        <v>23.5</v>
      </c>
      <c r="N234">
        <v>75.09</v>
      </c>
      <c r="O234" s="31">
        <v>0.14699999999999999</v>
      </c>
      <c r="P234" s="31"/>
      <c r="Q234" s="31"/>
      <c r="R234" s="31"/>
      <c r="S234" s="31">
        <v>15.1</v>
      </c>
      <c r="T234" s="31">
        <v>15.2</v>
      </c>
      <c r="U234" s="31">
        <v>2.48</v>
      </c>
      <c r="V234" s="31"/>
      <c r="W234" s="31"/>
      <c r="X234" s="31">
        <v>2.0000000000000001E-4</v>
      </c>
      <c r="Y234" s="31">
        <v>3.7999999999999999E-2</v>
      </c>
      <c r="Z234" s="31">
        <v>1.32E-2</v>
      </c>
      <c r="AA234" s="52">
        <v>12.130193</v>
      </c>
      <c r="AB234" s="58">
        <v>1.75</v>
      </c>
      <c r="AC234" s="52">
        <v>0.76600000000000001</v>
      </c>
      <c r="AD234" s="36">
        <v>11.7</v>
      </c>
      <c r="AE234" s="36">
        <v>901.7</v>
      </c>
      <c r="AF234" s="36">
        <v>0</v>
      </c>
      <c r="AG234" s="36">
        <v>45.3</v>
      </c>
      <c r="AH234" s="36">
        <v>184.2</v>
      </c>
      <c r="AI234" s="36">
        <v>123.19999999999999</v>
      </c>
      <c r="AJ234" s="36">
        <v>2.2999999999999998</v>
      </c>
      <c r="AK234">
        <v>1268.3999999999999</v>
      </c>
      <c r="AL234">
        <v>0</v>
      </c>
      <c r="AM234">
        <v>386</v>
      </c>
      <c r="AN234">
        <v>882.39999999999986</v>
      </c>
      <c r="AO234" s="35">
        <v>108.8</v>
      </c>
      <c r="AP234">
        <v>0</v>
      </c>
      <c r="AQ234">
        <v>11.7</v>
      </c>
      <c r="AR234">
        <v>0</v>
      </c>
      <c r="AS234">
        <v>179</v>
      </c>
      <c r="AT234">
        <v>179</v>
      </c>
      <c r="AU234">
        <v>0</v>
      </c>
      <c r="AV234">
        <v>1161.1000000000004</v>
      </c>
      <c r="AW234">
        <v>99.100000000000009</v>
      </c>
      <c r="AX234">
        <v>8.1999999999999993</v>
      </c>
      <c r="AY234" s="36">
        <v>414.81218294703808</v>
      </c>
      <c r="AZ234" s="36">
        <v>21.658401362001804</v>
      </c>
      <c r="BA234" s="36">
        <v>212.33533984452774</v>
      </c>
      <c r="BB234" s="36">
        <v>95.203363818749992</v>
      </c>
      <c r="BC234" s="36">
        <v>7.0183776211411404E-3</v>
      </c>
      <c r="BD234" s="36">
        <v>25.35342917805912</v>
      </c>
      <c r="BE234" s="36">
        <v>16.630971659838028</v>
      </c>
      <c r="BF234" s="36">
        <v>4.3494657201363536</v>
      </c>
      <c r="BG234" s="36">
        <v>46.333866558033499</v>
      </c>
      <c r="BI234" s="7">
        <v>197.518</v>
      </c>
      <c r="BJ234" s="7">
        <v>0.153</v>
      </c>
      <c r="BK234" s="7">
        <v>0</v>
      </c>
      <c r="BL234" s="7">
        <v>0</v>
      </c>
      <c r="BM234" s="7">
        <v>2.1549999999999998</v>
      </c>
      <c r="BN234" s="7">
        <v>41.225999999999999</v>
      </c>
      <c r="BO234" s="7">
        <v>0.30399999999999999</v>
      </c>
      <c r="BP234" s="7">
        <v>0.24299999999999999</v>
      </c>
      <c r="BQ234" s="7">
        <v>0</v>
      </c>
      <c r="BR234" s="7">
        <v>0</v>
      </c>
      <c r="BS234" s="7">
        <v>0</v>
      </c>
      <c r="BT234" s="7">
        <v>0.76943536740000018</v>
      </c>
      <c r="BU234" s="7">
        <v>1.107</v>
      </c>
      <c r="BV234" s="7">
        <v>2.2599999999999998</v>
      </c>
      <c r="BW234" s="7">
        <v>16.864999999999998</v>
      </c>
      <c r="BX234" s="7">
        <v>8.36</v>
      </c>
      <c r="BY234" s="7">
        <v>0</v>
      </c>
      <c r="BZ234" s="7">
        <v>6.5960000000000001</v>
      </c>
      <c r="CA234" s="7">
        <v>0</v>
      </c>
      <c r="CB234" s="7">
        <v>6.6000000000000003E-2</v>
      </c>
      <c r="CC234" s="7">
        <v>2.2080000000000002</v>
      </c>
      <c r="CD234" s="7">
        <v>0</v>
      </c>
      <c r="CE234" s="7">
        <v>2.9460000000000002</v>
      </c>
      <c r="CF234" s="7">
        <v>0</v>
      </c>
      <c r="CG234" s="7">
        <v>0</v>
      </c>
      <c r="CH234" s="7">
        <v>43.685000000000002</v>
      </c>
      <c r="CI234" s="7">
        <v>197.518</v>
      </c>
      <c r="CJ234" s="7">
        <v>0.39599999999998658</v>
      </c>
      <c r="CK234" s="7">
        <v>1.8764353674000001</v>
      </c>
      <c r="CL234" s="37">
        <v>243.4754353674</v>
      </c>
      <c r="CM234" s="37">
        <v>34.081000000000003</v>
      </c>
      <c r="CN234" s="37">
        <v>5.2200000000000006</v>
      </c>
      <c r="CO234" s="7">
        <v>282.77643536740004</v>
      </c>
      <c r="CP234" s="39">
        <v>5.6</v>
      </c>
      <c r="CQ234" s="39">
        <v>13</v>
      </c>
      <c r="CR234" s="40">
        <v>22.9</v>
      </c>
      <c r="CS234" s="35">
        <v>15.556383219954647</v>
      </c>
      <c r="CT234" s="41">
        <v>19.354285714285712</v>
      </c>
      <c r="CU234" s="41">
        <v>16.246470588235294</v>
      </c>
      <c r="CV234" s="41">
        <v>12.305833333333334</v>
      </c>
      <c r="CW234" s="35">
        <v>6.2550000000000017</v>
      </c>
      <c r="CX234" s="35">
        <v>2.631176470588235</v>
      </c>
      <c r="CY234" s="35">
        <v>3.061666666666667</v>
      </c>
      <c r="CZ234" s="35">
        <v>1.36</v>
      </c>
      <c r="DD234" s="35" t="s">
        <v>61</v>
      </c>
      <c r="DE234" t="s">
        <v>61</v>
      </c>
    </row>
    <row r="235" spans="1:109">
      <c r="A235" s="50" t="s">
        <v>54</v>
      </c>
      <c r="B235" t="s">
        <v>55</v>
      </c>
      <c r="C235" s="55">
        <v>43.281111111100003</v>
      </c>
      <c r="D235" s="55">
        <v>-79.864722222200001</v>
      </c>
      <c r="E235" s="52" t="s">
        <v>57</v>
      </c>
      <c r="F235" s="52">
        <v>908</v>
      </c>
      <c r="G235" s="26">
        <v>38174</v>
      </c>
      <c r="H235">
        <v>2</v>
      </c>
      <c r="I235" s="57">
        <f t="shared" si="9"/>
        <v>2004</v>
      </c>
      <c r="J235" s="28">
        <v>188</v>
      </c>
      <c r="K235" s="29">
        <v>28</v>
      </c>
      <c r="L235" s="29">
        <v>7</v>
      </c>
      <c r="M235" s="52">
        <v>14.7</v>
      </c>
      <c r="N235">
        <v>75.09</v>
      </c>
      <c r="O235" s="31">
        <v>0.14699999999999999</v>
      </c>
      <c r="P235" s="31"/>
      <c r="Q235" s="31"/>
      <c r="R235" s="31"/>
      <c r="S235" s="31">
        <v>15.1</v>
      </c>
      <c r="T235" s="31">
        <v>15.2</v>
      </c>
      <c r="U235" s="31">
        <v>2.48</v>
      </c>
      <c r="V235" s="31"/>
      <c r="W235" s="31"/>
      <c r="X235" s="31">
        <v>2.0000000000000001E-4</v>
      </c>
      <c r="Y235" s="31">
        <v>3.7999999999999999E-2</v>
      </c>
      <c r="Z235" s="31">
        <v>1.32E-2</v>
      </c>
      <c r="AA235" s="52">
        <v>10.289783625</v>
      </c>
      <c r="AB235" s="58">
        <v>2</v>
      </c>
      <c r="AC235" s="52">
        <v>0.71</v>
      </c>
      <c r="AD235" s="36">
        <v>24.1</v>
      </c>
      <c r="AE235" s="36">
        <v>585.00000000000023</v>
      </c>
      <c r="AF235" s="36">
        <v>5.5</v>
      </c>
      <c r="AG235" s="36">
        <v>41.9</v>
      </c>
      <c r="AH235" s="36">
        <v>218.60000000000002</v>
      </c>
      <c r="AI235" s="36">
        <v>133</v>
      </c>
      <c r="AJ235" s="36">
        <v>14.8</v>
      </c>
      <c r="AK235">
        <v>1022.9000000000001</v>
      </c>
      <c r="AL235">
        <v>0</v>
      </c>
      <c r="AM235">
        <v>424.4</v>
      </c>
      <c r="AN235">
        <v>598.5</v>
      </c>
      <c r="AO235" s="35">
        <v>98.800000000000011</v>
      </c>
      <c r="AP235">
        <v>23.5</v>
      </c>
      <c r="AQ235">
        <v>24.1</v>
      </c>
      <c r="AR235">
        <v>0</v>
      </c>
      <c r="AS235">
        <v>195.2</v>
      </c>
      <c r="AT235">
        <v>175.29999999999998</v>
      </c>
      <c r="AU235">
        <v>67.8</v>
      </c>
      <c r="AV235">
        <v>863.60000000000025</v>
      </c>
      <c r="AW235">
        <v>121.19999999999999</v>
      </c>
      <c r="AX235">
        <v>38.1</v>
      </c>
      <c r="AY235" s="36">
        <v>448.3368744567664</v>
      </c>
      <c r="AZ235" s="36">
        <v>14.856589364017767</v>
      </c>
      <c r="BA235" s="36">
        <v>237.31596806153101</v>
      </c>
      <c r="BB235" s="36">
        <v>105.967035</v>
      </c>
      <c r="BC235" s="36">
        <v>5.2079376220385684E-3</v>
      </c>
      <c r="BD235" s="36">
        <v>27.915619833821264</v>
      </c>
      <c r="BE235" s="36">
        <v>17.130952651626444</v>
      </c>
      <c r="BF235" s="36">
        <v>3.8178676158489804</v>
      </c>
      <c r="BG235" s="36">
        <v>48.864440101296694</v>
      </c>
      <c r="BH235" s="35"/>
      <c r="BI235" s="7">
        <v>118.94522360100001</v>
      </c>
      <c r="BJ235" s="7">
        <v>0</v>
      </c>
      <c r="BK235" s="7">
        <v>3.8745416000000005E-2</v>
      </c>
      <c r="BL235" s="7">
        <v>0</v>
      </c>
      <c r="BM235" s="7">
        <v>1.1912181820000001</v>
      </c>
      <c r="BN235" s="7">
        <v>66.205156224999996</v>
      </c>
      <c r="BO235" s="7">
        <v>0</v>
      </c>
      <c r="BP235" s="7">
        <v>0.29965194999999994</v>
      </c>
      <c r="BQ235" s="7">
        <v>2.7804870749999999</v>
      </c>
      <c r="BR235" s="7">
        <v>0</v>
      </c>
      <c r="BS235" s="7">
        <v>0</v>
      </c>
      <c r="BT235" s="7">
        <v>1.4049679373333332</v>
      </c>
      <c r="BU235" s="7">
        <v>0.77731225000000004</v>
      </c>
      <c r="BV235" s="7">
        <v>0.6221602799999999</v>
      </c>
      <c r="BW235" s="7">
        <v>24.081951816999997</v>
      </c>
      <c r="BX235" s="7">
        <v>5.5268283839999999</v>
      </c>
      <c r="BY235" s="7">
        <v>0</v>
      </c>
      <c r="BZ235" s="7">
        <v>3.5385352380000001</v>
      </c>
      <c r="CA235" s="7">
        <v>0</v>
      </c>
      <c r="CB235" s="7">
        <v>5.9581910000000002E-2</v>
      </c>
      <c r="CC235" s="7">
        <v>2.0922649739999999</v>
      </c>
      <c r="CD235" s="7">
        <v>0</v>
      </c>
      <c r="CE235" s="7">
        <v>3.7070406360000008</v>
      </c>
      <c r="CF235" s="7">
        <v>0</v>
      </c>
      <c r="CG235" s="7">
        <v>6.8098492451829787E-3</v>
      </c>
      <c r="CH235" s="7">
        <v>67.396374406999996</v>
      </c>
      <c r="CI235" s="7">
        <v>121.72571067600001</v>
      </c>
      <c r="CJ235" s="7">
        <v>0.33839736600000947</v>
      </c>
      <c r="CK235" s="7">
        <v>2.1822801873333333</v>
      </c>
      <c r="CL235" s="37">
        <v>191.64276263633334</v>
      </c>
      <c r="CM235" s="37">
        <v>34.195119842999993</v>
      </c>
      <c r="CN235" s="37">
        <v>5.8588875200000006</v>
      </c>
      <c r="CO235" s="7">
        <v>231.7035798485785</v>
      </c>
      <c r="CP235" s="39">
        <v>5.9</v>
      </c>
      <c r="CQ235" s="39">
        <v>9.5</v>
      </c>
      <c r="CR235" s="40">
        <v>13.5</v>
      </c>
      <c r="CS235" s="35">
        <v>17.29196428571429</v>
      </c>
      <c r="CT235" s="41">
        <v>19.951818181818183</v>
      </c>
      <c r="CU235" s="41">
        <v>17.420909090909092</v>
      </c>
      <c r="CV235" s="41">
        <v>13.08642857142857</v>
      </c>
      <c r="CW235" s="35">
        <v>7.2372727272727273</v>
      </c>
      <c r="CX235" s="35">
        <v>4.0581818181818186</v>
      </c>
      <c r="CY235" s="35">
        <v>2.1342857142857139</v>
      </c>
      <c r="CZ235" s="35">
        <v>1.98</v>
      </c>
      <c r="DD235" s="35" t="s">
        <v>61</v>
      </c>
      <c r="DE235" t="s">
        <v>61</v>
      </c>
    </row>
    <row r="236" spans="1:109">
      <c r="A236" s="50" t="s">
        <v>54</v>
      </c>
      <c r="B236" t="s">
        <v>59</v>
      </c>
      <c r="C236" s="55">
        <v>43.301943999999999</v>
      </c>
      <c r="D236" s="55">
        <v>-79.838054999999997</v>
      </c>
      <c r="E236" s="52" t="s">
        <v>60</v>
      </c>
      <c r="F236" s="52">
        <v>6</v>
      </c>
      <c r="G236" s="26">
        <v>41099</v>
      </c>
      <c r="H236">
        <v>2</v>
      </c>
      <c r="I236" s="57">
        <f t="shared" si="9"/>
        <v>2012</v>
      </c>
      <c r="J236" s="28">
        <v>191</v>
      </c>
      <c r="K236" s="29">
        <v>28</v>
      </c>
      <c r="L236" s="29">
        <v>7</v>
      </c>
      <c r="M236" s="52">
        <v>5.4</v>
      </c>
      <c r="N236">
        <v>74.790000000000006</v>
      </c>
      <c r="O236" s="31">
        <v>8.0000000000000002E-3</v>
      </c>
      <c r="P236" s="31">
        <v>21.6</v>
      </c>
      <c r="Q236" s="31">
        <v>3.7</v>
      </c>
      <c r="R236" s="31">
        <v>1.94</v>
      </c>
      <c r="S236" s="31">
        <v>7.3</v>
      </c>
      <c r="T236" s="31">
        <v>7.1</v>
      </c>
      <c r="U236" s="31">
        <v>2.73</v>
      </c>
      <c r="V236" s="31">
        <v>0.22800000000000001</v>
      </c>
      <c r="W236" s="31">
        <v>0.49399999999999999</v>
      </c>
      <c r="X236" s="31">
        <v>2.0999999999999999E-3</v>
      </c>
      <c r="Y236" s="31">
        <v>4.2099999999999999E-2</v>
      </c>
      <c r="Z236" s="31">
        <v>1.2699999999999999E-2</v>
      </c>
      <c r="AA236" s="52">
        <v>12.9</v>
      </c>
      <c r="AB236" s="58">
        <v>2</v>
      </c>
      <c r="AC236" s="52">
        <v>0.72917682112381699</v>
      </c>
      <c r="AD236" s="59"/>
      <c r="AE236" s="59"/>
      <c r="AF236" s="59"/>
      <c r="AG236" s="59"/>
      <c r="AH236" s="59"/>
      <c r="AI236" s="59"/>
      <c r="AJ236" s="59"/>
      <c r="AO236" s="35"/>
      <c r="AY236" s="60">
        <v>1904.8347885016319</v>
      </c>
      <c r="AZ236" s="60">
        <v>139.15437443429101</v>
      </c>
      <c r="BA236" s="60"/>
      <c r="BB236" s="60">
        <v>66.835260375000004</v>
      </c>
      <c r="BC236" s="60">
        <v>0.42653677651773769</v>
      </c>
      <c r="BD236" s="60">
        <v>34.80672064584472</v>
      </c>
      <c r="BE236" s="60">
        <v>50.839909019381338</v>
      </c>
      <c r="BF236" s="60">
        <v>14.733268997226812</v>
      </c>
      <c r="BG236" s="36">
        <v>100.37989866245287</v>
      </c>
      <c r="BI236" s="7">
        <v>40.460944198999997</v>
      </c>
      <c r="BJ236" s="7">
        <v>0.65935583999999992</v>
      </c>
      <c r="BK236" s="7">
        <v>0</v>
      </c>
      <c r="BL236" s="7">
        <v>0</v>
      </c>
      <c r="BM236" s="7">
        <v>34.882600570000001</v>
      </c>
      <c r="BN236" s="7">
        <v>1.8765000800000002</v>
      </c>
      <c r="BO236" s="7">
        <v>0</v>
      </c>
      <c r="BP236" s="7">
        <v>0.87206470000000003</v>
      </c>
      <c r="BQ236" s="7">
        <v>7.6547114340000011</v>
      </c>
      <c r="BR236" s="7">
        <v>0.43249413999999997</v>
      </c>
      <c r="BS236" s="7">
        <v>0</v>
      </c>
      <c r="BT236" s="7">
        <v>0</v>
      </c>
      <c r="BU236" s="7">
        <v>0</v>
      </c>
      <c r="BV236" s="7">
        <v>4.1396543600000006</v>
      </c>
      <c r="BW236" s="7">
        <v>27.044335500000003</v>
      </c>
      <c r="BX236" s="7">
        <v>0</v>
      </c>
      <c r="BY236" s="7">
        <v>0</v>
      </c>
      <c r="BZ236" s="7">
        <v>1.7595310199999998</v>
      </c>
      <c r="CA236" s="7">
        <v>0</v>
      </c>
      <c r="CB236" s="7">
        <v>1.146527493</v>
      </c>
      <c r="CC236" s="7">
        <v>17.792426134999999</v>
      </c>
      <c r="CD236" s="7">
        <v>4.7153932799999989</v>
      </c>
      <c r="CE236" s="7">
        <v>16.452681769999998</v>
      </c>
      <c r="CF236" s="7">
        <v>0</v>
      </c>
      <c r="CG236" s="7">
        <v>3.5919611596346254E-2</v>
      </c>
      <c r="CH236" s="7">
        <v>36.759100650000001</v>
      </c>
      <c r="CI236" s="7">
        <v>48.115655632999996</v>
      </c>
      <c r="CJ236" s="7">
        <v>1.963914680000002</v>
      </c>
      <c r="CK236" s="7">
        <v>0</v>
      </c>
      <c r="CL236" s="37">
        <v>86.838670962999998</v>
      </c>
      <c r="CM236" s="37">
        <v>32.943520880000001</v>
      </c>
      <c r="CN236" s="37">
        <v>40.611952058</v>
      </c>
      <c r="CO236" s="7">
        <v>160.43006351259635</v>
      </c>
      <c r="CP236" s="39">
        <v>5.4</v>
      </c>
      <c r="CQ236" s="39"/>
      <c r="CR236" s="40">
        <v>5.4</v>
      </c>
      <c r="CS236" s="35">
        <v>23.51</v>
      </c>
      <c r="CT236" s="41">
        <v>23.201428571428572</v>
      </c>
      <c r="CU236" s="41"/>
      <c r="CV236" s="41"/>
      <c r="CW236" s="35">
        <v>9.6542857142857148</v>
      </c>
      <c r="CX236" s="35"/>
      <c r="CY236" s="35"/>
      <c r="CZ236" s="35">
        <v>5.74</v>
      </c>
      <c r="DD236" s="35" t="s">
        <v>58</v>
      </c>
    </row>
    <row r="237" spans="1:109">
      <c r="A237" s="50" t="s">
        <v>54</v>
      </c>
      <c r="B237" t="s">
        <v>55</v>
      </c>
      <c r="C237" s="55">
        <v>43.287370000000003</v>
      </c>
      <c r="D237" s="55">
        <v>-79.840779999999995</v>
      </c>
      <c r="E237" s="52" t="s">
        <v>62</v>
      </c>
      <c r="F237" s="52">
        <v>258</v>
      </c>
      <c r="G237" s="26">
        <v>41099</v>
      </c>
      <c r="H237">
        <v>2</v>
      </c>
      <c r="I237" s="57">
        <f t="shared" si="9"/>
        <v>2012</v>
      </c>
      <c r="J237" s="28">
        <v>191</v>
      </c>
      <c r="K237" s="29">
        <v>28</v>
      </c>
      <c r="L237" s="29">
        <v>7</v>
      </c>
      <c r="M237" s="52">
        <v>23.5</v>
      </c>
      <c r="N237">
        <v>74.790000000000006</v>
      </c>
      <c r="O237" s="31">
        <v>8.0000000000000002E-3</v>
      </c>
      <c r="P237" s="31">
        <v>21.6</v>
      </c>
      <c r="Q237" s="31">
        <v>3.7</v>
      </c>
      <c r="R237" s="31">
        <v>1.94</v>
      </c>
      <c r="S237" s="31">
        <v>7.3</v>
      </c>
      <c r="T237" s="31">
        <v>7.1</v>
      </c>
      <c r="U237" s="31">
        <v>2.73</v>
      </c>
      <c r="V237" s="31">
        <v>0.22800000000000001</v>
      </c>
      <c r="W237" s="31">
        <v>0.49399999999999999</v>
      </c>
      <c r="X237" s="31">
        <v>2.0999999999999999E-3</v>
      </c>
      <c r="Y237" s="31">
        <v>4.2099999999999999E-2</v>
      </c>
      <c r="Z237" s="31">
        <v>1.2699999999999999E-2</v>
      </c>
      <c r="AA237" s="52">
        <v>17.25</v>
      </c>
      <c r="AB237" s="58">
        <v>1.75</v>
      </c>
      <c r="AC237" s="52">
        <v>0.70961318788972405</v>
      </c>
      <c r="AD237" s="59"/>
      <c r="AE237" s="59"/>
      <c r="AF237" s="59"/>
      <c r="AG237" s="59"/>
      <c r="AH237" s="59"/>
      <c r="AI237" s="59"/>
      <c r="AJ237" s="59"/>
      <c r="AO237" s="35"/>
      <c r="AY237" s="60">
        <v>1266.4577242470311</v>
      </c>
      <c r="AZ237" s="60">
        <v>42.261698902266147</v>
      </c>
      <c r="BA237" s="60"/>
      <c r="BB237">
        <v>97.952859450000005</v>
      </c>
      <c r="BC237" s="60">
        <v>0.48115332850323761</v>
      </c>
      <c r="BD237" s="60">
        <v>33.077035869690903</v>
      </c>
      <c r="BE237" s="60">
        <v>51.408537793578276</v>
      </c>
      <c r="BF237" s="60">
        <v>18.884802895508191</v>
      </c>
      <c r="BG237" s="36">
        <v>103.37037655877737</v>
      </c>
      <c r="BI237" s="7">
        <v>27.167000000000002</v>
      </c>
      <c r="BJ237" s="7">
        <v>0.441</v>
      </c>
      <c r="BK237" s="7">
        <v>0</v>
      </c>
      <c r="BL237" s="7">
        <v>0</v>
      </c>
      <c r="BM237" s="7">
        <v>55.311999999999998</v>
      </c>
      <c r="BN237" s="7">
        <v>3.9079999999999999</v>
      </c>
      <c r="BO237" s="7">
        <v>0</v>
      </c>
      <c r="BP237" s="7">
        <v>0.47799999999999998</v>
      </c>
      <c r="BQ237" s="7">
        <v>10.590999999999999</v>
      </c>
      <c r="BR237" s="7">
        <v>0</v>
      </c>
      <c r="BS237" s="7">
        <v>0</v>
      </c>
      <c r="BT237" s="7">
        <v>0.14148669999999999</v>
      </c>
      <c r="BU237" s="7">
        <v>0</v>
      </c>
      <c r="BV237" s="7">
        <v>6.0380000000000003</v>
      </c>
      <c r="BW237" s="7">
        <v>15.401</v>
      </c>
      <c r="BX237" s="7">
        <v>0.97</v>
      </c>
      <c r="BY237" s="7">
        <v>0</v>
      </c>
      <c r="BZ237" s="7">
        <v>11.6</v>
      </c>
      <c r="CA237" s="7">
        <v>0</v>
      </c>
      <c r="CB237" s="7">
        <v>0.39900000000000002</v>
      </c>
      <c r="CC237" s="7">
        <v>14.036</v>
      </c>
      <c r="CD237" s="7">
        <v>0.78300000000000003</v>
      </c>
      <c r="CE237" s="7">
        <v>5.47</v>
      </c>
      <c r="CF237" s="7">
        <v>0</v>
      </c>
      <c r="CG237" s="7">
        <v>0</v>
      </c>
      <c r="CH237" s="7">
        <v>59.22</v>
      </c>
      <c r="CI237" s="7">
        <v>37.758000000000003</v>
      </c>
      <c r="CJ237" s="7">
        <v>0.91899999999998272</v>
      </c>
      <c r="CK237" s="7">
        <v>0.14148669999999999</v>
      </c>
      <c r="CL237" s="37">
        <v>98.038486699999993</v>
      </c>
      <c r="CM237" s="37">
        <v>34.009</v>
      </c>
      <c r="CN237" s="37">
        <v>21.537999999999997</v>
      </c>
      <c r="CO237" s="7">
        <v>153.58548669999996</v>
      </c>
      <c r="CP237" s="39">
        <v>5</v>
      </c>
      <c r="CQ237" s="39">
        <v>16.7</v>
      </c>
      <c r="CR237" s="40">
        <v>23.5</v>
      </c>
      <c r="CS237" s="35">
        <v>17.244565217391305</v>
      </c>
      <c r="CT237" s="41">
        <v>24.484999999999999</v>
      </c>
      <c r="CU237" s="41">
        <v>16.330000000000002</v>
      </c>
      <c r="CV237" s="41">
        <v>13.18375</v>
      </c>
      <c r="CW237" s="35">
        <v>10.94</v>
      </c>
      <c r="CX237" s="35">
        <v>4.9133333333333331</v>
      </c>
      <c r="CY237" s="35">
        <v>1.7600000000000002</v>
      </c>
      <c r="CZ237" s="35">
        <v>1.1299999999999999</v>
      </c>
      <c r="DD237" s="35" t="s">
        <v>61</v>
      </c>
      <c r="DE237" t="s">
        <v>61</v>
      </c>
    </row>
    <row r="238" spans="1:109">
      <c r="A238" s="50" t="s">
        <v>54</v>
      </c>
      <c r="B238" t="s">
        <v>59</v>
      </c>
      <c r="C238" s="55">
        <v>43.301943999999999</v>
      </c>
      <c r="D238" s="55">
        <v>-79.838054999999997</v>
      </c>
      <c r="E238" s="52" t="s">
        <v>60</v>
      </c>
      <c r="F238" s="52">
        <v>6</v>
      </c>
      <c r="G238" s="26">
        <v>38972</v>
      </c>
      <c r="H238">
        <v>3</v>
      </c>
      <c r="I238" s="57">
        <f t="shared" si="9"/>
        <v>2006</v>
      </c>
      <c r="J238" s="28">
        <v>255</v>
      </c>
      <c r="K238" s="29">
        <v>37</v>
      </c>
      <c r="L238" s="29">
        <v>9</v>
      </c>
      <c r="M238" s="52">
        <v>5.6</v>
      </c>
      <c r="N238">
        <v>74.81</v>
      </c>
      <c r="O238" s="31">
        <v>3.5999999999999997E-2</v>
      </c>
      <c r="P238" s="31"/>
      <c r="Q238" s="31"/>
      <c r="R238" s="31"/>
      <c r="S238" s="31">
        <v>5.3</v>
      </c>
      <c r="T238" s="31">
        <v>6.1</v>
      </c>
      <c r="U238" s="31">
        <v>1.77</v>
      </c>
      <c r="V238" s="31"/>
      <c r="W238" s="31"/>
      <c r="X238" s="31">
        <v>6.9999999999999999E-4</v>
      </c>
      <c r="Y238" s="31">
        <v>2.7300000000000001E-2</v>
      </c>
      <c r="Z238" s="31">
        <v>1.06E-2</v>
      </c>
      <c r="AA238" s="52">
        <v>15.25</v>
      </c>
      <c r="AB238" s="58">
        <v>1.5</v>
      </c>
      <c r="AC238" s="52">
        <v>0.88400000000000001</v>
      </c>
      <c r="AD238" s="36">
        <v>63.400000000000006</v>
      </c>
      <c r="AE238" s="36">
        <v>432.40000000000003</v>
      </c>
      <c r="AF238" s="36">
        <v>0</v>
      </c>
      <c r="AG238" s="36">
        <v>2.7</v>
      </c>
      <c r="AH238" s="36">
        <v>241.4</v>
      </c>
      <c r="AI238" s="36">
        <v>906.3</v>
      </c>
      <c r="AJ238" s="36">
        <v>338.9</v>
      </c>
      <c r="AK238">
        <v>1985.1</v>
      </c>
      <c r="AL238">
        <v>77.5</v>
      </c>
      <c r="AM238">
        <v>1276.0999999999999</v>
      </c>
      <c r="AN238">
        <v>708.99999999999989</v>
      </c>
      <c r="AO238" s="35">
        <v>1064.5999999999999</v>
      </c>
      <c r="AP238">
        <v>62.399999999999991</v>
      </c>
      <c r="AQ238">
        <v>23.3</v>
      </c>
      <c r="AR238">
        <v>39.099999999999994</v>
      </c>
      <c r="AS238">
        <v>1250.3</v>
      </c>
      <c r="AT238">
        <v>915.4</v>
      </c>
      <c r="AU238">
        <v>165.2</v>
      </c>
      <c r="AV238">
        <v>1466.6</v>
      </c>
      <c r="AW238">
        <v>515.79999999999995</v>
      </c>
      <c r="AX238">
        <v>2.7</v>
      </c>
      <c r="AY238" s="60">
        <v>622.1130989177816</v>
      </c>
      <c r="AZ238" s="36">
        <v>22.111153553818085</v>
      </c>
      <c r="BA238" s="36">
        <v>1157.1908659347098</v>
      </c>
      <c r="BB238">
        <v>39.473263424999999</v>
      </c>
      <c r="BC238" s="36">
        <v>0.27330861229229231</v>
      </c>
      <c r="BD238" s="36">
        <v>18.61130783814459</v>
      </c>
      <c r="BE238" s="36">
        <v>41.313824196565541</v>
      </c>
      <c r="BF238" s="36">
        <v>10.147717694963251</v>
      </c>
      <c r="BG238" s="36">
        <v>70.072849729673379</v>
      </c>
      <c r="BI238" s="7">
        <v>8.5615606440000018</v>
      </c>
      <c r="BJ238" s="7">
        <v>24.280974909000005</v>
      </c>
      <c r="BK238" s="7">
        <v>4.8292794E-2</v>
      </c>
      <c r="BL238" s="7">
        <v>0</v>
      </c>
      <c r="BM238" s="7">
        <v>0.46999915399999997</v>
      </c>
      <c r="BN238" s="7">
        <v>44.681191620000007</v>
      </c>
      <c r="BO238" s="7">
        <v>0</v>
      </c>
      <c r="BP238" s="7">
        <v>0.37195054999999999</v>
      </c>
      <c r="BQ238" s="7">
        <v>23.976585216</v>
      </c>
      <c r="BR238" s="7">
        <v>0</v>
      </c>
      <c r="BS238" s="7">
        <v>0</v>
      </c>
      <c r="BT238" s="7">
        <v>0</v>
      </c>
      <c r="BU238" s="7">
        <v>1.9302698412698411</v>
      </c>
      <c r="BV238" s="7">
        <v>0.80947776799999993</v>
      </c>
      <c r="BW238" s="7">
        <v>18.065689152000001</v>
      </c>
      <c r="BX238" s="7">
        <v>0.52666787799999992</v>
      </c>
      <c r="BY238" s="7">
        <v>0.33674874200000005</v>
      </c>
      <c r="BZ238" s="7">
        <v>0.94146268499999997</v>
      </c>
      <c r="CA238" s="7">
        <v>0</v>
      </c>
      <c r="CB238" s="7">
        <v>0.42341460000000003</v>
      </c>
      <c r="CC238" s="7">
        <v>4.2364879199999992</v>
      </c>
      <c r="CD238" s="7">
        <v>0</v>
      </c>
      <c r="CE238" s="7">
        <v>0.82276612000000005</v>
      </c>
      <c r="CF238" s="7">
        <v>0</v>
      </c>
      <c r="CG238" s="7">
        <v>0</v>
      </c>
      <c r="CH238" s="7">
        <v>45.151190774000007</v>
      </c>
      <c r="CI238" s="7">
        <v>32.53814586</v>
      </c>
      <c r="CJ238" s="7">
        <v>24.701218253000008</v>
      </c>
      <c r="CK238" s="7">
        <v>1.9302698412698411</v>
      </c>
      <c r="CL238" s="37">
        <v>104.32082472826986</v>
      </c>
      <c r="CM238" s="37">
        <v>20.977932173000003</v>
      </c>
      <c r="CN238" s="37">
        <v>5.4826686399999991</v>
      </c>
      <c r="CO238" s="7">
        <v>130.78142554126987</v>
      </c>
      <c r="CP238" s="39">
        <v>5.5</v>
      </c>
      <c r="CQ238" s="39"/>
      <c r="CR238" s="40">
        <v>5.5</v>
      </c>
      <c r="CS238" s="35">
        <v>18.408999999999999</v>
      </c>
      <c r="CT238" s="41">
        <v>18.408333333333331</v>
      </c>
      <c r="CU238" s="41"/>
      <c r="CV238" s="41"/>
      <c r="CW238" s="35">
        <v>8.2683333333333326</v>
      </c>
      <c r="CX238" s="35"/>
      <c r="CY238" s="35"/>
      <c r="CZ238" s="35">
        <v>7.9</v>
      </c>
      <c r="DD238" s="35" t="s">
        <v>58</v>
      </c>
    </row>
    <row r="239" spans="1:109">
      <c r="A239" s="50" t="s">
        <v>54</v>
      </c>
      <c r="B239" t="s">
        <v>55</v>
      </c>
      <c r="C239" s="55">
        <v>43.287370000000003</v>
      </c>
      <c r="D239" s="55">
        <v>-79.840779999999995</v>
      </c>
      <c r="E239" s="52" t="s">
        <v>62</v>
      </c>
      <c r="F239" s="52">
        <v>258</v>
      </c>
      <c r="G239" s="26">
        <v>38972</v>
      </c>
      <c r="H239">
        <v>3</v>
      </c>
      <c r="I239" s="57">
        <f t="shared" si="9"/>
        <v>2006</v>
      </c>
      <c r="J239" s="28">
        <v>255</v>
      </c>
      <c r="K239" s="29">
        <v>37</v>
      </c>
      <c r="L239" s="29">
        <v>9</v>
      </c>
      <c r="M239" s="52">
        <v>23.7</v>
      </c>
      <c r="N239">
        <v>74.81</v>
      </c>
      <c r="O239" s="31">
        <v>3.5999999999999997E-2</v>
      </c>
      <c r="P239" s="31"/>
      <c r="Q239" s="31"/>
      <c r="R239" s="31"/>
      <c r="S239" s="31">
        <v>5.3</v>
      </c>
      <c r="T239" s="31">
        <v>6.1</v>
      </c>
      <c r="U239" s="31">
        <v>1.77</v>
      </c>
      <c r="V239" s="31"/>
      <c r="W239" s="31"/>
      <c r="X239" s="31">
        <v>6.9999999999999999E-4</v>
      </c>
      <c r="Y239" s="31">
        <v>2.7300000000000001E-2</v>
      </c>
      <c r="Z239" s="31">
        <v>1.06E-2</v>
      </c>
      <c r="AA239" s="52">
        <v>14.4</v>
      </c>
      <c r="AB239" s="58">
        <v>1.35</v>
      </c>
      <c r="AC239" s="52">
        <v>0.90100000000000002</v>
      </c>
      <c r="AD239" s="36">
        <v>127.6</v>
      </c>
      <c r="AE239" s="36">
        <v>73.899999999999991</v>
      </c>
      <c r="AF239" s="36">
        <v>0</v>
      </c>
      <c r="AG239" s="36">
        <v>0.8</v>
      </c>
      <c r="AH239" s="36">
        <v>220.7</v>
      </c>
      <c r="AI239" s="36">
        <v>746.5</v>
      </c>
      <c r="AJ239" s="36">
        <v>159.1</v>
      </c>
      <c r="AK239">
        <v>1328.6</v>
      </c>
      <c r="AL239">
        <v>20.8</v>
      </c>
      <c r="AM239">
        <v>1001.3</v>
      </c>
      <c r="AN239">
        <v>327.29999999999995</v>
      </c>
      <c r="AO239" s="35">
        <v>825.19999999999982</v>
      </c>
      <c r="AP239">
        <v>125.5</v>
      </c>
      <c r="AQ239">
        <v>80.900000000000006</v>
      </c>
      <c r="AR239">
        <v>44.6</v>
      </c>
      <c r="AS239">
        <v>913.59999999999991</v>
      </c>
      <c r="AT239">
        <v>765.5</v>
      </c>
      <c r="AU239">
        <v>0</v>
      </c>
      <c r="AV239">
        <v>975.3</v>
      </c>
      <c r="AW239">
        <v>348.1</v>
      </c>
      <c r="AX239">
        <v>5.1999999999999993</v>
      </c>
      <c r="AY239" s="36">
        <v>643.02868185611476</v>
      </c>
      <c r="AZ239" s="36">
        <v>28.744499619963502</v>
      </c>
      <c r="BA239" s="36">
        <v>1774.3593277665555</v>
      </c>
      <c r="BB239" s="36">
        <v>121.38305887500002</v>
      </c>
      <c r="BC239" s="36">
        <v>0.12309290570570572</v>
      </c>
      <c r="BD239" s="36">
        <v>16.856842131854332</v>
      </c>
      <c r="BE239" s="36">
        <v>36.374479133708249</v>
      </c>
      <c r="BF239" s="36">
        <v>7.8710515765753435</v>
      </c>
      <c r="BG239" s="36">
        <v>61.102372842137925</v>
      </c>
      <c r="BI239" s="7">
        <v>4.6573602964500003</v>
      </c>
      <c r="BJ239" s="7">
        <v>31.106744689500005</v>
      </c>
      <c r="BK239" s="7">
        <v>0.12315443575</v>
      </c>
      <c r="BL239" s="7">
        <v>0</v>
      </c>
      <c r="BM239" s="7">
        <v>2.5514114364500005</v>
      </c>
      <c r="BN239" s="7">
        <v>57.51382473795001</v>
      </c>
      <c r="BO239" s="7">
        <v>0</v>
      </c>
      <c r="BP239" s="7">
        <v>4.7938811223000002</v>
      </c>
      <c r="BQ239" s="7">
        <v>54.349507897700001</v>
      </c>
      <c r="BR239" s="7">
        <v>0</v>
      </c>
      <c r="BS239" s="7">
        <v>0</v>
      </c>
      <c r="BT239" s="7">
        <v>0</v>
      </c>
      <c r="BU239" s="7">
        <v>0.84002217294900206</v>
      </c>
      <c r="BV239" s="7">
        <v>1.3154745531000001</v>
      </c>
      <c r="BW239" s="7">
        <v>35.633802210599995</v>
      </c>
      <c r="BX239" s="7">
        <v>1.3322549625</v>
      </c>
      <c r="BY239" s="7">
        <v>0.81004192500000005</v>
      </c>
      <c r="BZ239" s="7">
        <v>13.401775722600004</v>
      </c>
      <c r="CA239" s="7">
        <v>0</v>
      </c>
      <c r="CB239" s="7">
        <v>1.1335520521</v>
      </c>
      <c r="CC239" s="7">
        <v>9.9557345695500015</v>
      </c>
      <c r="CD239" s="7">
        <v>1.2567025625000001</v>
      </c>
      <c r="CE239" s="7">
        <v>1.5927436917500002</v>
      </c>
      <c r="CF239" s="7">
        <v>0</v>
      </c>
      <c r="CG239" s="7">
        <v>0.53959301900295009</v>
      </c>
      <c r="CH239" s="7">
        <v>60.065236174400013</v>
      </c>
      <c r="CI239" s="7">
        <v>59.006868194150002</v>
      </c>
      <c r="CJ239" s="7">
        <v>36.023780247550008</v>
      </c>
      <c r="CK239" s="7">
        <v>0.84002217294900206</v>
      </c>
      <c r="CL239" s="37">
        <v>155.93590678904903</v>
      </c>
      <c r="CM239" s="37">
        <v>52.994258624300002</v>
      </c>
      <c r="CN239" s="37">
        <v>13.938732875900003</v>
      </c>
      <c r="CO239" s="7">
        <v>223.40849130825197</v>
      </c>
      <c r="CP239" s="39">
        <v>14.5</v>
      </c>
      <c r="CQ239" s="39">
        <v>15</v>
      </c>
      <c r="CR239" s="40">
        <v>23.9</v>
      </c>
      <c r="CS239" s="35">
        <v>16.640952380952381</v>
      </c>
      <c r="CT239" s="41">
        <v>18.543571428571425</v>
      </c>
      <c r="CU239" s="41">
        <v>17.600000000000001</v>
      </c>
      <c r="CV239" s="41">
        <v>12.976666666666667</v>
      </c>
      <c r="CW239" s="35">
        <v>7.9457142857142857</v>
      </c>
      <c r="CX239" s="35">
        <v>6.03</v>
      </c>
      <c r="CY239" s="35">
        <v>0.72666666666666668</v>
      </c>
      <c r="CZ239" s="35">
        <v>0.33</v>
      </c>
      <c r="DD239" s="35" t="s">
        <v>61</v>
      </c>
      <c r="DE239" t="s">
        <v>61</v>
      </c>
    </row>
    <row r="240" spans="1:109">
      <c r="A240" s="50" t="s">
        <v>54</v>
      </c>
      <c r="B240" t="s">
        <v>55</v>
      </c>
      <c r="C240" s="55">
        <v>43.281111111100003</v>
      </c>
      <c r="D240" s="55">
        <v>-79.864722222200001</v>
      </c>
      <c r="E240" s="72" t="s">
        <v>57</v>
      </c>
      <c r="F240" s="72">
        <v>908</v>
      </c>
      <c r="G240" s="26">
        <v>38972</v>
      </c>
      <c r="H240">
        <v>3</v>
      </c>
      <c r="I240" s="57">
        <f t="shared" si="9"/>
        <v>2006</v>
      </c>
      <c r="J240" s="28">
        <v>255</v>
      </c>
      <c r="K240" s="29">
        <v>37</v>
      </c>
      <c r="L240" s="29">
        <v>9</v>
      </c>
      <c r="M240" s="52">
        <v>14.7</v>
      </c>
      <c r="N240">
        <v>74.81</v>
      </c>
      <c r="O240" s="31">
        <v>3.5999999999999997E-2</v>
      </c>
      <c r="P240" s="31"/>
      <c r="Q240" s="31"/>
      <c r="R240" s="31"/>
      <c r="S240" s="31">
        <v>5.3</v>
      </c>
      <c r="T240" s="31">
        <v>6.1</v>
      </c>
      <c r="U240" s="31">
        <v>1.77</v>
      </c>
      <c r="V240" s="31"/>
      <c r="W240" s="31"/>
      <c r="X240" s="31">
        <v>6.9999999999999999E-4</v>
      </c>
      <c r="Y240" s="31">
        <v>2.7300000000000001E-2</v>
      </c>
      <c r="Z240" s="31">
        <v>1.06E-2</v>
      </c>
      <c r="AA240" s="52">
        <v>16.79</v>
      </c>
      <c r="AB240" s="58">
        <v>1.2</v>
      </c>
      <c r="AC240" s="52">
        <v>0.97499999999999998</v>
      </c>
      <c r="AD240" s="36"/>
      <c r="AE240" s="36"/>
      <c r="AF240" s="36"/>
      <c r="AG240" s="36"/>
      <c r="AH240" s="36"/>
      <c r="AI240" s="36"/>
      <c r="AJ240" s="36"/>
      <c r="AO240" s="35"/>
      <c r="AY240" s="36"/>
      <c r="AZ240" s="36"/>
      <c r="BA240" s="36"/>
      <c r="BB240" s="36"/>
      <c r="BC240" s="36"/>
      <c r="BD240" s="36"/>
      <c r="BE240" s="36"/>
      <c r="BF240" s="36"/>
      <c r="BG240" s="36"/>
      <c r="BH240" s="35"/>
      <c r="BI240" s="7">
        <v>8.754564792</v>
      </c>
      <c r="BJ240" s="7">
        <v>67.795399870999987</v>
      </c>
      <c r="BK240" s="7">
        <v>5.0731771999999994E-2</v>
      </c>
      <c r="BL240" s="7">
        <v>0</v>
      </c>
      <c r="BM240" s="7">
        <v>0</v>
      </c>
      <c r="BN240" s="7">
        <v>64.699004663507992</v>
      </c>
      <c r="BO240" s="7">
        <v>0</v>
      </c>
      <c r="BP240" s="7">
        <v>1.1172129660000001</v>
      </c>
      <c r="BQ240" s="7">
        <v>62.062132353000003</v>
      </c>
      <c r="BR240" s="7">
        <v>0</v>
      </c>
      <c r="BS240" s="7">
        <v>0</v>
      </c>
      <c r="BT240" s="7">
        <v>0</v>
      </c>
      <c r="BU240" s="7">
        <v>0.74837630662020915</v>
      </c>
      <c r="BV240" s="7">
        <v>1.517830776</v>
      </c>
      <c r="BW240" s="7">
        <v>38.872556819000003</v>
      </c>
      <c r="BX240" s="7">
        <v>0.86578507599999988</v>
      </c>
      <c r="BY240" s="7">
        <v>0</v>
      </c>
      <c r="BZ240" s="7">
        <v>13.903276361999998</v>
      </c>
      <c r="CA240" s="7">
        <v>0</v>
      </c>
      <c r="CB240" s="7">
        <v>1.171289164</v>
      </c>
      <c r="CC240" s="7">
        <v>5.1846693999999998</v>
      </c>
      <c r="CD240" s="7">
        <v>0</v>
      </c>
      <c r="CE240" s="7">
        <v>2.7422982289999998</v>
      </c>
      <c r="CF240" s="7">
        <v>0</v>
      </c>
      <c r="CG240" s="7">
        <v>0.63261480571967665</v>
      </c>
      <c r="CH240" s="7">
        <v>64.699004663507992</v>
      </c>
      <c r="CI240" s="7">
        <v>70.816697145000006</v>
      </c>
      <c r="CJ240" s="7">
        <v>68.963344608999989</v>
      </c>
      <c r="CK240" s="7">
        <v>0.74837630662020915</v>
      </c>
      <c r="CL240" s="37">
        <v>205.22742272412819</v>
      </c>
      <c r="CM240" s="37">
        <v>55.596801507000002</v>
      </c>
      <c r="CN240" s="37">
        <v>9.0982567929999991</v>
      </c>
      <c r="CO240" s="7">
        <v>270.55509582984797</v>
      </c>
      <c r="CP240" s="39">
        <v>14</v>
      </c>
      <c r="CQ240" s="39"/>
      <c r="CR240" s="40">
        <v>14</v>
      </c>
      <c r="CS240" s="35">
        <v>18.579999999999998</v>
      </c>
      <c r="CT240" s="41">
        <v>18.584666666666667</v>
      </c>
      <c r="CU240" s="41"/>
      <c r="CV240" s="41"/>
      <c r="CW240" s="35">
        <v>8.3239999999999998</v>
      </c>
      <c r="CX240" s="35"/>
      <c r="CY240" s="35"/>
      <c r="CZ240" s="35">
        <v>7.88</v>
      </c>
      <c r="DD240" s="35" t="s">
        <v>58</v>
      </c>
    </row>
    <row r="241" spans="1:109">
      <c r="A241" s="50" t="s">
        <v>54</v>
      </c>
      <c r="B241" t="s">
        <v>59</v>
      </c>
      <c r="C241" s="55">
        <v>43.301943999999999</v>
      </c>
      <c r="D241" s="55">
        <v>-79.838054999999997</v>
      </c>
      <c r="E241" s="52" t="s">
        <v>60</v>
      </c>
      <c r="F241" s="52">
        <v>6</v>
      </c>
      <c r="G241" s="26">
        <v>39364</v>
      </c>
      <c r="H241">
        <v>4</v>
      </c>
      <c r="I241" s="57">
        <f t="shared" si="9"/>
        <v>2007</v>
      </c>
      <c r="J241" s="28">
        <v>282</v>
      </c>
      <c r="K241" s="29">
        <v>41</v>
      </c>
      <c r="L241" s="29">
        <v>10</v>
      </c>
      <c r="M241" s="52">
        <v>8.1999999999999993</v>
      </c>
      <c r="N241">
        <v>74.42</v>
      </c>
      <c r="O241" s="31">
        <v>6.5000000000000002E-2</v>
      </c>
      <c r="P241" s="31">
        <v>22</v>
      </c>
      <c r="Q241" s="31">
        <v>3.8</v>
      </c>
      <c r="R241" s="31">
        <v>1.17</v>
      </c>
      <c r="S241" s="31">
        <v>11.5</v>
      </c>
      <c r="T241" s="31">
        <v>10.6</v>
      </c>
      <c r="U241" s="31">
        <v>1.88</v>
      </c>
      <c r="V241" s="31">
        <v>0.155</v>
      </c>
      <c r="W241" s="31"/>
      <c r="X241" s="31">
        <v>1.4E-3</v>
      </c>
      <c r="Y241" s="31">
        <v>2.9000000000000001E-2</v>
      </c>
      <c r="Z241" s="31">
        <v>1.18E-2</v>
      </c>
      <c r="AA241" s="52">
        <v>13.75</v>
      </c>
      <c r="AB241" s="58">
        <v>2.75</v>
      </c>
      <c r="AC241" s="52">
        <v>0.77900000000000003</v>
      </c>
      <c r="AD241" s="36">
        <v>153.5</v>
      </c>
      <c r="AE241" s="36">
        <v>48.999999999999993</v>
      </c>
      <c r="AF241" s="36">
        <v>0</v>
      </c>
      <c r="AG241" s="36">
        <v>1.8</v>
      </c>
      <c r="AH241" s="36">
        <v>78.400000000000006</v>
      </c>
      <c r="AI241" s="36">
        <v>373.00000000000006</v>
      </c>
      <c r="AJ241" s="36">
        <v>212.8</v>
      </c>
      <c r="AK241">
        <v>868.5</v>
      </c>
      <c r="AL241">
        <v>22.3</v>
      </c>
      <c r="AM241">
        <v>406.6</v>
      </c>
      <c r="AN241">
        <v>461.9</v>
      </c>
      <c r="AO241" s="35">
        <v>534.70000000000005</v>
      </c>
      <c r="AP241">
        <v>127.29999999999998</v>
      </c>
      <c r="AQ241">
        <v>112.1</v>
      </c>
      <c r="AR241">
        <v>28.9</v>
      </c>
      <c r="AS241">
        <v>587.6</v>
      </c>
      <c r="AT241">
        <v>370.90000000000009</v>
      </c>
      <c r="AU241">
        <v>1.4</v>
      </c>
      <c r="AV241">
        <v>640.29999999999995</v>
      </c>
      <c r="AW241">
        <v>220.1</v>
      </c>
      <c r="AX241">
        <v>8.1000000000000014</v>
      </c>
      <c r="AY241" s="36">
        <v>330.10646239912455</v>
      </c>
      <c r="AZ241" s="36">
        <v>10.963446970434795</v>
      </c>
      <c r="BA241" s="36">
        <v>145.72033126585237</v>
      </c>
      <c r="BB241">
        <v>50.936715824999993</v>
      </c>
      <c r="BC241" s="36">
        <v>0.13028417089089092</v>
      </c>
      <c r="BD241" s="36">
        <v>22.6005766534199</v>
      </c>
      <c r="BE241" s="36">
        <v>37.797579085925257</v>
      </c>
      <c r="BF241" s="36">
        <v>9.3614086847200628</v>
      </c>
      <c r="BG241" s="36">
        <v>69.759564424065218</v>
      </c>
      <c r="BI241" s="7">
        <v>0.26536564799999995</v>
      </c>
      <c r="BJ241" s="7">
        <v>19.536448179000001</v>
      </c>
      <c r="BK241" s="7">
        <v>0</v>
      </c>
      <c r="BL241" s="7">
        <v>0</v>
      </c>
      <c r="BM241" s="7">
        <v>411.79480988400007</v>
      </c>
      <c r="BN241" s="7">
        <v>29.994145056000001</v>
      </c>
      <c r="BO241" s="7">
        <v>0</v>
      </c>
      <c r="BP241" s="7">
        <v>0.58146475200000003</v>
      </c>
      <c r="BQ241" s="7">
        <v>38.615282204000003</v>
      </c>
      <c r="BR241" s="7">
        <v>0</v>
      </c>
      <c r="BS241" s="7">
        <v>0</v>
      </c>
      <c r="BT241" s="7">
        <v>0</v>
      </c>
      <c r="BU241" s="7">
        <v>0</v>
      </c>
      <c r="BV241" s="7">
        <v>1.7482926720000003</v>
      </c>
      <c r="BW241" s="7">
        <v>107.27457255899999</v>
      </c>
      <c r="BX241" s="7">
        <v>0.41658632400000001</v>
      </c>
      <c r="BY241" s="7">
        <v>0</v>
      </c>
      <c r="BZ241" s="7">
        <v>12.263412671999999</v>
      </c>
      <c r="CA241" s="7">
        <v>0</v>
      </c>
      <c r="CB241" s="7">
        <v>0.91479681499999999</v>
      </c>
      <c r="CC241" s="7">
        <v>1.8354471430000001</v>
      </c>
      <c r="CD241" s="7">
        <v>0</v>
      </c>
      <c r="CE241" s="7">
        <v>1.5180476039999999</v>
      </c>
      <c r="CF241" s="7">
        <v>0</v>
      </c>
      <c r="CG241" s="7">
        <v>0</v>
      </c>
      <c r="CH241" s="7">
        <v>441.78895494000005</v>
      </c>
      <c r="CI241" s="7">
        <v>38.880647852000003</v>
      </c>
      <c r="CJ241" s="7">
        <v>20.117912930999978</v>
      </c>
      <c r="CK241" s="7">
        <v>0</v>
      </c>
      <c r="CL241" s="37">
        <v>500.78751572300001</v>
      </c>
      <c r="CM241" s="37">
        <v>121.70286422699999</v>
      </c>
      <c r="CN241" s="37">
        <v>4.2682915619999999</v>
      </c>
      <c r="CO241" s="7">
        <v>626.75867151200009</v>
      </c>
      <c r="CP241" s="39">
        <v>6.7</v>
      </c>
      <c r="CQ241" s="39"/>
      <c r="CR241" s="40">
        <v>6.7</v>
      </c>
      <c r="CS241" s="35">
        <v>19.830714285714286</v>
      </c>
      <c r="CT241" s="41">
        <v>19.813749999999999</v>
      </c>
      <c r="CU241" s="41"/>
      <c r="CV241" s="41"/>
      <c r="CW241" s="35">
        <v>9.1225000000000005</v>
      </c>
      <c r="CX241" s="35"/>
      <c r="CY241" s="35"/>
      <c r="CZ241" s="35">
        <v>8.44</v>
      </c>
      <c r="DD241" s="35" t="s">
        <v>58</v>
      </c>
    </row>
    <row r="242" spans="1:109">
      <c r="A242" s="50" t="s">
        <v>54</v>
      </c>
      <c r="B242" t="s">
        <v>55</v>
      </c>
      <c r="C242" s="55">
        <v>43.287370000000003</v>
      </c>
      <c r="D242" s="55">
        <v>-79.840779999999995</v>
      </c>
      <c r="E242" s="52" t="s">
        <v>62</v>
      </c>
      <c r="F242" s="52">
        <v>258</v>
      </c>
      <c r="G242" s="26">
        <v>39364</v>
      </c>
      <c r="H242">
        <v>4</v>
      </c>
      <c r="I242" s="57">
        <f t="shared" si="9"/>
        <v>2007</v>
      </c>
      <c r="J242" s="28">
        <v>282</v>
      </c>
      <c r="K242" s="29">
        <v>41</v>
      </c>
      <c r="L242" s="29">
        <v>10</v>
      </c>
      <c r="M242" s="52">
        <v>22.7</v>
      </c>
      <c r="N242">
        <v>74.42</v>
      </c>
      <c r="O242" s="31">
        <v>6.5000000000000002E-2</v>
      </c>
      <c r="P242" s="31">
        <v>22</v>
      </c>
      <c r="Q242" s="31">
        <v>3.8</v>
      </c>
      <c r="R242" s="31">
        <v>1.17</v>
      </c>
      <c r="S242" s="31">
        <v>11.5</v>
      </c>
      <c r="T242" s="31">
        <v>10.6</v>
      </c>
      <c r="U242" s="31">
        <v>1.88</v>
      </c>
      <c r="V242" s="31">
        <v>0.155</v>
      </c>
      <c r="W242" s="31"/>
      <c r="X242" s="31">
        <v>1.4E-3</v>
      </c>
      <c r="Y242" s="31">
        <v>2.9000000000000001E-2</v>
      </c>
      <c r="Z242" s="31">
        <v>1.18E-2</v>
      </c>
      <c r="AA242" s="52">
        <v>9.5399999999999991</v>
      </c>
      <c r="AB242" s="58">
        <v>2.25</v>
      </c>
      <c r="AC242" s="52">
        <v>0.76</v>
      </c>
      <c r="AD242" s="36">
        <v>219.4</v>
      </c>
      <c r="AE242" s="36">
        <v>75.099999999999994</v>
      </c>
      <c r="AF242" s="36">
        <v>0</v>
      </c>
      <c r="AG242" s="36">
        <v>83.3</v>
      </c>
      <c r="AH242" s="36">
        <v>933.7</v>
      </c>
      <c r="AI242" s="36">
        <v>130</v>
      </c>
      <c r="AJ242" s="36">
        <v>106.7</v>
      </c>
      <c r="AK242">
        <v>1548.2000000000003</v>
      </c>
      <c r="AL242">
        <v>0</v>
      </c>
      <c r="AM242">
        <v>250.50000000000003</v>
      </c>
      <c r="AN242">
        <v>1297.7</v>
      </c>
      <c r="AO242" s="35">
        <v>103.30000000000001</v>
      </c>
      <c r="AP242">
        <v>142.6</v>
      </c>
      <c r="AQ242">
        <v>0.8</v>
      </c>
      <c r="AR242">
        <v>186.2</v>
      </c>
      <c r="AS242">
        <v>320</v>
      </c>
      <c r="AT242">
        <v>320</v>
      </c>
      <c r="AU242">
        <v>755.30000000000007</v>
      </c>
      <c r="AV242">
        <v>1429.6000000000004</v>
      </c>
      <c r="AW242">
        <v>24.7</v>
      </c>
      <c r="AX242">
        <v>93.9</v>
      </c>
      <c r="AY242" s="36">
        <v>635.18115513765201</v>
      </c>
      <c r="AZ242" s="36">
        <v>14.095860390559025</v>
      </c>
      <c r="BA242" s="36">
        <v>109.29024844938927</v>
      </c>
      <c r="BB242" s="36">
        <v>29.228584809375004</v>
      </c>
      <c r="BC242" s="36">
        <v>7.5407775135135149E-2</v>
      </c>
      <c r="BD242" s="36">
        <v>17.927694654929184</v>
      </c>
      <c r="BE242" s="36">
        <v>23.108906954013335</v>
      </c>
      <c r="BF242" s="36">
        <v>6.10796032788204</v>
      </c>
      <c r="BG242" s="36">
        <v>47.144561936824559</v>
      </c>
      <c r="BI242" s="7">
        <v>0.28799999999999998</v>
      </c>
      <c r="BJ242" s="7">
        <v>5.2569999999999997</v>
      </c>
      <c r="BK242" s="7">
        <v>0</v>
      </c>
      <c r="BL242" s="7">
        <v>0</v>
      </c>
      <c r="BM242" s="7">
        <v>128.18299999999999</v>
      </c>
      <c r="BN242" s="7">
        <v>41.228999999999999</v>
      </c>
      <c r="BO242" s="7">
        <v>0.105</v>
      </c>
      <c r="BP242" s="7">
        <v>1.0129999999999999</v>
      </c>
      <c r="BQ242" s="7">
        <v>45.76</v>
      </c>
      <c r="BR242" s="7">
        <v>0</v>
      </c>
      <c r="BS242" s="7">
        <v>0</v>
      </c>
      <c r="BT242" s="7">
        <v>0</v>
      </c>
      <c r="BU242" s="7">
        <v>0</v>
      </c>
      <c r="BV242" s="7">
        <v>9.7000000000000003E-2</v>
      </c>
      <c r="BW242" s="7">
        <v>41.177</v>
      </c>
      <c r="BX242" s="7">
        <v>4.55</v>
      </c>
      <c r="BY242" s="7">
        <v>0.69399999999999995</v>
      </c>
      <c r="BZ242" s="7">
        <v>31.506</v>
      </c>
      <c r="CA242" s="7">
        <v>0</v>
      </c>
      <c r="CB242" s="7">
        <v>0.24099999999999999</v>
      </c>
      <c r="CC242" s="7">
        <v>2.9249999999999998</v>
      </c>
      <c r="CD242" s="7">
        <v>0</v>
      </c>
      <c r="CE242" s="7">
        <v>3.2040000000000002</v>
      </c>
      <c r="CF242" s="7">
        <v>0</v>
      </c>
      <c r="CG242" s="7">
        <v>3.5872331674636972E-2</v>
      </c>
      <c r="CH242" s="7">
        <v>169.51699999999997</v>
      </c>
      <c r="CI242" s="7">
        <v>46.047999999999995</v>
      </c>
      <c r="CJ242" s="7">
        <v>6.2700000000000102</v>
      </c>
      <c r="CK242" s="7">
        <v>0</v>
      </c>
      <c r="CL242" s="37">
        <v>221.83499999999998</v>
      </c>
      <c r="CM242" s="37">
        <v>78.260000000000005</v>
      </c>
      <c r="CN242" s="37">
        <v>6.37</v>
      </c>
      <c r="CO242" s="7">
        <v>306.50087233167454</v>
      </c>
      <c r="CP242" s="39">
        <v>5.0999999999999996</v>
      </c>
      <c r="CQ242" s="39">
        <v>18.399999999999999</v>
      </c>
      <c r="CR242" s="40">
        <v>22.7</v>
      </c>
      <c r="CS242" s="35">
        <v>16.463928571428571</v>
      </c>
      <c r="CT242" s="41">
        <v>19.856666666666666</v>
      </c>
      <c r="CU242" s="41">
        <v>16.788181818181819</v>
      </c>
      <c r="CV242" s="41">
        <v>13.0975</v>
      </c>
      <c r="CW242" s="35">
        <v>8.9500000000000011</v>
      </c>
      <c r="CX242" s="35">
        <v>2.480909090909091</v>
      </c>
      <c r="CY242" s="35">
        <v>0.16749999999999998</v>
      </c>
      <c r="CZ242" s="35">
        <v>0.11</v>
      </c>
      <c r="DD242" s="35" t="s">
        <v>61</v>
      </c>
      <c r="DE242" t="s">
        <v>61</v>
      </c>
    </row>
    <row r="243" spans="1:109">
      <c r="A243" s="61" t="s">
        <v>54</v>
      </c>
      <c r="B243" t="s">
        <v>55</v>
      </c>
      <c r="C243" s="56">
        <v>43.294400000000003</v>
      </c>
      <c r="D243" s="56">
        <v>-79.799700000000001</v>
      </c>
      <c r="E243" s="101" t="s">
        <v>78</v>
      </c>
      <c r="F243" s="101">
        <v>8</v>
      </c>
      <c r="G243" s="73">
        <v>42487</v>
      </c>
      <c r="H243">
        <v>1</v>
      </c>
      <c r="I243" s="68">
        <v>2016</v>
      </c>
      <c r="J243" s="57">
        <f>G243-DATE(YEAR(G243),1,0)</f>
        <v>118</v>
      </c>
      <c r="K243" s="57">
        <f>WEEKNUM(G243)</f>
        <v>18</v>
      </c>
      <c r="L243" s="57">
        <f>MONTH(G243)</f>
        <v>4</v>
      </c>
      <c r="M243" s="102"/>
      <c r="N243">
        <v>75.11</v>
      </c>
      <c r="O243" s="31">
        <v>0.29599999999999999</v>
      </c>
      <c r="P243" s="31">
        <v>28.8</v>
      </c>
      <c r="Q243" s="31">
        <v>3.9</v>
      </c>
      <c r="R243" s="31">
        <v>0.96399999999999997</v>
      </c>
      <c r="S243" s="31">
        <v>3.3</v>
      </c>
      <c r="T243" s="31">
        <v>2.9</v>
      </c>
      <c r="U243" s="31">
        <v>2.72</v>
      </c>
      <c r="V243" s="31">
        <v>0.153</v>
      </c>
      <c r="W243" s="31">
        <v>0.85099999999999998</v>
      </c>
      <c r="X243" s="31">
        <v>5.1999999999999998E-3</v>
      </c>
      <c r="Y243" s="31">
        <v>4.2000000000000003E-2</v>
      </c>
      <c r="Z243" s="31"/>
      <c r="AA243" s="63"/>
      <c r="AB243" s="33"/>
      <c r="AC243" s="63"/>
      <c r="AD243" s="63"/>
      <c r="AE243" s="63"/>
      <c r="AF243" s="63"/>
      <c r="AG243" s="63"/>
      <c r="AH243" s="63"/>
      <c r="AI243" s="63"/>
      <c r="AJ243" s="63"/>
      <c r="AO243" s="35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37"/>
      <c r="CM243" s="37"/>
      <c r="CN243" s="37"/>
      <c r="CO243" s="7"/>
      <c r="CP243" s="39">
        <v>13.842000000000001</v>
      </c>
      <c r="CQ243" s="39">
        <v>19.611000000000001</v>
      </c>
      <c r="CR243" s="40">
        <v>19.611000000000001</v>
      </c>
      <c r="CS243" s="35">
        <v>7.5836714880952369</v>
      </c>
      <c r="CT243" s="41">
        <v>7.7391237113402065</v>
      </c>
      <c r="CU243" s="41">
        <v>7.2754000000000003</v>
      </c>
      <c r="CV243" s="41"/>
      <c r="CW243" s="35">
        <v>11.373608247422693</v>
      </c>
      <c r="CX243" s="35">
        <v>11.039750000000002</v>
      </c>
      <c r="CY243" s="35"/>
      <c r="CZ243" s="35">
        <v>10.94</v>
      </c>
      <c r="DA243">
        <v>8.4276288659793863</v>
      </c>
      <c r="DB243">
        <v>7.4494999999999987</v>
      </c>
      <c r="DD243" s="35" t="s">
        <v>58</v>
      </c>
      <c r="DE243" t="s">
        <v>61</v>
      </c>
    </row>
    <row r="244" spans="1:109">
      <c r="A244" s="23" t="s">
        <v>54</v>
      </c>
      <c r="B244" t="s">
        <v>55</v>
      </c>
      <c r="C244" s="55">
        <v>43.281111111100003</v>
      </c>
      <c r="D244" s="55">
        <v>-79.864722222200001</v>
      </c>
      <c r="E244" s="25" t="s">
        <v>57</v>
      </c>
      <c r="F244" s="25">
        <v>908</v>
      </c>
      <c r="G244" s="44">
        <v>43588</v>
      </c>
      <c r="H244">
        <v>1</v>
      </c>
      <c r="I244">
        <v>2019</v>
      </c>
      <c r="J244" s="28">
        <v>123</v>
      </c>
      <c r="K244" s="29">
        <v>18</v>
      </c>
      <c r="L244" s="29">
        <v>5</v>
      </c>
      <c r="M244" s="43">
        <v>14.8</v>
      </c>
      <c r="N244">
        <v>75.7</v>
      </c>
      <c r="O244" s="31">
        <v>0.25800000000000001</v>
      </c>
      <c r="P244" s="31">
        <v>31.9</v>
      </c>
      <c r="Q244" s="31">
        <v>4.4000000000000004</v>
      </c>
      <c r="R244" s="31">
        <v>1.26</v>
      </c>
      <c r="S244" s="31">
        <v>13</v>
      </c>
      <c r="T244" s="31">
        <v>11</v>
      </c>
      <c r="U244" s="31">
        <v>2.58</v>
      </c>
      <c r="V244" s="31">
        <v>0.214</v>
      </c>
      <c r="W244" s="31">
        <v>0.86299999999999999</v>
      </c>
      <c r="X244" s="31">
        <v>2.0000000000000001E-4</v>
      </c>
      <c r="Y244" s="31">
        <v>0.04</v>
      </c>
      <c r="Z244" s="31">
        <v>1.21E-2</v>
      </c>
      <c r="AA244" s="34">
        <v>14.980485916137701</v>
      </c>
      <c r="AB244" s="45">
        <v>1.4</v>
      </c>
      <c r="AC244" s="45">
        <v>1.4731000000000001</v>
      </c>
      <c r="AD244" s="23"/>
      <c r="AE244" s="23"/>
      <c r="AF244" s="23"/>
      <c r="AG244" s="23"/>
      <c r="AH244" s="23"/>
      <c r="AI244" s="23"/>
      <c r="AJ244" s="23"/>
      <c r="AO244" s="35"/>
      <c r="AY244" s="23">
        <v>282.63629700000001</v>
      </c>
      <c r="AZ244" s="23">
        <v>22.883163799999998</v>
      </c>
      <c r="BA244" s="23">
        <v>503.49303570000001</v>
      </c>
      <c r="BB244" s="23"/>
      <c r="BC244" s="41">
        <v>0.11472311925695229</v>
      </c>
      <c r="BD244" s="41">
        <v>7.4429203623665439</v>
      </c>
      <c r="BE244" s="41">
        <v>23.662350765156397</v>
      </c>
      <c r="BF244" s="41">
        <v>4.6840256521667616</v>
      </c>
      <c r="BG244" s="36">
        <v>35.7892967796897</v>
      </c>
      <c r="BH244" s="23"/>
      <c r="BI244" s="35"/>
      <c r="BJ244" s="35"/>
      <c r="BK244" s="7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46"/>
      <c r="CM244" s="46"/>
      <c r="CN244" s="46"/>
      <c r="CO244" s="35"/>
      <c r="CP244" s="40">
        <v>14.573</v>
      </c>
      <c r="CR244" s="40">
        <v>14.573</v>
      </c>
      <c r="CS244" s="100">
        <v>8.4161954022988485</v>
      </c>
      <c r="CT244" s="40">
        <v>8.4161954022988485</v>
      </c>
      <c r="CW244" s="40">
        <v>12.324022988505748</v>
      </c>
      <c r="CZ244" s="40">
        <v>11.87</v>
      </c>
      <c r="DA244" s="40">
        <v>10.6093023255814</v>
      </c>
      <c r="DB244" s="35"/>
      <c r="DC244" s="35"/>
      <c r="DE244" s="52"/>
    </row>
    <row r="245" spans="1:109">
      <c r="A245" t="s">
        <v>54</v>
      </c>
      <c r="B245" t="s">
        <v>55</v>
      </c>
      <c r="C245" s="56">
        <v>43.294400000000003</v>
      </c>
      <c r="D245" s="56">
        <v>-79.799700000000001</v>
      </c>
      <c r="E245" s="52" t="s">
        <v>78</v>
      </c>
      <c r="F245" s="52">
        <v>8</v>
      </c>
      <c r="G245" s="26">
        <v>41801</v>
      </c>
      <c r="H245">
        <v>2</v>
      </c>
      <c r="I245" s="57">
        <f>YEAR(G245)</f>
        <v>2014</v>
      </c>
      <c r="J245" s="28">
        <v>162</v>
      </c>
      <c r="K245" s="29">
        <v>24</v>
      </c>
      <c r="L245" s="29">
        <v>6</v>
      </c>
      <c r="M245" s="52">
        <v>18.126000000000001</v>
      </c>
      <c r="N245">
        <v>75.17</v>
      </c>
      <c r="O245" s="31">
        <v>0.32400000000000001</v>
      </c>
      <c r="P245" s="31">
        <v>31.5</v>
      </c>
      <c r="Q245" s="31">
        <v>4.5999999999999996</v>
      </c>
      <c r="R245" s="31">
        <v>0.71499999999999997</v>
      </c>
      <c r="S245" s="31">
        <v>2.4</v>
      </c>
      <c r="T245" s="31">
        <v>2.2000000000000002</v>
      </c>
      <c r="U245" s="31">
        <v>2.81</v>
      </c>
      <c r="V245" s="31">
        <v>0.19600000000000001</v>
      </c>
      <c r="W245" s="31">
        <v>0.94199999999999995</v>
      </c>
      <c r="X245" s="31">
        <v>2.01E-2</v>
      </c>
      <c r="Y245" s="31">
        <v>4.36E-2</v>
      </c>
      <c r="Z245" s="31">
        <v>3.3700000000000001E-2</v>
      </c>
      <c r="AA245">
        <v>2.9766874313354501</v>
      </c>
      <c r="AB245" s="74">
        <v>5</v>
      </c>
      <c r="AC245" s="43">
        <v>0.47960000000000003</v>
      </c>
      <c r="AD245" s="59"/>
      <c r="AE245" s="59"/>
      <c r="AF245" s="59"/>
      <c r="AG245" s="59"/>
      <c r="AH245" s="59"/>
      <c r="AI245" s="59"/>
      <c r="AJ245" s="59"/>
      <c r="AO245" s="35"/>
      <c r="AY245" s="36">
        <v>331.41551218862855</v>
      </c>
      <c r="AZ245" s="36">
        <v>0</v>
      </c>
      <c r="BA245" s="36">
        <v>431.5654591735032</v>
      </c>
      <c r="BB245" s="36"/>
      <c r="BC245" s="36">
        <v>6.2607298498498498E-2</v>
      </c>
      <c r="BD245" s="36">
        <v>2.967172154106926</v>
      </c>
      <c r="BE245" s="36">
        <v>7.2761578117748993</v>
      </c>
      <c r="BF245" s="36">
        <v>1.966156356684893</v>
      </c>
      <c r="BG245" s="36">
        <v>12.209486322566718</v>
      </c>
      <c r="BH245" s="35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37"/>
      <c r="CM245" s="37"/>
      <c r="CN245" s="37"/>
      <c r="CO245" s="7"/>
      <c r="CP245" s="39">
        <v>3.9790000000000001</v>
      </c>
      <c r="CQ245" s="39">
        <v>18.015999999999998</v>
      </c>
      <c r="CR245" s="40">
        <v>18.015999999999998</v>
      </c>
      <c r="CS245" s="35">
        <v>14.307920666263971</v>
      </c>
      <c r="CT245" s="41">
        <v>17.322778409090905</v>
      </c>
      <c r="CU245" s="41">
        <v>13.928634433962266</v>
      </c>
      <c r="CV245" s="41"/>
      <c r="CW245" s="35">
        <v>8.67761363636364</v>
      </c>
      <c r="CX245" s="35">
        <v>6.7338679245282993</v>
      </c>
      <c r="CY245" s="35"/>
      <c r="CZ245" s="35">
        <v>5.3</v>
      </c>
      <c r="DA245">
        <v>2.8610227272727289</v>
      </c>
      <c r="DB245">
        <v>0.8724999999999995</v>
      </c>
      <c r="DD245" s="35" t="s">
        <v>58</v>
      </c>
      <c r="DE245" t="s">
        <v>61</v>
      </c>
    </row>
    <row r="246" spans="1:109">
      <c r="A246" s="23" t="s">
        <v>54</v>
      </c>
      <c r="B246" t="s">
        <v>55</v>
      </c>
      <c r="C246" s="55">
        <v>43.287370000000003</v>
      </c>
      <c r="D246" s="55">
        <v>-79.840779999999995</v>
      </c>
      <c r="E246" s="101" t="s">
        <v>62</v>
      </c>
      <c r="F246" s="101">
        <v>258</v>
      </c>
      <c r="G246" s="26">
        <v>42487</v>
      </c>
      <c r="H246">
        <v>1</v>
      </c>
      <c r="I246" s="27">
        <v>2016</v>
      </c>
      <c r="J246" s="57">
        <f>G246-DATE(YEAR(G246),1,0)</f>
        <v>118</v>
      </c>
      <c r="K246" s="57">
        <f>WEEKNUM(G246)</f>
        <v>18</v>
      </c>
      <c r="L246" s="57">
        <f>MONTH(G246)</f>
        <v>4</v>
      </c>
      <c r="M246" s="102"/>
      <c r="N246">
        <v>75.11</v>
      </c>
      <c r="O246" s="31">
        <v>0.19600000000000001</v>
      </c>
      <c r="P246" s="31">
        <v>28.4</v>
      </c>
      <c r="Q246" s="31">
        <v>3.9</v>
      </c>
      <c r="R246" s="31">
        <v>1.2</v>
      </c>
      <c r="S246" s="31">
        <v>4.5</v>
      </c>
      <c r="T246" s="31">
        <v>3.6</v>
      </c>
      <c r="U246" s="31">
        <v>2.61</v>
      </c>
      <c r="V246" s="31">
        <v>0.218</v>
      </c>
      <c r="W246" s="31">
        <v>0.745</v>
      </c>
      <c r="X246" s="31">
        <v>2.8E-3</v>
      </c>
      <c r="Y246" s="31">
        <v>4.0500000000000001E-2</v>
      </c>
      <c r="Z246" s="31"/>
      <c r="AA246" s="63"/>
      <c r="AB246" s="33"/>
      <c r="AC246" s="63"/>
      <c r="AD246" s="63"/>
      <c r="AE246" s="63"/>
      <c r="AF246" s="63"/>
      <c r="AG246" s="63"/>
      <c r="AH246" s="63"/>
      <c r="AI246" s="63"/>
      <c r="AJ246" s="63"/>
      <c r="AO246" s="35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37"/>
      <c r="CM246" s="37"/>
      <c r="CN246" s="37"/>
      <c r="CO246" s="7"/>
      <c r="CP246" s="39">
        <v>24.968</v>
      </c>
      <c r="CQ246" s="39"/>
      <c r="CR246" s="40">
        <v>24.968</v>
      </c>
      <c r="CS246" s="35">
        <v>8.1721086291486298</v>
      </c>
      <c r="CT246" s="41">
        <v>8.2425217391304297</v>
      </c>
      <c r="CU246" s="41"/>
      <c r="CV246" s="41"/>
      <c r="CW246" s="35">
        <v>11.458550724637668</v>
      </c>
      <c r="CX246" s="35"/>
      <c r="CY246" s="35"/>
      <c r="CZ246" s="35">
        <v>11.06</v>
      </c>
      <c r="DA246">
        <v>12.348792270531405</v>
      </c>
      <c r="DD246" s="35" t="s">
        <v>58</v>
      </c>
    </row>
    <row r="247" spans="1:109">
      <c r="A247" s="50" t="s">
        <v>54</v>
      </c>
      <c r="B247" t="s">
        <v>55</v>
      </c>
      <c r="C247" s="55">
        <v>43.287370000000003</v>
      </c>
      <c r="D247" s="55">
        <v>-79.840779999999995</v>
      </c>
      <c r="E247" s="52" t="s">
        <v>62</v>
      </c>
      <c r="F247" s="52">
        <v>258</v>
      </c>
      <c r="G247" s="26">
        <v>38120</v>
      </c>
      <c r="H247">
        <v>1</v>
      </c>
      <c r="I247" s="57">
        <f>YEAR(G247)</f>
        <v>2004</v>
      </c>
      <c r="J247" s="28">
        <v>134</v>
      </c>
      <c r="K247" s="29">
        <v>20</v>
      </c>
      <c r="L247" s="29">
        <v>5</v>
      </c>
      <c r="M247" s="52">
        <v>23.2</v>
      </c>
      <c r="N247">
        <v>75.040000000000006</v>
      </c>
      <c r="O247" s="31">
        <v>0.90500000000000003</v>
      </c>
      <c r="P247" s="31"/>
      <c r="Q247" s="31"/>
      <c r="R247" s="31"/>
      <c r="S247" s="31">
        <v>11.6</v>
      </c>
      <c r="T247" s="31">
        <v>10.3</v>
      </c>
      <c r="U247" s="31">
        <v>2.19</v>
      </c>
      <c r="V247" s="31"/>
      <c r="W247" s="31"/>
      <c r="X247" s="31">
        <v>5.9999999999999995E-4</v>
      </c>
      <c r="Y247" s="31">
        <v>3.4299999999999997E-2</v>
      </c>
      <c r="Z247" s="31">
        <v>1.2699999999999999E-2</v>
      </c>
      <c r="AA247" s="52">
        <v>5.5067812500000004</v>
      </c>
      <c r="AB247" s="58">
        <v>1.65</v>
      </c>
      <c r="AC247" s="52">
        <v>0.76600000000000001</v>
      </c>
      <c r="AD247" s="36">
        <v>25.4</v>
      </c>
      <c r="AE247" s="36">
        <v>31.799999999999997</v>
      </c>
      <c r="AF247" s="36">
        <v>1</v>
      </c>
      <c r="AG247" s="36">
        <v>55</v>
      </c>
      <c r="AH247" s="36">
        <v>287.59999999999997</v>
      </c>
      <c r="AI247" s="36">
        <v>286.8</v>
      </c>
      <c r="AJ247" s="36">
        <v>113.3</v>
      </c>
      <c r="AK247">
        <v>800.89999999999986</v>
      </c>
      <c r="AL247">
        <v>104.5</v>
      </c>
      <c r="AM247">
        <v>373</v>
      </c>
      <c r="AN247">
        <v>427.89999999999992</v>
      </c>
      <c r="AO247" s="35">
        <v>161.10000000000002</v>
      </c>
      <c r="AP247">
        <v>0.5</v>
      </c>
      <c r="AQ247">
        <v>0</v>
      </c>
      <c r="AR247">
        <v>0.5</v>
      </c>
      <c r="AS247">
        <v>429.3</v>
      </c>
      <c r="AT247">
        <v>324.8</v>
      </c>
      <c r="AU247">
        <v>199.2</v>
      </c>
      <c r="AV247">
        <v>482.89999999999992</v>
      </c>
      <c r="AW247">
        <v>282.7</v>
      </c>
      <c r="AX247">
        <v>35.299999999999997</v>
      </c>
      <c r="AY247" s="36">
        <v>437.69837235101272</v>
      </c>
      <c r="AZ247" s="36">
        <v>2.6849257886779099</v>
      </c>
      <c r="BA247" s="36">
        <v>62.451570542508158</v>
      </c>
      <c r="BB247" s="36">
        <v>54.195542423437502</v>
      </c>
      <c r="BC247" s="36">
        <v>5.2879441420300301E-2</v>
      </c>
      <c r="BD247" s="36">
        <v>3.0328812965775245</v>
      </c>
      <c r="BE247" s="36">
        <v>13.703676846794561</v>
      </c>
      <c r="BF247" s="36">
        <v>4.8794085010075223</v>
      </c>
      <c r="BG247" s="36">
        <v>21.615966644379608</v>
      </c>
      <c r="BI247" s="7">
        <v>21.718</v>
      </c>
      <c r="BJ247" s="7">
        <v>0.22500000000000001</v>
      </c>
      <c r="BK247" s="7">
        <v>0</v>
      </c>
      <c r="BL247" s="7">
        <v>0</v>
      </c>
      <c r="BM247" s="7">
        <v>0.24299999999999999</v>
      </c>
      <c r="BN247" s="7">
        <v>0</v>
      </c>
      <c r="BO247" s="7">
        <v>0</v>
      </c>
      <c r="BP247" s="7">
        <v>0</v>
      </c>
      <c r="BQ247" s="7">
        <v>5.8319999999999999</v>
      </c>
      <c r="BR247" s="7">
        <v>0</v>
      </c>
      <c r="BS247" s="7">
        <v>0</v>
      </c>
      <c r="BT247" s="7">
        <v>0</v>
      </c>
      <c r="BU247" s="7">
        <v>0</v>
      </c>
      <c r="BV247" s="7">
        <v>3.3460000000000001</v>
      </c>
      <c r="BW247" s="7">
        <v>30.282</v>
      </c>
      <c r="BX247" s="7">
        <v>0.75</v>
      </c>
      <c r="BY247" s="7">
        <v>0</v>
      </c>
      <c r="BZ247" s="7">
        <v>0</v>
      </c>
      <c r="CA247" s="7">
        <v>0</v>
      </c>
      <c r="CB247" s="7">
        <v>0.42699999999999999</v>
      </c>
      <c r="CC247" s="7">
        <v>0.77600000000000002</v>
      </c>
      <c r="CD247" s="7">
        <v>0</v>
      </c>
      <c r="CE247" s="7">
        <v>2.6669999999999998</v>
      </c>
      <c r="CF247" s="7">
        <v>0</v>
      </c>
      <c r="CG247" s="7">
        <v>0</v>
      </c>
      <c r="CH247" s="7">
        <v>0.24299999999999999</v>
      </c>
      <c r="CI247" s="7">
        <v>27.55</v>
      </c>
      <c r="CJ247" s="7">
        <v>0.22500000000000142</v>
      </c>
      <c r="CK247" s="7">
        <v>0</v>
      </c>
      <c r="CL247" s="37">
        <v>28.018000000000001</v>
      </c>
      <c r="CM247" s="37">
        <v>34.378</v>
      </c>
      <c r="CN247" s="37">
        <v>3.87</v>
      </c>
      <c r="CO247" s="7">
        <v>66.266000000000005</v>
      </c>
      <c r="CP247" s="39">
        <v>4.0999999999999996</v>
      </c>
      <c r="CQ247" s="39">
        <v>11.1</v>
      </c>
      <c r="CR247" s="40">
        <v>22.8</v>
      </c>
      <c r="CS247" s="35">
        <v>11.824411764705884</v>
      </c>
      <c r="CT247" s="41">
        <v>13.8475</v>
      </c>
      <c r="CU247" s="41">
        <v>11.637142857142859</v>
      </c>
      <c r="CV247" s="41">
        <v>10.654285714285715</v>
      </c>
      <c r="CW247" s="35">
        <v>10.4925</v>
      </c>
      <c r="CX247" s="35">
        <v>9.2785714285714285</v>
      </c>
      <c r="CY247" s="35">
        <v>8.3728571428571446</v>
      </c>
      <c r="CZ247" s="35">
        <v>6.78</v>
      </c>
      <c r="DD247" s="35" t="s">
        <v>58</v>
      </c>
      <c r="DE247" t="s">
        <v>61</v>
      </c>
    </row>
    <row r="248" spans="1:109">
      <c r="A248" s="50" t="s">
        <v>54</v>
      </c>
      <c r="B248" t="s">
        <v>55</v>
      </c>
      <c r="C248" s="55">
        <v>43.281111111100003</v>
      </c>
      <c r="D248" s="55">
        <v>-79.864722222200001</v>
      </c>
      <c r="E248" s="52" t="s">
        <v>57</v>
      </c>
      <c r="F248" s="52">
        <v>908</v>
      </c>
      <c r="G248" s="26">
        <v>38120</v>
      </c>
      <c r="H248">
        <v>1</v>
      </c>
      <c r="I248" s="57">
        <f>YEAR(G248)</f>
        <v>2004</v>
      </c>
      <c r="J248" s="28">
        <v>134</v>
      </c>
      <c r="K248" s="29">
        <v>20</v>
      </c>
      <c r="L248" s="29">
        <v>5</v>
      </c>
      <c r="M248" s="52">
        <v>14.5</v>
      </c>
      <c r="N248">
        <v>75.040000000000006</v>
      </c>
      <c r="O248" s="31">
        <v>0.90500000000000003</v>
      </c>
      <c r="P248" s="31"/>
      <c r="Q248" s="31"/>
      <c r="R248" s="31"/>
      <c r="S248" s="31">
        <v>11.6</v>
      </c>
      <c r="T248" s="31">
        <v>10.3</v>
      </c>
      <c r="U248" s="31">
        <v>2.19</v>
      </c>
      <c r="V248" s="31"/>
      <c r="W248" s="31"/>
      <c r="X248" s="31">
        <v>5.9999999999999995E-4</v>
      </c>
      <c r="Y248" s="31">
        <v>3.4299999999999997E-2</v>
      </c>
      <c r="Z248" s="31">
        <v>1.2699999999999999E-2</v>
      </c>
      <c r="AA248" s="52">
        <v>7.2707546875000002</v>
      </c>
      <c r="AB248" s="58">
        <v>1.5</v>
      </c>
      <c r="AC248" s="52">
        <v>0.871</v>
      </c>
      <c r="AD248" s="36">
        <v>1.1000000000000001</v>
      </c>
      <c r="AE248" s="36">
        <v>35.300000000000004</v>
      </c>
      <c r="AF248" s="36">
        <v>9</v>
      </c>
      <c r="AG248" s="36">
        <v>55.899999999999991</v>
      </c>
      <c r="AH248" s="36">
        <v>127.40000000000002</v>
      </c>
      <c r="AI248" s="36">
        <v>275</v>
      </c>
      <c r="AJ248" s="36">
        <v>41.3</v>
      </c>
      <c r="AK248">
        <v>546.6</v>
      </c>
      <c r="AL248">
        <v>0</v>
      </c>
      <c r="AM248">
        <v>343</v>
      </c>
      <c r="AN248">
        <v>203.6</v>
      </c>
      <c r="AO248" s="35">
        <v>25.7</v>
      </c>
      <c r="AP248">
        <v>0.9</v>
      </c>
      <c r="AQ248">
        <v>0.1</v>
      </c>
      <c r="AR248">
        <v>1</v>
      </c>
      <c r="AS248">
        <v>383</v>
      </c>
      <c r="AT248">
        <v>367.4</v>
      </c>
      <c r="AU248">
        <v>28.3</v>
      </c>
      <c r="AV248">
        <v>524.1</v>
      </c>
      <c r="AW248">
        <v>22.4</v>
      </c>
      <c r="AX248">
        <v>0.1</v>
      </c>
      <c r="AY248" s="36">
        <v>572.51233180880001</v>
      </c>
      <c r="AZ248" s="36">
        <v>7.3387971557196181</v>
      </c>
      <c r="BA248" s="36">
        <v>112.41282697651467</v>
      </c>
      <c r="BB248" s="36">
        <v>162.94210687500001</v>
      </c>
      <c r="BC248" s="36">
        <v>9.522584185081083E-2</v>
      </c>
      <c r="BD248" s="36">
        <v>2.2567460481768116</v>
      </c>
      <c r="BE248" s="36">
        <v>15.489779235912472</v>
      </c>
      <c r="BF248" s="36">
        <v>7.0738114459029955</v>
      </c>
      <c r="BG248" s="36">
        <v>24.820336729992277</v>
      </c>
      <c r="BH248" s="35"/>
      <c r="BI248" s="7">
        <v>27.863413900000001</v>
      </c>
      <c r="BJ248" s="7">
        <v>0.175609665</v>
      </c>
      <c r="BK248" s="7">
        <v>0</v>
      </c>
      <c r="BL248" s="7">
        <v>0</v>
      </c>
      <c r="BM248" s="7">
        <v>0.20515632000000003</v>
      </c>
      <c r="BN248" s="7">
        <v>0</v>
      </c>
      <c r="BO248" s="7">
        <v>0</v>
      </c>
      <c r="BP248" s="7">
        <v>0</v>
      </c>
      <c r="BQ248" s="7">
        <v>3.280835712</v>
      </c>
      <c r="BR248" s="7">
        <v>0</v>
      </c>
      <c r="BS248" s="7">
        <v>0</v>
      </c>
      <c r="BT248" s="7">
        <v>0</v>
      </c>
      <c r="BU248" s="7">
        <v>0</v>
      </c>
      <c r="BV248" s="7">
        <v>2.3465833550000004</v>
      </c>
      <c r="BW248" s="7">
        <v>25.170731249999999</v>
      </c>
      <c r="BX248" s="7">
        <v>0</v>
      </c>
      <c r="BY248" s="7">
        <v>0</v>
      </c>
      <c r="BZ248" s="7">
        <v>0</v>
      </c>
      <c r="CA248" s="7">
        <v>0</v>
      </c>
      <c r="CB248" s="7">
        <v>0.37463403600000006</v>
      </c>
      <c r="CC248" s="7">
        <v>1.095284546</v>
      </c>
      <c r="CD248" s="7">
        <v>0</v>
      </c>
      <c r="CE248" s="7">
        <v>0</v>
      </c>
      <c r="CF248" s="7">
        <v>0</v>
      </c>
      <c r="CG248" s="7">
        <v>0.22609444793117769</v>
      </c>
      <c r="CH248" s="7">
        <v>0.20515632000000003</v>
      </c>
      <c r="CI248" s="7">
        <v>31.144249612000003</v>
      </c>
      <c r="CJ248" s="7">
        <v>0.17560966499999608</v>
      </c>
      <c r="CK248" s="7">
        <v>0</v>
      </c>
      <c r="CL248" s="37">
        <v>31.525015596999999</v>
      </c>
      <c r="CM248" s="37">
        <v>27.517314604999999</v>
      </c>
      <c r="CN248" s="37">
        <v>1.469918582</v>
      </c>
      <c r="CO248" s="7">
        <v>60.738343231931175</v>
      </c>
      <c r="CP248" s="39">
        <v>3.9</v>
      </c>
      <c r="CQ248" s="39">
        <v>14</v>
      </c>
      <c r="CR248" s="40">
        <v>14</v>
      </c>
      <c r="CS248" s="35">
        <v>13.116818181818182</v>
      </c>
      <c r="CT248" s="41">
        <v>15.38</v>
      </c>
      <c r="CU248" s="41">
        <v>11.765714285714285</v>
      </c>
      <c r="CV248" s="41"/>
      <c r="CW248" s="35">
        <v>12.276</v>
      </c>
      <c r="CX248" s="35">
        <v>8.8585714285714285</v>
      </c>
      <c r="CY248" s="35"/>
      <c r="CZ248" s="35">
        <v>7.99</v>
      </c>
      <c r="DD248" s="35" t="s">
        <v>58</v>
      </c>
      <c r="DE248" t="s">
        <v>61</v>
      </c>
    </row>
    <row r="249" spans="1:109">
      <c r="A249" s="23" t="s">
        <v>54</v>
      </c>
      <c r="B249" t="s">
        <v>55</v>
      </c>
      <c r="C249" s="53">
        <v>43.277777777799997</v>
      </c>
      <c r="D249" s="53">
        <v>-79.793333333299998</v>
      </c>
      <c r="E249" s="103" t="s">
        <v>81</v>
      </c>
      <c r="F249" s="103">
        <v>917</v>
      </c>
      <c r="G249" s="104">
        <v>44796</v>
      </c>
      <c r="H249">
        <v>3</v>
      </c>
      <c r="I249" s="105">
        <v>2022</v>
      </c>
      <c r="J249" s="57">
        <v>235</v>
      </c>
      <c r="K249" s="57">
        <v>35</v>
      </c>
      <c r="L249" s="57">
        <v>8</v>
      </c>
      <c r="M249" s="70"/>
      <c r="N249">
        <v>74.739999999999995</v>
      </c>
      <c r="O249" s="31">
        <v>4.3999999999999997E-2</v>
      </c>
      <c r="P249" s="31">
        <v>20.7</v>
      </c>
      <c r="Q249" s="31">
        <v>3.7</v>
      </c>
      <c r="R249" s="31">
        <v>1.23</v>
      </c>
      <c r="S249" s="31">
        <v>16.2</v>
      </c>
      <c r="T249" s="31">
        <v>15.3</v>
      </c>
      <c r="U249" s="31">
        <v>2</v>
      </c>
      <c r="V249" s="31">
        <v>0.26400000000000001</v>
      </c>
      <c r="W249" s="31">
        <v>0.48499999999999999</v>
      </c>
      <c r="X249" s="31">
        <v>1.5E-3</v>
      </c>
      <c r="Y249" s="31">
        <v>3.1399999999999997E-2</v>
      </c>
      <c r="Z249" s="31">
        <v>1.66E-2</v>
      </c>
      <c r="AA249" s="41"/>
      <c r="AB249" s="45"/>
      <c r="AC249" s="45"/>
      <c r="AO249" s="35"/>
      <c r="CP249" s="47">
        <v>7.4349999999999996</v>
      </c>
      <c r="CQ249" s="47">
        <v>10.212</v>
      </c>
      <c r="CR249" s="47">
        <v>13.795999999999999</v>
      </c>
      <c r="CS249" s="48">
        <v>20.277219209956709</v>
      </c>
      <c r="CT249" s="47">
        <v>24.256492063492061</v>
      </c>
      <c r="CU249" s="47">
        <v>18.743285714285715</v>
      </c>
      <c r="CV249" s="47">
        <v>14.014133333333335</v>
      </c>
      <c r="CW249" s="49">
        <v>11.009999999999994</v>
      </c>
      <c r="CX249" s="49">
        <v>8.8207142857142866</v>
      </c>
      <c r="CY249" s="49">
        <v>4.7353333333333332</v>
      </c>
      <c r="CZ249" s="47">
        <v>3.07</v>
      </c>
      <c r="DA249" s="49">
        <v>6.4504838709677417</v>
      </c>
      <c r="DB249" s="49">
        <v>0.99500000000000011</v>
      </c>
      <c r="DC249" s="49">
        <v>0.65633333333333332</v>
      </c>
      <c r="DD249" s="47" t="s">
        <v>61</v>
      </c>
      <c r="DE249" s="51" t="s">
        <v>61</v>
      </c>
    </row>
    <row r="250" spans="1:109">
      <c r="A250" s="23" t="s">
        <v>54</v>
      </c>
      <c r="B250" t="s">
        <v>55</v>
      </c>
      <c r="C250" s="55">
        <v>43.286667000000001</v>
      </c>
      <c r="D250" s="55">
        <v>-79.794167000000002</v>
      </c>
      <c r="E250" s="43" t="s">
        <v>82</v>
      </c>
      <c r="F250" s="43">
        <v>9033</v>
      </c>
      <c r="G250" s="44">
        <v>44796</v>
      </c>
      <c r="H250">
        <v>3</v>
      </c>
      <c r="I250">
        <v>2022</v>
      </c>
      <c r="J250" s="28">
        <v>235</v>
      </c>
      <c r="K250" s="29">
        <v>35</v>
      </c>
      <c r="L250" s="29">
        <v>8</v>
      </c>
      <c r="M250" s="43">
        <v>23.1</v>
      </c>
      <c r="N250">
        <v>74.739999999999995</v>
      </c>
      <c r="O250" s="31">
        <v>4.3999999999999997E-2</v>
      </c>
      <c r="P250" s="31">
        <v>20.7</v>
      </c>
      <c r="Q250" s="31">
        <v>3.7</v>
      </c>
      <c r="R250" s="31">
        <v>1.23</v>
      </c>
      <c r="S250" s="31">
        <v>16.2</v>
      </c>
      <c r="T250" s="31">
        <v>15.3</v>
      </c>
      <c r="U250" s="31">
        <v>2</v>
      </c>
      <c r="V250" s="31">
        <v>0.26400000000000001</v>
      </c>
      <c r="W250" s="31">
        <v>0.48499999999999999</v>
      </c>
      <c r="X250" s="31">
        <v>1.5E-3</v>
      </c>
      <c r="Y250" s="31">
        <v>3.1399999999999997E-2</v>
      </c>
      <c r="Z250" s="31">
        <v>1.66E-2</v>
      </c>
      <c r="AA250" s="41">
        <v>17.02</v>
      </c>
      <c r="AB250" s="45">
        <v>1.8</v>
      </c>
      <c r="AC250" s="45">
        <v>0.69199999999999995</v>
      </c>
      <c r="AD250">
        <v>1078.2722169650001</v>
      </c>
      <c r="AE250">
        <v>998.26614578099998</v>
      </c>
      <c r="AF250">
        <v>0</v>
      </c>
      <c r="AG250">
        <v>1.0459109550000001</v>
      </c>
      <c r="AH250">
        <v>213.297198872</v>
      </c>
      <c r="AI250">
        <v>302.49020039999999</v>
      </c>
      <c r="AJ250">
        <v>1201.0181800999999</v>
      </c>
      <c r="AK250">
        <v>3794.3898530730003</v>
      </c>
      <c r="AL250">
        <v>891.92864729999997</v>
      </c>
      <c r="AM250">
        <v>819.60784826899987</v>
      </c>
      <c r="AN250">
        <v>2974.7820048039998</v>
      </c>
      <c r="AO250" s="35">
        <v>580.47348479999994</v>
      </c>
      <c r="AP250">
        <v>1070.670520977</v>
      </c>
      <c r="AQ250">
        <v>59.665162790000004</v>
      </c>
      <c r="AR250">
        <v>1018.607054175</v>
      </c>
      <c r="AS250">
        <v>1512.0096773439998</v>
      </c>
      <c r="AT250">
        <v>310.99149724400002</v>
      </c>
      <c r="AU250">
        <v>13.148816792</v>
      </c>
      <c r="AV250">
        <v>2342.8240150030001</v>
      </c>
      <c r="AW250">
        <v>1451.5658380699999</v>
      </c>
      <c r="AX250">
        <v>0</v>
      </c>
      <c r="AY250" s="41">
        <v>311.98104914378087</v>
      </c>
      <c r="AZ250" s="41">
        <v>33.397049864229842</v>
      </c>
      <c r="BA250" s="41">
        <v>86.313091834700643</v>
      </c>
      <c r="BB250" s="41"/>
      <c r="BC250" s="41">
        <v>0.62620184823234692</v>
      </c>
      <c r="BD250" s="41">
        <v>32.117082675922376</v>
      </c>
      <c r="BE250" s="41">
        <v>13.046787394645911</v>
      </c>
      <c r="BF250" s="41">
        <v>4.5113428240025426</v>
      </c>
      <c r="BG250" s="36">
        <v>49.675212894570826</v>
      </c>
      <c r="BI250" s="35">
        <v>2.9060000000000001</v>
      </c>
      <c r="BJ250" s="35">
        <v>1.7430000000000001</v>
      </c>
      <c r="BK250" s="7">
        <v>0.03</v>
      </c>
      <c r="BL250" s="35">
        <v>0</v>
      </c>
      <c r="BM250" s="35">
        <v>226.447</v>
      </c>
      <c r="BN250" s="35">
        <v>2.7730000000000001</v>
      </c>
      <c r="BO250" s="35"/>
      <c r="BP250" s="35">
        <v>0.55100000000000005</v>
      </c>
      <c r="BQ250" s="35">
        <v>6.5919999999999996</v>
      </c>
      <c r="BR250" s="35">
        <v>0</v>
      </c>
      <c r="BS250" s="35">
        <v>0</v>
      </c>
      <c r="BT250" s="35">
        <v>0</v>
      </c>
      <c r="BU250" s="35">
        <v>0</v>
      </c>
      <c r="BV250" s="35">
        <v>3.4089999999999998</v>
      </c>
      <c r="BW250" s="35">
        <v>15.081</v>
      </c>
      <c r="BX250" s="35">
        <v>4.55</v>
      </c>
      <c r="BY250" s="35">
        <v>2.4780000000000002</v>
      </c>
      <c r="BZ250" s="35">
        <v>36.274999999999999</v>
      </c>
      <c r="CA250" s="35"/>
      <c r="CB250" s="35">
        <v>0.51</v>
      </c>
      <c r="CC250" s="35">
        <v>4.2969999999999997</v>
      </c>
      <c r="CD250" s="35">
        <v>2.4630000000000001</v>
      </c>
      <c r="CE250" s="35">
        <v>3.0310000000000001</v>
      </c>
      <c r="CF250" s="35"/>
      <c r="CG250" s="35">
        <v>0</v>
      </c>
      <c r="CH250" s="35">
        <v>229.22</v>
      </c>
      <c r="CI250" s="35">
        <v>9.4979999999999993</v>
      </c>
      <c r="CJ250" s="35">
        <v>2.3240000000000003</v>
      </c>
      <c r="CK250" s="35">
        <v>0</v>
      </c>
      <c r="CL250" s="46">
        <v>241.042</v>
      </c>
      <c r="CM250" s="46">
        <v>61.792999999999999</v>
      </c>
      <c r="CN250" s="46">
        <v>10.301</v>
      </c>
      <c r="CO250" s="35">
        <v>313.13600000000002</v>
      </c>
      <c r="CP250" s="47">
        <v>6.3259999999999996</v>
      </c>
      <c r="CQ250" s="47">
        <v>14.696</v>
      </c>
      <c r="CR250" s="47">
        <v>19.609000000000002</v>
      </c>
      <c r="CS250" s="48">
        <v>17.482366363636363</v>
      </c>
      <c r="CT250" s="47">
        <v>23.168169811320755</v>
      </c>
      <c r="CU250" s="47">
        <v>16.132673913043476</v>
      </c>
      <c r="CV250" s="47">
        <v>12.573777777777778</v>
      </c>
      <c r="CW250" s="49">
        <v>10.431886792452829</v>
      </c>
      <c r="CX250" s="49">
        <v>6.3358695652173909</v>
      </c>
      <c r="CY250" s="49">
        <v>2.3959259259259258</v>
      </c>
      <c r="CZ250" s="47">
        <v>1.77</v>
      </c>
      <c r="DA250" s="49">
        <v>5.5915094339622655</v>
      </c>
      <c r="DB250" s="49">
        <v>1.0008695652173913</v>
      </c>
      <c r="DC250" s="49">
        <v>0.24037037037037037</v>
      </c>
      <c r="DD250" s="47" t="s">
        <v>61</v>
      </c>
      <c r="DE250" s="51" t="s">
        <v>61</v>
      </c>
    </row>
    <row r="251" spans="1:109" ht="29">
      <c r="A251" s="23" t="s">
        <v>54</v>
      </c>
      <c r="B251" t="s">
        <v>83</v>
      </c>
      <c r="C251" s="55">
        <v>43.269166666666699</v>
      </c>
      <c r="D251" s="55">
        <v>-79.784166666666707</v>
      </c>
      <c r="E251" s="43" t="s">
        <v>84</v>
      </c>
      <c r="F251" s="43" t="s">
        <v>85</v>
      </c>
      <c r="G251" s="44">
        <v>44796</v>
      </c>
      <c r="H251">
        <v>3</v>
      </c>
      <c r="I251">
        <v>2022</v>
      </c>
      <c r="J251" s="28">
        <v>235</v>
      </c>
      <c r="K251" s="29">
        <v>35</v>
      </c>
      <c r="L251" s="29">
        <v>8</v>
      </c>
      <c r="M251" s="52"/>
      <c r="N251">
        <v>74.739999999999995</v>
      </c>
      <c r="O251" s="31">
        <v>4.3999999999999997E-2</v>
      </c>
      <c r="P251" s="31">
        <v>20.7</v>
      </c>
      <c r="Q251" s="31">
        <v>3.7</v>
      </c>
      <c r="R251" s="31">
        <v>1.23</v>
      </c>
      <c r="S251" s="31">
        <v>16.2</v>
      </c>
      <c r="T251" s="31">
        <v>15.3</v>
      </c>
      <c r="U251" s="31">
        <v>2</v>
      </c>
      <c r="V251" s="31">
        <v>0.26400000000000001</v>
      </c>
      <c r="W251" s="31">
        <v>0.48499999999999999</v>
      </c>
      <c r="X251" s="31">
        <v>1.5E-3</v>
      </c>
      <c r="Y251" s="31">
        <v>3.1399999999999997E-2</v>
      </c>
      <c r="Z251" s="31">
        <v>1.66E-2</v>
      </c>
      <c r="AA251" s="41">
        <v>23.63</v>
      </c>
      <c r="AB251" s="45">
        <v>1.5</v>
      </c>
      <c r="AC251" s="45">
        <v>1.3120000000000001</v>
      </c>
      <c r="AD251">
        <v>725.81739921999997</v>
      </c>
      <c r="AE251">
        <v>502.1556120730001</v>
      </c>
      <c r="AF251">
        <v>0</v>
      </c>
      <c r="AG251">
        <v>2.7346596559999998</v>
      </c>
      <c r="AH251">
        <v>301.95058514100003</v>
      </c>
      <c r="AI251">
        <v>797.74386855</v>
      </c>
      <c r="AJ251">
        <v>1625.8961265099999</v>
      </c>
      <c r="AK251">
        <v>3956.2982511500004</v>
      </c>
      <c r="AL251">
        <v>1213.77675181</v>
      </c>
      <c r="AM251">
        <v>1264.8224358740001</v>
      </c>
      <c r="AN251">
        <v>2691.4758152760005</v>
      </c>
      <c r="AO251" s="35">
        <v>1128.7984751399999</v>
      </c>
      <c r="AP251">
        <v>630.65542775999995</v>
      </c>
      <c r="AQ251">
        <v>260.15141441999998</v>
      </c>
      <c r="AR251">
        <v>465.66598480000005</v>
      </c>
      <c r="AS251">
        <v>2446.2556836459999</v>
      </c>
      <c r="AT251">
        <v>820.35955713600003</v>
      </c>
      <c r="AU251">
        <v>58.091485640000002</v>
      </c>
      <c r="AV251">
        <v>2058.7311420799997</v>
      </c>
      <c r="AW251">
        <v>1897.5671090699998</v>
      </c>
      <c r="AX251">
        <v>0</v>
      </c>
      <c r="AY251">
        <v>333.6034980943399</v>
      </c>
      <c r="AZ251">
        <v>28.449338773232828</v>
      </c>
      <c r="BA251">
        <v>258.93927550410194</v>
      </c>
      <c r="BB251" s="41"/>
      <c r="BC251" s="41">
        <v>0.78891713530457541</v>
      </c>
      <c r="BD251" s="41">
        <v>39.827018118208713</v>
      </c>
      <c r="BE251" s="41">
        <v>38.596954060902803</v>
      </c>
      <c r="BF251" s="41">
        <v>10.363697225742174</v>
      </c>
      <c r="BG251" s="36">
        <v>88.787669404853688</v>
      </c>
      <c r="BI251" s="35">
        <v>1.2569999999999999</v>
      </c>
      <c r="BJ251" s="35">
        <v>10.374000000000001</v>
      </c>
      <c r="BK251" s="7">
        <v>0</v>
      </c>
      <c r="BL251" s="35">
        <v>0</v>
      </c>
      <c r="BM251" s="35">
        <v>158.17599999999999</v>
      </c>
      <c r="BN251" s="35">
        <v>162.947</v>
      </c>
      <c r="BO251" s="35"/>
      <c r="BP251" s="35">
        <v>7.4370000000000003</v>
      </c>
      <c r="BQ251" s="35">
        <v>8.125</v>
      </c>
      <c r="BR251" s="35">
        <v>0.84199999999999997</v>
      </c>
      <c r="BS251" s="35">
        <v>1.7191781164388562</v>
      </c>
      <c r="BT251" s="35">
        <v>0</v>
      </c>
      <c r="BU251" s="35">
        <v>0.58799999999999997</v>
      </c>
      <c r="BV251" s="35">
        <v>4.3710000000000004</v>
      </c>
      <c r="BW251" s="35">
        <v>33.134999999999998</v>
      </c>
      <c r="BX251" s="35">
        <v>0.254</v>
      </c>
      <c r="BY251" s="35">
        <v>0</v>
      </c>
      <c r="BZ251" s="35">
        <v>83.879000000000005</v>
      </c>
      <c r="CA251" s="35"/>
      <c r="CB251" s="35">
        <v>1.369</v>
      </c>
      <c r="CC251" s="35">
        <v>3.1469999999999998</v>
      </c>
      <c r="CD251" s="35">
        <v>3.3940000000000001</v>
      </c>
      <c r="CE251" s="35">
        <v>1.1779999999999999</v>
      </c>
      <c r="CF251" s="35"/>
      <c r="CG251" s="35">
        <v>1.8646125679808851E-2</v>
      </c>
      <c r="CH251" s="35">
        <v>321.12299999999999</v>
      </c>
      <c r="CI251" s="35">
        <v>9.3819999999999997</v>
      </c>
      <c r="CJ251" s="35">
        <v>19.105</v>
      </c>
      <c r="CK251" s="35">
        <v>2.3071781164388563</v>
      </c>
      <c r="CL251" s="46">
        <v>351.91717811643883</v>
      </c>
      <c r="CM251" s="46">
        <v>121.63900000000001</v>
      </c>
      <c r="CN251" s="46">
        <v>9.088000000000001</v>
      </c>
      <c r="CO251" s="35">
        <v>482.66282424211869</v>
      </c>
      <c r="CP251" s="47">
        <v>7.859</v>
      </c>
      <c r="CQ251" s="47">
        <v>8.2360000000000007</v>
      </c>
      <c r="CR251" s="47">
        <v>8.2360000000000007</v>
      </c>
      <c r="CS251" s="48">
        <v>22.599529487179488</v>
      </c>
      <c r="CT251" s="47">
        <v>23.023039215686278</v>
      </c>
      <c r="CU251" s="47">
        <v>19.664000000000001</v>
      </c>
      <c r="CV251" s="47"/>
      <c r="CW251" s="49">
        <v>9.1</v>
      </c>
      <c r="CX251" s="49">
        <v>7.44</v>
      </c>
      <c r="CY251" s="49"/>
      <c r="CZ251" s="47">
        <v>7.38</v>
      </c>
      <c r="DA251" s="49">
        <v>3.7092156862745105</v>
      </c>
      <c r="DB251" s="49">
        <v>1.0900000000000001</v>
      </c>
      <c r="DC251" s="49"/>
      <c r="DD251" s="47"/>
      <c r="DE251" s="51" t="s">
        <v>61</v>
      </c>
    </row>
    <row r="252" spans="1:109">
      <c r="A252" s="50" t="s">
        <v>54</v>
      </c>
      <c r="B252" t="s">
        <v>55</v>
      </c>
      <c r="C252" s="55">
        <v>43.281111111100003</v>
      </c>
      <c r="D252" s="55">
        <v>-79.864722222200001</v>
      </c>
      <c r="E252" s="52" t="s">
        <v>57</v>
      </c>
      <c r="F252" s="52">
        <v>908</v>
      </c>
      <c r="G252" s="26">
        <v>37908</v>
      </c>
      <c r="H252">
        <v>4</v>
      </c>
      <c r="I252" s="57">
        <f>YEAR(G252)</f>
        <v>2003</v>
      </c>
      <c r="J252" s="28">
        <v>287</v>
      </c>
      <c r="K252" s="29">
        <v>42</v>
      </c>
      <c r="L252" s="29">
        <v>10</v>
      </c>
      <c r="M252" s="52">
        <v>14</v>
      </c>
      <c r="N252">
        <v>74.63</v>
      </c>
      <c r="O252" s="31">
        <v>0.124</v>
      </c>
      <c r="P252" s="31"/>
      <c r="Q252" s="31"/>
      <c r="R252" s="31"/>
      <c r="S252" s="31">
        <v>6.2</v>
      </c>
      <c r="T252" s="31"/>
      <c r="U252" s="31">
        <v>1.56</v>
      </c>
      <c r="V252" s="31"/>
      <c r="W252" s="31"/>
      <c r="X252" s="31">
        <v>8.9999999999999998E-4</v>
      </c>
      <c r="Y252" s="31">
        <v>2.46E-2</v>
      </c>
      <c r="Z252" s="31">
        <v>1.1900000000000001E-2</v>
      </c>
      <c r="AA252" s="52">
        <v>8.2799999999999994</v>
      </c>
      <c r="AB252" s="58">
        <v>1.75</v>
      </c>
      <c r="AC252" s="52">
        <v>0.486543</v>
      </c>
      <c r="AD252">
        <v>22.3</v>
      </c>
      <c r="AE252">
        <v>133</v>
      </c>
      <c r="AF252">
        <v>1.4</v>
      </c>
      <c r="AG252">
        <v>44.400000000000006</v>
      </c>
      <c r="AH252">
        <v>83.100000000000023</v>
      </c>
      <c r="AI252">
        <v>194.79999999999998</v>
      </c>
      <c r="AJ252">
        <v>19.399999999999999</v>
      </c>
      <c r="AK252">
        <v>498.7</v>
      </c>
      <c r="AL252">
        <v>0</v>
      </c>
      <c r="AM252">
        <v>398.8</v>
      </c>
      <c r="AN252">
        <v>99.899999999999991</v>
      </c>
      <c r="AO252" s="35">
        <v>155.80000000000001</v>
      </c>
      <c r="AP252">
        <v>18.599999999999998</v>
      </c>
      <c r="AQ252">
        <v>11.5</v>
      </c>
      <c r="AR252">
        <v>10.799999999999999</v>
      </c>
      <c r="AS252">
        <v>282.10000000000002</v>
      </c>
      <c r="AT252">
        <v>276.80000000000007</v>
      </c>
      <c r="AU252">
        <v>3.8999999999999995</v>
      </c>
      <c r="AV252">
        <v>447.99999999999994</v>
      </c>
      <c r="AW252">
        <v>10.6</v>
      </c>
      <c r="AX252">
        <v>40.1</v>
      </c>
      <c r="AY252" s="36">
        <v>369.96300000000002</v>
      </c>
      <c r="AZ252" s="36">
        <v>3.2759999999999998</v>
      </c>
      <c r="BA252" s="36">
        <v>153.54300000000001</v>
      </c>
      <c r="BB252" s="36">
        <v>28.573029224999999</v>
      </c>
      <c r="BC252" s="36">
        <v>0.10459899555363364</v>
      </c>
      <c r="BD252" s="36">
        <v>2.8533193455242869</v>
      </c>
      <c r="BE252" s="36">
        <v>16.041913158953228</v>
      </c>
      <c r="BF252" s="36">
        <v>3.8223469016596923</v>
      </c>
      <c r="BG252" s="36">
        <v>22.717579406137208</v>
      </c>
      <c r="BH252" s="35"/>
      <c r="BI252" s="7">
        <v>0.38337546000000006</v>
      </c>
      <c r="BJ252" s="7">
        <v>3.6393191999999998E-2</v>
      </c>
      <c r="BK252" s="7">
        <v>0</v>
      </c>
      <c r="BL252" s="7">
        <v>0</v>
      </c>
      <c r="BM252" s="7">
        <v>3.7575822059999999</v>
      </c>
      <c r="BN252" s="7">
        <v>23.221117721999999</v>
      </c>
      <c r="BO252" s="7">
        <v>0</v>
      </c>
      <c r="BP252" s="7">
        <v>0.46775693399999996</v>
      </c>
      <c r="BQ252" s="7">
        <v>18.615039960000001</v>
      </c>
      <c r="BR252" s="7">
        <v>1.0168686000000001E-2</v>
      </c>
      <c r="BS252" s="7">
        <v>0</v>
      </c>
      <c r="BT252" s="7">
        <v>0</v>
      </c>
      <c r="BU252" s="7">
        <v>0.34304534999999997</v>
      </c>
      <c r="BV252" s="7">
        <v>0.81917896599999995</v>
      </c>
      <c r="BW252" s="7">
        <v>13.885369344000001</v>
      </c>
      <c r="BX252" s="7">
        <v>2.180550126</v>
      </c>
      <c r="BY252" s="7">
        <v>0</v>
      </c>
      <c r="BZ252" s="7">
        <v>4.0709667859999996</v>
      </c>
      <c r="CA252" s="7">
        <v>0</v>
      </c>
      <c r="CB252" s="7">
        <v>0.53213349899999995</v>
      </c>
      <c r="CC252" s="7">
        <v>1.755428448</v>
      </c>
      <c r="CD252" s="7">
        <v>0.37977960900000002</v>
      </c>
      <c r="CE252" s="7">
        <v>1.5193489999999998</v>
      </c>
      <c r="CF252" s="7">
        <v>0</v>
      </c>
      <c r="CG252" s="7">
        <v>3.7789581024397084E-2</v>
      </c>
      <c r="CH252" s="7">
        <v>26.978699927999997</v>
      </c>
      <c r="CI252" s="7">
        <v>18.998415420000001</v>
      </c>
      <c r="CJ252" s="7">
        <v>0.51431881199999907</v>
      </c>
      <c r="CK252" s="7">
        <v>0.34304534999999997</v>
      </c>
      <c r="CL252" s="37">
        <v>46.834479509999994</v>
      </c>
      <c r="CM252" s="37">
        <v>20.956065221999999</v>
      </c>
      <c r="CN252" s="37">
        <v>4.1866905559999994</v>
      </c>
      <c r="CO252" s="7">
        <v>72.015024869024401</v>
      </c>
      <c r="CP252" s="39">
        <v>14</v>
      </c>
      <c r="CQ252" s="39"/>
      <c r="CR252" s="40">
        <v>14</v>
      </c>
      <c r="CS252" s="35">
        <v>13.768636363636363</v>
      </c>
      <c r="CT252" s="41">
        <v>13.809230769230769</v>
      </c>
      <c r="CU252" s="41"/>
      <c r="CV252" s="41"/>
      <c r="CW252" s="35">
        <v>7.9384615384615396</v>
      </c>
      <c r="CX252" s="35"/>
      <c r="CY252" s="35"/>
      <c r="CZ252" s="35">
        <v>5.73</v>
      </c>
      <c r="DD252" s="35" t="s">
        <v>58</v>
      </c>
    </row>
    <row r="253" spans="1:109">
      <c r="A253" t="s">
        <v>54</v>
      </c>
      <c r="B253" t="s">
        <v>56</v>
      </c>
      <c r="C253" s="55">
        <v>43.286383333300002</v>
      </c>
      <c r="D253" s="55">
        <v>-79.871133333299994</v>
      </c>
      <c r="E253" s="52" t="s">
        <v>86</v>
      </c>
      <c r="F253" s="52" t="s">
        <v>87</v>
      </c>
      <c r="G253" s="26">
        <v>37908</v>
      </c>
      <c r="H253">
        <v>4</v>
      </c>
      <c r="I253" s="57">
        <f>YEAR(G253)</f>
        <v>2003</v>
      </c>
      <c r="J253" s="28">
        <v>287</v>
      </c>
      <c r="K253" s="29">
        <v>42</v>
      </c>
      <c r="L253" s="29">
        <v>10</v>
      </c>
      <c r="M253" s="52">
        <v>3.7</v>
      </c>
      <c r="N253">
        <v>74.63</v>
      </c>
      <c r="O253" s="31">
        <v>0.124</v>
      </c>
      <c r="P253" s="31"/>
      <c r="Q253" s="31"/>
      <c r="R253" s="31"/>
      <c r="S253" s="31">
        <v>6.2</v>
      </c>
      <c r="T253" s="31"/>
      <c r="U253" s="31">
        <v>1.56</v>
      </c>
      <c r="V253" s="31"/>
      <c r="W253" s="31"/>
      <c r="X253" s="31">
        <v>8.9999999999999998E-4</v>
      </c>
      <c r="Y253" s="31">
        <v>2.46E-2</v>
      </c>
      <c r="Z253" s="31">
        <v>1.1900000000000001E-2</v>
      </c>
      <c r="AA253">
        <v>8.19</v>
      </c>
      <c r="AB253" s="58">
        <v>2.5</v>
      </c>
      <c r="AC253" s="52">
        <v>0.39616099999999999</v>
      </c>
      <c r="AD253">
        <v>38.200000000000003</v>
      </c>
      <c r="AE253">
        <v>156.29999999999993</v>
      </c>
      <c r="AF253">
        <v>2</v>
      </c>
      <c r="AG253">
        <v>49.6</v>
      </c>
      <c r="AH253">
        <v>101.10000000000001</v>
      </c>
      <c r="AI253">
        <v>393.59999999999997</v>
      </c>
      <c r="AJ253">
        <v>37.199999999999996</v>
      </c>
      <c r="AK253">
        <v>828.5</v>
      </c>
      <c r="AL253">
        <v>18.2</v>
      </c>
      <c r="AM253">
        <v>704.90000000000009</v>
      </c>
      <c r="AN253">
        <v>123.59999999999998</v>
      </c>
      <c r="AO253" s="35">
        <v>445.5</v>
      </c>
      <c r="AP253">
        <v>33.200000000000003</v>
      </c>
      <c r="AQ253">
        <v>28.900000000000002</v>
      </c>
      <c r="AR253">
        <v>9.3000000000000007</v>
      </c>
      <c r="AS253">
        <v>556.90000000000009</v>
      </c>
      <c r="AT253">
        <v>528.5</v>
      </c>
      <c r="AU253">
        <v>6.7</v>
      </c>
      <c r="AV253">
        <v>718.00000000000023</v>
      </c>
      <c r="AW253">
        <v>87.399999999999991</v>
      </c>
      <c r="AX253">
        <v>23.099999999999998</v>
      </c>
      <c r="AY253" s="36">
        <v>389.96100000000001</v>
      </c>
      <c r="AZ253" s="36">
        <v>5.46</v>
      </c>
      <c r="BA253" s="36">
        <v>69.850000000000009</v>
      </c>
      <c r="BB253" s="36">
        <v>26.495534175</v>
      </c>
      <c r="BC253" s="36">
        <v>0.17227030478798802</v>
      </c>
      <c r="BD253" s="36">
        <v>3.1949597630153015</v>
      </c>
      <c r="BE253" s="36">
        <v>17.764763344052735</v>
      </c>
      <c r="BF253" s="36">
        <v>3.5172945686864421</v>
      </c>
      <c r="BG253" s="36">
        <v>24.477017675754478</v>
      </c>
      <c r="BI253" s="7">
        <v>6.2334934999999994E-2</v>
      </c>
      <c r="BJ253" s="7">
        <v>0</v>
      </c>
      <c r="BK253" s="7">
        <v>0</v>
      </c>
      <c r="BL253" s="7">
        <v>0</v>
      </c>
      <c r="BM253" s="7">
        <v>1.2071540000000001</v>
      </c>
      <c r="BN253" s="7">
        <v>1.6465181879999999</v>
      </c>
      <c r="BO253" s="7">
        <v>0</v>
      </c>
      <c r="BP253" s="7">
        <v>2.6380731000000001E-2</v>
      </c>
      <c r="BQ253" s="7">
        <v>1.2682930000000001</v>
      </c>
      <c r="BR253" s="7">
        <v>0</v>
      </c>
      <c r="BS253" s="7">
        <v>0</v>
      </c>
      <c r="BT253" s="7">
        <v>0</v>
      </c>
      <c r="BU253" s="7">
        <v>0</v>
      </c>
      <c r="BV253" s="7">
        <v>0.5982811360000001</v>
      </c>
      <c r="BW253" s="7">
        <v>5.5196095499999993</v>
      </c>
      <c r="BX253" s="7">
        <v>0.80171932800000012</v>
      </c>
      <c r="BY253" s="7">
        <v>0.39648764999999997</v>
      </c>
      <c r="BZ253" s="7">
        <v>0.83564194999999997</v>
      </c>
      <c r="CA253" s="7">
        <v>0</v>
      </c>
      <c r="CB253" s="7">
        <v>0.35465387499999995</v>
      </c>
      <c r="CC253" s="7">
        <v>1.0198370000000001</v>
      </c>
      <c r="CD253" s="7">
        <v>0</v>
      </c>
      <c r="CE253" s="7">
        <v>0.36688468299999999</v>
      </c>
      <c r="CF253" s="7">
        <v>0</v>
      </c>
      <c r="CG253" s="7">
        <v>3.4308755742577787E-2</v>
      </c>
      <c r="CH253" s="7">
        <v>2.853672188</v>
      </c>
      <c r="CI253" s="7">
        <v>1.3306279350000001</v>
      </c>
      <c r="CJ253" s="7">
        <v>2.6380731000000601E-2</v>
      </c>
      <c r="CK253" s="7">
        <v>0</v>
      </c>
      <c r="CL253" s="37">
        <v>4.2106808540000005</v>
      </c>
      <c r="CM253" s="37">
        <v>8.1517396139999985</v>
      </c>
      <c r="CN253" s="37">
        <v>1.7413755580000001</v>
      </c>
      <c r="CO253" s="7">
        <v>14.186182821742578</v>
      </c>
      <c r="CT253" s="58">
        <v>13.9</v>
      </c>
    </row>
    <row r="254" spans="1:109">
      <c r="A254" s="23" t="s">
        <v>54</v>
      </c>
      <c r="B254" s="105" t="s">
        <v>59</v>
      </c>
      <c r="C254" s="55">
        <v>43.301943999999999</v>
      </c>
      <c r="D254" s="55">
        <v>-79.838054999999997</v>
      </c>
      <c r="E254" s="43" t="s">
        <v>60</v>
      </c>
      <c r="F254" s="43">
        <v>6</v>
      </c>
      <c r="G254" s="44">
        <v>43684</v>
      </c>
      <c r="H254">
        <v>3</v>
      </c>
      <c r="I254">
        <v>2019</v>
      </c>
      <c r="J254" s="28">
        <v>219</v>
      </c>
      <c r="K254" s="29">
        <v>32</v>
      </c>
      <c r="L254" s="29">
        <v>8</v>
      </c>
      <c r="M254" s="45">
        <v>9.1999999999999993</v>
      </c>
      <c r="N254">
        <v>75.53</v>
      </c>
      <c r="O254" s="31">
        <v>1.7999999999999999E-2</v>
      </c>
      <c r="P254" s="31">
        <v>24.2</v>
      </c>
      <c r="Q254" s="31">
        <v>4</v>
      </c>
      <c r="R254" s="31">
        <v>2.0499999999999998</v>
      </c>
      <c r="S254" s="31">
        <v>13.6</v>
      </c>
      <c r="T254" s="31">
        <v>10.7</v>
      </c>
      <c r="U254" s="31">
        <v>2.1800000000000002</v>
      </c>
      <c r="V254" s="31">
        <v>0.26400000000000001</v>
      </c>
      <c r="W254" s="31">
        <v>0.57699999999999996</v>
      </c>
      <c r="X254" s="31">
        <v>5.9999999999999995E-4</v>
      </c>
      <c r="Y254" s="31">
        <v>3.44E-2</v>
      </c>
      <c r="Z254" s="31">
        <v>1.04E-2</v>
      </c>
      <c r="AA254" s="41"/>
      <c r="AB254" s="45">
        <v>1.45</v>
      </c>
      <c r="AC254" s="45">
        <v>0.97529999999999994</v>
      </c>
      <c r="AD254" s="41"/>
      <c r="AE254" s="41"/>
      <c r="AF254" s="41"/>
      <c r="AG254" s="41"/>
      <c r="AH254" s="41"/>
      <c r="AI254" s="41"/>
      <c r="AJ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35"/>
      <c r="BJ254" s="35"/>
      <c r="BK254" s="7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46"/>
      <c r="CM254" s="46"/>
      <c r="CN254" s="46"/>
      <c r="CO254" s="35"/>
      <c r="CP254" s="47"/>
      <c r="CQ254" s="47"/>
      <c r="CR254" s="47"/>
      <c r="CS254" s="48"/>
      <c r="CT254" s="47"/>
      <c r="CU254" s="47"/>
      <c r="CV254" s="47"/>
      <c r="CW254" s="49"/>
      <c r="CX254" s="49"/>
      <c r="CY254" s="49"/>
      <c r="CZ254" s="47"/>
      <c r="DA254" s="49"/>
      <c r="DB254" s="49"/>
      <c r="DC254" s="49"/>
      <c r="DD254" s="47"/>
      <c r="DE254" s="51"/>
    </row>
    <row r="255" spans="1:109">
      <c r="A255" s="23" t="s">
        <v>54</v>
      </c>
      <c r="B255" s="105" t="s">
        <v>55</v>
      </c>
      <c r="C255" s="55">
        <v>43.287370000000003</v>
      </c>
      <c r="D255" s="55">
        <v>-79.840779999999995</v>
      </c>
      <c r="E255" s="43" t="s">
        <v>62</v>
      </c>
      <c r="F255" s="43">
        <v>258</v>
      </c>
      <c r="G255" s="44">
        <v>43684</v>
      </c>
      <c r="H255">
        <v>3</v>
      </c>
      <c r="I255">
        <v>2019</v>
      </c>
      <c r="J255" s="28">
        <v>219</v>
      </c>
      <c r="K255" s="29">
        <v>32</v>
      </c>
      <c r="L255" s="29">
        <v>8</v>
      </c>
      <c r="M255" s="45">
        <v>23.6</v>
      </c>
      <c r="N255">
        <v>75.53</v>
      </c>
      <c r="O255" s="31">
        <v>1.7999999999999999E-2</v>
      </c>
      <c r="P255" s="31">
        <v>24.2</v>
      </c>
      <c r="Q255" s="31">
        <v>4</v>
      </c>
      <c r="R255" s="31">
        <v>2.0499999999999998</v>
      </c>
      <c r="S255" s="31">
        <v>13.6</v>
      </c>
      <c r="T255" s="31">
        <v>10.7</v>
      </c>
      <c r="U255" s="31">
        <v>2.1800000000000002</v>
      </c>
      <c r="V255" s="31">
        <v>0.26400000000000001</v>
      </c>
      <c r="W255" s="31">
        <v>0.57699999999999996</v>
      </c>
      <c r="X255" s="31">
        <v>5.9999999999999995E-4</v>
      </c>
      <c r="Y255" s="31">
        <v>3.44E-2</v>
      </c>
      <c r="Z255" s="31">
        <v>1.04E-2</v>
      </c>
      <c r="AA255" s="41"/>
      <c r="AB255" s="45">
        <v>1.7</v>
      </c>
      <c r="AC255" s="45">
        <v>0.96660000000000001</v>
      </c>
      <c r="AD255" s="41"/>
      <c r="AE255" s="41"/>
      <c r="AF255" s="41"/>
      <c r="AG255" s="41"/>
      <c r="AH255" s="41"/>
      <c r="AI255" s="41"/>
      <c r="AJ255" s="41"/>
      <c r="AO255" s="35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35"/>
      <c r="BJ255" s="35"/>
      <c r="BK255" s="7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46"/>
      <c r="CM255" s="46"/>
      <c r="CN255" s="46"/>
      <c r="CO255" s="35"/>
      <c r="CP255" s="47"/>
      <c r="CQ255" s="47"/>
      <c r="CR255" s="47"/>
      <c r="CS255" s="48"/>
      <c r="CT255" s="47"/>
      <c r="CU255" s="47"/>
      <c r="CV255" s="47"/>
      <c r="CW255" s="49"/>
      <c r="CX255" s="49"/>
      <c r="CY255" s="49"/>
      <c r="CZ255" s="47"/>
      <c r="DA255" s="49"/>
      <c r="DB255" s="49"/>
      <c r="DC255" s="49"/>
      <c r="DD255" s="47"/>
    </row>
    <row r="256" spans="1:109">
      <c r="A256" s="50" t="s">
        <v>54</v>
      </c>
      <c r="B256" t="s">
        <v>55</v>
      </c>
      <c r="C256" s="55">
        <v>43.287370000000003</v>
      </c>
      <c r="D256" s="55">
        <v>-79.840779999999995</v>
      </c>
      <c r="E256" s="52" t="s">
        <v>62</v>
      </c>
      <c r="F256" s="52">
        <v>258</v>
      </c>
      <c r="G256" s="26">
        <v>37488</v>
      </c>
      <c r="H256">
        <v>3</v>
      </c>
      <c r="I256" s="57">
        <f>YEAR(G256)</f>
        <v>2002</v>
      </c>
      <c r="J256" s="28">
        <v>232</v>
      </c>
      <c r="K256" s="29">
        <v>34</v>
      </c>
      <c r="L256" s="29">
        <v>8</v>
      </c>
      <c r="M256" s="52">
        <v>23.9</v>
      </c>
      <c r="N256">
        <v>74.91</v>
      </c>
      <c r="O256" s="31">
        <v>1.7999999999999999E-2</v>
      </c>
      <c r="P256" s="31"/>
      <c r="Q256" s="31"/>
      <c r="R256" s="31"/>
      <c r="S256" s="31">
        <v>18.399999999999999</v>
      </c>
      <c r="T256" s="31">
        <v>17.100000000000001</v>
      </c>
      <c r="U256" s="31">
        <v>1.69</v>
      </c>
      <c r="V256" s="31"/>
      <c r="W256" s="31"/>
      <c r="X256" s="31">
        <v>1.6000000000000001E-3</v>
      </c>
      <c r="Y256" s="31">
        <v>2.69E-2</v>
      </c>
      <c r="Z256" s="31">
        <v>9.1999999999999998E-3</v>
      </c>
      <c r="AA256" s="52">
        <v>21.528974999999999</v>
      </c>
      <c r="AB256" s="58">
        <v>2.5</v>
      </c>
      <c r="AC256" s="52">
        <v>0.75064799999999998</v>
      </c>
      <c r="AD256" s="36">
        <v>108.60000000000001</v>
      </c>
      <c r="AE256" s="36">
        <v>328.7</v>
      </c>
      <c r="AF256" s="36">
        <v>0</v>
      </c>
      <c r="AG256" s="36">
        <v>17.600000000000001</v>
      </c>
      <c r="AH256" s="36">
        <v>29.200000000000003</v>
      </c>
      <c r="AI256" s="36">
        <v>104.8</v>
      </c>
      <c r="AJ256" s="36">
        <v>125.1</v>
      </c>
      <c r="AK256">
        <v>714</v>
      </c>
      <c r="AL256">
        <v>122.8</v>
      </c>
      <c r="AM256">
        <v>276.5</v>
      </c>
      <c r="AN256">
        <v>417.29999999999995</v>
      </c>
      <c r="AO256" s="35">
        <v>195.10000000000002</v>
      </c>
      <c r="AP256">
        <v>101.3</v>
      </c>
      <c r="AQ256">
        <v>25.2</v>
      </c>
      <c r="AR256">
        <v>83.4</v>
      </c>
      <c r="AS256">
        <v>267.2</v>
      </c>
      <c r="AT256">
        <v>144.40000000000003</v>
      </c>
      <c r="AU256">
        <v>0</v>
      </c>
      <c r="AV256">
        <v>507.69999999999987</v>
      </c>
      <c r="AW256">
        <v>177.3</v>
      </c>
      <c r="AX256">
        <v>29</v>
      </c>
      <c r="AY256" s="36"/>
      <c r="AZ256" s="36"/>
      <c r="BA256" s="36"/>
      <c r="BB256" s="36"/>
      <c r="BC256" s="36"/>
      <c r="BD256" s="36">
        <v>79.794831639461506</v>
      </c>
      <c r="BE256" s="36">
        <v>29.041927408892462</v>
      </c>
      <c r="BF256" s="36">
        <v>35.680669484669011</v>
      </c>
      <c r="BG256" s="36">
        <v>144.51742853302298</v>
      </c>
      <c r="BI256" s="7">
        <v>0.10299999999999999</v>
      </c>
      <c r="BJ256" s="7">
        <v>1.5329999999999999</v>
      </c>
      <c r="BK256" s="7">
        <v>0</v>
      </c>
      <c r="BL256" s="7">
        <v>0</v>
      </c>
      <c r="BM256" s="7">
        <v>7.7480000000000002</v>
      </c>
      <c r="BN256" s="7">
        <v>33.944000000000003</v>
      </c>
      <c r="BO256" s="7">
        <v>0</v>
      </c>
      <c r="BP256" s="7">
        <v>2.5579999999999998</v>
      </c>
      <c r="BQ256" s="7">
        <v>65.825999999999993</v>
      </c>
      <c r="BR256" s="7">
        <v>0</v>
      </c>
      <c r="BS256" s="7">
        <v>0</v>
      </c>
      <c r="BT256" s="7">
        <v>0</v>
      </c>
      <c r="BU256" s="7">
        <v>0.88400000000000001</v>
      </c>
      <c r="BV256" s="7">
        <v>1.5209999999999999</v>
      </c>
      <c r="BW256" s="7">
        <v>16.475999999999999</v>
      </c>
      <c r="BX256" s="7">
        <v>9.1050000000000004</v>
      </c>
      <c r="BY256" s="7">
        <v>1.669</v>
      </c>
      <c r="BZ256" s="7">
        <v>19.321000000000002</v>
      </c>
      <c r="CA256" s="7">
        <v>0</v>
      </c>
      <c r="CB256" s="7">
        <v>0.71699999999999997</v>
      </c>
      <c r="CC256" s="7">
        <v>2.4049999999999998</v>
      </c>
      <c r="CD256" s="7">
        <v>2.835</v>
      </c>
      <c r="CE256" s="7">
        <v>1.4990000000000001</v>
      </c>
      <c r="CF256" s="7">
        <v>0</v>
      </c>
      <c r="CG256" s="7">
        <v>4.6837433156239303</v>
      </c>
      <c r="CH256" s="7">
        <v>41.692</v>
      </c>
      <c r="CI256" s="7">
        <v>65.928999999999988</v>
      </c>
      <c r="CJ256" s="7">
        <v>4.0910000000000082</v>
      </c>
      <c r="CK256" s="7">
        <v>0.88400000000000001</v>
      </c>
      <c r="CL256" s="37">
        <v>112.59599999999999</v>
      </c>
      <c r="CM256" s="37">
        <v>48.091999999999999</v>
      </c>
      <c r="CN256" s="37">
        <v>7.4559999999999995</v>
      </c>
      <c r="CO256" s="7">
        <v>172.82774331562393</v>
      </c>
      <c r="CP256" s="39">
        <v>4.9000000000000004</v>
      </c>
      <c r="CQ256" s="39">
        <v>11.1</v>
      </c>
      <c r="CR256" s="40">
        <v>23.4</v>
      </c>
      <c r="CS256" s="35">
        <v>16.887499999999999</v>
      </c>
      <c r="CT256" s="41">
        <v>22.318333333333332</v>
      </c>
      <c r="CU256" s="41">
        <v>16.465714285714284</v>
      </c>
      <c r="CV256" s="41">
        <v>12.716666666666669</v>
      </c>
      <c r="CW256" s="35">
        <v>7.4083333333333341</v>
      </c>
      <c r="CX256" s="35">
        <v>3.0728571428571425</v>
      </c>
      <c r="CY256" s="35">
        <v>2.2066666666666666</v>
      </c>
      <c r="CZ256" s="35">
        <v>0.81</v>
      </c>
      <c r="DD256" s="35" t="s">
        <v>61</v>
      </c>
      <c r="DE256" t="s">
        <v>61</v>
      </c>
    </row>
    <row r="257" spans="1:109">
      <c r="A257" s="50" t="s">
        <v>54</v>
      </c>
      <c r="B257" t="s">
        <v>59</v>
      </c>
      <c r="C257" s="55">
        <v>43.301943999999999</v>
      </c>
      <c r="D257" s="55">
        <v>-79.838054999999997</v>
      </c>
      <c r="E257" s="52" t="s">
        <v>60</v>
      </c>
      <c r="F257" s="52">
        <v>6</v>
      </c>
      <c r="G257" s="26">
        <v>37489</v>
      </c>
      <c r="H257">
        <v>3</v>
      </c>
      <c r="I257" s="57">
        <f>YEAR(G257)</f>
        <v>2002</v>
      </c>
      <c r="J257" s="28">
        <v>233</v>
      </c>
      <c r="K257" s="29">
        <v>34</v>
      </c>
      <c r="L257" s="29">
        <v>8</v>
      </c>
      <c r="M257" s="52">
        <v>6.1</v>
      </c>
      <c r="N257">
        <v>74.91</v>
      </c>
      <c r="O257" s="31">
        <v>1.7999999999999999E-2</v>
      </c>
      <c r="P257" s="31"/>
      <c r="Q257" s="31"/>
      <c r="R257" s="31"/>
      <c r="S257" s="31">
        <v>18.399999999999999</v>
      </c>
      <c r="T257" s="31">
        <v>17.100000000000001</v>
      </c>
      <c r="U257" s="31">
        <v>1.69</v>
      </c>
      <c r="V257" s="31"/>
      <c r="W257" s="31"/>
      <c r="X257" s="31">
        <v>1.6000000000000001E-3</v>
      </c>
      <c r="Y257" s="31">
        <v>2.69E-2</v>
      </c>
      <c r="Z257" s="31">
        <v>9.1999999999999998E-3</v>
      </c>
      <c r="AA257" s="52">
        <v>19.452261</v>
      </c>
      <c r="AB257" s="58">
        <v>2</v>
      </c>
      <c r="AC257" s="52">
        <v>0.83406800000000003</v>
      </c>
      <c r="AD257" s="36">
        <v>124.4</v>
      </c>
      <c r="AE257" s="36">
        <v>1101.9000000000001</v>
      </c>
      <c r="AF257" s="36">
        <v>0</v>
      </c>
      <c r="AG257" s="36">
        <v>16.600000000000001</v>
      </c>
      <c r="AH257" s="36">
        <v>5.5</v>
      </c>
      <c r="AI257" s="36">
        <v>176.1</v>
      </c>
      <c r="AJ257" s="36">
        <v>824.80000000000007</v>
      </c>
      <c r="AK257">
        <v>2249.3000000000002</v>
      </c>
      <c r="AL257">
        <v>780.1</v>
      </c>
      <c r="AM257">
        <v>908.6</v>
      </c>
      <c r="AN257">
        <v>1327.9999999999998</v>
      </c>
      <c r="AO257" s="35">
        <v>967.40000000000009</v>
      </c>
      <c r="AP257">
        <v>96.9</v>
      </c>
      <c r="AQ257">
        <v>63.899999999999991</v>
      </c>
      <c r="AR257">
        <v>57.400000000000006</v>
      </c>
      <c r="AS257">
        <v>1025</v>
      </c>
      <c r="AT257">
        <v>220.29999999999998</v>
      </c>
      <c r="AU257">
        <v>0</v>
      </c>
      <c r="AV257">
        <v>1433.5000000000005</v>
      </c>
      <c r="AW257">
        <v>804.7</v>
      </c>
      <c r="AX257">
        <v>11.1</v>
      </c>
      <c r="AY257" s="60"/>
      <c r="AZ257" s="60"/>
      <c r="BA257" s="60"/>
      <c r="BB257" s="60"/>
      <c r="BC257" s="60"/>
      <c r="BD257" s="60">
        <v>16.440319543016013</v>
      </c>
      <c r="BE257" s="60">
        <v>17.141367464011982</v>
      </c>
      <c r="BF257" s="60">
        <v>2.1240260414856471</v>
      </c>
      <c r="BG257" s="36">
        <v>35.705713048513644</v>
      </c>
      <c r="BI257" s="7">
        <v>4.3419507570000002</v>
      </c>
      <c r="BJ257" s="7">
        <v>1.6679673020000001</v>
      </c>
      <c r="BK257" s="7">
        <v>0.48780479999999998</v>
      </c>
      <c r="BL257" s="7">
        <v>0</v>
      </c>
      <c r="BM257" s="7">
        <v>12.831544055</v>
      </c>
      <c r="BN257" s="7">
        <v>26.355510944999999</v>
      </c>
      <c r="BO257" s="7">
        <v>0</v>
      </c>
      <c r="BP257" s="7">
        <v>1.9570726569999999</v>
      </c>
      <c r="BQ257" s="7">
        <v>41.403654240000002</v>
      </c>
      <c r="BR257" s="7">
        <v>0</v>
      </c>
      <c r="BS257" s="7">
        <v>0</v>
      </c>
      <c r="BT257" s="7">
        <v>0</v>
      </c>
      <c r="BU257" s="7">
        <v>0.24664793999999998</v>
      </c>
      <c r="BV257" s="7">
        <v>1.581797082</v>
      </c>
      <c r="BW257" s="7">
        <v>36.955876484999997</v>
      </c>
      <c r="BX257" s="7">
        <v>13.057560415999999</v>
      </c>
      <c r="BY257" s="7">
        <v>0.45739942600000005</v>
      </c>
      <c r="BZ257" s="7">
        <v>4.3861781599999992</v>
      </c>
      <c r="CA257" s="7">
        <v>0</v>
      </c>
      <c r="CB257" s="7">
        <v>1.1646251759999997</v>
      </c>
      <c r="CC257" s="7">
        <v>1.4673170640000002</v>
      </c>
      <c r="CD257" s="7">
        <v>0</v>
      </c>
      <c r="CE257" s="7">
        <v>1.0652057019999999</v>
      </c>
      <c r="CF257" s="7">
        <v>0</v>
      </c>
      <c r="CG257" s="7">
        <v>2.2959589000490861</v>
      </c>
      <c r="CH257" s="7">
        <v>39.187055000000001</v>
      </c>
      <c r="CI257" s="7">
        <v>45.745604997000001</v>
      </c>
      <c r="CJ257" s="7">
        <v>4.1128447589999979</v>
      </c>
      <c r="CK257" s="7">
        <v>0.24664793999999998</v>
      </c>
      <c r="CL257" s="37">
        <v>89.292152696000002</v>
      </c>
      <c r="CM257" s="37">
        <v>56.438811569000002</v>
      </c>
      <c r="CN257" s="37">
        <v>3.697147942</v>
      </c>
      <c r="CO257" s="7">
        <v>151.72407110704904</v>
      </c>
      <c r="CP257" s="78">
        <v>5.9</v>
      </c>
      <c r="CQ257" s="78"/>
      <c r="CR257" s="78">
        <v>5.9</v>
      </c>
      <c r="CS257" s="78"/>
      <c r="CT257" s="78">
        <v>22.952000000000002</v>
      </c>
      <c r="CU257">
        <v>20.725000000000001</v>
      </c>
      <c r="CW257">
        <v>9.3879999999999999</v>
      </c>
      <c r="CX257">
        <v>4.49</v>
      </c>
      <c r="DD257" t="s">
        <v>58</v>
      </c>
      <c r="DE257" s="78" t="s">
        <v>61</v>
      </c>
    </row>
    <row r="258" spans="1:109">
      <c r="A258" s="50" t="s">
        <v>54</v>
      </c>
      <c r="B258" t="s">
        <v>59</v>
      </c>
      <c r="C258" s="55">
        <v>43.303610999999997</v>
      </c>
      <c r="D258" s="55">
        <v>-79.838611</v>
      </c>
      <c r="E258" s="52" t="s">
        <v>88</v>
      </c>
      <c r="F258" s="52">
        <v>17</v>
      </c>
      <c r="G258" s="26">
        <v>37489</v>
      </c>
      <c r="H258">
        <v>3</v>
      </c>
      <c r="I258" s="57">
        <f>YEAR(G258)</f>
        <v>2002</v>
      </c>
      <c r="J258" s="28">
        <v>233</v>
      </c>
      <c r="K258" s="29">
        <v>34</v>
      </c>
      <c r="L258" s="29">
        <v>8</v>
      </c>
      <c r="M258" s="52">
        <v>1.3</v>
      </c>
      <c r="N258">
        <v>74.91</v>
      </c>
      <c r="O258" s="31">
        <v>1.7999999999999999E-2</v>
      </c>
      <c r="P258" s="31"/>
      <c r="Q258" s="31"/>
      <c r="R258" s="31"/>
      <c r="S258" s="31">
        <v>18.399999999999999</v>
      </c>
      <c r="T258" s="31">
        <v>17.100000000000001</v>
      </c>
      <c r="U258" s="31">
        <v>1.69</v>
      </c>
      <c r="V258" s="31"/>
      <c r="W258" s="31"/>
      <c r="X258" s="31">
        <v>1.6000000000000001E-3</v>
      </c>
      <c r="Y258" s="31">
        <v>2.69E-2</v>
      </c>
      <c r="Z258" s="31">
        <v>9.1999999999999998E-3</v>
      </c>
      <c r="AA258" s="52">
        <v>14.979749999999999</v>
      </c>
      <c r="AB258" s="58">
        <v>1.3</v>
      </c>
      <c r="AC258" s="52">
        <v>1.20031</v>
      </c>
      <c r="AD258" s="36">
        <v>329.2</v>
      </c>
      <c r="AE258" s="36">
        <v>2247.5</v>
      </c>
      <c r="AF258" s="36">
        <v>2.4</v>
      </c>
      <c r="AG258" s="36">
        <v>40.300000000000004</v>
      </c>
      <c r="AH258" s="36">
        <v>25.6</v>
      </c>
      <c r="AI258" s="36">
        <v>18</v>
      </c>
      <c r="AJ258" s="36">
        <v>39.299999999999997</v>
      </c>
      <c r="AK258">
        <v>2702.3000000000011</v>
      </c>
      <c r="AL258">
        <v>39.299999999999997</v>
      </c>
      <c r="AM258">
        <v>258.00000000000006</v>
      </c>
      <c r="AN258">
        <v>2444.3000000000011</v>
      </c>
      <c r="AO258" s="35">
        <v>57.3</v>
      </c>
      <c r="AP258">
        <v>322.30000000000007</v>
      </c>
      <c r="AQ258">
        <v>318.90000000000003</v>
      </c>
      <c r="AR258">
        <v>10.299999999999999</v>
      </c>
      <c r="AS258">
        <v>93.9</v>
      </c>
      <c r="AT258">
        <v>54.6</v>
      </c>
      <c r="AU258">
        <v>12.7</v>
      </c>
      <c r="AV258">
        <v>1733.5000000000002</v>
      </c>
      <c r="AW258">
        <v>966.59999999999991</v>
      </c>
      <c r="AX258">
        <v>2.2000000000000002</v>
      </c>
      <c r="AY258" s="36"/>
      <c r="AZ258" s="36"/>
      <c r="BA258" s="36"/>
      <c r="BB258" s="36"/>
      <c r="BC258" s="36"/>
      <c r="BD258" s="36">
        <v>46.451621304047315</v>
      </c>
      <c r="BE258" s="36">
        <v>24.436661980138645</v>
      </c>
      <c r="BF258" s="36">
        <v>1.7786660138286701</v>
      </c>
      <c r="BG258" s="36">
        <v>72.666949298014629</v>
      </c>
      <c r="BI258" s="7">
        <v>0</v>
      </c>
      <c r="BJ258" s="7">
        <v>0</v>
      </c>
      <c r="BK258" s="7">
        <v>76.319999999999993</v>
      </c>
      <c r="BL258" s="7">
        <v>0</v>
      </c>
      <c r="BM258" s="7">
        <v>0</v>
      </c>
      <c r="BN258" s="7">
        <v>0</v>
      </c>
      <c r="BO258" s="7">
        <v>0</v>
      </c>
      <c r="BP258" s="7">
        <v>68.587999999999994</v>
      </c>
      <c r="BQ258" s="7">
        <v>1.298666342</v>
      </c>
      <c r="BR258" s="7">
        <v>155.24134220100001</v>
      </c>
      <c r="BS258" s="7">
        <v>0</v>
      </c>
      <c r="BT258" s="7">
        <v>0</v>
      </c>
      <c r="BU258" s="7">
        <v>0</v>
      </c>
      <c r="BV258" s="7">
        <v>1.5199999620000002</v>
      </c>
      <c r="BW258" s="7">
        <v>10.474666012</v>
      </c>
      <c r="BX258" s="7">
        <v>0</v>
      </c>
      <c r="BY258" s="7">
        <v>0</v>
      </c>
      <c r="BZ258" s="7">
        <v>0</v>
      </c>
      <c r="CA258" s="7">
        <v>0</v>
      </c>
      <c r="CB258" s="7">
        <v>0.35199999999999998</v>
      </c>
      <c r="CC258" s="7">
        <v>0.7453331470000002</v>
      </c>
      <c r="CD258" s="7">
        <v>0</v>
      </c>
      <c r="CE258" s="7">
        <v>0</v>
      </c>
      <c r="CF258" s="7">
        <v>0</v>
      </c>
      <c r="CG258" s="7">
        <v>5.3958907212410709</v>
      </c>
      <c r="CH258" s="7">
        <v>0</v>
      </c>
      <c r="CI258" s="7">
        <v>1.298666342</v>
      </c>
      <c r="CJ258" s="7">
        <v>300.14934220100002</v>
      </c>
      <c r="CK258" s="7">
        <v>0</v>
      </c>
      <c r="CL258" s="37">
        <v>301.44800854300001</v>
      </c>
      <c r="CM258" s="37">
        <v>45.743998101999999</v>
      </c>
      <c r="CN258" s="37">
        <v>8.439997978000001</v>
      </c>
      <c r="CO258" s="7">
        <v>368.75589534424103</v>
      </c>
      <c r="CR258">
        <v>0.9</v>
      </c>
      <c r="CT258">
        <v>23.175000000000001</v>
      </c>
      <c r="CW258">
        <v>9.8449999999999989</v>
      </c>
      <c r="DD258" s="35" t="s">
        <v>58</v>
      </c>
    </row>
    <row r="259" spans="1:109">
      <c r="A259" s="23" t="s">
        <v>54</v>
      </c>
      <c r="B259" t="s">
        <v>55</v>
      </c>
      <c r="C259" s="55">
        <v>43.281111111100003</v>
      </c>
      <c r="D259" s="55">
        <v>-79.864722222200001</v>
      </c>
      <c r="E259" s="43" t="s">
        <v>57</v>
      </c>
      <c r="F259" s="43">
        <v>908</v>
      </c>
      <c r="G259" s="44">
        <v>43795</v>
      </c>
      <c r="H259">
        <v>4</v>
      </c>
      <c r="I259">
        <v>2019</v>
      </c>
      <c r="J259" s="28">
        <v>330</v>
      </c>
      <c r="K259" s="29">
        <v>48</v>
      </c>
      <c r="L259" s="29">
        <v>11</v>
      </c>
      <c r="M259" s="45">
        <v>15.1</v>
      </c>
      <c r="N259">
        <v>75.040000000000006</v>
      </c>
      <c r="O259" s="31">
        <v>0.161</v>
      </c>
      <c r="P259" s="31">
        <v>27.8</v>
      </c>
      <c r="Q259" s="31">
        <v>3.4</v>
      </c>
      <c r="R259" s="31">
        <v>0.72199999999999998</v>
      </c>
      <c r="S259" s="31">
        <v>13.6</v>
      </c>
      <c r="T259" s="31">
        <v>9.8000000000000007</v>
      </c>
      <c r="U259" s="31">
        <v>1.92</v>
      </c>
      <c r="V259" s="31">
        <v>0.114</v>
      </c>
      <c r="W259" s="31">
        <v>0.58199999999999996</v>
      </c>
      <c r="X259" s="31">
        <v>5.4999999999999997E-3</v>
      </c>
      <c r="Y259" s="31">
        <v>3.0700000000000002E-2</v>
      </c>
      <c r="Z259" s="31">
        <v>1.21E-2</v>
      </c>
      <c r="AA259" s="41"/>
      <c r="AB259" s="45">
        <v>2.2999999999999998</v>
      </c>
      <c r="AC259" s="45">
        <v>1.0309999999999999</v>
      </c>
      <c r="AD259" s="41"/>
      <c r="AE259" s="41"/>
      <c r="AF259" s="41"/>
      <c r="AG259" s="41"/>
      <c r="AH259" s="41"/>
      <c r="AI259" s="41"/>
      <c r="AJ259" s="41"/>
      <c r="AO259" s="35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35"/>
      <c r="BJ259" s="35"/>
      <c r="BK259" s="7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46"/>
      <c r="CM259" s="46"/>
      <c r="CN259" s="46"/>
      <c r="CO259" s="35"/>
      <c r="CP259" s="47">
        <v>14.25</v>
      </c>
      <c r="CQ259" s="47"/>
      <c r="CR259" s="47">
        <v>14.25</v>
      </c>
      <c r="CS259" s="48">
        <v>6.7307380952380953</v>
      </c>
      <c r="CT259" s="47">
        <v>6.7340909090909093</v>
      </c>
      <c r="CU259" s="47"/>
      <c r="CV259" s="47"/>
      <c r="CW259" s="49">
        <v>11.217575757575759</v>
      </c>
      <c r="CX259" s="49"/>
      <c r="CY259" s="49"/>
      <c r="CZ259" s="47">
        <v>10.28</v>
      </c>
      <c r="DA259" s="49">
        <v>5.2960606060606068</v>
      </c>
      <c r="DB259" s="49"/>
      <c r="DC259" s="49"/>
      <c r="DD259" s="47"/>
      <c r="DE259" s="51"/>
    </row>
    <row r="260" spans="1:109">
      <c r="A260" s="23" t="s">
        <v>54</v>
      </c>
      <c r="B260" t="s">
        <v>56</v>
      </c>
      <c r="C260" s="55">
        <v>43.278888999999999</v>
      </c>
      <c r="D260" s="55">
        <v>-79.874167</v>
      </c>
      <c r="E260" s="43" t="s">
        <v>65</v>
      </c>
      <c r="F260" s="43">
        <v>9031</v>
      </c>
      <c r="G260" s="44">
        <v>43795</v>
      </c>
      <c r="H260">
        <v>4</v>
      </c>
      <c r="I260">
        <v>2019</v>
      </c>
      <c r="J260" s="28">
        <v>330</v>
      </c>
      <c r="K260" s="29">
        <v>48</v>
      </c>
      <c r="L260" s="29">
        <v>11</v>
      </c>
      <c r="M260" s="45">
        <v>12.9</v>
      </c>
      <c r="N260">
        <v>75.040000000000006</v>
      </c>
      <c r="O260" s="31">
        <v>0.161</v>
      </c>
      <c r="P260" s="31">
        <v>27.8</v>
      </c>
      <c r="Q260" s="31">
        <v>3.4</v>
      </c>
      <c r="R260" s="31">
        <v>0.72199999999999998</v>
      </c>
      <c r="S260" s="31">
        <v>13.6</v>
      </c>
      <c r="T260" s="31">
        <v>9.8000000000000007</v>
      </c>
      <c r="U260" s="31">
        <v>1.92</v>
      </c>
      <c r="V260" s="31">
        <v>0.114</v>
      </c>
      <c r="W260" s="31">
        <v>0.58199999999999996</v>
      </c>
      <c r="X260" s="31">
        <v>5.4999999999999997E-3</v>
      </c>
      <c r="Y260" s="31">
        <v>3.0700000000000002E-2</v>
      </c>
      <c r="Z260" s="31">
        <v>1.21E-2</v>
      </c>
      <c r="AA260" s="41"/>
      <c r="AB260" s="45">
        <v>2.2999999999999998</v>
      </c>
      <c r="AC260" s="45">
        <v>0.91600000000000004</v>
      </c>
      <c r="AO260" s="35"/>
      <c r="CP260" s="47">
        <v>11.685</v>
      </c>
      <c r="CQ260" s="47"/>
      <c r="CR260" s="47">
        <v>11.685</v>
      </c>
      <c r="CS260" s="48">
        <v>6.7588055555555551</v>
      </c>
      <c r="CT260" s="47">
        <v>6.7601923076923081</v>
      </c>
      <c r="CU260" s="47"/>
      <c r="CV260" s="47"/>
      <c r="CW260" s="49">
        <v>10.831538461538459</v>
      </c>
      <c r="CX260" s="49"/>
      <c r="CY260" s="49"/>
      <c r="CZ260" s="47">
        <v>10.26</v>
      </c>
      <c r="DA260" s="49">
        <v>5.2942307692307695</v>
      </c>
      <c r="DB260" s="49"/>
      <c r="DC260" s="49"/>
      <c r="DD260" s="47"/>
      <c r="DE260" s="51"/>
    </row>
    <row r="261" spans="1:109">
      <c r="A261" s="23" t="s">
        <v>54</v>
      </c>
      <c r="B261" t="s">
        <v>56</v>
      </c>
      <c r="C261" s="53">
        <v>43.281066666699999</v>
      </c>
      <c r="D261" s="53">
        <v>-79.886849999999995</v>
      </c>
      <c r="E261" s="43" t="s">
        <v>66</v>
      </c>
      <c r="F261" s="43" t="s">
        <v>67</v>
      </c>
      <c r="G261" s="44">
        <v>43795</v>
      </c>
      <c r="H261">
        <v>4</v>
      </c>
      <c r="I261">
        <v>2019</v>
      </c>
      <c r="J261" s="28">
        <v>330</v>
      </c>
      <c r="K261" s="29">
        <v>48</v>
      </c>
      <c r="L261" s="29">
        <v>11</v>
      </c>
      <c r="M261" s="45">
        <v>2.4</v>
      </c>
      <c r="N261">
        <v>75.040000000000006</v>
      </c>
      <c r="O261" s="31">
        <v>0.161</v>
      </c>
      <c r="P261" s="31">
        <v>27.8</v>
      </c>
      <c r="Q261" s="31">
        <v>3.4</v>
      </c>
      <c r="R261" s="31">
        <v>0.72199999999999998</v>
      </c>
      <c r="S261" s="31">
        <v>13.6</v>
      </c>
      <c r="T261" s="31">
        <v>9.8000000000000007</v>
      </c>
      <c r="U261" s="31">
        <v>1.92</v>
      </c>
      <c r="V261" s="31">
        <v>0.114</v>
      </c>
      <c r="W261" s="31">
        <v>0.58199999999999996</v>
      </c>
      <c r="X261" s="31">
        <v>5.4999999999999997E-3</v>
      </c>
      <c r="Y261" s="31">
        <v>3.0700000000000002E-2</v>
      </c>
      <c r="Z261" s="31">
        <v>1.21E-2</v>
      </c>
      <c r="AA261" s="76"/>
      <c r="AB261" s="45">
        <v>1.4</v>
      </c>
      <c r="AC261" s="45">
        <v>0.84499999999999997</v>
      </c>
      <c r="AD261" s="41"/>
      <c r="AE261" s="41"/>
      <c r="AF261" s="41"/>
      <c r="AG261" s="41"/>
      <c r="AH261" s="41"/>
      <c r="AI261" s="41"/>
      <c r="AJ261" s="41"/>
      <c r="AO261" s="35"/>
      <c r="AY261" s="41"/>
      <c r="AZ261" s="41"/>
      <c r="BA261" s="41"/>
      <c r="BB261" s="41"/>
      <c r="BC261" s="41"/>
      <c r="BD261" s="41"/>
      <c r="BE261" s="41"/>
      <c r="BF261" s="41"/>
      <c r="BG261" s="41"/>
      <c r="BI261" s="35"/>
      <c r="BJ261" s="35"/>
      <c r="BK261" s="7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46"/>
      <c r="CM261" s="46"/>
      <c r="CN261" s="46"/>
      <c r="CO261" s="89"/>
      <c r="CP261" s="47">
        <v>1.2350000000000001</v>
      </c>
      <c r="CQ261" s="47"/>
      <c r="CR261" s="47">
        <v>1.2350000000000001</v>
      </c>
      <c r="CS261" s="48">
        <v>6.0880000000000001</v>
      </c>
      <c r="CT261" s="47">
        <v>6.0568333333333335</v>
      </c>
      <c r="CU261" s="47"/>
      <c r="CV261" s="47"/>
      <c r="CW261" s="49">
        <v>11.638333333333334</v>
      </c>
      <c r="CX261" s="49"/>
      <c r="CY261" s="49"/>
      <c r="CZ261" s="47">
        <v>10.87</v>
      </c>
      <c r="DA261" s="49">
        <v>12.156666666666668</v>
      </c>
      <c r="DB261" s="49"/>
      <c r="DC261" s="49"/>
      <c r="DD261" s="47"/>
      <c r="DE261" s="51"/>
    </row>
    <row r="262" spans="1:109">
      <c r="A262" s="23" t="s">
        <v>54</v>
      </c>
      <c r="B262" t="s">
        <v>56</v>
      </c>
      <c r="C262" s="55">
        <v>43.2758333333</v>
      </c>
      <c r="D262" s="55">
        <v>-79.880833333300004</v>
      </c>
      <c r="E262" s="43" t="s">
        <v>68</v>
      </c>
      <c r="F262" s="43" t="s">
        <v>69</v>
      </c>
      <c r="G262" s="44">
        <v>43795</v>
      </c>
      <c r="H262">
        <v>4</v>
      </c>
      <c r="I262">
        <v>2019</v>
      </c>
      <c r="J262" s="28">
        <v>330</v>
      </c>
      <c r="K262" s="29">
        <v>48</v>
      </c>
      <c r="L262" s="29">
        <v>11</v>
      </c>
      <c r="M262" s="45">
        <v>9.6</v>
      </c>
      <c r="N262">
        <v>75.040000000000006</v>
      </c>
      <c r="O262" s="31">
        <v>0.161</v>
      </c>
      <c r="P262" s="31">
        <v>27.8</v>
      </c>
      <c r="Q262" s="31">
        <v>3.4</v>
      </c>
      <c r="R262" s="31">
        <v>0.72199999999999998</v>
      </c>
      <c r="S262" s="31">
        <v>13.6</v>
      </c>
      <c r="T262" s="31">
        <v>9.8000000000000007</v>
      </c>
      <c r="U262" s="31">
        <v>1.92</v>
      </c>
      <c r="V262" s="31">
        <v>0.114</v>
      </c>
      <c r="W262" s="31">
        <v>0.58199999999999996</v>
      </c>
      <c r="X262" s="31">
        <v>5.4999999999999997E-3</v>
      </c>
      <c r="Y262" s="31">
        <v>3.0700000000000002E-2</v>
      </c>
      <c r="Z262" s="31">
        <v>1.21E-2</v>
      </c>
      <c r="AA262" s="39"/>
      <c r="AB262" s="45">
        <v>2.2000000000000002</v>
      </c>
      <c r="AC262" s="45">
        <v>0.92900000000000005</v>
      </c>
      <c r="AO262" s="35"/>
      <c r="CP262" s="47">
        <v>8.3079999999999998</v>
      </c>
      <c r="CQ262" s="47"/>
      <c r="CR262" s="47">
        <v>8.3079999999999998</v>
      </c>
      <c r="CS262" s="48">
        <v>6.6327395833333327</v>
      </c>
      <c r="CT262" s="47">
        <v>6.6388571428571419</v>
      </c>
      <c r="CU262" s="47"/>
      <c r="CV262" s="47"/>
      <c r="CW262" s="49">
        <v>11.424999999999997</v>
      </c>
      <c r="CX262" s="49"/>
      <c r="CY262" s="49"/>
      <c r="CZ262" s="47">
        <v>10.96</v>
      </c>
      <c r="DA262" s="49">
        <v>5.930357142857142</v>
      </c>
      <c r="DB262" s="49"/>
      <c r="DC262" s="49"/>
      <c r="DD262" s="47"/>
      <c r="DE262" s="51"/>
    </row>
    <row r="263" spans="1:109" ht="29">
      <c r="A263" s="23" t="s">
        <v>54</v>
      </c>
      <c r="B263" t="s">
        <v>56</v>
      </c>
      <c r="C263" s="53">
        <v>43.274450000000002</v>
      </c>
      <c r="D263" s="53">
        <v>-79.869759999999999</v>
      </c>
      <c r="E263" s="43" t="s">
        <v>63</v>
      </c>
      <c r="F263" s="43" t="s">
        <v>64</v>
      </c>
      <c r="G263" s="44">
        <v>43795</v>
      </c>
      <c r="H263">
        <v>4</v>
      </c>
      <c r="I263">
        <v>2019</v>
      </c>
      <c r="J263" s="28">
        <v>330</v>
      </c>
      <c r="K263" s="29">
        <v>48</v>
      </c>
      <c r="L263" s="29">
        <v>11</v>
      </c>
      <c r="M263" s="45">
        <v>8.5</v>
      </c>
      <c r="N263">
        <v>75.040000000000006</v>
      </c>
      <c r="O263" s="31">
        <v>0.161</v>
      </c>
      <c r="P263" s="31">
        <v>27.8</v>
      </c>
      <c r="Q263" s="31">
        <v>3.4</v>
      </c>
      <c r="R263" s="31">
        <v>0.72199999999999998</v>
      </c>
      <c r="S263" s="31">
        <v>13.6</v>
      </c>
      <c r="T263" s="31">
        <v>9.8000000000000007</v>
      </c>
      <c r="U263" s="31">
        <v>1.92</v>
      </c>
      <c r="V263" s="31">
        <v>0.114</v>
      </c>
      <c r="W263" s="31">
        <v>0.58199999999999996</v>
      </c>
      <c r="X263" s="31">
        <v>5.4999999999999997E-3</v>
      </c>
      <c r="Y263" s="31">
        <v>3.0700000000000002E-2</v>
      </c>
      <c r="Z263" s="31">
        <v>1.21E-2</v>
      </c>
      <c r="AA263" s="41"/>
      <c r="AB263" s="45">
        <v>2.2000000000000002</v>
      </c>
      <c r="AC263" s="45">
        <v>0.71499999999999997</v>
      </c>
      <c r="AD263" s="41"/>
      <c r="AE263" s="41"/>
      <c r="AF263" s="41"/>
      <c r="AG263" s="41"/>
      <c r="AH263" s="41"/>
      <c r="AI263" s="41"/>
      <c r="AJ263" s="41"/>
      <c r="AO263" s="35"/>
      <c r="AY263" s="41"/>
      <c r="AZ263" s="41"/>
      <c r="BA263" s="41"/>
      <c r="BB263" s="41"/>
      <c r="BC263" s="41"/>
      <c r="BD263" s="41"/>
      <c r="BE263" s="41"/>
      <c r="BF263" s="41"/>
      <c r="BG263" s="41"/>
      <c r="BI263" s="35"/>
      <c r="BJ263" s="35"/>
      <c r="BK263" s="7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  <c r="CC263" s="35"/>
      <c r="CD263" s="35"/>
      <c r="CE263" s="35"/>
      <c r="CF263" s="35"/>
      <c r="CG263" s="35"/>
      <c r="CH263" s="35"/>
      <c r="CI263" s="35"/>
      <c r="CJ263" s="35"/>
      <c r="CK263" s="35"/>
      <c r="CL263" s="46"/>
      <c r="CM263" s="46"/>
      <c r="CN263" s="46"/>
      <c r="CO263" s="89"/>
      <c r="CP263" s="47">
        <v>7.37</v>
      </c>
      <c r="CQ263" s="47"/>
      <c r="CR263" s="47">
        <v>7.37</v>
      </c>
      <c r="CS263" s="48">
        <v>6.631191666666667</v>
      </c>
      <c r="CT263" s="47">
        <v>6.6469545454545473</v>
      </c>
      <c r="CU263" s="47"/>
      <c r="CV263" s="47"/>
      <c r="CW263" s="49">
        <v>11.245909090909093</v>
      </c>
      <c r="CX263" s="49"/>
      <c r="CY263" s="49"/>
      <c r="CZ263" s="47">
        <v>11</v>
      </c>
      <c r="DA263" s="49">
        <v>5.1436363636363645</v>
      </c>
      <c r="DB263" s="49"/>
      <c r="DC263" s="49"/>
      <c r="DD263" s="47"/>
      <c r="DE263" s="51"/>
    </row>
    <row r="264" spans="1:109" ht="29">
      <c r="A264" s="23" t="s">
        <v>54</v>
      </c>
      <c r="B264" t="s">
        <v>56</v>
      </c>
      <c r="C264" s="55">
        <v>43.282269999999997</v>
      </c>
      <c r="D264" s="55">
        <v>-79.879130000000004</v>
      </c>
      <c r="E264" s="43" t="s">
        <v>72</v>
      </c>
      <c r="F264" s="43" t="s">
        <v>73</v>
      </c>
      <c r="G264" s="44">
        <v>43795</v>
      </c>
      <c r="H264">
        <v>4</v>
      </c>
      <c r="I264">
        <v>2019</v>
      </c>
      <c r="J264" s="28">
        <v>330</v>
      </c>
      <c r="K264" s="29">
        <v>48</v>
      </c>
      <c r="L264" s="29">
        <v>11</v>
      </c>
      <c r="M264" s="45">
        <v>8.1999999999999993</v>
      </c>
      <c r="N264">
        <v>75.040000000000006</v>
      </c>
      <c r="O264" s="31">
        <v>0.161</v>
      </c>
      <c r="P264" s="31">
        <v>27.8</v>
      </c>
      <c r="Q264" s="31">
        <v>3.4</v>
      </c>
      <c r="R264" s="31">
        <v>0.72199999999999998</v>
      </c>
      <c r="S264" s="31">
        <v>13.6</v>
      </c>
      <c r="T264" s="31">
        <v>9.8000000000000007</v>
      </c>
      <c r="U264" s="31">
        <v>1.92</v>
      </c>
      <c r="V264" s="31">
        <v>0.114</v>
      </c>
      <c r="W264" s="31">
        <v>0.58199999999999996</v>
      </c>
      <c r="X264" s="31">
        <v>5.4999999999999997E-3</v>
      </c>
      <c r="Y264" s="31">
        <v>3.0700000000000002E-2</v>
      </c>
      <c r="Z264" s="31">
        <v>1.21E-2</v>
      </c>
      <c r="AA264" s="41"/>
      <c r="AB264" s="45">
        <v>2</v>
      </c>
      <c r="AC264" s="45">
        <v>1.0149999999999999</v>
      </c>
      <c r="AD264" s="41"/>
      <c r="AE264" s="41"/>
      <c r="AF264" s="41"/>
      <c r="AG264" s="41"/>
      <c r="AH264" s="41"/>
      <c r="AI264" s="41"/>
      <c r="AJ264" s="41"/>
      <c r="AO264" s="35"/>
      <c r="AY264" s="41"/>
      <c r="AZ264" s="41"/>
      <c r="BA264" s="41"/>
      <c r="BB264" s="41"/>
      <c r="BC264" s="41"/>
      <c r="BD264" s="41"/>
      <c r="BE264" s="41"/>
      <c r="BF264" s="41"/>
      <c r="BG264" s="41"/>
      <c r="CP264" s="47">
        <v>8.4359999999999999</v>
      </c>
      <c r="CQ264" s="47"/>
      <c r="CR264" s="47">
        <v>8.4359999999999999</v>
      </c>
      <c r="CS264" s="48">
        <v>6.5689259259259263</v>
      </c>
      <c r="CT264" s="47">
        <v>6.5720740740740737</v>
      </c>
      <c r="CU264" s="47"/>
      <c r="CV264" s="47"/>
      <c r="CW264" s="49">
        <v>11.127037037037038</v>
      </c>
      <c r="CX264" s="49"/>
      <c r="CY264" s="49"/>
      <c r="CZ264" s="47">
        <v>10.98</v>
      </c>
      <c r="DA264" s="49">
        <v>5.2125925925925927</v>
      </c>
      <c r="DB264" s="49"/>
      <c r="DC264" s="49"/>
      <c r="DD264" s="47"/>
      <c r="DE264" s="51"/>
    </row>
    <row r="265" spans="1:109">
      <c r="A265" s="23" t="s">
        <v>54</v>
      </c>
      <c r="B265" t="s">
        <v>56</v>
      </c>
      <c r="C265" s="55">
        <v>43.277970000000003</v>
      </c>
      <c r="D265" s="55">
        <v>-79.866669999999999</v>
      </c>
      <c r="E265" s="43" t="s">
        <v>74</v>
      </c>
      <c r="F265" s="43" t="s">
        <v>75</v>
      </c>
      <c r="G265" s="44">
        <v>43795</v>
      </c>
      <c r="H265">
        <v>4</v>
      </c>
      <c r="I265">
        <v>2019</v>
      </c>
      <c r="J265" s="28">
        <v>330</v>
      </c>
      <c r="K265" s="29">
        <v>48</v>
      </c>
      <c r="L265" s="29">
        <v>11</v>
      </c>
      <c r="M265" s="45">
        <v>10.199999999999999</v>
      </c>
      <c r="N265">
        <v>75.040000000000006</v>
      </c>
      <c r="O265" s="31">
        <v>0.161</v>
      </c>
      <c r="P265" s="31">
        <v>27.8</v>
      </c>
      <c r="Q265" s="31">
        <v>3.4</v>
      </c>
      <c r="R265" s="31">
        <v>0.72199999999999998</v>
      </c>
      <c r="S265" s="31">
        <v>13.6</v>
      </c>
      <c r="T265" s="31">
        <v>9.8000000000000007</v>
      </c>
      <c r="U265" s="31">
        <v>1.92</v>
      </c>
      <c r="V265" s="31">
        <v>0.114</v>
      </c>
      <c r="W265" s="31">
        <v>0.58199999999999996</v>
      </c>
      <c r="X265" s="31">
        <v>5.4999999999999997E-3</v>
      </c>
      <c r="Y265" s="31">
        <v>3.0700000000000002E-2</v>
      </c>
      <c r="Z265" s="31">
        <v>1.21E-2</v>
      </c>
      <c r="AA265" s="41"/>
      <c r="AB265" s="45">
        <v>1.9</v>
      </c>
      <c r="AC265" s="45">
        <v>0.81399999999999995</v>
      </c>
      <c r="AO265" s="35"/>
      <c r="BI265" s="35"/>
      <c r="BJ265" s="35"/>
      <c r="BK265" s="7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  <c r="CB265" s="35"/>
      <c r="CC265" s="35"/>
      <c r="CD265" s="35"/>
      <c r="CE265" s="35"/>
      <c r="CF265" s="35"/>
      <c r="CG265" s="35"/>
      <c r="CH265" s="35"/>
      <c r="CI265" s="35"/>
      <c r="CJ265" s="35"/>
      <c r="CK265" s="35"/>
      <c r="CL265" s="46"/>
      <c r="CM265" s="46"/>
      <c r="CN265" s="46"/>
      <c r="CO265" s="89"/>
      <c r="CP265" s="47">
        <v>8.7959999999999994</v>
      </c>
      <c r="CQ265" s="47"/>
      <c r="CR265" s="47">
        <v>8.7959999999999994</v>
      </c>
      <c r="CS265" s="48">
        <v>6.663581481481482</v>
      </c>
      <c r="CT265" s="47">
        <v>6.6567096774193555</v>
      </c>
      <c r="CU265" s="47"/>
      <c r="CV265" s="47"/>
      <c r="CW265" s="49">
        <v>11.327096774193544</v>
      </c>
      <c r="CX265" s="49"/>
      <c r="CY265" s="49"/>
      <c r="CZ265" s="47">
        <v>10.61</v>
      </c>
      <c r="DA265" s="49">
        <v>5.2290322580645148</v>
      </c>
      <c r="DB265" s="49"/>
      <c r="DC265" s="49"/>
      <c r="DD265" s="47"/>
      <c r="DE265" s="51"/>
    </row>
    <row r="266" spans="1:109" ht="29">
      <c r="A266" s="23" t="s">
        <v>54</v>
      </c>
      <c r="B266" t="s">
        <v>56</v>
      </c>
      <c r="C266" s="55">
        <v>43.276820000000001</v>
      </c>
      <c r="D266" s="55">
        <v>-79.864549999999994</v>
      </c>
      <c r="E266" s="43" t="s">
        <v>76</v>
      </c>
      <c r="F266" s="43" t="s">
        <v>77</v>
      </c>
      <c r="G266" s="44">
        <v>43795</v>
      </c>
      <c r="H266">
        <v>4</v>
      </c>
      <c r="I266">
        <v>2019</v>
      </c>
      <c r="J266" s="28">
        <v>330</v>
      </c>
      <c r="K266" s="29">
        <v>48</v>
      </c>
      <c r="L266" s="29">
        <v>11</v>
      </c>
      <c r="M266" s="45">
        <v>12.9</v>
      </c>
      <c r="N266">
        <v>75.040000000000006</v>
      </c>
      <c r="O266" s="31">
        <v>0.161</v>
      </c>
      <c r="P266" s="31">
        <v>27.8</v>
      </c>
      <c r="Q266" s="31">
        <v>3.4</v>
      </c>
      <c r="R266" s="31">
        <v>0.72199999999999998</v>
      </c>
      <c r="S266" s="31">
        <v>13.6</v>
      </c>
      <c r="T266" s="31">
        <v>9.8000000000000007</v>
      </c>
      <c r="U266" s="31">
        <v>1.92</v>
      </c>
      <c r="V266" s="31">
        <v>0.114</v>
      </c>
      <c r="W266" s="31">
        <v>0.58199999999999996</v>
      </c>
      <c r="X266" s="31">
        <v>5.4999999999999997E-3</v>
      </c>
      <c r="Y266" s="31">
        <v>3.0700000000000002E-2</v>
      </c>
      <c r="Z266" s="31">
        <v>1.21E-2</v>
      </c>
      <c r="AA266" s="41"/>
      <c r="AB266" s="45">
        <v>2.2000000000000002</v>
      </c>
      <c r="AC266" s="45">
        <v>1.089</v>
      </c>
      <c r="AO266" s="35"/>
      <c r="CP266" s="47">
        <v>11.920999999999999</v>
      </c>
      <c r="CQ266" s="47"/>
      <c r="CR266" s="47">
        <v>11.920999999999999</v>
      </c>
      <c r="CS266" s="48">
        <v>6.6187530303030311</v>
      </c>
      <c r="CT266" s="47">
        <v>6.618724137931034</v>
      </c>
      <c r="CU266" s="47"/>
      <c r="CV266" s="47"/>
      <c r="CW266" s="49">
        <v>11.081379310344824</v>
      </c>
      <c r="CX266" s="49"/>
      <c r="CY266" s="49"/>
      <c r="CZ266" s="47">
        <v>10.77</v>
      </c>
      <c r="DA266" s="49">
        <v>5.3479310344827589</v>
      </c>
      <c r="DB266" s="49"/>
      <c r="DC266" s="49"/>
      <c r="DD266" s="47"/>
      <c r="DE266" s="51"/>
    </row>
    <row r="267" spans="1:109" ht="29">
      <c r="A267" s="23" t="s">
        <v>54</v>
      </c>
      <c r="B267" t="s">
        <v>56</v>
      </c>
      <c r="C267" s="53">
        <v>43.272399999999998</v>
      </c>
      <c r="D267" s="53">
        <v>-79.877020000000002</v>
      </c>
      <c r="E267" s="43" t="s">
        <v>70</v>
      </c>
      <c r="F267" s="43" t="s">
        <v>71</v>
      </c>
      <c r="G267" s="44">
        <v>43795</v>
      </c>
      <c r="H267">
        <v>4</v>
      </c>
      <c r="I267">
        <v>2019</v>
      </c>
      <c r="J267" s="28">
        <v>330</v>
      </c>
      <c r="K267" s="29">
        <v>48</v>
      </c>
      <c r="L267" s="29">
        <v>11</v>
      </c>
      <c r="M267" s="45">
        <v>6.2</v>
      </c>
      <c r="N267">
        <v>75.040000000000006</v>
      </c>
      <c r="O267" s="31">
        <v>0.161</v>
      </c>
      <c r="P267" s="31">
        <v>27.8</v>
      </c>
      <c r="Q267" s="31">
        <v>3.4</v>
      </c>
      <c r="R267" s="31">
        <v>0.72199999999999998</v>
      </c>
      <c r="S267" s="31">
        <v>13.6</v>
      </c>
      <c r="T267" s="31">
        <v>9.8000000000000007</v>
      </c>
      <c r="U267" s="31">
        <v>1.92</v>
      </c>
      <c r="V267" s="31">
        <v>0.114</v>
      </c>
      <c r="W267" s="31">
        <v>0.58199999999999996</v>
      </c>
      <c r="X267" s="31">
        <v>5.4999999999999997E-3</v>
      </c>
      <c r="Y267" s="31">
        <v>3.0700000000000002E-2</v>
      </c>
      <c r="Z267" s="31">
        <v>1.21E-2</v>
      </c>
      <c r="AA267" s="41"/>
      <c r="AB267" s="45">
        <v>2.6</v>
      </c>
      <c r="AC267" s="45">
        <v>0.68100000000000005</v>
      </c>
      <c r="AO267" s="35"/>
      <c r="BI267" s="89"/>
      <c r="BJ267" s="89"/>
      <c r="BK267" s="7"/>
      <c r="BL267" s="89"/>
      <c r="BM267" s="89"/>
      <c r="BN267" s="89"/>
      <c r="BO267" s="89"/>
      <c r="BP267" s="89"/>
      <c r="BQ267" s="89"/>
      <c r="BR267" s="89"/>
      <c r="BS267" s="89"/>
      <c r="BT267" s="89"/>
      <c r="BU267" s="89"/>
      <c r="BV267" s="89"/>
      <c r="BW267" s="89"/>
      <c r="BX267" s="89"/>
      <c r="BY267" s="89"/>
      <c r="BZ267" s="89"/>
      <c r="CA267" s="89"/>
      <c r="CB267" s="89"/>
      <c r="CC267" s="89"/>
      <c r="CD267" s="89"/>
      <c r="CE267" s="89"/>
      <c r="CF267" s="89"/>
      <c r="CG267" s="89"/>
      <c r="CH267" s="89"/>
      <c r="CI267" s="89"/>
      <c r="CJ267" s="89"/>
      <c r="CK267" s="89"/>
      <c r="CL267" s="106"/>
      <c r="CM267" s="106"/>
      <c r="CN267" s="106"/>
      <c r="CO267" s="89"/>
      <c r="CP267" s="47">
        <v>5.3659999999999997</v>
      </c>
      <c r="CQ267" s="47"/>
      <c r="CR267" s="47">
        <v>5.3659999999999997</v>
      </c>
      <c r="CS267" s="48">
        <v>6.5351833333333333</v>
      </c>
      <c r="CT267" s="47">
        <v>6.5203529411764709</v>
      </c>
      <c r="CU267" s="47"/>
      <c r="CV267" s="47"/>
      <c r="CW267" s="49">
        <v>11.358235294117646</v>
      </c>
      <c r="CX267" s="49"/>
      <c r="CY267" s="49"/>
      <c r="CZ267" s="47">
        <v>10.53</v>
      </c>
      <c r="DA267" s="49">
        <v>5.419411764705881</v>
      </c>
      <c r="DB267" s="49"/>
      <c r="DC267" s="49"/>
      <c r="DD267" s="47"/>
      <c r="DE267" s="51"/>
    </row>
    <row r="268" spans="1:109">
      <c r="A268" s="50" t="s">
        <v>54</v>
      </c>
      <c r="B268" t="s">
        <v>59</v>
      </c>
      <c r="C268" s="55">
        <v>43.301943999999999</v>
      </c>
      <c r="D268" s="55">
        <v>-79.838054999999997</v>
      </c>
      <c r="E268" s="52" t="s">
        <v>60</v>
      </c>
      <c r="F268" s="52">
        <v>6</v>
      </c>
      <c r="G268" s="26">
        <v>37445</v>
      </c>
      <c r="H268">
        <v>2</v>
      </c>
      <c r="I268" s="57">
        <f>YEAR(G268)</f>
        <v>2002</v>
      </c>
      <c r="J268" s="28">
        <v>189</v>
      </c>
      <c r="K268" s="29">
        <v>28</v>
      </c>
      <c r="L268" s="29">
        <v>7</v>
      </c>
      <c r="M268" s="52">
        <v>7</v>
      </c>
      <c r="N268">
        <v>75.19</v>
      </c>
      <c r="O268" s="31">
        <v>0.32900000000000001</v>
      </c>
      <c r="P268" s="31"/>
      <c r="Q268" s="31"/>
      <c r="R268" s="31"/>
      <c r="S268" s="31">
        <v>9.4</v>
      </c>
      <c r="T268" s="31">
        <v>8.1</v>
      </c>
      <c r="U268" s="31">
        <v>2.0699999999999998</v>
      </c>
      <c r="V268" s="31"/>
      <c r="W268" s="31"/>
      <c r="X268" s="31">
        <v>1.1000000000000001E-3</v>
      </c>
      <c r="Y268" s="31">
        <v>3.32E-2</v>
      </c>
      <c r="Z268" s="31">
        <v>1.49E-2</v>
      </c>
      <c r="AA268" s="52">
        <v>11.16984375</v>
      </c>
      <c r="AB268" s="58">
        <v>1.35</v>
      </c>
      <c r="AC268" s="52">
        <v>0.90836899999999998</v>
      </c>
      <c r="AD268" s="36">
        <v>7.5</v>
      </c>
      <c r="AE268" s="36">
        <v>923.6</v>
      </c>
      <c r="AF268" s="36">
        <v>0</v>
      </c>
      <c r="AG268" s="36">
        <v>3.5</v>
      </c>
      <c r="AH268" s="36">
        <v>574.6</v>
      </c>
      <c r="AI268" s="36">
        <v>168.10000000000002</v>
      </c>
      <c r="AJ268" s="36">
        <v>0</v>
      </c>
      <c r="AK268">
        <v>1677.3</v>
      </c>
      <c r="AL268">
        <v>0</v>
      </c>
      <c r="AM268">
        <v>550.80000000000007</v>
      </c>
      <c r="AN268">
        <v>1126.5</v>
      </c>
      <c r="AO268" s="35">
        <v>91.4</v>
      </c>
      <c r="AP268">
        <v>7.5</v>
      </c>
      <c r="AQ268">
        <v>7.5</v>
      </c>
      <c r="AR268">
        <v>0</v>
      </c>
      <c r="AS268">
        <v>171.39999999999998</v>
      </c>
      <c r="AT268">
        <v>171.4</v>
      </c>
      <c r="AU268">
        <v>489.4</v>
      </c>
      <c r="AV268">
        <v>1161.2</v>
      </c>
      <c r="AW268">
        <v>513.29999999999995</v>
      </c>
      <c r="AX268">
        <v>2.8</v>
      </c>
      <c r="AY268" s="60">
        <v>958.995</v>
      </c>
      <c r="AZ268" s="60">
        <v>408.95399999999995</v>
      </c>
      <c r="BA268" s="60">
        <v>97.79</v>
      </c>
      <c r="BB268" s="60">
        <v>137.85740707500003</v>
      </c>
      <c r="BC268" s="60">
        <v>5.4094488216216217</v>
      </c>
      <c r="BD268" s="60">
        <v>54.81199431094592</v>
      </c>
      <c r="BE268" s="60">
        <v>17.20533952509291</v>
      </c>
      <c r="BF268" s="60">
        <v>43.472135082207465</v>
      </c>
      <c r="BG268" s="36">
        <v>115.4894689182463</v>
      </c>
      <c r="BI268" s="7">
        <v>1941.0975219999998</v>
      </c>
      <c r="BJ268" s="7">
        <v>0.81170731200000013</v>
      </c>
      <c r="BK268" s="7">
        <v>5.5674775000000003E-2</v>
      </c>
      <c r="BL268" s="7">
        <v>0</v>
      </c>
      <c r="BM268" s="7">
        <v>4.7037398079999999</v>
      </c>
      <c r="BN268" s="7">
        <v>0</v>
      </c>
      <c r="BO268" s="7">
        <v>0</v>
      </c>
      <c r="BP268" s="7">
        <v>0.29658524999999997</v>
      </c>
      <c r="BQ268" s="7">
        <v>46.371903318000001</v>
      </c>
      <c r="BR268" s="7">
        <v>0</v>
      </c>
      <c r="BS268" s="7">
        <v>0</v>
      </c>
      <c r="BT268" s="7">
        <v>0.38683505832022619</v>
      </c>
      <c r="BU268" s="7">
        <v>8.7925949999999989E-2</v>
      </c>
      <c r="BV268" s="7">
        <v>1.208715379</v>
      </c>
      <c r="BW268" s="7">
        <v>16.431869816000003</v>
      </c>
      <c r="BX268" s="7">
        <v>0</v>
      </c>
      <c r="BY268" s="7">
        <v>2.4184706</v>
      </c>
      <c r="BZ268" s="7">
        <v>0</v>
      </c>
      <c r="CA268" s="7">
        <v>0</v>
      </c>
      <c r="CB268" s="7">
        <v>6.0878025000000009E-2</v>
      </c>
      <c r="CC268" s="7">
        <v>6.1372350600000001</v>
      </c>
      <c r="CD268" s="7">
        <v>0</v>
      </c>
      <c r="CE268" s="7">
        <v>0</v>
      </c>
      <c r="CF268" s="7">
        <v>0</v>
      </c>
      <c r="CG268" s="7">
        <v>9.0905832426272662E-2</v>
      </c>
      <c r="CH268" s="7">
        <v>4.7037398079999999</v>
      </c>
      <c r="CI268" s="7">
        <v>1987.4694253179998</v>
      </c>
      <c r="CJ268" s="7">
        <v>1.1639673369998036</v>
      </c>
      <c r="CK268" s="7">
        <v>0.47476100832022616</v>
      </c>
      <c r="CL268" s="37">
        <v>1993.8118934713198</v>
      </c>
      <c r="CM268" s="37">
        <v>20.059055795000003</v>
      </c>
      <c r="CN268" s="37">
        <v>6.1981130850000001</v>
      </c>
      <c r="CO268" s="7">
        <v>2020.1599681837461</v>
      </c>
      <c r="CP268" s="78">
        <v>3.2</v>
      </c>
      <c r="CQ268" s="78">
        <v>6.2</v>
      </c>
      <c r="CR268" s="78">
        <v>6.7</v>
      </c>
      <c r="CS268" s="78"/>
      <c r="CT268" s="78">
        <v>22.988</v>
      </c>
      <c r="CU268">
        <v>20.446666666666665</v>
      </c>
      <c r="CV268">
        <v>16.98</v>
      </c>
      <c r="CW268">
        <v>8</v>
      </c>
      <c r="CX268">
        <v>3.98</v>
      </c>
      <c r="CY268">
        <v>0.72</v>
      </c>
      <c r="DD268" t="s">
        <v>61</v>
      </c>
      <c r="DE268" s="78" t="s">
        <v>61</v>
      </c>
    </row>
    <row r="269" spans="1:109">
      <c r="A269" s="50" t="s">
        <v>54</v>
      </c>
      <c r="B269" t="s">
        <v>59</v>
      </c>
      <c r="C269" s="55">
        <v>43.303610999999997</v>
      </c>
      <c r="D269" s="55">
        <v>-79.838611</v>
      </c>
      <c r="E269" s="52" t="s">
        <v>88</v>
      </c>
      <c r="F269" s="52">
        <v>17</v>
      </c>
      <c r="G269" s="26">
        <v>37445</v>
      </c>
      <c r="H269">
        <v>2</v>
      </c>
      <c r="I269" s="57">
        <f>YEAR(G269)</f>
        <v>2002</v>
      </c>
      <c r="J269" s="28">
        <v>189</v>
      </c>
      <c r="K269" s="29">
        <v>28</v>
      </c>
      <c r="L269" s="29">
        <v>7</v>
      </c>
      <c r="M269" s="52">
        <v>1.25</v>
      </c>
      <c r="N269">
        <v>75.19</v>
      </c>
      <c r="O269" s="31">
        <v>0.32900000000000001</v>
      </c>
      <c r="P269" s="31"/>
      <c r="Q269" s="31"/>
      <c r="R269" s="31"/>
      <c r="S269" s="31">
        <v>9.4</v>
      </c>
      <c r="T269" s="31">
        <v>8.1</v>
      </c>
      <c r="U269" s="31">
        <v>2.0699999999999998</v>
      </c>
      <c r="V269" s="31"/>
      <c r="W269" s="31"/>
      <c r="X269" s="31">
        <v>1.1000000000000001E-3</v>
      </c>
      <c r="Y269" s="31">
        <v>3.32E-2</v>
      </c>
      <c r="Z269" s="31">
        <v>1.49E-2</v>
      </c>
      <c r="AA269" s="52">
        <v>24.203250000000001</v>
      </c>
      <c r="AB269" s="58">
        <v>1.25</v>
      </c>
      <c r="AC269" s="52">
        <v>1.750486</v>
      </c>
      <c r="AD269" s="36">
        <v>0</v>
      </c>
      <c r="AE269" s="36">
        <v>1034.4999999999998</v>
      </c>
      <c r="AF269" s="36">
        <v>0</v>
      </c>
      <c r="AG269" s="36">
        <v>0</v>
      </c>
      <c r="AH269" s="36">
        <v>210.79999999999998</v>
      </c>
      <c r="AI269" s="36">
        <v>5.8</v>
      </c>
      <c r="AJ269" s="36">
        <v>0</v>
      </c>
      <c r="AK269">
        <v>1251.0999999999997</v>
      </c>
      <c r="AL269">
        <v>0</v>
      </c>
      <c r="AM269">
        <v>734.59999999999991</v>
      </c>
      <c r="AN269">
        <v>516.50000000000011</v>
      </c>
      <c r="AO269" s="35">
        <v>5.8</v>
      </c>
      <c r="AP269">
        <v>0</v>
      </c>
      <c r="AQ269">
        <v>0</v>
      </c>
      <c r="AR269">
        <v>0</v>
      </c>
      <c r="AS269">
        <v>5.8</v>
      </c>
      <c r="AT269">
        <v>5.8</v>
      </c>
      <c r="AU269">
        <v>174.09999999999997</v>
      </c>
      <c r="AV269">
        <v>900.8</v>
      </c>
      <c r="AW269">
        <v>350.3</v>
      </c>
      <c r="AX269">
        <v>0</v>
      </c>
      <c r="AY269" s="36">
        <v>1022.625</v>
      </c>
      <c r="AZ269" s="36">
        <v>457.36599999999999</v>
      </c>
      <c r="BA269" s="36">
        <v>135.001</v>
      </c>
      <c r="BB269" s="36">
        <v>194.9219955890625</v>
      </c>
      <c r="BC269" s="36">
        <v>1.9931675675675675E-2</v>
      </c>
      <c r="BD269" s="36">
        <v>97.337688327028374</v>
      </c>
      <c r="BE269" s="36">
        <v>22.984061103054032</v>
      </c>
      <c r="BF269" s="36">
        <v>54.348599793534497</v>
      </c>
      <c r="BG269" s="36">
        <v>174.67034922361691</v>
      </c>
      <c r="BI269" s="7">
        <v>1139.1049439999999</v>
      </c>
      <c r="BJ269" s="7">
        <v>1.0869336729999999</v>
      </c>
      <c r="BK269" s="7">
        <v>24.761598975000005</v>
      </c>
      <c r="BL269" s="7">
        <v>0</v>
      </c>
      <c r="BM269" s="7">
        <v>0</v>
      </c>
      <c r="BN269" s="7">
        <v>0</v>
      </c>
      <c r="BO269" s="7">
        <v>0</v>
      </c>
      <c r="BP269" s="7">
        <v>0.42240013199999998</v>
      </c>
      <c r="BQ269" s="7">
        <v>6.0160004699999998</v>
      </c>
      <c r="BR269" s="7">
        <v>0</v>
      </c>
      <c r="BS269" s="7">
        <v>0</v>
      </c>
      <c r="BT269" s="7">
        <v>2.8711866960490343E-2</v>
      </c>
      <c r="BU269" s="7">
        <v>0</v>
      </c>
      <c r="BV269" s="7">
        <v>1.0154667039999998</v>
      </c>
      <c r="BW269" s="7">
        <v>28.959999276000001</v>
      </c>
      <c r="BX269" s="7">
        <v>0</v>
      </c>
      <c r="BY269" s="7">
        <v>0</v>
      </c>
      <c r="BZ269" s="7">
        <v>0</v>
      </c>
      <c r="CA269" s="7">
        <v>0</v>
      </c>
      <c r="CB269" s="7">
        <v>0</v>
      </c>
      <c r="CC269" s="7">
        <v>1.217067047</v>
      </c>
      <c r="CD269" s="7">
        <v>0</v>
      </c>
      <c r="CE269" s="7">
        <v>0</v>
      </c>
      <c r="CF269" s="7">
        <v>0</v>
      </c>
      <c r="CG269" s="7">
        <v>0</v>
      </c>
      <c r="CH269" s="7">
        <v>0</v>
      </c>
      <c r="CI269" s="7">
        <v>1145.12094447</v>
      </c>
      <c r="CJ269" s="7">
        <v>26.270932779999839</v>
      </c>
      <c r="CK269" s="7">
        <v>2.8711866960490343E-2</v>
      </c>
      <c r="CL269" s="37">
        <v>1171.4205891169604</v>
      </c>
      <c r="CM269" s="37">
        <v>29.975465980000003</v>
      </c>
      <c r="CN269" s="37">
        <v>1.217067047</v>
      </c>
      <c r="CO269" s="7">
        <v>1202.6131221439603</v>
      </c>
      <c r="CR269">
        <v>1</v>
      </c>
      <c r="CT269">
        <v>23.07</v>
      </c>
      <c r="CW269">
        <v>7.165</v>
      </c>
      <c r="DD269" s="35" t="s">
        <v>58</v>
      </c>
    </row>
    <row r="270" spans="1:109">
      <c r="A270" s="50" t="s">
        <v>54</v>
      </c>
      <c r="B270" t="s">
        <v>55</v>
      </c>
      <c r="C270" s="55">
        <v>43.287370000000003</v>
      </c>
      <c r="D270" s="55">
        <v>-79.840779999999995</v>
      </c>
      <c r="E270" s="52" t="s">
        <v>62</v>
      </c>
      <c r="F270" s="52">
        <v>258</v>
      </c>
      <c r="G270" s="26">
        <v>37446</v>
      </c>
      <c r="H270">
        <v>2</v>
      </c>
      <c r="I270" s="57">
        <f>YEAR(G270)</f>
        <v>2002</v>
      </c>
      <c r="J270" s="28">
        <v>190</v>
      </c>
      <c r="K270" s="29">
        <v>28</v>
      </c>
      <c r="L270" s="29">
        <v>7</v>
      </c>
      <c r="M270" s="52">
        <v>23.5</v>
      </c>
      <c r="N270">
        <v>75.19</v>
      </c>
      <c r="O270" s="31">
        <v>0.32900000000000001</v>
      </c>
      <c r="P270" s="31"/>
      <c r="Q270" s="31"/>
      <c r="R270" s="31"/>
      <c r="S270" s="31">
        <v>9.4</v>
      </c>
      <c r="T270" s="31">
        <v>8.1</v>
      </c>
      <c r="U270" s="31">
        <v>2.0699999999999998</v>
      </c>
      <c r="V270" s="31"/>
      <c r="W270" s="31"/>
      <c r="X270" s="31">
        <v>1.1000000000000001E-3</v>
      </c>
      <c r="Y270" s="31">
        <v>3.32E-2</v>
      </c>
      <c r="Z270" s="31">
        <v>1.49E-2</v>
      </c>
      <c r="AA270" s="52">
        <v>12.3759642857143</v>
      </c>
      <c r="AB270" s="58">
        <v>2</v>
      </c>
      <c r="AC270" s="52">
        <v>0.61457399999999995</v>
      </c>
      <c r="AD270" s="36">
        <v>6.8</v>
      </c>
      <c r="AE270" s="36">
        <v>1303.9000000000001</v>
      </c>
      <c r="AF270" s="36">
        <v>0</v>
      </c>
      <c r="AG270" s="36">
        <v>5.6</v>
      </c>
      <c r="AH270" s="36">
        <v>323.59999999999997</v>
      </c>
      <c r="AI270" s="36">
        <v>153.6</v>
      </c>
      <c r="AJ270" s="36">
        <v>0</v>
      </c>
      <c r="AK270">
        <v>1793.5</v>
      </c>
      <c r="AL270">
        <v>0</v>
      </c>
      <c r="AM270">
        <v>945.2</v>
      </c>
      <c r="AN270">
        <v>848.30000000000007</v>
      </c>
      <c r="AO270" s="35">
        <v>11.5</v>
      </c>
      <c r="AP270">
        <v>6.8</v>
      </c>
      <c r="AQ270">
        <v>0</v>
      </c>
      <c r="AR270">
        <v>6.8</v>
      </c>
      <c r="AS270">
        <v>174.7</v>
      </c>
      <c r="AT270">
        <v>174.7</v>
      </c>
      <c r="AU270">
        <v>186.9</v>
      </c>
      <c r="AV270">
        <v>1471.9</v>
      </c>
      <c r="AW270">
        <v>320.10000000000002</v>
      </c>
      <c r="AX270">
        <v>1.5</v>
      </c>
      <c r="AY270" s="36">
        <v>1241.6940000000002</v>
      </c>
      <c r="AZ270" s="36">
        <v>612.24799999999993</v>
      </c>
      <c r="BA270" s="36">
        <v>186.18200000000002</v>
      </c>
      <c r="BB270" s="36">
        <v>268.37939181093748</v>
      </c>
      <c r="BC270" s="36">
        <v>2.4611247663663667</v>
      </c>
      <c r="BD270" s="36">
        <v>53.442096370675053</v>
      </c>
      <c r="BE270" s="36">
        <v>17.150098853964408</v>
      </c>
      <c r="BF270" s="36">
        <v>47.459440697778511</v>
      </c>
      <c r="BG270" s="36">
        <v>118.05163592241797</v>
      </c>
      <c r="BI270" s="7">
        <v>955.197</v>
      </c>
      <c r="BJ270" s="7">
        <v>0.94699999999999995</v>
      </c>
      <c r="BK270" s="7">
        <v>2.0779999999999998</v>
      </c>
      <c r="BL270" s="7">
        <v>0</v>
      </c>
      <c r="BM270" s="7">
        <v>1.9</v>
      </c>
      <c r="BN270" s="7">
        <v>3.085</v>
      </c>
      <c r="BO270" s="7">
        <v>0</v>
      </c>
      <c r="BP270" s="7">
        <v>0.25800000000000001</v>
      </c>
      <c r="BQ270" s="7">
        <v>42.908000000000001</v>
      </c>
      <c r="BR270" s="7">
        <v>0</v>
      </c>
      <c r="BS270" s="7">
        <v>0</v>
      </c>
      <c r="BT270" s="7">
        <v>0</v>
      </c>
      <c r="BU270" s="7">
        <v>0</v>
      </c>
      <c r="BV270" s="7">
        <v>0.63500000000000001</v>
      </c>
      <c r="BW270" s="7">
        <v>19.07</v>
      </c>
      <c r="BX270" s="7">
        <v>1.425</v>
      </c>
      <c r="BY270" s="7">
        <v>3.746</v>
      </c>
      <c r="BZ270" s="7">
        <v>7.2160000000000002</v>
      </c>
      <c r="CA270" s="7">
        <v>0</v>
      </c>
      <c r="CB270" s="7">
        <v>0.13</v>
      </c>
      <c r="CC270" s="7">
        <v>0.98399999999999999</v>
      </c>
      <c r="CD270" s="7">
        <v>0</v>
      </c>
      <c r="CE270" s="7">
        <v>0</v>
      </c>
      <c r="CF270" s="7">
        <v>0</v>
      </c>
      <c r="CG270" s="7">
        <v>0.79992058903887686</v>
      </c>
      <c r="CH270" s="7">
        <v>4.9849999999999994</v>
      </c>
      <c r="CI270" s="7">
        <v>998.10500000000002</v>
      </c>
      <c r="CJ270" s="7">
        <v>3.2830000000000155</v>
      </c>
      <c r="CK270" s="7">
        <v>0</v>
      </c>
      <c r="CL270" s="37">
        <v>1006.373</v>
      </c>
      <c r="CM270" s="37">
        <v>32.091999999999999</v>
      </c>
      <c r="CN270" s="37">
        <v>1.1139999999999999</v>
      </c>
      <c r="CO270" s="7">
        <v>1040.3789205890389</v>
      </c>
      <c r="CP270" s="39">
        <v>3</v>
      </c>
      <c r="CQ270" s="39">
        <v>11.1</v>
      </c>
      <c r="CR270" s="40">
        <v>22.6</v>
      </c>
      <c r="CS270" s="35">
        <v>15.993947368421052</v>
      </c>
      <c r="CT270" s="41">
        <v>23.383333333333336</v>
      </c>
      <c r="CU270" s="41">
        <v>16.594444444444449</v>
      </c>
      <c r="CV270" s="41">
        <v>12.55</v>
      </c>
      <c r="CW270" s="35">
        <v>8.1</v>
      </c>
      <c r="CX270" s="35">
        <v>2.1011111111111109</v>
      </c>
      <c r="CY270" s="35">
        <v>1.3625</v>
      </c>
      <c r="CZ270" s="35">
        <v>0.25</v>
      </c>
      <c r="DD270" s="35" t="s">
        <v>61</v>
      </c>
      <c r="DE270" t="s">
        <v>61</v>
      </c>
    </row>
    <row r="271" spans="1:109">
      <c r="A271" s="23" t="s">
        <v>54</v>
      </c>
      <c r="B271" t="s">
        <v>55</v>
      </c>
      <c r="C271" s="56">
        <v>43.294400000000003</v>
      </c>
      <c r="D271" s="56">
        <v>-79.799700000000001</v>
      </c>
      <c r="E271" s="80" t="s">
        <v>78</v>
      </c>
      <c r="F271" s="80">
        <v>8</v>
      </c>
      <c r="G271" s="44">
        <v>43588</v>
      </c>
      <c r="H271">
        <v>1</v>
      </c>
      <c r="I271">
        <v>2019</v>
      </c>
      <c r="J271" s="28">
        <v>123</v>
      </c>
      <c r="K271" s="29">
        <v>18</v>
      </c>
      <c r="L271" s="29">
        <v>5</v>
      </c>
      <c r="M271" s="43">
        <v>17.600000000000001</v>
      </c>
      <c r="N271">
        <v>75.7</v>
      </c>
      <c r="O271" s="32">
        <v>0.44600000000000001</v>
      </c>
      <c r="P271" s="32">
        <v>30.2</v>
      </c>
      <c r="Q271" s="32">
        <v>4</v>
      </c>
      <c r="R271" s="32">
        <v>0.88400000000000001</v>
      </c>
      <c r="S271" s="32">
        <v>12.4</v>
      </c>
      <c r="T271" s="32">
        <v>11</v>
      </c>
      <c r="U271" s="32">
        <v>2.95</v>
      </c>
      <c r="V271" s="32">
        <v>0.14499999999999999</v>
      </c>
      <c r="W271" s="32">
        <v>0.98299999999999998</v>
      </c>
      <c r="X271" s="32">
        <v>1.23E-2</v>
      </c>
      <c r="Y271" s="32">
        <v>4.7399999999999998E-2</v>
      </c>
      <c r="Z271" s="32">
        <v>2.47E-2</v>
      </c>
      <c r="AA271" s="41"/>
      <c r="AB271" s="45">
        <v>2.25</v>
      </c>
      <c r="AC271" s="45">
        <v>1.0528999999999999</v>
      </c>
      <c r="AD271" s="41"/>
      <c r="AE271" s="41"/>
      <c r="AF271" s="41"/>
      <c r="AG271" s="41"/>
      <c r="AH271" s="41"/>
      <c r="AI271" s="41"/>
      <c r="AJ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  <c r="CN271" s="35"/>
      <c r="CO271" s="35"/>
      <c r="CP271" s="40">
        <v>16.492999999999999</v>
      </c>
      <c r="CR271" s="40">
        <v>16.492999999999999</v>
      </c>
      <c r="CS271" s="100">
        <v>8.033677777777779</v>
      </c>
      <c r="CT271" s="40">
        <v>8.033677777777779</v>
      </c>
      <c r="CW271" s="40">
        <v>11.609666666666666</v>
      </c>
      <c r="CZ271" s="40">
        <v>11.26</v>
      </c>
      <c r="DA271" s="40">
        <v>5.0047777777777771</v>
      </c>
      <c r="DB271" s="35"/>
      <c r="DC271" s="35"/>
      <c r="DE271" s="52"/>
    </row>
    <row r="272" spans="1:109">
      <c r="A272" s="50" t="s">
        <v>54</v>
      </c>
      <c r="B272" t="s">
        <v>55</v>
      </c>
      <c r="C272" s="55">
        <v>43.287370000000003</v>
      </c>
      <c r="D272" s="55">
        <v>-79.840779999999995</v>
      </c>
      <c r="E272" s="52" t="s">
        <v>62</v>
      </c>
      <c r="F272" s="52">
        <v>258</v>
      </c>
      <c r="G272" s="26">
        <v>38162</v>
      </c>
      <c r="H272">
        <v>2</v>
      </c>
      <c r="I272" s="57">
        <f>YEAR(G272)</f>
        <v>2004</v>
      </c>
      <c r="J272" s="28">
        <v>176</v>
      </c>
      <c r="K272" s="29">
        <v>26</v>
      </c>
      <c r="L272" s="29">
        <v>6</v>
      </c>
      <c r="M272" s="52">
        <v>23.6</v>
      </c>
      <c r="N272">
        <v>75.14</v>
      </c>
      <c r="O272" s="31">
        <v>0.45300000000000001</v>
      </c>
      <c r="P272" s="31"/>
      <c r="Q272" s="31"/>
      <c r="R272" s="31"/>
      <c r="S272" s="31">
        <v>17.7</v>
      </c>
      <c r="T272" s="31">
        <v>15.7</v>
      </c>
      <c r="U272" s="31">
        <v>2.4700000000000002</v>
      </c>
      <c r="V272" s="31"/>
      <c r="W272" s="31"/>
      <c r="X272" s="31">
        <v>5.9999999999999995E-4</v>
      </c>
      <c r="Y272" s="31">
        <v>3.9699999999999999E-2</v>
      </c>
      <c r="Z272" s="31">
        <v>1.47E-2</v>
      </c>
      <c r="AA272" s="52">
        <v>12.131956875</v>
      </c>
      <c r="AB272" s="58">
        <v>1.9</v>
      </c>
      <c r="AC272" s="52">
        <v>0.85299999999999998</v>
      </c>
      <c r="AD272" s="36">
        <v>58.7</v>
      </c>
      <c r="AE272" s="36">
        <v>215.50000000000003</v>
      </c>
      <c r="AF272" s="36">
        <v>0</v>
      </c>
      <c r="AG272" s="36">
        <v>11.3</v>
      </c>
      <c r="AH272" s="36">
        <v>152</v>
      </c>
      <c r="AI272" s="36">
        <v>394.10000000000008</v>
      </c>
      <c r="AJ272" s="36">
        <v>6.8000000000000007</v>
      </c>
      <c r="AK272">
        <v>838.4</v>
      </c>
      <c r="AL272">
        <v>0</v>
      </c>
      <c r="AM272">
        <v>462</v>
      </c>
      <c r="AN272">
        <v>376.40000000000009</v>
      </c>
      <c r="AO272" s="35">
        <v>373.6</v>
      </c>
      <c r="AP272">
        <v>2.5</v>
      </c>
      <c r="AQ272">
        <v>0.2</v>
      </c>
      <c r="AR272">
        <v>2.2999999999999998</v>
      </c>
      <c r="AS272">
        <v>418.2</v>
      </c>
      <c r="AT272">
        <v>412.3</v>
      </c>
      <c r="AU272">
        <v>101.3</v>
      </c>
      <c r="AV272">
        <v>642.1</v>
      </c>
      <c r="AW272">
        <v>121.30000000000001</v>
      </c>
      <c r="AX272">
        <v>75</v>
      </c>
      <c r="AY272" s="36">
        <v>421.07012536218741</v>
      </c>
      <c r="AZ272" s="36">
        <v>32.577099569291974</v>
      </c>
      <c r="BA272" s="36">
        <v>87.432198759511422</v>
      </c>
      <c r="BB272" s="36">
        <v>170.80791164999999</v>
      </c>
      <c r="BC272" s="36">
        <v>2.5190682846149379E-2</v>
      </c>
      <c r="BD272" s="36">
        <v>5.1121509922725332</v>
      </c>
      <c r="BE272" s="36">
        <v>15.917308048014563</v>
      </c>
      <c r="BF272" s="36">
        <v>5.584003482565457</v>
      </c>
      <c r="BG272" s="36">
        <v>26.613462522852554</v>
      </c>
      <c r="BI272" s="7">
        <v>278.63299999999998</v>
      </c>
      <c r="BJ272" s="7">
        <v>0.67800000000000005</v>
      </c>
      <c r="BK272" s="7">
        <v>0</v>
      </c>
      <c r="BL272" s="7">
        <v>0</v>
      </c>
      <c r="BM272" s="7">
        <v>8.8859999999999992</v>
      </c>
      <c r="BN272" s="7">
        <v>18.731999999999999</v>
      </c>
      <c r="BO272" s="7">
        <v>0</v>
      </c>
      <c r="BP272" s="7">
        <v>0.21299999999999999</v>
      </c>
      <c r="BQ272" s="7">
        <v>0</v>
      </c>
      <c r="BR272" s="7">
        <v>0</v>
      </c>
      <c r="BS272" s="7">
        <v>0</v>
      </c>
      <c r="BT272" s="7">
        <v>8.7329749999999998E-2</v>
      </c>
      <c r="BU272" s="7">
        <v>0.7</v>
      </c>
      <c r="BV272" s="7">
        <v>3.8530000000000002</v>
      </c>
      <c r="BW272" s="7">
        <v>73.662999999999997</v>
      </c>
      <c r="BX272" s="7">
        <v>6.617</v>
      </c>
      <c r="BY272" s="7">
        <v>4.0609999999999999</v>
      </c>
      <c r="BZ272" s="7">
        <v>6.4080000000000004</v>
      </c>
      <c r="CA272" s="7">
        <v>0</v>
      </c>
      <c r="CB272" s="7">
        <v>0.27900000000000003</v>
      </c>
      <c r="CC272" s="7">
        <v>0.33100000000000002</v>
      </c>
      <c r="CD272" s="7">
        <v>0</v>
      </c>
      <c r="CE272" s="7">
        <v>13.891999999999999</v>
      </c>
      <c r="CF272" s="7">
        <v>0</v>
      </c>
      <c r="CG272" s="7">
        <v>0</v>
      </c>
      <c r="CH272" s="7">
        <v>27.617999999999999</v>
      </c>
      <c r="CI272" s="7">
        <v>278.63299999999998</v>
      </c>
      <c r="CJ272" s="7">
        <v>0.89099999999996271</v>
      </c>
      <c r="CK272" s="7">
        <v>0.78732974999999994</v>
      </c>
      <c r="CL272" s="37">
        <v>307.92932974999997</v>
      </c>
      <c r="CM272" s="37">
        <v>94.60199999999999</v>
      </c>
      <c r="CN272" s="37">
        <v>14.501999999999999</v>
      </c>
      <c r="CO272" s="7">
        <v>417.03332975000001</v>
      </c>
      <c r="CP272" s="39">
        <v>5.9</v>
      </c>
      <c r="CQ272" s="39">
        <v>14</v>
      </c>
      <c r="CR272" s="40">
        <v>22.8</v>
      </c>
      <c r="CS272" s="35">
        <v>16.282777777777781</v>
      </c>
      <c r="CT272" s="41">
        <v>19.244285714285716</v>
      </c>
      <c r="CU272" s="41">
        <v>15.861111111111111</v>
      </c>
      <c r="CV272" s="41">
        <v>13.124444444444444</v>
      </c>
      <c r="CW272" s="35">
        <v>6.9228571428571426</v>
      </c>
      <c r="CX272" s="35">
        <v>1.6144444444444443</v>
      </c>
      <c r="CY272" s="35">
        <v>0.18777777777777777</v>
      </c>
      <c r="CZ272" s="35">
        <v>0.06</v>
      </c>
      <c r="DD272" s="35" t="s">
        <v>61</v>
      </c>
      <c r="DE272" t="s">
        <v>61</v>
      </c>
    </row>
    <row r="273" spans="1:109">
      <c r="A273" s="50" t="s">
        <v>54</v>
      </c>
      <c r="B273" t="s">
        <v>55</v>
      </c>
      <c r="C273" s="55">
        <v>43.281111111100003</v>
      </c>
      <c r="D273" s="55">
        <v>-79.864722222200001</v>
      </c>
      <c r="E273" s="52" t="s">
        <v>57</v>
      </c>
      <c r="F273" s="52">
        <v>908</v>
      </c>
      <c r="G273" s="26">
        <v>38162</v>
      </c>
      <c r="H273">
        <v>2</v>
      </c>
      <c r="I273" s="57">
        <f>YEAR(G273)</f>
        <v>2004</v>
      </c>
      <c r="J273" s="28">
        <v>176</v>
      </c>
      <c r="K273" s="29">
        <v>26</v>
      </c>
      <c r="L273" s="29">
        <v>6</v>
      </c>
      <c r="M273" s="52">
        <v>14.8</v>
      </c>
      <c r="N273">
        <v>75.14</v>
      </c>
      <c r="O273" s="31">
        <v>0.45300000000000001</v>
      </c>
      <c r="P273" s="31"/>
      <c r="Q273" s="31"/>
      <c r="R273" s="31"/>
      <c r="S273" s="31">
        <v>17.7</v>
      </c>
      <c r="T273" s="31">
        <v>15.7</v>
      </c>
      <c r="U273" s="31">
        <v>2.4700000000000002</v>
      </c>
      <c r="V273" s="31"/>
      <c r="W273" s="31"/>
      <c r="X273" s="31">
        <v>5.9999999999999995E-4</v>
      </c>
      <c r="Y273" s="31">
        <v>3.9699999999999999E-2</v>
      </c>
      <c r="Z273" s="31">
        <v>1.47E-2</v>
      </c>
      <c r="AA273" s="52">
        <v>7.0656749999999997</v>
      </c>
      <c r="AB273" s="58">
        <v>1.8</v>
      </c>
      <c r="AC273" s="52">
        <v>0.83599999999999997</v>
      </c>
      <c r="AD273" s="36">
        <v>81.599999999999994</v>
      </c>
      <c r="AE273" s="36">
        <v>240.9</v>
      </c>
      <c r="AF273" s="36">
        <v>0</v>
      </c>
      <c r="AG273" s="36">
        <v>46.900000000000006</v>
      </c>
      <c r="AH273" s="36">
        <v>289.7000000000001</v>
      </c>
      <c r="AI273" s="36">
        <v>105.10000000000001</v>
      </c>
      <c r="AJ273" s="36">
        <v>0</v>
      </c>
      <c r="AK273">
        <v>764.2</v>
      </c>
      <c r="AL273">
        <v>0</v>
      </c>
      <c r="AM273">
        <v>306.89999999999998</v>
      </c>
      <c r="AN273">
        <v>457.3</v>
      </c>
      <c r="AO273" s="35">
        <v>72</v>
      </c>
      <c r="AP273">
        <v>81.599999999999994</v>
      </c>
      <c r="AQ273">
        <v>81.399999999999991</v>
      </c>
      <c r="AR273">
        <v>0</v>
      </c>
      <c r="AS273">
        <v>168.1</v>
      </c>
      <c r="AT273">
        <v>168.1</v>
      </c>
      <c r="AU273">
        <v>144.9</v>
      </c>
      <c r="AV273">
        <v>539.09999999999991</v>
      </c>
      <c r="AW273">
        <v>139</v>
      </c>
      <c r="AX273">
        <v>86.100000000000009</v>
      </c>
      <c r="AY273" s="36">
        <v>502.87037264592436</v>
      </c>
      <c r="AZ273" s="36">
        <v>26.670262834200571</v>
      </c>
      <c r="BA273" s="36">
        <v>174.86439751902284</v>
      </c>
      <c r="BB273" s="36">
        <v>71.029673175000013</v>
      </c>
      <c r="BC273" s="36">
        <v>9.2143905132694007E-2</v>
      </c>
      <c r="BD273" s="36">
        <v>6.1119341544878836</v>
      </c>
      <c r="BE273" s="36">
        <v>19.292001662324424</v>
      </c>
      <c r="BF273" s="36">
        <v>5.4402999790362934</v>
      </c>
      <c r="BG273" s="36">
        <v>30.844235795848601</v>
      </c>
      <c r="BH273" s="35"/>
      <c r="BI273" s="7">
        <v>359.93644307700004</v>
      </c>
      <c r="BJ273" s="7">
        <v>0.27735226999999996</v>
      </c>
      <c r="BK273" s="7">
        <v>0</v>
      </c>
      <c r="BL273" s="7">
        <v>0</v>
      </c>
      <c r="BM273" s="7">
        <v>0</v>
      </c>
      <c r="BN273" s="7">
        <v>23.155957504000003</v>
      </c>
      <c r="BO273" s="7">
        <v>4.1120554600000006</v>
      </c>
      <c r="BP273" s="7">
        <v>0</v>
      </c>
      <c r="BQ273" s="7">
        <v>1.1495464419999999</v>
      </c>
      <c r="BR273" s="7">
        <v>0</v>
      </c>
      <c r="BS273" s="7">
        <v>0</v>
      </c>
      <c r="BT273" s="7">
        <v>0.16974070125000004</v>
      </c>
      <c r="BU273" s="7">
        <v>1.4590864889999997</v>
      </c>
      <c r="BV273" s="7">
        <v>2.6759580600000001</v>
      </c>
      <c r="BW273" s="7">
        <v>31.500487607999997</v>
      </c>
      <c r="BX273" s="7">
        <v>80.827316568000001</v>
      </c>
      <c r="BY273" s="7">
        <v>0</v>
      </c>
      <c r="BZ273" s="7">
        <v>9.9679450399999983</v>
      </c>
      <c r="CA273" s="7">
        <v>0</v>
      </c>
      <c r="CB273" s="7">
        <v>5.1289217999999998E-2</v>
      </c>
      <c r="CC273" s="7">
        <v>3.8846007719999998</v>
      </c>
      <c r="CD273" s="7">
        <v>0</v>
      </c>
      <c r="CE273" s="7">
        <v>13.05923136</v>
      </c>
      <c r="CF273" s="7">
        <v>0</v>
      </c>
      <c r="CG273" s="7">
        <v>0</v>
      </c>
      <c r="CH273" s="7">
        <v>27.268012964000004</v>
      </c>
      <c r="CI273" s="7">
        <v>361.08598951900001</v>
      </c>
      <c r="CJ273" s="7">
        <v>0.27735227000010809</v>
      </c>
      <c r="CK273" s="7">
        <v>1.6288271902499998</v>
      </c>
      <c r="CL273" s="37">
        <v>390.26018194325007</v>
      </c>
      <c r="CM273" s="37">
        <v>125.24111528500001</v>
      </c>
      <c r="CN273" s="37">
        <v>16.995121349999998</v>
      </c>
      <c r="CO273" s="7">
        <v>532.64303897425009</v>
      </c>
      <c r="CP273" s="39">
        <v>6</v>
      </c>
      <c r="CQ273" s="39">
        <v>12.1</v>
      </c>
      <c r="CR273" s="40">
        <v>14</v>
      </c>
      <c r="CS273" s="35">
        <v>16.438750000000002</v>
      </c>
      <c r="CT273" s="41">
        <v>18.784285714285716</v>
      </c>
      <c r="CU273" s="41">
        <v>15.576666666666666</v>
      </c>
      <c r="CV273" s="41">
        <v>13.489999999999998</v>
      </c>
      <c r="CW273" s="35">
        <v>6.1014285714285714</v>
      </c>
      <c r="CX273" s="35">
        <v>1.2016666666666667</v>
      </c>
      <c r="CY273" s="35">
        <v>0.2</v>
      </c>
      <c r="CZ273" s="35">
        <v>0.17</v>
      </c>
      <c r="DD273" s="35" t="s">
        <v>61</v>
      </c>
      <c r="DE273" t="s">
        <v>61</v>
      </c>
    </row>
    <row r="274" spans="1:109">
      <c r="A274" s="23" t="s">
        <v>54</v>
      </c>
      <c r="B274" t="s">
        <v>55</v>
      </c>
      <c r="C274" s="55">
        <v>43.287370000000003</v>
      </c>
      <c r="D274" s="55">
        <v>-79.840779999999995</v>
      </c>
      <c r="E274" s="43" t="s">
        <v>62</v>
      </c>
      <c r="F274" s="43">
        <v>258</v>
      </c>
      <c r="G274" s="44">
        <v>43600</v>
      </c>
      <c r="H274">
        <v>1</v>
      </c>
      <c r="I274">
        <v>2019</v>
      </c>
      <c r="J274" s="28">
        <v>135</v>
      </c>
      <c r="K274" s="29">
        <v>20</v>
      </c>
      <c r="L274" s="29">
        <v>5</v>
      </c>
      <c r="M274" s="43">
        <v>24.4</v>
      </c>
      <c r="N274">
        <v>75.7</v>
      </c>
      <c r="O274" s="31">
        <v>0.26</v>
      </c>
      <c r="P274" s="31">
        <v>29.6</v>
      </c>
      <c r="Q274" s="31">
        <v>4.3</v>
      </c>
      <c r="R274" s="31">
        <v>1.04</v>
      </c>
      <c r="S274" s="31">
        <v>9.9</v>
      </c>
      <c r="T274" s="31">
        <v>7.3</v>
      </c>
      <c r="U274" s="31">
        <v>2.68</v>
      </c>
      <c r="V274" s="31">
        <v>0.19800000000000001</v>
      </c>
      <c r="W274" s="31">
        <v>0.76900000000000002</v>
      </c>
      <c r="X274" s="31">
        <v>3.3999999999999998E-3</v>
      </c>
      <c r="Y274" s="31">
        <v>4.3200000000000002E-2</v>
      </c>
      <c r="Z274" s="31">
        <v>1.2E-2</v>
      </c>
      <c r="AA274" s="34">
        <v>10.6937246322632</v>
      </c>
      <c r="AB274" s="45">
        <v>1.6</v>
      </c>
      <c r="AC274" s="45">
        <v>0.93869999999999998</v>
      </c>
      <c r="AD274">
        <v>9.5803200000000004</v>
      </c>
      <c r="AE274">
        <v>63.314269999999993</v>
      </c>
      <c r="AF274">
        <v>0</v>
      </c>
      <c r="AG274">
        <v>13.501139999999999</v>
      </c>
      <c r="AH274">
        <v>2308.9419400000002</v>
      </c>
      <c r="AI274">
        <v>407.88641000000001</v>
      </c>
      <c r="AJ274">
        <v>228.03963000000002</v>
      </c>
      <c r="AK274">
        <v>3031.2637100000006</v>
      </c>
      <c r="AL274">
        <v>0</v>
      </c>
      <c r="AM274">
        <v>524.93782999999996</v>
      </c>
      <c r="AN274">
        <v>2417.9386200000004</v>
      </c>
      <c r="AO274" s="35">
        <v>559.83910000000003</v>
      </c>
      <c r="AP274">
        <v>3.4918800000000001</v>
      </c>
      <c r="AQ274">
        <v>9.06738</v>
      </c>
      <c r="AR274">
        <v>0</v>
      </c>
      <c r="AS274">
        <v>673.77350000000001</v>
      </c>
      <c r="AT274">
        <v>296.62997000000007</v>
      </c>
      <c r="AU274">
        <v>1773.2548200000001</v>
      </c>
      <c r="AV274">
        <v>909.3665299999999</v>
      </c>
      <c r="AW274">
        <v>2107.3414700000003</v>
      </c>
      <c r="AX274">
        <v>14.555710000000001</v>
      </c>
      <c r="AY274" s="82">
        <v>305.03097630000002</v>
      </c>
      <c r="AZ274" s="82">
        <v>13.14235759</v>
      </c>
      <c r="BA274" s="82">
        <v>593.40250639999999</v>
      </c>
      <c r="BB274" s="41"/>
      <c r="BC274" s="41">
        <v>0.21088352284902093</v>
      </c>
      <c r="BD274" s="41">
        <v>4.4977999856091637</v>
      </c>
      <c r="BE274" s="41">
        <v>14.767007089049292</v>
      </c>
      <c r="BF274" s="41">
        <v>4.2281329011583058</v>
      </c>
      <c r="BG274" s="36">
        <v>23.492939975816761</v>
      </c>
      <c r="BH274" s="41"/>
      <c r="BI274" s="35">
        <v>23.038</v>
      </c>
      <c r="BJ274" s="35">
        <v>1.4079999999999999</v>
      </c>
      <c r="BK274" s="7">
        <v>0</v>
      </c>
      <c r="BL274" s="35">
        <v>0.27400000000000002</v>
      </c>
      <c r="BM274" s="35">
        <v>0.85099999999999998</v>
      </c>
      <c r="BN274" s="35">
        <v>0</v>
      </c>
      <c r="BO274" s="35"/>
      <c r="BP274" s="35">
        <v>0</v>
      </c>
      <c r="BQ274" s="35">
        <v>13.541</v>
      </c>
      <c r="BR274" s="35">
        <v>4.9000000000000002E-2</v>
      </c>
      <c r="BS274" s="35">
        <v>0</v>
      </c>
      <c r="BT274" s="35">
        <v>0</v>
      </c>
      <c r="BU274" s="35">
        <v>0</v>
      </c>
      <c r="BV274" s="35">
        <v>5.1159999999999997</v>
      </c>
      <c r="BW274" s="35">
        <v>183.80099999999999</v>
      </c>
      <c r="BX274" s="35">
        <v>12.874000000000001</v>
      </c>
      <c r="BY274" s="35">
        <v>0</v>
      </c>
      <c r="BZ274" s="35">
        <v>0</v>
      </c>
      <c r="CA274" s="35"/>
      <c r="CB274" s="35">
        <v>3.5000000000000003E-2</v>
      </c>
      <c r="CC274" s="35">
        <v>0</v>
      </c>
      <c r="CD274" s="35">
        <v>0</v>
      </c>
      <c r="CE274" s="35">
        <v>0</v>
      </c>
      <c r="CF274" s="35"/>
      <c r="CG274" s="35">
        <v>0</v>
      </c>
      <c r="CH274" s="35">
        <v>1.125</v>
      </c>
      <c r="CI274" s="35">
        <v>36.579000000000001</v>
      </c>
      <c r="CJ274" s="35">
        <v>1.4569999999999999</v>
      </c>
      <c r="CK274" s="35">
        <v>0</v>
      </c>
      <c r="CL274" s="46">
        <v>39.161000000000001</v>
      </c>
      <c r="CM274" s="46">
        <v>201.791</v>
      </c>
      <c r="CN274" s="46">
        <v>3.5000000000000003E-2</v>
      </c>
      <c r="CO274" s="35">
        <v>240.98699999999999</v>
      </c>
      <c r="CP274" s="47">
        <v>24.082999999999998</v>
      </c>
      <c r="CQ274" s="47"/>
      <c r="CR274" s="47">
        <v>24.082999999999998</v>
      </c>
      <c r="CS274" s="48">
        <v>9.6373786493506479</v>
      </c>
      <c r="CT274" s="47">
        <v>9.6638301886792473</v>
      </c>
      <c r="CU274" s="47"/>
      <c r="CV274" s="47"/>
      <c r="CW274" s="49">
        <v>11.268867924528308</v>
      </c>
      <c r="CX274" s="49"/>
      <c r="CY274" s="49"/>
      <c r="CZ274" s="47">
        <v>11</v>
      </c>
      <c r="DA274" s="49">
        <v>7.5374528301886796</v>
      </c>
      <c r="DB274" s="49"/>
      <c r="DC274" s="49"/>
      <c r="DD274" s="47"/>
      <c r="DE274" s="51"/>
    </row>
    <row r="275" spans="1:109">
      <c r="A275" s="23" t="s">
        <v>54</v>
      </c>
      <c r="B275" t="s">
        <v>59</v>
      </c>
      <c r="C275" s="55">
        <v>43.301943999999999</v>
      </c>
      <c r="D275" s="55">
        <v>-79.838054999999997</v>
      </c>
      <c r="E275" s="43" t="s">
        <v>60</v>
      </c>
      <c r="F275" s="43">
        <v>6</v>
      </c>
      <c r="G275" s="44">
        <v>43601</v>
      </c>
      <c r="H275">
        <v>1</v>
      </c>
      <c r="I275">
        <v>2019</v>
      </c>
      <c r="J275" s="28">
        <v>136</v>
      </c>
      <c r="K275" s="29">
        <v>20</v>
      </c>
      <c r="L275" s="29">
        <v>5</v>
      </c>
      <c r="M275" s="45">
        <v>8.8000000000000007</v>
      </c>
      <c r="N275">
        <v>75.7</v>
      </c>
      <c r="O275" s="31">
        <v>0.26</v>
      </c>
      <c r="P275" s="31">
        <v>29.6</v>
      </c>
      <c r="Q275" s="31">
        <v>4.3</v>
      </c>
      <c r="R275" s="31">
        <v>1.04</v>
      </c>
      <c r="S275" s="31">
        <v>9.9</v>
      </c>
      <c r="T275" s="31">
        <v>7.3</v>
      </c>
      <c r="U275" s="31">
        <v>2.68</v>
      </c>
      <c r="V275" s="31">
        <v>0.19800000000000001</v>
      </c>
      <c r="W275" s="31">
        <v>0.76900000000000002</v>
      </c>
      <c r="X275" s="31">
        <v>3.3999999999999998E-3</v>
      </c>
      <c r="Y275" s="31">
        <v>4.3200000000000002E-2</v>
      </c>
      <c r="Z275" s="31">
        <v>1.2E-2</v>
      </c>
      <c r="AA275" s="41"/>
      <c r="AB275" s="45">
        <v>2</v>
      </c>
      <c r="AC275" s="45">
        <v>0.7671</v>
      </c>
      <c r="AD275" s="41"/>
      <c r="AE275" s="41"/>
      <c r="AF275" s="41"/>
      <c r="AG275" s="41"/>
      <c r="AH275" s="41"/>
      <c r="AI275" s="41"/>
      <c r="AJ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35">
        <v>24.52</v>
      </c>
      <c r="BJ275" s="35">
        <v>0.55300000000000005</v>
      </c>
      <c r="BK275" s="7">
        <v>0</v>
      </c>
      <c r="BL275" s="35">
        <v>0</v>
      </c>
      <c r="BM275" s="35">
        <v>0.85399999999999998</v>
      </c>
      <c r="BN275" s="35">
        <v>0</v>
      </c>
      <c r="BO275" s="35"/>
      <c r="BP275" s="35">
        <v>0</v>
      </c>
      <c r="BQ275" s="35">
        <v>13.897</v>
      </c>
      <c r="BR275" s="35">
        <v>0</v>
      </c>
      <c r="BS275" s="35">
        <v>0</v>
      </c>
      <c r="BT275" s="35">
        <v>0</v>
      </c>
      <c r="BU275" s="35">
        <v>0</v>
      </c>
      <c r="BV275" s="35">
        <v>4.6760000000000002</v>
      </c>
      <c r="BW275" s="35">
        <v>54.671999999999997</v>
      </c>
      <c r="BX275" s="35">
        <v>6.0350000000000001</v>
      </c>
      <c r="BY275" s="35">
        <v>0</v>
      </c>
      <c r="BZ275" s="35">
        <v>0</v>
      </c>
      <c r="CA275" s="35"/>
      <c r="CB275" s="35">
        <v>5.0000000000000001E-3</v>
      </c>
      <c r="CC275" s="35">
        <v>4.8000000000000001E-2</v>
      </c>
      <c r="CD275" s="35">
        <v>0</v>
      </c>
      <c r="CE275" s="35">
        <v>1.748</v>
      </c>
      <c r="CF275" s="35"/>
      <c r="CG275" s="35">
        <v>0</v>
      </c>
      <c r="CH275" s="35">
        <v>0.85399999999999998</v>
      </c>
      <c r="CI275" s="35">
        <v>38.417000000000002</v>
      </c>
      <c r="CJ275" s="35">
        <v>0.55300000000000005</v>
      </c>
      <c r="CK275" s="35">
        <v>0</v>
      </c>
      <c r="CL275" s="46">
        <v>39.823999999999998</v>
      </c>
      <c r="CM275" s="46">
        <v>65.382999999999996</v>
      </c>
      <c r="CN275" s="46">
        <v>1.8009999999999999</v>
      </c>
      <c r="CO275" s="35">
        <v>107.053</v>
      </c>
      <c r="CP275" s="47">
        <v>8.7420000000000009</v>
      </c>
      <c r="CQ275" s="47"/>
      <c r="CR275" s="47">
        <v>8.7420000000000009</v>
      </c>
      <c r="CS275" s="48">
        <v>10.195539689123512</v>
      </c>
      <c r="CT275" s="47">
        <v>10.187348314606741</v>
      </c>
      <c r="CU275" s="47"/>
      <c r="CV275" s="47"/>
      <c r="CW275" s="49">
        <v>11.685842696629203</v>
      </c>
      <c r="CX275" s="49"/>
      <c r="CY275" s="49"/>
      <c r="CZ275" s="47">
        <v>11.06</v>
      </c>
      <c r="DA275" s="49">
        <v>5.2889772727272719</v>
      </c>
      <c r="DB275" s="49"/>
      <c r="DC275" s="49"/>
      <c r="DD275" s="47"/>
      <c r="DE275" s="51"/>
    </row>
    <row r="276" spans="1:109" ht="29">
      <c r="A276" s="23" t="s">
        <v>54</v>
      </c>
      <c r="B276" t="s">
        <v>56</v>
      </c>
      <c r="C276" s="53">
        <v>43.274450000000002</v>
      </c>
      <c r="D276" s="53">
        <v>-79.869759999999999</v>
      </c>
      <c r="E276" s="43" t="s">
        <v>63</v>
      </c>
      <c r="F276" s="43" t="s">
        <v>64</v>
      </c>
      <c r="G276" s="44">
        <v>44708</v>
      </c>
      <c r="H276">
        <v>1</v>
      </c>
      <c r="I276">
        <v>2022</v>
      </c>
      <c r="J276" s="28">
        <v>147</v>
      </c>
      <c r="K276" s="29">
        <v>22</v>
      </c>
      <c r="L276" s="29">
        <v>5</v>
      </c>
      <c r="M276" s="43">
        <v>9.1</v>
      </c>
      <c r="N276">
        <v>75.17</v>
      </c>
      <c r="O276" s="31">
        <v>3.9E-2</v>
      </c>
      <c r="P276" s="31">
        <v>31.4</v>
      </c>
      <c r="Q276" s="31">
        <v>4.4000000000000004</v>
      </c>
      <c r="R276" s="31">
        <v>1.48</v>
      </c>
      <c r="S276" s="31">
        <v>12.1</v>
      </c>
      <c r="T276" s="31">
        <v>11</v>
      </c>
      <c r="U276" s="31">
        <v>2.9</v>
      </c>
      <c r="V276" s="31">
        <v>0.34699999999999998</v>
      </c>
      <c r="W276" s="31">
        <v>0.57799999999999996</v>
      </c>
      <c r="X276" s="31">
        <v>8.0000000000000004E-4</v>
      </c>
      <c r="Y276" s="31">
        <v>4.6800000000000001E-2</v>
      </c>
      <c r="Z276" s="31">
        <v>1.15E-2</v>
      </c>
      <c r="AA276" s="41">
        <v>3.87</v>
      </c>
      <c r="AB276" s="45">
        <v>1.5</v>
      </c>
      <c r="AC276" s="45">
        <v>0.70499999999999996</v>
      </c>
      <c r="AD276" s="41">
        <v>0.55482216600000001</v>
      </c>
      <c r="AE276" s="41">
        <v>21.265094655999999</v>
      </c>
      <c r="AF276" s="41">
        <v>0</v>
      </c>
      <c r="AG276" s="41">
        <v>14.708995162999999</v>
      </c>
      <c r="AH276" s="41">
        <v>608.49894946200004</v>
      </c>
      <c r="AI276" s="41">
        <v>978.98802179999996</v>
      </c>
      <c r="AJ276" s="41">
        <v>17.315950647000001</v>
      </c>
      <c r="AK276">
        <v>1641.3318338940001</v>
      </c>
      <c r="AL276">
        <v>0</v>
      </c>
      <c r="AM276">
        <v>1035.2644120570001</v>
      </c>
      <c r="AN276">
        <v>606.0674218370001</v>
      </c>
      <c r="AO276" s="35">
        <v>576.36961904700013</v>
      </c>
      <c r="AP276">
        <v>0.55482216600000001</v>
      </c>
      <c r="AQ276">
        <v>0</v>
      </c>
      <c r="AR276">
        <v>0.55482216600000001</v>
      </c>
      <c r="AS276">
        <v>1011.01296761</v>
      </c>
      <c r="AT276">
        <v>993.69701696300001</v>
      </c>
      <c r="AU276">
        <v>560.96698315100002</v>
      </c>
      <c r="AV276">
        <v>1058.6725617389998</v>
      </c>
      <c r="AW276">
        <v>582.65927215500005</v>
      </c>
      <c r="AX276">
        <v>0</v>
      </c>
      <c r="AY276" s="41">
        <v>327.4256555370373</v>
      </c>
      <c r="AZ276" s="41">
        <v>124.94219926760137</v>
      </c>
      <c r="BA276" s="41">
        <v>0</v>
      </c>
      <c r="BB276" s="41"/>
      <c r="BC276" s="41">
        <v>0.61889247367148703</v>
      </c>
      <c r="BD276" s="41">
        <v>1.2421268746855687</v>
      </c>
      <c r="BE276" s="41">
        <v>12.651538217794529</v>
      </c>
      <c r="BF276" s="41">
        <v>9.5839977496340545</v>
      </c>
      <c r="BG276" s="36">
        <v>23.477662842114153</v>
      </c>
      <c r="BI276" s="35">
        <v>498.55200000000002</v>
      </c>
      <c r="BJ276" s="35">
        <v>0</v>
      </c>
      <c r="BK276" s="7">
        <v>0</v>
      </c>
      <c r="BL276" s="35">
        <v>19.384</v>
      </c>
      <c r="BM276" s="35">
        <v>105.557</v>
      </c>
      <c r="BN276" s="35">
        <v>0</v>
      </c>
      <c r="BO276" s="35"/>
      <c r="BP276" s="35">
        <v>0</v>
      </c>
      <c r="BQ276" s="35">
        <v>114.06399999999999</v>
      </c>
      <c r="BR276" s="35">
        <v>0</v>
      </c>
      <c r="BS276" s="35">
        <v>0</v>
      </c>
      <c r="BT276" s="35">
        <v>0</v>
      </c>
      <c r="BU276" s="35">
        <v>0</v>
      </c>
      <c r="BV276" s="35">
        <v>0.84199999999999997</v>
      </c>
      <c r="BW276" s="35">
        <v>164.67599999999999</v>
      </c>
      <c r="BX276" s="35">
        <v>19.803999999999998</v>
      </c>
      <c r="BY276" s="35">
        <v>8.0299999999999994</v>
      </c>
      <c r="BZ276" s="35">
        <v>0</v>
      </c>
      <c r="CA276" s="35"/>
      <c r="CB276" s="35">
        <v>0.13600000000000001</v>
      </c>
      <c r="CC276" s="35">
        <v>9.6460000000000008</v>
      </c>
      <c r="CD276" s="35">
        <v>26.664000000000001</v>
      </c>
      <c r="CE276" s="35">
        <v>0</v>
      </c>
      <c r="CF276" s="35"/>
      <c r="CG276" s="35">
        <v>0</v>
      </c>
      <c r="CH276" s="35">
        <v>124.941</v>
      </c>
      <c r="CI276" s="35">
        <v>612.61599999999999</v>
      </c>
      <c r="CJ276" s="35">
        <v>0</v>
      </c>
      <c r="CK276" s="35">
        <v>0</v>
      </c>
      <c r="CL276" s="46">
        <v>737.55700000000002</v>
      </c>
      <c r="CM276" s="46">
        <v>193.352</v>
      </c>
      <c r="CN276" s="46">
        <v>36.445999999999998</v>
      </c>
      <c r="CO276" s="35">
        <v>967.3549999999999</v>
      </c>
      <c r="CP276" s="47">
        <v>6.5380000000000003</v>
      </c>
      <c r="CQ276" s="47">
        <v>8.359</v>
      </c>
      <c r="CR276" s="47">
        <v>8.359</v>
      </c>
      <c r="CS276" s="48">
        <v>15.582729910714287</v>
      </c>
      <c r="CT276" s="47">
        <v>15.859190476190479</v>
      </c>
      <c r="CU276" s="47">
        <v>14.022</v>
      </c>
      <c r="CV276" s="47"/>
      <c r="CW276" s="49">
        <v>9.5930952380952377</v>
      </c>
      <c r="CX276" s="49">
        <v>9.1466666666666665</v>
      </c>
      <c r="CY276" s="49"/>
      <c r="CZ276" s="47">
        <v>9.0299999999999994</v>
      </c>
      <c r="DA276" s="49">
        <v>2.7002380952380949</v>
      </c>
      <c r="DB276" s="49">
        <v>1.36</v>
      </c>
      <c r="DC276" s="49"/>
      <c r="DD276" s="47"/>
      <c r="DE276" s="51" t="s">
        <v>61</v>
      </c>
    </row>
    <row r="277" spans="1:109">
      <c r="A277" s="23" t="s">
        <v>54</v>
      </c>
      <c r="B277" t="s">
        <v>55</v>
      </c>
      <c r="C277" s="55">
        <v>43.281111111100003</v>
      </c>
      <c r="D277" s="55">
        <v>-79.864722222200001</v>
      </c>
      <c r="E277" s="43" t="s">
        <v>57</v>
      </c>
      <c r="F277" s="43">
        <v>908</v>
      </c>
      <c r="G277" s="44">
        <v>44708</v>
      </c>
      <c r="H277">
        <v>1</v>
      </c>
      <c r="I277">
        <v>2022</v>
      </c>
      <c r="J277" s="28">
        <v>147</v>
      </c>
      <c r="K277" s="29">
        <v>22</v>
      </c>
      <c r="L277" s="29">
        <v>5</v>
      </c>
      <c r="M277" s="45">
        <v>15.1</v>
      </c>
      <c r="N277">
        <v>75.17</v>
      </c>
      <c r="O277" s="31">
        <v>3.9E-2</v>
      </c>
      <c r="P277" s="31">
        <v>31.4</v>
      </c>
      <c r="Q277" s="31">
        <v>4.4000000000000004</v>
      </c>
      <c r="R277" s="31">
        <v>1.48</v>
      </c>
      <c r="S277" s="31">
        <v>12.1</v>
      </c>
      <c r="T277" s="31">
        <v>11</v>
      </c>
      <c r="U277" s="31">
        <v>2.9</v>
      </c>
      <c r="V277" s="31">
        <v>0.34699999999999998</v>
      </c>
      <c r="W277" s="31">
        <v>0.57799999999999996</v>
      </c>
      <c r="X277" s="31">
        <v>8.0000000000000004E-4</v>
      </c>
      <c r="Y277" s="31">
        <v>4.6800000000000001E-2</v>
      </c>
      <c r="Z277" s="31">
        <v>1.15E-2</v>
      </c>
      <c r="AA277" s="41"/>
      <c r="AB277" s="45">
        <v>1.4</v>
      </c>
      <c r="AC277" s="45">
        <v>0.64300000000000002</v>
      </c>
      <c r="AD277" s="41"/>
      <c r="AE277" s="41"/>
      <c r="AF277" s="41"/>
      <c r="AG277" s="41"/>
      <c r="AH277" s="41"/>
      <c r="AI277" s="41"/>
      <c r="AJ277" s="41"/>
      <c r="AO277" s="35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35">
        <v>868.16260162601623</v>
      </c>
      <c r="BJ277" s="35">
        <v>0</v>
      </c>
      <c r="BK277" s="7">
        <v>0.23450203252032523</v>
      </c>
      <c r="BL277" s="35">
        <v>29.916201735139641</v>
      </c>
      <c r="BM277" s="35">
        <v>229.60877295293429</v>
      </c>
      <c r="BN277" s="35">
        <v>0.51296569132988867</v>
      </c>
      <c r="BO277" s="35"/>
      <c r="BP277" s="35">
        <v>0</v>
      </c>
      <c r="BQ277" s="35">
        <v>124.9430894308943</v>
      </c>
      <c r="BR277" s="35">
        <v>0</v>
      </c>
      <c r="BS277" s="35">
        <v>0</v>
      </c>
      <c r="BT277" s="35">
        <v>0</v>
      </c>
      <c r="BU277" s="35">
        <v>0</v>
      </c>
      <c r="BV277" s="35">
        <v>2.8692411924119239</v>
      </c>
      <c r="BW277" s="35">
        <v>298.95121951219517</v>
      </c>
      <c r="BX277" s="35">
        <v>33.504065040650417</v>
      </c>
      <c r="BY277" s="35">
        <v>3.1364329268292686</v>
      </c>
      <c r="BZ277" s="35">
        <v>0</v>
      </c>
      <c r="CA277" s="35"/>
      <c r="CB277" s="35">
        <v>5.0813008130081307E-2</v>
      </c>
      <c r="CC277" s="35">
        <v>10.253810975609756</v>
      </c>
      <c r="CD277" s="35">
        <v>12.089684959349592</v>
      </c>
      <c r="CE277" s="35">
        <v>3.7505081300813012</v>
      </c>
      <c r="CF277" s="35"/>
      <c r="CG277" s="35">
        <v>0</v>
      </c>
      <c r="CH277" s="35">
        <v>260.03794037940384</v>
      </c>
      <c r="CI277" s="35">
        <v>993.10569105691047</v>
      </c>
      <c r="CJ277" s="35">
        <v>0.23450203252032523</v>
      </c>
      <c r="CK277" s="35">
        <v>0</v>
      </c>
      <c r="CL277" s="46">
        <v>1253.3781334688347</v>
      </c>
      <c r="CM277" s="46">
        <v>338.4609586720868</v>
      </c>
      <c r="CN277" s="46">
        <v>26.144817073170728</v>
      </c>
      <c r="CO277" s="35">
        <v>1617.9839092140919</v>
      </c>
      <c r="CP277" s="47">
        <v>7.5540000000000003</v>
      </c>
      <c r="CQ277" s="47">
        <v>14.471</v>
      </c>
      <c r="CR277" s="47">
        <v>14.471</v>
      </c>
      <c r="CS277" s="48">
        <v>14.63525238095238</v>
      </c>
      <c r="CT277" s="47">
        <v>16.335256410256413</v>
      </c>
      <c r="CU277" s="47">
        <v>13.054862068965518</v>
      </c>
      <c r="CV277" s="47"/>
      <c r="CW277" s="49">
        <v>9.8017948717948737</v>
      </c>
      <c r="CX277" s="49">
        <v>9.444482758620687</v>
      </c>
      <c r="CY277" s="49"/>
      <c r="CZ277" s="47">
        <v>8.82</v>
      </c>
      <c r="DA277" s="49">
        <v>5.0571794871794875</v>
      </c>
      <c r="DB277" s="49">
        <v>0.83655172413793122</v>
      </c>
      <c r="DC277" s="49"/>
      <c r="DD277" s="47"/>
      <c r="DE277" s="51" t="s">
        <v>61</v>
      </c>
    </row>
    <row r="278" spans="1:109">
      <c r="A278" s="23" t="s">
        <v>54</v>
      </c>
      <c r="B278" t="s">
        <v>56</v>
      </c>
      <c r="C278" s="55">
        <v>43.278888999999999</v>
      </c>
      <c r="D278" s="55">
        <v>-79.874167</v>
      </c>
      <c r="E278" s="43" t="s">
        <v>65</v>
      </c>
      <c r="F278" s="43">
        <v>9031</v>
      </c>
      <c r="G278" s="44">
        <v>44708</v>
      </c>
      <c r="H278">
        <v>1</v>
      </c>
      <c r="I278">
        <v>2022</v>
      </c>
      <c r="J278" s="28">
        <v>147</v>
      </c>
      <c r="K278" s="29">
        <v>22</v>
      </c>
      <c r="L278" s="29">
        <v>5</v>
      </c>
      <c r="M278" s="45">
        <v>12</v>
      </c>
      <c r="N278">
        <v>75.17</v>
      </c>
      <c r="O278" s="31">
        <v>3.9E-2</v>
      </c>
      <c r="P278" s="31">
        <v>31.4</v>
      </c>
      <c r="Q278" s="31">
        <v>4.4000000000000004</v>
      </c>
      <c r="R278" s="31">
        <v>1.48</v>
      </c>
      <c r="S278" s="31">
        <v>12.1</v>
      </c>
      <c r="T278" s="31">
        <v>11</v>
      </c>
      <c r="U278" s="31">
        <v>2.9</v>
      </c>
      <c r="V278" s="31">
        <v>0.34699999999999998</v>
      </c>
      <c r="W278" s="31">
        <v>0.57799999999999996</v>
      </c>
      <c r="X278" s="31">
        <v>8.0000000000000004E-4</v>
      </c>
      <c r="Y278" s="31">
        <v>4.6800000000000001E-2</v>
      </c>
      <c r="Z278" s="31">
        <v>1.15E-2</v>
      </c>
      <c r="AA278" s="41"/>
      <c r="AB278" s="45">
        <v>1.5</v>
      </c>
      <c r="AC278" s="45">
        <v>0.67900000000000005</v>
      </c>
      <c r="AO278" s="35"/>
      <c r="CP278" s="47">
        <v>7.7229999999999999</v>
      </c>
      <c r="CQ278" s="47">
        <v>11.664</v>
      </c>
      <c r="CR278" s="47">
        <v>11.664</v>
      </c>
      <c r="CS278" s="48">
        <v>15.134685732323229</v>
      </c>
      <c r="CT278" s="47">
        <v>15.884765957446808</v>
      </c>
      <c r="CU278" s="47">
        <v>13.516944444444444</v>
      </c>
      <c r="CV278" s="47"/>
      <c r="CW278" s="49">
        <v>9.7157446808510688</v>
      </c>
      <c r="CX278" s="49">
        <v>9.2588888888888885</v>
      </c>
      <c r="CY278" s="49"/>
      <c r="CZ278" s="47">
        <v>8.9700000000000006</v>
      </c>
      <c r="DA278" s="49">
        <v>3.0427659574468082</v>
      </c>
      <c r="DB278" s="49">
        <v>0.97666666666666679</v>
      </c>
      <c r="DC278" s="49"/>
      <c r="DD278" s="47"/>
      <c r="DE278" s="51" t="s">
        <v>61</v>
      </c>
    </row>
    <row r="279" spans="1:109">
      <c r="A279" s="23" t="s">
        <v>54</v>
      </c>
      <c r="B279" t="s">
        <v>56</v>
      </c>
      <c r="C279" s="53">
        <v>43.281066666699999</v>
      </c>
      <c r="D279" s="53">
        <v>-79.886849999999995</v>
      </c>
      <c r="E279" s="43" t="s">
        <v>66</v>
      </c>
      <c r="F279" s="43" t="s">
        <v>67</v>
      </c>
      <c r="G279" s="44">
        <v>44708</v>
      </c>
      <c r="H279">
        <v>1</v>
      </c>
      <c r="I279">
        <v>2022</v>
      </c>
      <c r="J279" s="28">
        <v>147</v>
      </c>
      <c r="K279" s="29">
        <v>22</v>
      </c>
      <c r="L279" s="29">
        <v>5</v>
      </c>
      <c r="M279" s="45">
        <v>2.6</v>
      </c>
      <c r="N279">
        <v>75.17</v>
      </c>
      <c r="O279" s="31">
        <v>3.9E-2</v>
      </c>
      <c r="P279" s="31">
        <v>31.4</v>
      </c>
      <c r="Q279" s="31">
        <v>4.4000000000000004</v>
      </c>
      <c r="R279" s="31">
        <v>1.48</v>
      </c>
      <c r="S279" s="31">
        <v>12.1</v>
      </c>
      <c r="T279" s="31">
        <v>11</v>
      </c>
      <c r="U279" s="31">
        <v>2.9</v>
      </c>
      <c r="V279" s="31">
        <v>0.34699999999999998</v>
      </c>
      <c r="W279" s="31">
        <v>0.57799999999999996</v>
      </c>
      <c r="X279" s="31">
        <v>8.0000000000000004E-4</v>
      </c>
      <c r="Y279" s="31">
        <v>4.6800000000000001E-2</v>
      </c>
      <c r="Z279" s="31">
        <v>1.15E-2</v>
      </c>
      <c r="AA279" s="41"/>
      <c r="AB279" s="45">
        <v>0.8</v>
      </c>
      <c r="AC279" s="45">
        <v>1.7330000000000001</v>
      </c>
      <c r="AD279" s="41"/>
      <c r="AE279" s="41"/>
      <c r="AF279" s="41"/>
      <c r="AG279" s="41"/>
      <c r="AH279" s="41"/>
      <c r="AI279" s="41"/>
      <c r="AJ279" s="41"/>
      <c r="AO279" s="35"/>
      <c r="AY279" s="41"/>
      <c r="AZ279" s="41"/>
      <c r="BA279" s="41"/>
      <c r="BB279" s="41"/>
      <c r="BI279" s="35">
        <v>137.16585365853661</v>
      </c>
      <c r="BJ279" s="35">
        <v>0</v>
      </c>
      <c r="BK279" s="7">
        <v>0</v>
      </c>
      <c r="BL279" s="35">
        <v>2.0453526625747465</v>
      </c>
      <c r="BM279" s="35">
        <v>3.9711476603918832</v>
      </c>
      <c r="BN279" s="35">
        <v>0</v>
      </c>
      <c r="BO279" s="35"/>
      <c r="BP279" s="35">
        <v>0</v>
      </c>
      <c r="BQ279" s="35">
        <v>2.6737804878048781</v>
      </c>
      <c r="BR279" s="35">
        <v>0</v>
      </c>
      <c r="BS279" s="35">
        <v>0</v>
      </c>
      <c r="BT279" s="35">
        <v>0</v>
      </c>
      <c r="BU279" s="35">
        <v>0</v>
      </c>
      <c r="BV279" s="35">
        <v>1.0965447154471546</v>
      </c>
      <c r="BW279" s="35">
        <v>15.483739837398375</v>
      </c>
      <c r="BX279" s="35">
        <v>0.62404181184668994</v>
      </c>
      <c r="BY279" s="35">
        <v>0.7168989547038328</v>
      </c>
      <c r="BZ279" s="35">
        <v>0</v>
      </c>
      <c r="CA279" s="35"/>
      <c r="CB279" s="35">
        <v>8.5365853658536592E-2</v>
      </c>
      <c r="CC279" s="35">
        <v>0.76562137049941925</v>
      </c>
      <c r="CD279" s="35">
        <v>0</v>
      </c>
      <c r="CE279" s="35">
        <v>0</v>
      </c>
      <c r="CF279" s="35"/>
      <c r="CG279" s="35">
        <v>0</v>
      </c>
      <c r="CH279" s="35">
        <v>6.0165003229666301</v>
      </c>
      <c r="CI279" s="35">
        <v>139.8396341463415</v>
      </c>
      <c r="CJ279" s="35">
        <v>0</v>
      </c>
      <c r="CK279" s="35">
        <v>0</v>
      </c>
      <c r="CL279" s="46">
        <v>145.85613446930813</v>
      </c>
      <c r="CM279" s="46">
        <v>17.921225319396054</v>
      </c>
      <c r="CN279" s="46">
        <v>0.8509872241579558</v>
      </c>
      <c r="CO279" s="35">
        <v>164.62834701286212</v>
      </c>
      <c r="CP279" s="47">
        <v>2.0289999999999999</v>
      </c>
      <c r="CQ279" s="47"/>
      <c r="CR279" s="47">
        <v>2.0289999999999999</v>
      </c>
      <c r="CS279" s="48">
        <v>15.946666666666667</v>
      </c>
      <c r="CT279" s="47">
        <v>17.384636363636364</v>
      </c>
      <c r="CU279" s="47"/>
      <c r="CV279" s="47"/>
      <c r="CW279" s="49">
        <v>9.1036363636363618</v>
      </c>
      <c r="CX279" s="49"/>
      <c r="CY279" s="49"/>
      <c r="CZ279" s="47">
        <v>8.32</v>
      </c>
      <c r="DA279" s="49">
        <v>3.5886363636363638</v>
      </c>
      <c r="DB279" s="49"/>
      <c r="DC279" s="49"/>
      <c r="DD279" s="47"/>
      <c r="DE279" s="51"/>
    </row>
    <row r="280" spans="1:109">
      <c r="A280" s="23" t="s">
        <v>54</v>
      </c>
      <c r="B280" t="s">
        <v>56</v>
      </c>
      <c r="C280" s="55">
        <v>43.2758333333</v>
      </c>
      <c r="D280" s="55">
        <v>-79.880833333300004</v>
      </c>
      <c r="E280" s="43" t="s">
        <v>68</v>
      </c>
      <c r="F280" s="43" t="s">
        <v>69</v>
      </c>
      <c r="G280" s="44">
        <v>44708</v>
      </c>
      <c r="H280">
        <v>1</v>
      </c>
      <c r="I280">
        <v>2022</v>
      </c>
      <c r="J280" s="28">
        <v>147</v>
      </c>
      <c r="K280" s="29">
        <v>22</v>
      </c>
      <c r="L280" s="29">
        <v>5</v>
      </c>
      <c r="M280" s="45">
        <v>9.3000000000000007</v>
      </c>
      <c r="N280">
        <v>75.17</v>
      </c>
      <c r="O280" s="31">
        <v>3.9E-2</v>
      </c>
      <c r="P280" s="31">
        <v>31.4</v>
      </c>
      <c r="Q280" s="31">
        <v>4.4000000000000004</v>
      </c>
      <c r="R280" s="31">
        <v>1.48</v>
      </c>
      <c r="S280" s="31">
        <v>12.1</v>
      </c>
      <c r="T280" s="31">
        <v>11</v>
      </c>
      <c r="U280" s="31">
        <v>2.9</v>
      </c>
      <c r="V280" s="31">
        <v>0.34699999999999998</v>
      </c>
      <c r="W280" s="31">
        <v>0.57799999999999996</v>
      </c>
      <c r="X280" s="31">
        <v>8.0000000000000004E-4</v>
      </c>
      <c r="Y280" s="31">
        <v>4.6800000000000001E-2</v>
      </c>
      <c r="Z280" s="31">
        <v>1.15E-2</v>
      </c>
      <c r="AA280" s="41"/>
      <c r="AB280" s="45">
        <v>1.2</v>
      </c>
      <c r="AC280" s="45">
        <v>0.75600000000000001</v>
      </c>
      <c r="AO280" s="35"/>
      <c r="CP280" s="47">
        <v>1.84</v>
      </c>
      <c r="CQ280" s="47">
        <v>8.2119999999999997</v>
      </c>
      <c r="CR280" s="47">
        <v>8.2119999999999997</v>
      </c>
      <c r="CS280" s="48">
        <v>15.806829629629631</v>
      </c>
      <c r="CT280" s="47">
        <v>17.221846153846151</v>
      </c>
      <c r="CU280" s="47">
        <v>15.44505882352941</v>
      </c>
      <c r="CV280" s="47"/>
      <c r="CW280" s="49">
        <v>9.2792307692307681</v>
      </c>
      <c r="CX280" s="49">
        <v>9.6829411764705871</v>
      </c>
      <c r="CY280" s="49"/>
      <c r="CZ280" s="47">
        <v>8.82</v>
      </c>
      <c r="DA280" s="49">
        <v>4.0657692307692308</v>
      </c>
      <c r="DB280" s="49">
        <v>3.158823529411765</v>
      </c>
      <c r="DC280" s="49"/>
      <c r="DD280" s="47"/>
      <c r="DE280" s="51" t="s">
        <v>61</v>
      </c>
    </row>
    <row r="281" spans="1:109" ht="29">
      <c r="A281" s="23" t="s">
        <v>54</v>
      </c>
      <c r="B281" t="s">
        <v>56</v>
      </c>
      <c r="C281" s="53">
        <v>43.272399999999998</v>
      </c>
      <c r="D281" s="53">
        <v>-79.877020000000002</v>
      </c>
      <c r="E281" s="43" t="s">
        <v>70</v>
      </c>
      <c r="F281" s="43" t="s">
        <v>71</v>
      </c>
      <c r="G281" s="44">
        <v>44708</v>
      </c>
      <c r="H281">
        <v>1</v>
      </c>
      <c r="I281">
        <v>2022</v>
      </c>
      <c r="J281" s="28">
        <v>147</v>
      </c>
      <c r="K281" s="29">
        <v>22</v>
      </c>
      <c r="L281" s="29">
        <v>5</v>
      </c>
      <c r="M281" s="45">
        <v>7.2</v>
      </c>
      <c r="N281">
        <v>75.17</v>
      </c>
      <c r="O281" s="31">
        <v>3.9E-2</v>
      </c>
      <c r="P281" s="31">
        <v>31.4</v>
      </c>
      <c r="Q281" s="31">
        <v>4.4000000000000004</v>
      </c>
      <c r="R281" s="31">
        <v>1.48</v>
      </c>
      <c r="S281" s="31">
        <v>12.1</v>
      </c>
      <c r="T281" s="31">
        <v>11</v>
      </c>
      <c r="U281" s="31">
        <v>2.9</v>
      </c>
      <c r="V281" s="31">
        <v>0.34699999999999998</v>
      </c>
      <c r="W281" s="31">
        <v>0.57799999999999996</v>
      </c>
      <c r="X281" s="31">
        <v>8.0000000000000004E-4</v>
      </c>
      <c r="Y281" s="31">
        <v>4.6800000000000001E-2</v>
      </c>
      <c r="Z281" s="31">
        <v>1.15E-2</v>
      </c>
      <c r="AA281" s="41"/>
      <c r="AB281" s="45">
        <v>1.4</v>
      </c>
      <c r="AC281" s="45">
        <v>0.70599999999999996</v>
      </c>
      <c r="AO281" s="35"/>
      <c r="BI281" s="35">
        <v>716.16260162601634</v>
      </c>
      <c r="BJ281" s="35">
        <v>0</v>
      </c>
      <c r="BK281" s="7">
        <v>0</v>
      </c>
      <c r="BL281" s="35">
        <v>12.834680617894012</v>
      </c>
      <c r="BM281" s="35">
        <v>69.892198822897143</v>
      </c>
      <c r="BN281" s="35">
        <v>0</v>
      </c>
      <c r="BO281" s="35"/>
      <c r="BP281" s="35">
        <v>0</v>
      </c>
      <c r="BQ281" s="35">
        <v>218.65582655826557</v>
      </c>
      <c r="BR281" s="35">
        <v>0.13681765389082459</v>
      </c>
      <c r="BS281" s="35">
        <v>0</v>
      </c>
      <c r="BT281" s="35">
        <v>0</v>
      </c>
      <c r="BU281" s="35">
        <v>0</v>
      </c>
      <c r="BV281" s="35">
        <v>2.9065040650406511</v>
      </c>
      <c r="BW281" s="35">
        <v>130.53983739837398</v>
      </c>
      <c r="BX281" s="35">
        <v>17.473170731707313</v>
      </c>
      <c r="BY281" s="35">
        <v>0.9558652729384437</v>
      </c>
      <c r="BZ281" s="35">
        <v>0</v>
      </c>
      <c r="CA281" s="35"/>
      <c r="CB281" s="35">
        <v>0.34146341463414631</v>
      </c>
      <c r="CC281" s="35">
        <v>8.4218350754936111</v>
      </c>
      <c r="CD281" s="35">
        <v>11.903600464576073</v>
      </c>
      <c r="CE281" s="35">
        <v>0</v>
      </c>
      <c r="CF281" s="35"/>
      <c r="CG281" s="35">
        <v>0</v>
      </c>
      <c r="CH281" s="35">
        <v>82.726879440791151</v>
      </c>
      <c r="CI281" s="35">
        <v>934.81842818428186</v>
      </c>
      <c r="CJ281" s="35">
        <v>0.13681765389082459</v>
      </c>
      <c r="CK281" s="35">
        <v>0</v>
      </c>
      <c r="CL281" s="46">
        <v>1017.6821252789639</v>
      </c>
      <c r="CM281" s="46">
        <v>151.87537746806038</v>
      </c>
      <c r="CN281" s="46">
        <v>20.666898954703832</v>
      </c>
      <c r="CO281" s="35">
        <v>1190.2244017017281</v>
      </c>
      <c r="CP281" s="47">
        <v>2.8479999999999999</v>
      </c>
      <c r="CQ281" s="47">
        <v>6.5609999999999999</v>
      </c>
      <c r="CR281" s="47">
        <v>6.5609999999999999</v>
      </c>
      <c r="CS281" s="48">
        <v>15.721488095238096</v>
      </c>
      <c r="CT281" s="47">
        <v>16.958312499999998</v>
      </c>
      <c r="CU281" s="47">
        <v>14.944545454545459</v>
      </c>
      <c r="CV281" s="47"/>
      <c r="CW281" s="49">
        <v>9.41</v>
      </c>
      <c r="CX281" s="49">
        <v>9.5659090909090931</v>
      </c>
      <c r="CY281" s="49"/>
      <c r="CZ281" s="47">
        <v>9.14</v>
      </c>
      <c r="DA281" s="49">
        <v>3.7118749999999996</v>
      </c>
      <c r="DB281" s="49">
        <v>0.87545454545454537</v>
      </c>
      <c r="DC281" s="49"/>
      <c r="DD281" s="47"/>
      <c r="DE281" s="51" t="s">
        <v>61</v>
      </c>
    </row>
    <row r="282" spans="1:109" ht="29">
      <c r="A282" s="23" t="s">
        <v>54</v>
      </c>
      <c r="B282" t="s">
        <v>56</v>
      </c>
      <c r="C282" s="55">
        <v>43.282269999999997</v>
      </c>
      <c r="D282" s="55">
        <v>-79.879130000000004</v>
      </c>
      <c r="E282" s="43" t="s">
        <v>72</v>
      </c>
      <c r="F282" s="43" t="s">
        <v>73</v>
      </c>
      <c r="G282" s="44">
        <v>44708</v>
      </c>
      <c r="H282">
        <v>1</v>
      </c>
      <c r="I282">
        <v>2022</v>
      </c>
      <c r="J282" s="28">
        <v>147</v>
      </c>
      <c r="K282" s="29">
        <v>22</v>
      </c>
      <c r="L282" s="29">
        <v>5</v>
      </c>
      <c r="M282" s="45">
        <v>10.1</v>
      </c>
      <c r="N282">
        <v>75.17</v>
      </c>
      <c r="O282" s="31">
        <v>3.9E-2</v>
      </c>
      <c r="P282" s="31">
        <v>31.4</v>
      </c>
      <c r="Q282" s="31">
        <v>4.4000000000000004</v>
      </c>
      <c r="R282" s="31">
        <v>1.48</v>
      </c>
      <c r="S282" s="31">
        <v>12.1</v>
      </c>
      <c r="T282" s="31">
        <v>11</v>
      </c>
      <c r="U282" s="31">
        <v>2.9</v>
      </c>
      <c r="V282" s="31">
        <v>0.34699999999999998</v>
      </c>
      <c r="W282" s="31">
        <v>0.57799999999999996</v>
      </c>
      <c r="X282" s="31">
        <v>8.0000000000000004E-4</v>
      </c>
      <c r="Y282" s="31">
        <v>4.6800000000000001E-2</v>
      </c>
      <c r="Z282" s="31">
        <v>1.15E-2</v>
      </c>
      <c r="AA282" s="41"/>
      <c r="AB282" s="45">
        <v>2.1</v>
      </c>
      <c r="AC282" s="45">
        <v>0.63700000000000001</v>
      </c>
      <c r="AO282" s="35"/>
      <c r="CP282" s="47">
        <v>7.806</v>
      </c>
      <c r="CQ282" s="47">
        <v>9.5459999999999994</v>
      </c>
      <c r="CR282" s="47">
        <v>9.5459999999999994</v>
      </c>
      <c r="CS282" s="48">
        <v>14.828942777777778</v>
      </c>
      <c r="CT282" s="47">
        <v>15.167681818181819</v>
      </c>
      <c r="CU282" s="47">
        <v>13.773</v>
      </c>
      <c r="CV282" s="47"/>
      <c r="CW282" s="49">
        <v>9.4590909090909143</v>
      </c>
      <c r="CX282" s="49">
        <v>9.0500000000000007</v>
      </c>
      <c r="CY282" s="49"/>
      <c r="CZ282" s="47">
        <v>8.8800000000000008</v>
      </c>
      <c r="DA282" s="49">
        <v>1.6125000000000005</v>
      </c>
      <c r="DB282" s="49">
        <v>1.095</v>
      </c>
      <c r="DC282" s="49"/>
      <c r="DD282" s="47"/>
      <c r="DE282" s="51" t="s">
        <v>61</v>
      </c>
    </row>
    <row r="283" spans="1:109">
      <c r="A283" s="23" t="s">
        <v>54</v>
      </c>
      <c r="B283" t="s">
        <v>56</v>
      </c>
      <c r="C283" s="55">
        <v>43.277970000000003</v>
      </c>
      <c r="D283" s="55">
        <v>-79.866669999999999</v>
      </c>
      <c r="E283" s="43" t="s">
        <v>74</v>
      </c>
      <c r="F283" s="43" t="s">
        <v>75</v>
      </c>
      <c r="G283" s="44">
        <v>44708</v>
      </c>
      <c r="H283">
        <v>1</v>
      </c>
      <c r="I283">
        <v>2022</v>
      </c>
      <c r="J283" s="28">
        <v>147</v>
      </c>
      <c r="K283" s="29">
        <v>22</v>
      </c>
      <c r="L283" s="29">
        <v>5</v>
      </c>
      <c r="M283" s="45">
        <v>10.3</v>
      </c>
      <c r="N283">
        <v>75.17</v>
      </c>
      <c r="O283" s="32">
        <v>3.9E-2</v>
      </c>
      <c r="P283" s="32">
        <v>31.4</v>
      </c>
      <c r="Q283" s="32">
        <v>4.4000000000000004</v>
      </c>
      <c r="R283" s="32">
        <v>1.48</v>
      </c>
      <c r="S283" s="32">
        <v>12.1</v>
      </c>
      <c r="T283" s="32">
        <v>11</v>
      </c>
      <c r="U283" s="32">
        <v>2.9</v>
      </c>
      <c r="V283" s="32">
        <v>0.34699999999999998</v>
      </c>
      <c r="W283" s="32">
        <v>0.57799999999999996</v>
      </c>
      <c r="X283" s="32">
        <v>8.0000000000000004E-4</v>
      </c>
      <c r="Y283" s="32">
        <v>4.6800000000000001E-2</v>
      </c>
      <c r="Z283" s="32">
        <v>1.15E-2</v>
      </c>
      <c r="AA283" s="41"/>
      <c r="AB283" s="45">
        <v>1.6</v>
      </c>
      <c r="AC283" s="45">
        <v>0.69199999999999995</v>
      </c>
      <c r="AO283" s="35"/>
      <c r="BI283" s="35">
        <v>2290.5365853658536</v>
      </c>
      <c r="BJ283" s="35">
        <v>0</v>
      </c>
      <c r="BK283" s="7">
        <v>0</v>
      </c>
      <c r="BL283" s="35">
        <v>44.902563973267824</v>
      </c>
      <c r="BM283" s="35">
        <v>206.81737015320928</v>
      </c>
      <c r="BN283" s="35">
        <v>0</v>
      </c>
      <c r="BO283" s="35"/>
      <c r="BP283" s="35">
        <v>0</v>
      </c>
      <c r="BQ283" s="35">
        <v>627.44715447154476</v>
      </c>
      <c r="BR283" s="35">
        <v>0</v>
      </c>
      <c r="BS283" s="35">
        <v>0</v>
      </c>
      <c r="BT283" s="35">
        <v>0</v>
      </c>
      <c r="BU283" s="35">
        <v>0</v>
      </c>
      <c r="BV283" s="35">
        <v>5.2845528455284549</v>
      </c>
      <c r="BW283" s="35">
        <v>695.57723577235765</v>
      </c>
      <c r="BX283" s="35">
        <v>18.305226480836236</v>
      </c>
      <c r="BY283" s="35">
        <v>0.9558652729384437</v>
      </c>
      <c r="BZ283" s="35">
        <v>0</v>
      </c>
      <c r="CA283" s="35"/>
      <c r="CB283" s="35">
        <v>3.4146341463414638</v>
      </c>
      <c r="CC283" s="35">
        <v>20.671777003484316</v>
      </c>
      <c r="CD283" s="35">
        <v>19.045760743321718</v>
      </c>
      <c r="CE283" s="35">
        <v>0</v>
      </c>
      <c r="CF283" s="35"/>
      <c r="CG283" s="35">
        <v>0</v>
      </c>
      <c r="CH283" s="35">
        <v>251.71993412647711</v>
      </c>
      <c r="CI283" s="35">
        <v>2917.9837398373984</v>
      </c>
      <c r="CJ283" s="35">
        <v>0</v>
      </c>
      <c r="CK283" s="35">
        <v>0</v>
      </c>
      <c r="CL283" s="46">
        <v>3169.7036739638756</v>
      </c>
      <c r="CM283" s="46">
        <v>720.12288037166081</v>
      </c>
      <c r="CN283" s="46">
        <v>43.1321718931475</v>
      </c>
      <c r="CO283" s="35">
        <v>3932.9587262286841</v>
      </c>
      <c r="CP283" s="47">
        <v>5.883</v>
      </c>
      <c r="CQ283" s="47">
        <v>9.3840000000000003</v>
      </c>
      <c r="CR283" s="47">
        <v>9.3840000000000003</v>
      </c>
      <c r="CS283" s="48">
        <v>15.258358333333332</v>
      </c>
      <c r="CT283" s="47">
        <v>15.962857142857144</v>
      </c>
      <c r="CU283" s="47">
        <v>14.444133333333331</v>
      </c>
      <c r="CV283" s="47"/>
      <c r="CW283" s="49">
        <v>9.6557142857142821</v>
      </c>
      <c r="CX283" s="49">
        <v>9.5813333333333333</v>
      </c>
      <c r="CY283" s="49"/>
      <c r="CZ283" s="47">
        <v>9.2899999999999991</v>
      </c>
      <c r="DA283" s="49">
        <v>3.0938095238095236</v>
      </c>
      <c r="DB283" s="49">
        <v>2.6846666666666663</v>
      </c>
      <c r="DC283" s="49"/>
      <c r="DD283" s="47"/>
      <c r="DE283" s="51" t="s">
        <v>61</v>
      </c>
    </row>
    <row r="284" spans="1:109" ht="29">
      <c r="A284" s="23" t="s">
        <v>54</v>
      </c>
      <c r="B284" t="s">
        <v>56</v>
      </c>
      <c r="C284" s="55">
        <v>43.276820000000001</v>
      </c>
      <c r="D284" s="55">
        <v>-79.864549999999994</v>
      </c>
      <c r="E284" s="43" t="s">
        <v>76</v>
      </c>
      <c r="F284" s="43" t="s">
        <v>77</v>
      </c>
      <c r="G284" s="44">
        <v>44708</v>
      </c>
      <c r="H284">
        <v>1</v>
      </c>
      <c r="I284">
        <v>2022</v>
      </c>
      <c r="J284" s="28">
        <v>147</v>
      </c>
      <c r="K284" s="29">
        <v>22</v>
      </c>
      <c r="L284" s="29">
        <v>5</v>
      </c>
      <c r="M284" s="45">
        <v>12.8</v>
      </c>
      <c r="N284">
        <v>75.17</v>
      </c>
      <c r="O284" s="31">
        <v>3.9E-2</v>
      </c>
      <c r="P284" s="31">
        <v>31.4</v>
      </c>
      <c r="Q284" s="31">
        <v>4.4000000000000004</v>
      </c>
      <c r="R284" s="31">
        <v>1.48</v>
      </c>
      <c r="S284" s="31">
        <v>12.1</v>
      </c>
      <c r="T284" s="31">
        <v>11</v>
      </c>
      <c r="U284" s="31">
        <v>2.9</v>
      </c>
      <c r="V284" s="31">
        <v>0.34699999999999998</v>
      </c>
      <c r="W284" s="31">
        <v>0.57799999999999996</v>
      </c>
      <c r="X284" s="31">
        <v>8.0000000000000004E-4</v>
      </c>
      <c r="Y284" s="31">
        <v>4.6800000000000001E-2</v>
      </c>
      <c r="Z284" s="31">
        <v>1.15E-2</v>
      </c>
      <c r="AA284" s="41"/>
      <c r="AB284" s="45">
        <v>1.8</v>
      </c>
      <c r="AC284" s="45">
        <v>0.68899999999999995</v>
      </c>
      <c r="AD284" s="41"/>
      <c r="AE284" s="41"/>
      <c r="AF284" s="41"/>
      <c r="AG284" s="41"/>
      <c r="AH284" s="41"/>
      <c r="AI284" s="41"/>
      <c r="AJ284" s="41"/>
      <c r="AO284" s="35"/>
      <c r="AY284" s="41"/>
      <c r="AZ284" s="41"/>
      <c r="BA284" s="41"/>
      <c r="BB284" s="41"/>
      <c r="BC284" s="41"/>
      <c r="BD284" s="41"/>
      <c r="BE284" s="41"/>
      <c r="BF284" s="41"/>
      <c r="BG284" s="41"/>
      <c r="CP284" s="47">
        <v>8.3350000000000009</v>
      </c>
      <c r="CQ284" s="47">
        <v>11.797000000000001</v>
      </c>
      <c r="CR284" s="47">
        <v>11.797000000000001</v>
      </c>
      <c r="CS284" s="48">
        <v>15.340002797202798</v>
      </c>
      <c r="CT284" s="47">
        <v>15.889627906976742</v>
      </c>
      <c r="CU284" s="47">
        <v>14.078384615384616</v>
      </c>
      <c r="CV284" s="47"/>
      <c r="CW284" s="49">
        <v>9.7309302325581388</v>
      </c>
      <c r="CX284" s="49">
        <v>9.620000000000001</v>
      </c>
      <c r="CY284" s="49"/>
      <c r="CZ284" s="47">
        <v>9.2899999999999991</v>
      </c>
      <c r="DA284" s="49">
        <v>4.4353488372093031</v>
      </c>
      <c r="DB284" s="49">
        <v>2.9776923076923079</v>
      </c>
      <c r="DC284" s="49"/>
      <c r="DD284" s="47"/>
      <c r="DE284" s="51" t="s">
        <v>61</v>
      </c>
    </row>
    <row r="285" spans="1:109">
      <c r="A285" s="50" t="s">
        <v>54</v>
      </c>
      <c r="B285" t="s">
        <v>55</v>
      </c>
      <c r="C285" s="55">
        <v>43.287370000000003</v>
      </c>
      <c r="D285" s="55">
        <v>-79.840779999999995</v>
      </c>
      <c r="E285" s="52" t="s">
        <v>62</v>
      </c>
      <c r="F285" s="52">
        <v>258</v>
      </c>
      <c r="G285" s="26">
        <v>37460</v>
      </c>
      <c r="H285">
        <v>2</v>
      </c>
      <c r="I285" s="57">
        <f>YEAR(G285)</f>
        <v>2002</v>
      </c>
      <c r="J285" s="28">
        <v>204</v>
      </c>
      <c r="K285" s="29">
        <v>30</v>
      </c>
      <c r="L285" s="29">
        <v>7</v>
      </c>
      <c r="M285" s="52">
        <v>23.7</v>
      </c>
      <c r="N285">
        <v>75.19</v>
      </c>
      <c r="O285" s="31">
        <v>0.115</v>
      </c>
      <c r="P285" s="31"/>
      <c r="Q285" s="31"/>
      <c r="R285" s="31"/>
      <c r="S285" s="31">
        <v>21.1</v>
      </c>
      <c r="T285" s="31">
        <v>18.3</v>
      </c>
      <c r="U285" s="31">
        <v>2.27</v>
      </c>
      <c r="V285" s="31"/>
      <c r="W285" s="31"/>
      <c r="X285" s="31">
        <v>1.2999999999999999E-3</v>
      </c>
      <c r="Y285" s="31">
        <v>3.6999999999999998E-2</v>
      </c>
      <c r="Z285" s="31">
        <v>1.66E-2</v>
      </c>
      <c r="AA285" s="52">
        <v>25.031193333333299</v>
      </c>
      <c r="AB285" s="58">
        <v>2</v>
      </c>
      <c r="AC285" s="52">
        <v>0.80974999999999997</v>
      </c>
      <c r="AD285">
        <v>1</v>
      </c>
      <c r="AE285">
        <v>1476.3000000000002</v>
      </c>
      <c r="AF285">
        <v>0</v>
      </c>
      <c r="AG285">
        <v>75.3</v>
      </c>
      <c r="AH285">
        <v>280.10000000000002</v>
      </c>
      <c r="AI285">
        <v>621.69999999999993</v>
      </c>
      <c r="AJ285">
        <v>0</v>
      </c>
      <c r="AK285">
        <v>2454.4</v>
      </c>
      <c r="AL285">
        <v>0</v>
      </c>
      <c r="AM285">
        <v>1227.5999999999999</v>
      </c>
      <c r="AN285">
        <v>1224.5000000000002</v>
      </c>
      <c r="AO285" s="35">
        <v>422.9</v>
      </c>
      <c r="AP285">
        <v>1</v>
      </c>
      <c r="AQ285">
        <v>1</v>
      </c>
      <c r="AR285">
        <v>0</v>
      </c>
      <c r="AS285">
        <v>716.99999999999989</v>
      </c>
      <c r="AT285">
        <v>717</v>
      </c>
      <c r="AU285">
        <v>9</v>
      </c>
      <c r="AV285">
        <v>2346.8999999999987</v>
      </c>
      <c r="AW285">
        <v>103.5</v>
      </c>
      <c r="AX285">
        <v>4</v>
      </c>
      <c r="AY285" s="36"/>
      <c r="AZ285" s="36"/>
      <c r="BA285" s="36"/>
      <c r="BB285" s="36"/>
      <c r="BC285" s="36"/>
      <c r="BD285" s="36">
        <v>56.158678715881464</v>
      </c>
      <c r="BE285" s="36">
        <v>47.025781800956757</v>
      </c>
      <c r="BF285" s="36">
        <v>33.67038436627567</v>
      </c>
      <c r="BG285" s="36">
        <v>136.85484488311388</v>
      </c>
      <c r="BI285" s="7">
        <v>32.042000000000002</v>
      </c>
      <c r="BJ285" s="7">
        <v>8.5660000000000007</v>
      </c>
      <c r="BK285" s="7">
        <v>1.649</v>
      </c>
      <c r="BL285" s="7">
        <v>0</v>
      </c>
      <c r="BM285" s="7">
        <v>19.850999999999999</v>
      </c>
      <c r="BN285" s="7">
        <v>73.147999999999996</v>
      </c>
      <c r="BO285" s="7">
        <v>0</v>
      </c>
      <c r="BP285" s="7">
        <v>4.5220000000000002</v>
      </c>
      <c r="BQ285" s="7">
        <v>28.884</v>
      </c>
      <c r="BR285" s="7">
        <v>0.185</v>
      </c>
      <c r="BS285" s="7">
        <v>0</v>
      </c>
      <c r="BT285" s="7">
        <v>1.9633052259927375</v>
      </c>
      <c r="BU285" s="7">
        <v>0.34200000000000003</v>
      </c>
      <c r="BV285" s="7">
        <v>0.53700000000000003</v>
      </c>
      <c r="BW285" s="7">
        <v>8.9169999999999998</v>
      </c>
      <c r="BX285" s="7">
        <v>1.57</v>
      </c>
      <c r="BY285" s="7">
        <v>2.5539999999999998</v>
      </c>
      <c r="BZ285" s="7">
        <v>10.765000000000001</v>
      </c>
      <c r="CA285" s="7">
        <v>0</v>
      </c>
      <c r="CB285" s="7">
        <v>6.3E-2</v>
      </c>
      <c r="CC285" s="7">
        <v>0</v>
      </c>
      <c r="CD285" s="7">
        <v>0</v>
      </c>
      <c r="CE285" s="7">
        <v>1.712</v>
      </c>
      <c r="CF285" s="7">
        <v>0</v>
      </c>
      <c r="CG285" s="7">
        <v>4.3361249098556884</v>
      </c>
      <c r="CH285" s="7">
        <v>92.998999999999995</v>
      </c>
      <c r="CI285" s="7">
        <v>60.926000000000002</v>
      </c>
      <c r="CJ285" s="7">
        <v>14.922000000000025</v>
      </c>
      <c r="CK285" s="7">
        <v>2.3053052259927376</v>
      </c>
      <c r="CL285" s="37">
        <v>171.15230522599276</v>
      </c>
      <c r="CM285" s="37">
        <v>24.343000000000004</v>
      </c>
      <c r="CN285" s="37">
        <v>1.7749999999999999</v>
      </c>
      <c r="CO285" s="7">
        <v>201.60643013584843</v>
      </c>
      <c r="CP285" s="39">
        <v>5.0999999999999996</v>
      </c>
      <c r="CQ285" s="39">
        <v>10.8</v>
      </c>
      <c r="CR285" s="40">
        <v>23.5</v>
      </c>
      <c r="CS285" s="35">
        <v>16.061428571428571</v>
      </c>
      <c r="CT285" s="41">
        <v>23.813333333333333</v>
      </c>
      <c r="CU285" s="41">
        <v>17.71</v>
      </c>
      <c r="CV285" s="41">
        <v>12.510000000000002</v>
      </c>
      <c r="CW285" s="35">
        <v>8.2850000000000019</v>
      </c>
      <c r="CX285" s="35">
        <v>2.2185714285714284</v>
      </c>
      <c r="CY285" s="35">
        <v>1.668181818181818</v>
      </c>
      <c r="CZ285" s="35">
        <v>0.54</v>
      </c>
      <c r="DD285" s="35" t="s">
        <v>61</v>
      </c>
      <c r="DE285" t="s">
        <v>61</v>
      </c>
    </row>
    <row r="286" spans="1:109">
      <c r="A286" s="50" t="s">
        <v>54</v>
      </c>
      <c r="B286" t="s">
        <v>59</v>
      </c>
      <c r="C286" s="55">
        <v>43.301943999999999</v>
      </c>
      <c r="D286" s="55">
        <v>-79.838054999999997</v>
      </c>
      <c r="E286" s="52" t="s">
        <v>60</v>
      </c>
      <c r="F286" s="52">
        <v>6</v>
      </c>
      <c r="G286" s="26">
        <v>37461</v>
      </c>
      <c r="H286">
        <v>2</v>
      </c>
      <c r="I286" s="57">
        <f>YEAR(G286)</f>
        <v>2002</v>
      </c>
      <c r="J286" s="28">
        <v>205</v>
      </c>
      <c r="K286" s="29">
        <v>30</v>
      </c>
      <c r="L286" s="29">
        <v>7</v>
      </c>
      <c r="M286" s="52">
        <v>7.8</v>
      </c>
      <c r="N286">
        <v>75.19</v>
      </c>
      <c r="O286" s="31">
        <v>0.115</v>
      </c>
      <c r="P286" s="31"/>
      <c r="Q286" s="31"/>
      <c r="R286" s="31"/>
      <c r="S286" s="31">
        <v>21.1</v>
      </c>
      <c r="T286" s="31">
        <v>18.3</v>
      </c>
      <c r="U286" s="31">
        <v>2.27</v>
      </c>
      <c r="V286" s="31"/>
      <c r="W286" s="31"/>
      <c r="X286" s="31">
        <v>1.2999999999999999E-3</v>
      </c>
      <c r="Y286" s="31">
        <v>3.6999999999999998E-2</v>
      </c>
      <c r="Z286" s="31">
        <v>1.66E-2</v>
      </c>
      <c r="AA286" s="52">
        <v>26.274674999999998</v>
      </c>
      <c r="AB286" s="58">
        <v>1.8</v>
      </c>
      <c r="AC286" s="52">
        <v>0.82675299999999996</v>
      </c>
      <c r="AD286" s="36">
        <v>8.1999999999999993</v>
      </c>
      <c r="AE286" s="36">
        <v>1329.8999999999999</v>
      </c>
      <c r="AF286" s="36">
        <v>0</v>
      </c>
      <c r="AG286" s="36">
        <v>30.3</v>
      </c>
      <c r="AH286" s="36">
        <v>108.6</v>
      </c>
      <c r="AI286" s="36">
        <v>600.29999999999995</v>
      </c>
      <c r="AJ286" s="36">
        <v>11.4</v>
      </c>
      <c r="AK286">
        <v>2088.7000000000003</v>
      </c>
      <c r="AL286">
        <v>0</v>
      </c>
      <c r="AM286">
        <v>1686.4000000000003</v>
      </c>
      <c r="AN286">
        <v>383.4</v>
      </c>
      <c r="AO286" s="35">
        <v>434.3</v>
      </c>
      <c r="AP286">
        <v>4.5999999999999996</v>
      </c>
      <c r="AQ286">
        <v>3.6000000000000005</v>
      </c>
      <c r="AR286">
        <v>4.5999999999999996</v>
      </c>
      <c r="AS286">
        <v>656.1</v>
      </c>
      <c r="AT286">
        <v>644.70000000000005</v>
      </c>
      <c r="AU286">
        <v>27</v>
      </c>
      <c r="AV286">
        <v>2049.6</v>
      </c>
      <c r="AW286">
        <v>38.4</v>
      </c>
      <c r="AX286">
        <v>0.7</v>
      </c>
      <c r="AY286" s="60"/>
      <c r="AZ286" s="60"/>
      <c r="BA286" s="60"/>
      <c r="BB286" s="60"/>
      <c r="BC286" s="60"/>
      <c r="BD286" s="60">
        <v>57.164353998794937</v>
      </c>
      <c r="BE286" s="60">
        <v>65.78347801231331</v>
      </c>
      <c r="BF286" s="60">
        <v>41.15596461646755</v>
      </c>
      <c r="BG286" s="36">
        <v>164.1037966275758</v>
      </c>
      <c r="BI286" s="7">
        <v>67.494517244000008</v>
      </c>
      <c r="BJ286" s="7">
        <v>10.014774312</v>
      </c>
      <c r="BK286" s="7">
        <v>1.004227636</v>
      </c>
      <c r="BL286" s="7">
        <v>1.2257379780000002</v>
      </c>
      <c r="BM286" s="7">
        <v>32.661556850000004</v>
      </c>
      <c r="BN286" s="7">
        <v>102.45202829999999</v>
      </c>
      <c r="BO286" s="7">
        <v>0</v>
      </c>
      <c r="BP286" s="7">
        <v>5.8536585000000008</v>
      </c>
      <c r="BQ286" s="7">
        <v>49.364984786000001</v>
      </c>
      <c r="BR286" s="7">
        <v>0</v>
      </c>
      <c r="BS286" s="7">
        <v>0</v>
      </c>
      <c r="BT286" s="7">
        <v>3.6724687520149013</v>
      </c>
      <c r="BU286" s="7">
        <v>1.1979219999999999</v>
      </c>
      <c r="BV286" s="7">
        <v>0.41142860400000003</v>
      </c>
      <c r="BW286" s="7">
        <v>2.0262957720000001</v>
      </c>
      <c r="BX286" s="7">
        <v>0</v>
      </c>
      <c r="BY286" s="7">
        <v>0</v>
      </c>
      <c r="BZ286" s="7">
        <v>1.3234848210000001</v>
      </c>
      <c r="CA286" s="7">
        <v>0</v>
      </c>
      <c r="CB286" s="7">
        <v>4.1626032E-2</v>
      </c>
      <c r="CC286" s="7">
        <v>0</v>
      </c>
      <c r="CD286" s="7">
        <v>0</v>
      </c>
      <c r="CE286" s="7">
        <v>3.4486424189999996</v>
      </c>
      <c r="CF286" s="7">
        <v>0</v>
      </c>
      <c r="CG286" s="7">
        <v>16.410917920352038</v>
      </c>
      <c r="CH286" s="7">
        <v>136.33932312799999</v>
      </c>
      <c r="CI286" s="7">
        <v>116.85950203000002</v>
      </c>
      <c r="CJ286" s="7">
        <v>16.872660447999976</v>
      </c>
      <c r="CK286" s="7">
        <v>4.8703907520149015</v>
      </c>
      <c r="CL286" s="37">
        <v>274.94187635801489</v>
      </c>
      <c r="CM286" s="37">
        <v>3.7612091970000003</v>
      </c>
      <c r="CN286" s="37">
        <v>3.4902684509999995</v>
      </c>
      <c r="CO286" s="7">
        <v>298.60427192636701</v>
      </c>
      <c r="CP286" s="78">
        <v>3</v>
      </c>
      <c r="CQ286" s="78">
        <v>5.9</v>
      </c>
      <c r="CR286" s="78">
        <v>7</v>
      </c>
      <c r="CS286" s="78"/>
      <c r="CT286" s="78">
        <v>23.394999999999996</v>
      </c>
      <c r="CU286">
        <v>20.826666666666664</v>
      </c>
      <c r="CV286">
        <v>17.93</v>
      </c>
      <c r="CW286">
        <v>9.5775000000000006</v>
      </c>
      <c r="CX286">
        <v>5.1333333333333329</v>
      </c>
      <c r="CY286">
        <v>2.25</v>
      </c>
      <c r="DD286" t="s">
        <v>61</v>
      </c>
      <c r="DE286" s="78" t="s">
        <v>61</v>
      </c>
    </row>
    <row r="287" spans="1:109">
      <c r="A287" s="50" t="s">
        <v>54</v>
      </c>
      <c r="B287" t="s">
        <v>59</v>
      </c>
      <c r="C287" s="55">
        <v>43.303610999999997</v>
      </c>
      <c r="D287" s="55">
        <v>-79.838611</v>
      </c>
      <c r="E287" s="52" t="s">
        <v>88</v>
      </c>
      <c r="F287" s="52">
        <v>17</v>
      </c>
      <c r="G287" s="26">
        <v>37461</v>
      </c>
      <c r="H287">
        <v>2</v>
      </c>
      <c r="I287" s="57">
        <f>YEAR(G287)</f>
        <v>2002</v>
      </c>
      <c r="J287" s="28">
        <v>205</v>
      </c>
      <c r="K287" s="29">
        <v>30</v>
      </c>
      <c r="L287" s="29">
        <v>7</v>
      </c>
      <c r="M287" s="52">
        <v>1.5</v>
      </c>
      <c r="N287">
        <v>75.19</v>
      </c>
      <c r="O287" s="31">
        <v>0.115</v>
      </c>
      <c r="P287" s="31"/>
      <c r="Q287" s="31"/>
      <c r="R287" s="31"/>
      <c r="S287" s="31">
        <v>21.1</v>
      </c>
      <c r="T287" s="31">
        <v>18.3</v>
      </c>
      <c r="U287" s="31">
        <v>2.27</v>
      </c>
      <c r="V287" s="31"/>
      <c r="W287" s="31"/>
      <c r="X287" s="31">
        <v>1.2999999999999999E-3</v>
      </c>
      <c r="Y287" s="31">
        <v>3.6999999999999998E-2</v>
      </c>
      <c r="Z287" s="31">
        <v>1.66E-2</v>
      </c>
      <c r="AA287" s="52">
        <v>27.753225</v>
      </c>
      <c r="AB287" s="58">
        <v>1.5</v>
      </c>
      <c r="AC287" s="52">
        <v>1.3778649999999999</v>
      </c>
      <c r="AD287" s="36">
        <v>657.90000000000009</v>
      </c>
      <c r="AE287" s="36">
        <v>1109.1000000000001</v>
      </c>
      <c r="AF287" s="36">
        <v>0</v>
      </c>
      <c r="AG287" s="36">
        <v>9.5</v>
      </c>
      <c r="AH287" s="36">
        <v>392.1</v>
      </c>
      <c r="AI287" s="36">
        <v>471.79999999999995</v>
      </c>
      <c r="AJ287" s="36">
        <v>1.7</v>
      </c>
      <c r="AK287">
        <v>2647.5000000000005</v>
      </c>
      <c r="AL287">
        <v>0</v>
      </c>
      <c r="AM287">
        <v>1341.2000000000003</v>
      </c>
      <c r="AN287">
        <v>1306.3000000000002</v>
      </c>
      <c r="AO287" s="35">
        <v>404.09999999999997</v>
      </c>
      <c r="AP287">
        <v>657.90000000000009</v>
      </c>
      <c r="AQ287">
        <v>647.29999999999995</v>
      </c>
      <c r="AR287">
        <v>10.6</v>
      </c>
      <c r="AS287">
        <v>488.4</v>
      </c>
      <c r="AT287">
        <v>482.99999999999994</v>
      </c>
      <c r="AU287">
        <v>51</v>
      </c>
      <c r="AV287">
        <v>2559.1</v>
      </c>
      <c r="AW287">
        <v>84</v>
      </c>
      <c r="AX287">
        <v>4.4000000000000004</v>
      </c>
      <c r="AY287" s="36"/>
      <c r="AZ287" s="36"/>
      <c r="BA287" s="36"/>
      <c r="BB287" s="36"/>
      <c r="BC287" s="36"/>
      <c r="BD287" s="36">
        <v>86.818227867830416</v>
      </c>
      <c r="BE287" s="36">
        <v>59.140175973756087</v>
      </c>
      <c r="BF287" s="36">
        <v>43.814336925543287</v>
      </c>
      <c r="BG287" s="36">
        <v>189.77274076712979</v>
      </c>
      <c r="BI287" s="7">
        <v>28.504177879</v>
      </c>
      <c r="BJ287" s="7">
        <v>5.6319999999999997</v>
      </c>
      <c r="BK287" s="7">
        <v>22.619733948</v>
      </c>
      <c r="BL287" s="7">
        <v>0</v>
      </c>
      <c r="BM287" s="7">
        <v>1.7952022440000002</v>
      </c>
      <c r="BN287" s="7">
        <v>2.4960003119999996</v>
      </c>
      <c r="BO287" s="7">
        <v>0</v>
      </c>
      <c r="BP287" s="7">
        <v>4.4853330529999997</v>
      </c>
      <c r="BQ287" s="7">
        <v>3.9584000000000006</v>
      </c>
      <c r="BR287" s="7">
        <v>15.776722585999998</v>
      </c>
      <c r="BS287" s="7">
        <v>0</v>
      </c>
      <c r="BT287" s="7">
        <v>1.7582672506497244E-2</v>
      </c>
      <c r="BU287" s="7">
        <v>0.14285000000000003</v>
      </c>
      <c r="BV287" s="7">
        <v>1.2434285760000001</v>
      </c>
      <c r="BW287" s="7">
        <v>2.7363551279999996</v>
      </c>
      <c r="BX287" s="7">
        <v>1.7376021719999997</v>
      </c>
      <c r="BY287" s="7">
        <v>9.5381318430000004</v>
      </c>
      <c r="BZ287" s="7">
        <v>1.6053353399999999</v>
      </c>
      <c r="CA287" s="7">
        <v>0</v>
      </c>
      <c r="CB287" s="7">
        <v>0.11377776000000001</v>
      </c>
      <c r="CC287" s="7">
        <v>0</v>
      </c>
      <c r="CD287" s="7">
        <v>0</v>
      </c>
      <c r="CE287" s="7">
        <v>0</v>
      </c>
      <c r="CF287" s="7">
        <v>0</v>
      </c>
      <c r="CG287" s="7">
        <v>11.883426236342713</v>
      </c>
      <c r="CH287" s="7">
        <v>4.291202556</v>
      </c>
      <c r="CI287" s="7">
        <v>32.462577879000001</v>
      </c>
      <c r="CJ287" s="7">
        <v>48.513789586999998</v>
      </c>
      <c r="CK287" s="7">
        <v>0.94941143650649729</v>
      </c>
      <c r="CL287" s="37">
        <v>86.216981458506496</v>
      </c>
      <c r="CM287" s="37">
        <v>17.843254286999997</v>
      </c>
      <c r="CN287" s="37">
        <v>0.11377776000000001</v>
      </c>
      <c r="CO287" s="7">
        <v>116.4453513378492</v>
      </c>
      <c r="CR287">
        <v>1.4</v>
      </c>
      <c r="CT287">
        <v>23.116666666666671</v>
      </c>
      <c r="CW287">
        <v>9.7466666666666679</v>
      </c>
      <c r="DD287" s="35" t="s">
        <v>58</v>
      </c>
    </row>
    <row r="288" spans="1:109">
      <c r="A288" s="23" t="s">
        <v>54</v>
      </c>
      <c r="B288" t="s">
        <v>59</v>
      </c>
      <c r="C288" s="55">
        <v>43.301943999999999</v>
      </c>
      <c r="D288" s="55">
        <v>-79.838054999999997</v>
      </c>
      <c r="E288" s="43" t="s">
        <v>60</v>
      </c>
      <c r="F288" s="43">
        <v>6</v>
      </c>
      <c r="G288" s="44">
        <v>44708</v>
      </c>
      <c r="H288">
        <v>1</v>
      </c>
      <c r="I288">
        <v>2022</v>
      </c>
      <c r="J288" s="28">
        <v>147</v>
      </c>
      <c r="K288" s="29">
        <v>22</v>
      </c>
      <c r="L288" s="29">
        <v>5</v>
      </c>
      <c r="M288" s="45">
        <v>11</v>
      </c>
      <c r="N288">
        <v>75.17</v>
      </c>
      <c r="O288" s="31">
        <v>6.3E-2</v>
      </c>
      <c r="P288" s="31">
        <v>30.3</v>
      </c>
      <c r="Q288" s="31">
        <v>3.9</v>
      </c>
      <c r="R288" s="31">
        <v>1.1499999999999999</v>
      </c>
      <c r="S288" s="31">
        <v>7.3</v>
      </c>
      <c r="T288" s="31">
        <v>6.6</v>
      </c>
      <c r="U288" s="31">
        <v>3.01</v>
      </c>
      <c r="V288" s="31">
        <v>0.31</v>
      </c>
      <c r="W288" s="31">
        <v>0.60199999999999998</v>
      </c>
      <c r="X288" s="31">
        <v>3.3E-3</v>
      </c>
      <c r="Y288" s="31">
        <v>4.9099999999999998E-2</v>
      </c>
      <c r="Z288" s="31">
        <v>1.41E-2</v>
      </c>
      <c r="AA288" s="41"/>
      <c r="AB288" s="45">
        <v>2.2000000000000002</v>
      </c>
      <c r="AC288" s="45">
        <v>0.61299999999999999</v>
      </c>
      <c r="AD288" s="41"/>
      <c r="AE288" s="41"/>
      <c r="AF288" s="41"/>
      <c r="AG288" s="41"/>
      <c r="AH288" s="41"/>
      <c r="AI288" s="41"/>
      <c r="AJ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35">
        <v>347.66666666666663</v>
      </c>
      <c r="BJ288" s="35">
        <v>0.68408826945412293</v>
      </c>
      <c r="BK288" s="7">
        <v>0</v>
      </c>
      <c r="BL288" s="35">
        <v>3.6536585365853655</v>
      </c>
      <c r="BM288" s="35">
        <v>229.2813008130081</v>
      </c>
      <c r="BN288" s="35">
        <v>0</v>
      </c>
      <c r="BO288" s="35"/>
      <c r="BP288" s="35">
        <v>0</v>
      </c>
      <c r="BQ288" s="35">
        <v>88.849593495934968</v>
      </c>
      <c r="BR288" s="35">
        <v>0</v>
      </c>
      <c r="BS288" s="35">
        <v>0</v>
      </c>
      <c r="BT288" s="35">
        <v>0</v>
      </c>
      <c r="BU288" s="35">
        <v>0</v>
      </c>
      <c r="BV288" s="35">
        <v>4.8</v>
      </c>
      <c r="BW288" s="35">
        <v>233.58536585365852</v>
      </c>
      <c r="BX288" s="35">
        <v>33.560046457607427</v>
      </c>
      <c r="BY288" s="35">
        <v>0</v>
      </c>
      <c r="BZ288" s="35">
        <v>0</v>
      </c>
      <c r="CA288" s="35"/>
      <c r="CB288" s="35">
        <v>0.83658536585365861</v>
      </c>
      <c r="CC288" s="35">
        <v>3.5656213704994184</v>
      </c>
      <c r="CD288" s="35">
        <v>5.6134727061556324</v>
      </c>
      <c r="CE288" s="35">
        <v>1.9780268072950999</v>
      </c>
      <c r="CF288" s="35"/>
      <c r="CG288" s="35">
        <v>0</v>
      </c>
      <c r="CH288" s="35">
        <v>232.93495934959347</v>
      </c>
      <c r="CI288" s="35">
        <v>436.51626016260161</v>
      </c>
      <c r="CJ288" s="35">
        <v>0.68408826945412293</v>
      </c>
      <c r="CK288" s="35">
        <v>0</v>
      </c>
      <c r="CL288" s="46">
        <v>670.1353077816492</v>
      </c>
      <c r="CM288" s="46">
        <v>271.94541231126595</v>
      </c>
      <c r="CN288" s="46">
        <v>11.993706249803809</v>
      </c>
      <c r="CO288" s="35">
        <v>954.47767837523929</v>
      </c>
      <c r="CP288" s="47">
        <v>7.8710000000000004</v>
      </c>
      <c r="CQ288" s="47">
        <v>10.709</v>
      </c>
      <c r="CR288" s="47">
        <v>10.709</v>
      </c>
      <c r="CS288" s="48">
        <v>15.256115178571429</v>
      </c>
      <c r="CT288" s="47">
        <v>15.886451612903224</v>
      </c>
      <c r="CU288" s="47">
        <v>13.59209090909091</v>
      </c>
      <c r="CV288" s="47"/>
      <c r="CW288" s="49">
        <v>9.7138709677419328</v>
      </c>
      <c r="CX288" s="49">
        <v>9.5636363636363644</v>
      </c>
      <c r="CY288" s="49"/>
      <c r="CZ288" s="47">
        <v>9.1199999999999992</v>
      </c>
      <c r="DA288" s="49">
        <v>2.8070967741935484</v>
      </c>
      <c r="DB288" s="49">
        <v>0.75181818181818183</v>
      </c>
      <c r="DC288" s="49"/>
      <c r="DD288" s="47"/>
      <c r="DE288" s="51" t="s">
        <v>61</v>
      </c>
    </row>
    <row r="289" spans="1:109">
      <c r="A289" s="23" t="s">
        <v>54</v>
      </c>
      <c r="B289" t="s">
        <v>55</v>
      </c>
      <c r="C289" s="55">
        <v>43.287370000000003</v>
      </c>
      <c r="D289" s="55">
        <v>-79.840779999999995</v>
      </c>
      <c r="E289" s="43" t="s">
        <v>62</v>
      </c>
      <c r="F289" s="43">
        <v>258</v>
      </c>
      <c r="G289" s="44">
        <v>44708</v>
      </c>
      <c r="H289">
        <v>1</v>
      </c>
      <c r="I289">
        <v>2022</v>
      </c>
      <c r="J289" s="28">
        <v>147</v>
      </c>
      <c r="K289" s="29">
        <v>22</v>
      </c>
      <c r="L289" s="29">
        <v>5</v>
      </c>
      <c r="M289" s="43">
        <v>24.1</v>
      </c>
      <c r="N289">
        <v>75.17</v>
      </c>
      <c r="O289" s="31">
        <v>6.3E-2</v>
      </c>
      <c r="P289" s="31">
        <v>30.3</v>
      </c>
      <c r="Q289" s="31">
        <v>3.9</v>
      </c>
      <c r="R289" s="31">
        <v>1.1499999999999999</v>
      </c>
      <c r="S289" s="31">
        <v>7.3</v>
      </c>
      <c r="T289" s="31">
        <v>6.6</v>
      </c>
      <c r="U289" s="31">
        <v>3.01</v>
      </c>
      <c r="V289" s="31">
        <v>0.31</v>
      </c>
      <c r="W289" s="31">
        <v>0.60199999999999998</v>
      </c>
      <c r="X289" s="31">
        <v>3.3E-3</v>
      </c>
      <c r="Y289" s="31">
        <v>4.9099999999999998E-2</v>
      </c>
      <c r="Z289" s="31">
        <v>1.41E-2</v>
      </c>
      <c r="AA289">
        <v>5.16</v>
      </c>
      <c r="AB289" s="45">
        <v>1.8</v>
      </c>
      <c r="AC289" s="45">
        <v>0.65200000000000002</v>
      </c>
      <c r="AD289" s="41">
        <v>0.71244209999999997</v>
      </c>
      <c r="AE289" s="41">
        <v>138.609657258</v>
      </c>
      <c r="AF289" s="41">
        <v>0</v>
      </c>
      <c r="AG289" s="41">
        <v>38.414776877999998</v>
      </c>
      <c r="AH289" s="41">
        <v>32.302794293000005</v>
      </c>
      <c r="AI289" s="41">
        <v>1717.1643889699997</v>
      </c>
      <c r="AJ289" s="41">
        <v>50.445090479999998</v>
      </c>
      <c r="AK289">
        <v>1977.6491499789997</v>
      </c>
      <c r="AL289">
        <v>28.406607839999999</v>
      </c>
      <c r="AM289">
        <v>1879.9462735379998</v>
      </c>
      <c r="AN289">
        <v>97.702876441000015</v>
      </c>
      <c r="AO289" s="35">
        <v>1033.3738209099999</v>
      </c>
      <c r="AP289">
        <v>0.71244209999999997</v>
      </c>
      <c r="AQ289">
        <v>0</v>
      </c>
      <c r="AR289">
        <v>0.71244209999999997</v>
      </c>
      <c r="AS289">
        <v>1806.0242563279996</v>
      </c>
      <c r="AT289">
        <v>1755.579165848</v>
      </c>
      <c r="AU289">
        <v>26.441773535999999</v>
      </c>
      <c r="AV289">
        <v>1894.8033007580002</v>
      </c>
      <c r="AW289">
        <v>82.845849221000009</v>
      </c>
      <c r="AX289">
        <v>0</v>
      </c>
      <c r="AY289">
        <v>424.72667581455306</v>
      </c>
      <c r="AZ289">
        <v>89.67726352432085</v>
      </c>
      <c r="BA289">
        <v>485.51114157019117</v>
      </c>
      <c r="BB289" s="41"/>
      <c r="BC289" s="41">
        <v>0.6995018355436099</v>
      </c>
      <c r="BD289" s="41">
        <v>1.2894568221019056</v>
      </c>
      <c r="BE289" s="41">
        <v>17.64164287975013</v>
      </c>
      <c r="BF289" s="41">
        <v>14.054833435528083</v>
      </c>
      <c r="BG289" s="36">
        <v>32.985933137380115</v>
      </c>
      <c r="BH289" s="41"/>
      <c r="BI289" s="35">
        <v>395.39499999999998</v>
      </c>
      <c r="BJ289" s="35">
        <v>0.91</v>
      </c>
      <c r="BK289" s="7">
        <v>0</v>
      </c>
      <c r="BL289" s="35">
        <v>4.0999999999999996</v>
      </c>
      <c r="BM289" s="35">
        <v>92.36</v>
      </c>
      <c r="BN289" s="35">
        <v>0</v>
      </c>
      <c r="BO289" s="35"/>
      <c r="BP289" s="35">
        <v>0</v>
      </c>
      <c r="BQ289" s="35">
        <v>193.54499999999999</v>
      </c>
      <c r="BR289" s="35">
        <v>0</v>
      </c>
      <c r="BS289" s="35">
        <v>0</v>
      </c>
      <c r="BT289" s="35">
        <v>0</v>
      </c>
      <c r="BU289" s="35">
        <v>0</v>
      </c>
      <c r="BV289" s="35">
        <v>2.6920000000000002</v>
      </c>
      <c r="BW289" s="35">
        <v>163.315</v>
      </c>
      <c r="BX289" s="35">
        <v>17.506</v>
      </c>
      <c r="BY289" s="35">
        <v>0</v>
      </c>
      <c r="BZ289" s="35">
        <v>0</v>
      </c>
      <c r="CA289" s="35"/>
      <c r="CB289" s="35">
        <v>0</v>
      </c>
      <c r="CC289" s="35">
        <v>5.1950000000000003</v>
      </c>
      <c r="CD289" s="35">
        <v>11.791</v>
      </c>
      <c r="CE289" s="35">
        <v>2.613</v>
      </c>
      <c r="CF289" s="35"/>
      <c r="CG289" s="35">
        <v>0</v>
      </c>
      <c r="CH289" s="35">
        <v>96.46</v>
      </c>
      <c r="CI289" s="35">
        <v>588.93999999999994</v>
      </c>
      <c r="CJ289" s="35">
        <v>0.91</v>
      </c>
      <c r="CK289" s="35">
        <v>0</v>
      </c>
      <c r="CL289" s="46">
        <v>686.31200000000001</v>
      </c>
      <c r="CM289" s="46">
        <v>183.51300000000001</v>
      </c>
      <c r="CN289" s="46">
        <v>19.599</v>
      </c>
      <c r="CO289" s="35">
        <v>891.8810000000002</v>
      </c>
      <c r="CP289" s="47">
        <v>8.2230000000000008</v>
      </c>
      <c r="CQ289" s="47">
        <v>15.237</v>
      </c>
      <c r="CR289" s="47">
        <v>23.443000000000001</v>
      </c>
      <c r="CS289" s="48">
        <v>12.959724702380951</v>
      </c>
      <c r="CT289" s="47">
        <v>16.075606060606059</v>
      </c>
      <c r="CU289" s="47">
        <v>12.572277777777778</v>
      </c>
      <c r="CV289" s="47">
        <v>10.244619047619048</v>
      </c>
      <c r="CW289" s="49">
        <v>9.7163636363636368</v>
      </c>
      <c r="CX289" s="49">
        <v>9.5094444444444441</v>
      </c>
      <c r="CY289" s="49">
        <v>8.8276190476190486</v>
      </c>
      <c r="CZ289" s="47">
        <v>8.2899999999999991</v>
      </c>
      <c r="DA289" s="49">
        <v>4.8681818181818182</v>
      </c>
      <c r="DB289" s="49">
        <v>2.1311111111111116</v>
      </c>
      <c r="DC289" s="49">
        <v>0.69380952380952388</v>
      </c>
      <c r="DD289" s="47"/>
      <c r="DE289" s="51" t="s">
        <v>61</v>
      </c>
    </row>
    <row r="290" spans="1:109">
      <c r="A290" s="50" t="s">
        <v>54</v>
      </c>
      <c r="B290" t="s">
        <v>59</v>
      </c>
      <c r="C290" s="55">
        <v>43.301943999999999</v>
      </c>
      <c r="D290" s="55">
        <v>-79.838054999999997</v>
      </c>
      <c r="E290" s="52" t="s">
        <v>60</v>
      </c>
      <c r="F290" s="52">
        <v>6</v>
      </c>
      <c r="G290" s="26">
        <v>39980</v>
      </c>
      <c r="H290">
        <v>2</v>
      </c>
      <c r="I290" s="57">
        <f>YEAR(G290)</f>
        <v>2009</v>
      </c>
      <c r="J290" s="28">
        <v>167</v>
      </c>
      <c r="K290" s="29">
        <v>25</v>
      </c>
      <c r="L290" s="29">
        <v>6</v>
      </c>
      <c r="M290" s="52">
        <v>6.5</v>
      </c>
      <c r="N290">
        <v>75.16</v>
      </c>
      <c r="O290" s="31">
        <v>7.2999999999999995E-2</v>
      </c>
      <c r="P290" s="31">
        <v>30.8</v>
      </c>
      <c r="Q290" s="31">
        <v>4.4000000000000004</v>
      </c>
      <c r="R290" s="31">
        <v>1.1499999999999999</v>
      </c>
      <c r="S290" s="31">
        <v>42.5</v>
      </c>
      <c r="T290" s="31">
        <v>34.4</v>
      </c>
      <c r="U290" s="31">
        <v>2.56</v>
      </c>
      <c r="V290" s="31">
        <v>0.19</v>
      </c>
      <c r="W290" s="31">
        <v>0.753</v>
      </c>
      <c r="X290" s="31">
        <v>1.8E-3</v>
      </c>
      <c r="Y290" s="31">
        <v>4.1799999999999997E-2</v>
      </c>
      <c r="Z290" s="31">
        <v>1.9099999999999999E-2</v>
      </c>
      <c r="AA290" s="52">
        <v>9.69</v>
      </c>
      <c r="AB290" s="58">
        <v>1.75</v>
      </c>
      <c r="AC290" s="52">
        <v>0.80379421080505598</v>
      </c>
      <c r="AD290" s="36"/>
      <c r="AE290" s="36"/>
      <c r="AF290" s="36"/>
      <c r="AG290" s="36"/>
      <c r="AH290" s="36"/>
      <c r="AI290" s="36"/>
      <c r="AJ290" s="36"/>
      <c r="AO290" s="35"/>
      <c r="AY290" s="36">
        <v>2289.6246811427432</v>
      </c>
      <c r="AZ290" s="36">
        <v>278.00169103602519</v>
      </c>
      <c r="BA290" s="36">
        <v>0</v>
      </c>
      <c r="BB290" s="36">
        <v>278.10404759999994</v>
      </c>
      <c r="BC290" s="36">
        <v>2.5347491872228107</v>
      </c>
      <c r="BD290" s="36">
        <v>2.0713583059176304</v>
      </c>
      <c r="BE290" s="36">
        <v>15.670973052516828</v>
      </c>
      <c r="BF290" s="36">
        <v>7.9953223403434901</v>
      </c>
      <c r="BG290" s="36">
        <v>25.737653698777947</v>
      </c>
      <c r="BH290">
        <v>0.02</v>
      </c>
      <c r="BI290" s="7">
        <v>128.24975055599998</v>
      </c>
      <c r="BJ290" s="7">
        <v>0</v>
      </c>
      <c r="BK290" s="7">
        <v>0</v>
      </c>
      <c r="BL290" s="7">
        <v>0</v>
      </c>
      <c r="BM290" s="7">
        <v>0.43707340800000005</v>
      </c>
      <c r="BN290" s="7">
        <v>0.44325168899999995</v>
      </c>
      <c r="BO290" s="7">
        <v>0</v>
      </c>
      <c r="BP290" s="7">
        <v>0</v>
      </c>
      <c r="BQ290" s="7">
        <v>3.6165855959999993</v>
      </c>
      <c r="BR290" s="7">
        <v>0</v>
      </c>
      <c r="BS290" s="7">
        <v>0</v>
      </c>
      <c r="BT290" s="7">
        <v>0</v>
      </c>
      <c r="BU290" s="7">
        <v>0</v>
      </c>
      <c r="BV290" s="7">
        <v>4.3785539159999995</v>
      </c>
      <c r="BW290" s="7">
        <v>46.87609926999999</v>
      </c>
      <c r="BX290" s="7">
        <v>0.77560915499999983</v>
      </c>
      <c r="BY290" s="7">
        <v>0</v>
      </c>
      <c r="BZ290" s="7">
        <v>0</v>
      </c>
      <c r="CA290" s="7">
        <v>0</v>
      </c>
      <c r="CB290" s="7">
        <v>6.1788759999999998E-3</v>
      </c>
      <c r="CC290" s="7">
        <v>5.3944725120000001</v>
      </c>
      <c r="CD290" s="7">
        <v>0</v>
      </c>
      <c r="CE290" s="7">
        <v>0.54666792400000008</v>
      </c>
      <c r="CF290" s="7">
        <v>0</v>
      </c>
      <c r="CG290" s="7">
        <v>0</v>
      </c>
      <c r="CH290" s="7">
        <v>0.88032509700000006</v>
      </c>
      <c r="CI290" s="7">
        <v>131.86633615199997</v>
      </c>
      <c r="CJ290" s="7">
        <v>0</v>
      </c>
      <c r="CK290" s="7">
        <v>0</v>
      </c>
      <c r="CL290" s="37">
        <v>132.74666124899997</v>
      </c>
      <c r="CM290" s="37">
        <v>52.03026234099999</v>
      </c>
      <c r="CN290" s="37">
        <v>6.0338235760000005</v>
      </c>
      <c r="CO290" s="7">
        <v>190.81074716599997</v>
      </c>
      <c r="CP290" s="39">
        <v>3.9</v>
      </c>
      <c r="CQ290" s="39">
        <v>6.5</v>
      </c>
      <c r="CR290" s="40">
        <v>6.5</v>
      </c>
      <c r="CS290" s="35">
        <v>18.627500000000001</v>
      </c>
      <c r="CT290" s="41">
        <v>19.832000000000001</v>
      </c>
      <c r="CU290" s="41">
        <v>17.610000000000003</v>
      </c>
      <c r="CV290" s="41"/>
      <c r="CW290" s="35">
        <v>12.244</v>
      </c>
      <c r="CX290" s="35">
        <v>8.8466666666666658</v>
      </c>
      <c r="CY290" s="35"/>
      <c r="CZ290" s="35">
        <v>7.65</v>
      </c>
      <c r="DD290" s="35" t="s">
        <v>58</v>
      </c>
      <c r="DE290" t="s">
        <v>61</v>
      </c>
    </row>
    <row r="291" spans="1:109">
      <c r="A291" s="50" t="s">
        <v>54</v>
      </c>
      <c r="B291" t="s">
        <v>55</v>
      </c>
      <c r="C291" s="55">
        <v>43.287370000000003</v>
      </c>
      <c r="D291" s="55">
        <v>-79.840779999999995</v>
      </c>
      <c r="E291" s="52" t="s">
        <v>62</v>
      </c>
      <c r="F291" s="52">
        <v>258</v>
      </c>
      <c r="G291" s="26">
        <v>39980</v>
      </c>
      <c r="H291">
        <v>2</v>
      </c>
      <c r="I291" s="57">
        <f>YEAR(G291)</f>
        <v>2009</v>
      </c>
      <c r="J291" s="28">
        <v>167</v>
      </c>
      <c r="K291" s="29">
        <v>25</v>
      </c>
      <c r="L291" s="29">
        <v>6</v>
      </c>
      <c r="M291" s="52">
        <v>24.2</v>
      </c>
      <c r="N291">
        <v>75.16</v>
      </c>
      <c r="O291" s="31">
        <v>7.2999999999999995E-2</v>
      </c>
      <c r="P291" s="31">
        <v>30.8</v>
      </c>
      <c r="Q291" s="31">
        <v>4.4000000000000004</v>
      </c>
      <c r="R291" s="31">
        <v>1.1499999999999999</v>
      </c>
      <c r="S291" s="31">
        <v>42.5</v>
      </c>
      <c r="T291" s="31">
        <v>34.4</v>
      </c>
      <c r="U291" s="31">
        <v>2.56</v>
      </c>
      <c r="V291" s="31">
        <v>0.19</v>
      </c>
      <c r="W291" s="31">
        <v>0.753</v>
      </c>
      <c r="X291" s="31">
        <v>1.8E-3</v>
      </c>
      <c r="Y291" s="31">
        <v>4.1799999999999997E-2</v>
      </c>
      <c r="Z291" s="31">
        <v>1.9099999999999999E-2</v>
      </c>
      <c r="AA291" s="52">
        <v>8.1</v>
      </c>
      <c r="AB291" s="58">
        <v>2.25</v>
      </c>
      <c r="AC291" s="52">
        <v>0.76887838723928503</v>
      </c>
      <c r="AD291" s="36"/>
      <c r="AE291" s="36"/>
      <c r="AF291" s="36"/>
      <c r="AG291" s="36"/>
      <c r="AH291" s="36"/>
      <c r="AI291" s="36"/>
      <c r="AJ291" s="36"/>
      <c r="AO291" s="35"/>
      <c r="AY291" s="36">
        <v>2323.2611216241703</v>
      </c>
      <c r="AZ291" s="36">
        <v>349.78616524720542</v>
      </c>
      <c r="BA291" s="36">
        <v>0</v>
      </c>
      <c r="BB291" s="36">
        <v>166.23729412499998</v>
      </c>
      <c r="BC291" s="36">
        <v>1.4657935488228444</v>
      </c>
      <c r="BD291" s="36">
        <v>6.1234074021658813</v>
      </c>
      <c r="BE291" s="36">
        <v>20.642480049035168</v>
      </c>
      <c r="BF291" s="36">
        <v>12.413808398238494</v>
      </c>
      <c r="BG291" s="36">
        <v>39.17969584943954</v>
      </c>
      <c r="BH291">
        <v>0.81</v>
      </c>
      <c r="BI291" s="7">
        <v>330.51100000000002</v>
      </c>
      <c r="BJ291" s="7">
        <v>1.194</v>
      </c>
      <c r="BK291" s="7">
        <v>0</v>
      </c>
      <c r="BL291" s="7">
        <v>0</v>
      </c>
      <c r="BM291" s="7">
        <v>9.4039999999999999</v>
      </c>
      <c r="BN291" s="7">
        <v>8.6890000000000001</v>
      </c>
      <c r="BO291" s="7">
        <v>0</v>
      </c>
      <c r="BP291" s="7">
        <v>0</v>
      </c>
      <c r="BQ291" s="7">
        <v>22.274000000000001</v>
      </c>
      <c r="BR291" s="7">
        <v>0.14699999999999999</v>
      </c>
      <c r="BS291" s="7">
        <v>0</v>
      </c>
      <c r="BT291" s="7">
        <v>0</v>
      </c>
      <c r="BU291" s="7">
        <v>0</v>
      </c>
      <c r="BV291" s="7">
        <v>1.8220000000000001</v>
      </c>
      <c r="BW291" s="7">
        <v>57.192999999999998</v>
      </c>
      <c r="BX291" s="7">
        <v>5.9589999999999996</v>
      </c>
      <c r="BY291" s="7">
        <v>2.1520000000000001</v>
      </c>
      <c r="BZ291" s="7">
        <v>2.0150000000000001</v>
      </c>
      <c r="CA291" s="7">
        <v>0</v>
      </c>
      <c r="CB291" s="7">
        <v>5.5E-2</v>
      </c>
      <c r="CC291" s="7">
        <v>3.98</v>
      </c>
      <c r="CD291" s="7">
        <v>0</v>
      </c>
      <c r="CE291" s="7">
        <v>9.2609999999999992</v>
      </c>
      <c r="CF291" s="7">
        <v>0</v>
      </c>
      <c r="CG291" s="7">
        <v>1.0092476441426241E-2</v>
      </c>
      <c r="CH291" s="7">
        <v>18.093</v>
      </c>
      <c r="CI291" s="7">
        <v>352.78500000000003</v>
      </c>
      <c r="CJ291" s="7">
        <v>1.3410000000000082</v>
      </c>
      <c r="CK291" s="7">
        <v>0</v>
      </c>
      <c r="CL291" s="37">
        <v>372.21900000000005</v>
      </c>
      <c r="CM291" s="37">
        <v>69.141000000000005</v>
      </c>
      <c r="CN291" s="37">
        <v>13.295999999999999</v>
      </c>
      <c r="CO291" s="7">
        <v>454.66609247644146</v>
      </c>
      <c r="CP291" s="39">
        <v>5</v>
      </c>
      <c r="CQ291" s="39">
        <v>14</v>
      </c>
      <c r="CR291" s="40">
        <v>24.2</v>
      </c>
      <c r="CS291" s="35">
        <v>15.530434782608692</v>
      </c>
      <c r="CT291" s="41">
        <v>19.181999999999999</v>
      </c>
      <c r="CU291" s="41">
        <v>15.779090909090906</v>
      </c>
      <c r="CV291" s="41">
        <v>13.603636363636362</v>
      </c>
      <c r="CW291" s="35">
        <v>11.774000000000001</v>
      </c>
      <c r="CX291" s="35">
        <v>7.0172727272727267</v>
      </c>
      <c r="CY291" s="35">
        <v>2.66</v>
      </c>
      <c r="CZ291" s="35">
        <v>1.1499999999999999</v>
      </c>
      <c r="DD291" s="35" t="s">
        <v>61</v>
      </c>
      <c r="DE291" t="s">
        <v>61</v>
      </c>
    </row>
    <row r="292" spans="1:109">
      <c r="A292" s="50" t="s">
        <v>54</v>
      </c>
      <c r="B292" t="s">
        <v>59</v>
      </c>
      <c r="C292" s="55">
        <v>43.301943999999999</v>
      </c>
      <c r="D292" s="55">
        <v>-79.838054999999997</v>
      </c>
      <c r="E292" s="52" t="s">
        <v>60</v>
      </c>
      <c r="F292" s="52">
        <v>6</v>
      </c>
      <c r="G292" s="26">
        <v>40077</v>
      </c>
      <c r="H292">
        <v>3</v>
      </c>
      <c r="I292" s="57">
        <f>YEAR(G292)</f>
        <v>2009</v>
      </c>
      <c r="J292" s="28">
        <v>264</v>
      </c>
      <c r="K292" s="29">
        <v>39</v>
      </c>
      <c r="L292" s="29">
        <v>9</v>
      </c>
      <c r="M292" s="52">
        <v>6.2</v>
      </c>
      <c r="N292">
        <v>74.78</v>
      </c>
      <c r="O292" s="31">
        <v>2.1000000000000001E-2</v>
      </c>
      <c r="P292" s="31">
        <v>25.5</v>
      </c>
      <c r="Q292" s="31">
        <v>3</v>
      </c>
      <c r="R292" s="31">
        <v>0.89100000000000001</v>
      </c>
      <c r="S292" s="31">
        <v>4.7</v>
      </c>
      <c r="T292" s="31">
        <v>4.5999999999999996</v>
      </c>
      <c r="U292" s="31">
        <v>1.78</v>
      </c>
      <c r="V292" s="31">
        <v>0.17399999999999999</v>
      </c>
      <c r="W292" s="31"/>
      <c r="X292" s="31">
        <v>4.4000000000000003E-3</v>
      </c>
      <c r="Y292" s="31">
        <v>2.9100000000000001E-2</v>
      </c>
      <c r="Z292" s="31">
        <v>2.0400000000000001E-2</v>
      </c>
      <c r="AA292" s="52">
        <v>10.16</v>
      </c>
      <c r="AB292" s="58">
        <v>2.5</v>
      </c>
      <c r="AC292" s="52">
        <v>0.63515588112677102</v>
      </c>
      <c r="AD292" s="36"/>
      <c r="AE292" s="36"/>
      <c r="AF292" s="36"/>
      <c r="AG292" s="36"/>
      <c r="AH292" s="36"/>
      <c r="AI292" s="36"/>
      <c r="AJ292" s="36"/>
      <c r="AO292" s="35"/>
      <c r="AY292" s="36">
        <v>893.32127976255993</v>
      </c>
      <c r="AZ292" s="36">
        <v>2.6103445167701897</v>
      </c>
      <c r="BA292" s="36">
        <v>36.430082816463091</v>
      </c>
      <c r="BB292" s="36">
        <v>60.5255241375</v>
      </c>
      <c r="BC292" s="36">
        <v>0.27515308048261794</v>
      </c>
      <c r="BD292" s="36">
        <v>32.294010502918134</v>
      </c>
      <c r="BE292" s="36">
        <v>19.691618476384544</v>
      </c>
      <c r="BF292" s="36">
        <v>3.3123159403482116</v>
      </c>
      <c r="BG292" s="36">
        <v>55.297944919650888</v>
      </c>
      <c r="BH292">
        <v>3.75</v>
      </c>
      <c r="BI292" s="7">
        <v>2.3495699999999994E-2</v>
      </c>
      <c r="BJ292" s="7">
        <v>1.8175608090000002</v>
      </c>
      <c r="BK292" s="7">
        <v>0</v>
      </c>
      <c r="BL292" s="7">
        <v>0</v>
      </c>
      <c r="BM292" s="7">
        <v>16.494569978000001</v>
      </c>
      <c r="BN292" s="7">
        <v>19.290862575999999</v>
      </c>
      <c r="BO292" s="7">
        <v>0</v>
      </c>
      <c r="BP292" s="7">
        <v>0.35837480800000004</v>
      </c>
      <c r="BQ292" s="7">
        <v>20.540487131999999</v>
      </c>
      <c r="BR292" s="7">
        <v>0</v>
      </c>
      <c r="BS292" s="7">
        <v>0</v>
      </c>
      <c r="BT292" s="7">
        <v>0</v>
      </c>
      <c r="BU292" s="7">
        <v>0</v>
      </c>
      <c r="BV292" s="7">
        <v>9.0556131250000007</v>
      </c>
      <c r="BW292" s="7">
        <v>30.419582160000001</v>
      </c>
      <c r="BX292" s="7">
        <v>0.30056979699999997</v>
      </c>
      <c r="BY292" s="7">
        <v>0.1132509</v>
      </c>
      <c r="BZ292" s="7">
        <v>12.971965974000002</v>
      </c>
      <c r="CA292" s="7">
        <v>0</v>
      </c>
      <c r="CB292" s="7">
        <v>0.54102971300000002</v>
      </c>
      <c r="CC292" s="7">
        <v>3.6673179899999999</v>
      </c>
      <c r="CD292" s="7">
        <v>0</v>
      </c>
      <c r="CE292" s="7">
        <v>10.56000264</v>
      </c>
      <c r="CF292" s="7">
        <v>0</v>
      </c>
      <c r="CG292" s="7">
        <v>0.1311089769494983</v>
      </c>
      <c r="CH292" s="7">
        <v>35.785432553999996</v>
      </c>
      <c r="CI292" s="7">
        <v>20.563982832000001</v>
      </c>
      <c r="CJ292" s="7">
        <v>2.1759356170000004</v>
      </c>
      <c r="CK292" s="7">
        <v>0</v>
      </c>
      <c r="CL292" s="37">
        <v>58.525351002999997</v>
      </c>
      <c r="CM292" s="37">
        <v>52.860981956000003</v>
      </c>
      <c r="CN292" s="37">
        <v>15.444421732000002</v>
      </c>
      <c r="CO292" s="7">
        <v>126.96186366794947</v>
      </c>
      <c r="CP292" s="39">
        <v>6.2</v>
      </c>
      <c r="CQ292" s="39"/>
      <c r="CR292" s="40">
        <v>6.2</v>
      </c>
      <c r="CS292" s="35">
        <v>19.370999999999999</v>
      </c>
      <c r="CT292" s="41">
        <v>19.358571428571427</v>
      </c>
      <c r="CU292" s="41"/>
      <c r="CV292" s="41"/>
      <c r="CW292" s="35">
        <v>8.4428571428571413</v>
      </c>
      <c r="CX292" s="35"/>
      <c r="CY292" s="35"/>
      <c r="CZ292" s="35">
        <v>8.1999999999999993</v>
      </c>
      <c r="DD292" s="35" t="s">
        <v>58</v>
      </c>
    </row>
    <row r="293" spans="1:109">
      <c r="A293" s="50" t="s">
        <v>54</v>
      </c>
      <c r="B293" t="s">
        <v>55</v>
      </c>
      <c r="C293" s="55">
        <v>43.287370000000003</v>
      </c>
      <c r="D293" s="55">
        <v>-79.840779999999995</v>
      </c>
      <c r="E293" s="52" t="s">
        <v>62</v>
      </c>
      <c r="F293" s="52">
        <v>258</v>
      </c>
      <c r="G293" s="26">
        <v>40077</v>
      </c>
      <c r="H293">
        <v>3</v>
      </c>
      <c r="I293" s="57">
        <f>YEAR(G293)</f>
        <v>2009</v>
      </c>
      <c r="J293" s="28">
        <v>264</v>
      </c>
      <c r="K293" s="29">
        <v>39</v>
      </c>
      <c r="L293" s="29">
        <v>9</v>
      </c>
      <c r="M293" s="52">
        <v>23.8</v>
      </c>
      <c r="N293">
        <v>74.78</v>
      </c>
      <c r="O293" s="31">
        <v>2.1000000000000001E-2</v>
      </c>
      <c r="P293" s="31">
        <v>25.5</v>
      </c>
      <c r="Q293" s="31">
        <v>3</v>
      </c>
      <c r="R293" s="31">
        <v>0.89100000000000001</v>
      </c>
      <c r="S293" s="31">
        <v>4.7</v>
      </c>
      <c r="T293" s="31">
        <v>4.5999999999999996</v>
      </c>
      <c r="U293" s="31">
        <v>1.78</v>
      </c>
      <c r="V293" s="31">
        <v>0.17399999999999999</v>
      </c>
      <c r="W293" s="31"/>
      <c r="X293" s="31">
        <v>4.4000000000000003E-3</v>
      </c>
      <c r="Y293" s="31">
        <v>2.9100000000000001E-2</v>
      </c>
      <c r="Z293" s="31">
        <v>2.0400000000000001E-2</v>
      </c>
      <c r="AA293" s="52">
        <v>12.97</v>
      </c>
      <c r="AB293" s="58">
        <v>2.5</v>
      </c>
      <c r="AC293" s="52">
        <v>0.66079866289856204</v>
      </c>
      <c r="AD293" s="36"/>
      <c r="AE293" s="36"/>
      <c r="AF293" s="36"/>
      <c r="AG293" s="36"/>
      <c r="AH293" s="36"/>
      <c r="AI293" s="36"/>
      <c r="AJ293" s="36"/>
      <c r="AO293" s="35"/>
      <c r="AY293" s="36">
        <v>506.8933356270918</v>
      </c>
      <c r="AZ293" s="36">
        <v>3.1324134201242275</v>
      </c>
      <c r="BA293" s="36">
        <v>0</v>
      </c>
      <c r="BB293" s="36">
        <v>77.321033099999994</v>
      </c>
      <c r="BC293" s="36">
        <v>0.2537056410716767</v>
      </c>
      <c r="BD293" s="36">
        <v>30.380851361769558</v>
      </c>
      <c r="BE293" s="36">
        <v>18.85864191870817</v>
      </c>
      <c r="BF293" s="36">
        <v>5.2078092265135583</v>
      </c>
      <c r="BG293" s="36">
        <v>54.447302506991292</v>
      </c>
      <c r="BH293">
        <v>9.58</v>
      </c>
      <c r="BI293" s="7">
        <v>0</v>
      </c>
      <c r="BJ293" s="7">
        <v>2.3940000000000001</v>
      </c>
      <c r="BK293" s="7">
        <v>0</v>
      </c>
      <c r="BL293" s="7">
        <v>0</v>
      </c>
      <c r="BM293" s="7">
        <v>111.29600000000001</v>
      </c>
      <c r="BN293" s="7">
        <v>58.606999999999999</v>
      </c>
      <c r="BO293" s="7">
        <v>0</v>
      </c>
      <c r="BP293" s="7">
        <v>0</v>
      </c>
      <c r="BQ293" s="7">
        <v>43.176000000000002</v>
      </c>
      <c r="BR293" s="7">
        <v>0</v>
      </c>
      <c r="BS293" s="7">
        <v>0</v>
      </c>
      <c r="BT293" s="7">
        <v>0</v>
      </c>
      <c r="BU293" s="7">
        <v>0</v>
      </c>
      <c r="BV293" s="7">
        <v>2.2229999999999999</v>
      </c>
      <c r="BW293" s="7">
        <v>37.316000000000003</v>
      </c>
      <c r="BX293" s="7">
        <v>0.23799999999999999</v>
      </c>
      <c r="BY293" s="7">
        <v>0</v>
      </c>
      <c r="BZ293" s="7">
        <v>91.814999999999998</v>
      </c>
      <c r="CA293" s="7">
        <v>0</v>
      </c>
      <c r="CB293" s="7">
        <v>0.35399999999999998</v>
      </c>
      <c r="CC293" s="7">
        <v>9.327</v>
      </c>
      <c r="CD293" s="7">
        <v>0</v>
      </c>
      <c r="CE293" s="7">
        <v>14.067</v>
      </c>
      <c r="CF293" s="7">
        <v>0</v>
      </c>
      <c r="CG293" s="7">
        <v>0.43025448002944738</v>
      </c>
      <c r="CH293" s="7">
        <v>169.90300000000002</v>
      </c>
      <c r="CI293" s="7">
        <v>43.176000000000002</v>
      </c>
      <c r="CJ293" s="7">
        <v>2.3940000000000055</v>
      </c>
      <c r="CK293" s="7">
        <v>0</v>
      </c>
      <c r="CL293" s="37">
        <v>215.47300000000001</v>
      </c>
      <c r="CM293" s="37">
        <v>131.59199999999998</v>
      </c>
      <c r="CN293" s="37">
        <v>24.652999999999999</v>
      </c>
      <c r="CO293" s="7">
        <v>372.14825448002949</v>
      </c>
      <c r="CP293" s="39">
        <v>11.6</v>
      </c>
      <c r="CQ293" s="39">
        <v>15.2</v>
      </c>
      <c r="CR293" s="40">
        <v>23.8</v>
      </c>
      <c r="CS293" s="35">
        <v>16.696413043478255</v>
      </c>
      <c r="CT293" s="41">
        <v>19.249166666666664</v>
      </c>
      <c r="CU293" s="41">
        <v>16.594999999999999</v>
      </c>
      <c r="CV293" s="41">
        <v>13.499999999999998</v>
      </c>
      <c r="CW293" s="35">
        <v>8.4500000000000011</v>
      </c>
      <c r="CX293" s="35">
        <v>4.34375</v>
      </c>
      <c r="CY293" s="35">
        <v>1.7077777777777776</v>
      </c>
      <c r="CZ293" s="35">
        <v>1.1499999999999999</v>
      </c>
      <c r="DD293" s="35" t="s">
        <v>61</v>
      </c>
      <c r="DE293" t="s">
        <v>61</v>
      </c>
    </row>
    <row r="294" spans="1:109" ht="29">
      <c r="A294" s="23" t="s">
        <v>54</v>
      </c>
      <c r="B294" t="s">
        <v>59</v>
      </c>
      <c r="C294" s="55">
        <v>43.306699999999999</v>
      </c>
      <c r="D294" s="55">
        <v>-79.807299999999998</v>
      </c>
      <c r="E294" s="43" t="s">
        <v>79</v>
      </c>
      <c r="F294" s="43" t="s">
        <v>80</v>
      </c>
      <c r="G294" s="44">
        <v>43763</v>
      </c>
      <c r="H294">
        <v>4</v>
      </c>
      <c r="I294">
        <v>2019</v>
      </c>
      <c r="J294" s="28">
        <v>298</v>
      </c>
      <c r="K294" s="29">
        <v>43</v>
      </c>
      <c r="L294" s="29">
        <v>10</v>
      </c>
      <c r="M294" s="45">
        <v>7.3</v>
      </c>
      <c r="N294">
        <v>75.040000000000006</v>
      </c>
      <c r="O294" s="31">
        <v>0.13600000000000001</v>
      </c>
      <c r="P294" s="31">
        <v>25.6</v>
      </c>
      <c r="Q294" s="31">
        <v>3.1</v>
      </c>
      <c r="R294" s="31">
        <v>0.76</v>
      </c>
      <c r="S294" s="31">
        <v>8.9</v>
      </c>
      <c r="T294" s="31">
        <v>7.2</v>
      </c>
      <c r="U294" s="31">
        <v>1.94</v>
      </c>
      <c r="V294" s="31">
        <v>0.17599999999999999</v>
      </c>
      <c r="W294" s="31">
        <v>0.63600000000000001</v>
      </c>
      <c r="X294" s="31">
        <v>9.2999999999999992E-3</v>
      </c>
      <c r="Y294" s="31">
        <v>3.1800000000000002E-2</v>
      </c>
      <c r="Z294" s="31">
        <v>1.6400000000000001E-2</v>
      </c>
      <c r="AA294" s="41"/>
      <c r="AB294" s="45">
        <v>2.6</v>
      </c>
      <c r="AC294" s="45">
        <v>0.7278</v>
      </c>
      <c r="AD294" s="41"/>
      <c r="AE294" s="41"/>
      <c r="AF294" s="41"/>
      <c r="AG294" s="41"/>
      <c r="AH294" s="41"/>
      <c r="AI294" s="41"/>
      <c r="AJ294" s="41"/>
      <c r="AO294" s="35"/>
      <c r="AY294" s="41"/>
      <c r="AZ294" s="41"/>
      <c r="BA294" s="41"/>
      <c r="BB294" s="41"/>
      <c r="BC294" s="41"/>
      <c r="BD294" s="41"/>
      <c r="BE294" s="41"/>
      <c r="BF294" s="41"/>
      <c r="BG294" s="41"/>
      <c r="BI294" s="35">
        <v>2.548</v>
      </c>
      <c r="BJ294" s="35">
        <v>0.20100000000000001</v>
      </c>
      <c r="BK294" s="7">
        <v>0</v>
      </c>
      <c r="BL294" s="35">
        <v>0</v>
      </c>
      <c r="BM294" s="35">
        <v>38.119</v>
      </c>
      <c r="BN294" s="35">
        <v>18.459</v>
      </c>
      <c r="BO294" s="35"/>
      <c r="BP294" s="35">
        <v>0</v>
      </c>
      <c r="BQ294" s="35">
        <v>53.77</v>
      </c>
      <c r="BR294" s="35">
        <v>9.1999999999999998E-2</v>
      </c>
      <c r="BS294" s="35">
        <v>2.7414634146341466</v>
      </c>
      <c r="BT294" s="35">
        <v>0</v>
      </c>
      <c r="BU294" s="35">
        <v>0</v>
      </c>
      <c r="BV294" s="35">
        <v>0.59899999999999998</v>
      </c>
      <c r="BW294" s="35">
        <v>26.007999999999999</v>
      </c>
      <c r="BX294" s="35">
        <v>8.923</v>
      </c>
      <c r="BY294" s="35">
        <v>0</v>
      </c>
      <c r="BZ294" s="35">
        <v>1.214</v>
      </c>
      <c r="CA294" s="35"/>
      <c r="CB294" s="35">
        <v>1.39</v>
      </c>
      <c r="CC294" s="35">
        <v>6.4809999999999999</v>
      </c>
      <c r="CD294" s="35">
        <v>1.3029999999999999</v>
      </c>
      <c r="CE294" s="35">
        <v>29.388999999999999</v>
      </c>
      <c r="CF294" s="35"/>
      <c r="CG294" s="35">
        <v>0</v>
      </c>
      <c r="CH294" s="35">
        <v>56.578000000000003</v>
      </c>
      <c r="CI294" s="35">
        <v>56.318000000000005</v>
      </c>
      <c r="CJ294" s="35">
        <v>0.29300000000000004</v>
      </c>
      <c r="CK294" s="35">
        <v>2.7414634146341466</v>
      </c>
      <c r="CL294" s="46">
        <v>115.93046341463415</v>
      </c>
      <c r="CM294" s="46">
        <v>36.743999999999993</v>
      </c>
      <c r="CN294" s="46">
        <v>40.552</v>
      </c>
      <c r="CO294" s="35">
        <v>193.22646341463414</v>
      </c>
      <c r="CP294" s="47">
        <v>8.1319999999999997</v>
      </c>
      <c r="CQ294" s="47"/>
      <c r="CR294" s="47">
        <v>8.1319999999999997</v>
      </c>
      <c r="CS294" s="48">
        <v>14.037172067901233</v>
      </c>
      <c r="CT294" s="47">
        <v>14.0845641025641</v>
      </c>
      <c r="CU294" s="47"/>
      <c r="CV294" s="47"/>
      <c r="CW294" s="49">
        <v>9.1784615384615371</v>
      </c>
      <c r="CX294" s="49"/>
      <c r="CY294" s="49"/>
      <c r="CZ294" s="47">
        <v>8.7200000000000006</v>
      </c>
      <c r="DA294" s="49">
        <v>3.1161538461538463</v>
      </c>
      <c r="DB294" s="49"/>
      <c r="DC294" s="49"/>
      <c r="DD294" s="47"/>
      <c r="DE294" s="51"/>
    </row>
    <row r="295" spans="1:109">
      <c r="A295" s="50" t="s">
        <v>54</v>
      </c>
      <c r="B295" t="s">
        <v>59</v>
      </c>
      <c r="C295" s="55">
        <v>43.301943999999999</v>
      </c>
      <c r="D295" s="55">
        <v>-79.838054999999997</v>
      </c>
      <c r="E295" s="52" t="s">
        <v>60</v>
      </c>
      <c r="F295" s="52">
        <v>6</v>
      </c>
      <c r="G295" s="26">
        <v>41044</v>
      </c>
      <c r="H295">
        <v>1</v>
      </c>
      <c r="I295" s="57">
        <f>YEAR(G295)</f>
        <v>2012</v>
      </c>
      <c r="J295" s="28">
        <v>136</v>
      </c>
      <c r="K295" s="29">
        <v>20</v>
      </c>
      <c r="L295" s="29">
        <v>5</v>
      </c>
      <c r="M295" s="52">
        <v>9.8000000000000007</v>
      </c>
      <c r="N295">
        <v>74.91</v>
      </c>
      <c r="O295" s="31">
        <v>3.9E-2</v>
      </c>
      <c r="P295" s="31">
        <v>26.9</v>
      </c>
      <c r="Q295" s="31">
        <v>3.7</v>
      </c>
      <c r="R295" s="31">
        <v>0.91200000000000003</v>
      </c>
      <c r="S295" s="31">
        <v>1.8</v>
      </c>
      <c r="T295" s="31">
        <v>1.5</v>
      </c>
      <c r="U295" s="31">
        <v>3.13</v>
      </c>
      <c r="V295" s="31">
        <v>0.246</v>
      </c>
      <c r="W295" s="31">
        <v>0.57999999999999996</v>
      </c>
      <c r="X295" s="31">
        <v>1.1000000000000001E-3</v>
      </c>
      <c r="Y295" s="31">
        <v>5.1400000000000001E-2</v>
      </c>
      <c r="Z295" s="31">
        <v>1.54E-2</v>
      </c>
      <c r="AA295" s="52">
        <v>12.44</v>
      </c>
      <c r="AB295" s="58">
        <v>1.25</v>
      </c>
      <c r="AC295" s="52">
        <v>0.86755820706377096</v>
      </c>
      <c r="AD295" s="59"/>
      <c r="AE295" s="59"/>
      <c r="AF295" s="59"/>
      <c r="AG295" s="59"/>
      <c r="AH295" s="59"/>
      <c r="AI295" s="59"/>
      <c r="AJ295" s="59"/>
      <c r="AO295" s="35"/>
      <c r="AY295" s="60">
        <v>882.91666548116166</v>
      </c>
      <c r="AZ295" s="60">
        <v>460.41200430111098</v>
      </c>
      <c r="BA295" s="60"/>
      <c r="BB295" s="60">
        <v>6.9020505843749982</v>
      </c>
      <c r="BC295" s="60">
        <v>0.26127650566246124</v>
      </c>
      <c r="BD295" s="60">
        <v>1.4607717961503148</v>
      </c>
      <c r="BE295" s="60">
        <v>30.274364279681624</v>
      </c>
      <c r="BF295" s="60">
        <v>13.53494389351007</v>
      </c>
      <c r="BG295" s="36">
        <v>45.270079969342007</v>
      </c>
      <c r="BI295" s="7">
        <v>109.06536211199999</v>
      </c>
      <c r="BJ295" s="7">
        <v>0.11219491999999999</v>
      </c>
      <c r="BK295" s="7">
        <v>0</v>
      </c>
      <c r="BL295" s="7">
        <v>0</v>
      </c>
      <c r="BM295" s="7">
        <v>24.40861817</v>
      </c>
      <c r="BN295" s="7">
        <v>0</v>
      </c>
      <c r="BO295" s="7">
        <v>0</v>
      </c>
      <c r="BP295" s="7">
        <v>0</v>
      </c>
      <c r="BQ295" s="7">
        <v>6.4115447899999998</v>
      </c>
      <c r="BR295" s="7">
        <v>0</v>
      </c>
      <c r="BS295" s="7">
        <v>0</v>
      </c>
      <c r="BT295" s="7">
        <v>0</v>
      </c>
      <c r="BU295" s="7">
        <v>0</v>
      </c>
      <c r="BV295" s="7">
        <v>2.1511765870000006</v>
      </c>
      <c r="BW295" s="7">
        <v>233.834960475</v>
      </c>
      <c r="BX295" s="7">
        <v>2.7697567899999997</v>
      </c>
      <c r="BY295" s="7">
        <v>0</v>
      </c>
      <c r="BZ295" s="7">
        <v>4.5678013379999989</v>
      </c>
      <c r="CA295" s="7">
        <v>0</v>
      </c>
      <c r="CB295" s="7">
        <v>6.8699176000000015E-2</v>
      </c>
      <c r="CC295" s="7">
        <v>4.1853651839999992</v>
      </c>
      <c r="CD295" s="7">
        <v>1.3224420659999998</v>
      </c>
      <c r="CE295" s="7">
        <v>5.4308901000000001</v>
      </c>
      <c r="CF295" s="7">
        <v>0</v>
      </c>
      <c r="CG295" s="7">
        <v>0</v>
      </c>
      <c r="CH295" s="7">
        <v>24.40861817</v>
      </c>
      <c r="CI295" s="7">
        <v>115.47690690199998</v>
      </c>
      <c r="CJ295" s="7">
        <v>0.11219492000000741</v>
      </c>
      <c r="CK295" s="7">
        <v>0</v>
      </c>
      <c r="CL295" s="37">
        <v>139.99771999199999</v>
      </c>
      <c r="CM295" s="37">
        <v>243.32369519000002</v>
      </c>
      <c r="CN295" s="37">
        <v>11.007396525999999</v>
      </c>
      <c r="CO295" s="7">
        <v>394.32881170799999</v>
      </c>
      <c r="CP295" s="39">
        <v>3.1</v>
      </c>
      <c r="CQ295" s="39">
        <v>9.8000000000000007</v>
      </c>
      <c r="CR295" s="40">
        <v>9.8000000000000007</v>
      </c>
      <c r="CS295" s="35">
        <v>13.610555555555557</v>
      </c>
      <c r="CT295" s="41">
        <v>15.35</v>
      </c>
      <c r="CU295" s="41">
        <v>12.710000000000003</v>
      </c>
      <c r="CV295" s="41"/>
      <c r="CW295" s="35">
        <v>12.49</v>
      </c>
      <c r="CX295" s="35">
        <v>10.012857142857142</v>
      </c>
      <c r="CY295" s="35"/>
      <c r="CZ295" s="35">
        <v>9.49</v>
      </c>
      <c r="DD295" s="35" t="s">
        <v>58</v>
      </c>
      <c r="DE295" t="s">
        <v>61</v>
      </c>
    </row>
    <row r="296" spans="1:109">
      <c r="A296" s="50" t="s">
        <v>54</v>
      </c>
      <c r="B296" t="s">
        <v>55</v>
      </c>
      <c r="C296" s="55">
        <v>43.287370000000003</v>
      </c>
      <c r="D296" s="55">
        <v>-79.840779999999995</v>
      </c>
      <c r="E296" s="52" t="s">
        <v>62</v>
      </c>
      <c r="F296" s="52">
        <v>258</v>
      </c>
      <c r="G296" s="26">
        <v>41044</v>
      </c>
      <c r="H296">
        <v>1</v>
      </c>
      <c r="I296" s="57">
        <f>YEAR(G296)</f>
        <v>2012</v>
      </c>
      <c r="J296" s="28">
        <v>136</v>
      </c>
      <c r="K296" s="29">
        <v>20</v>
      </c>
      <c r="L296" s="29">
        <v>5</v>
      </c>
      <c r="M296" s="52">
        <v>24.2</v>
      </c>
      <c r="N296">
        <v>74.91</v>
      </c>
      <c r="O296" s="31">
        <v>3.9E-2</v>
      </c>
      <c r="P296" s="31">
        <v>26.9</v>
      </c>
      <c r="Q296" s="31">
        <v>3.7</v>
      </c>
      <c r="R296" s="31">
        <v>0.91200000000000003</v>
      </c>
      <c r="S296" s="31">
        <v>1.8</v>
      </c>
      <c r="T296" s="31">
        <v>1.5</v>
      </c>
      <c r="U296" s="31">
        <v>3.13</v>
      </c>
      <c r="V296" s="31">
        <v>0.246</v>
      </c>
      <c r="W296" s="31">
        <v>0.57999999999999996</v>
      </c>
      <c r="X296" s="31">
        <v>1.1000000000000001E-3</v>
      </c>
      <c r="Y296" s="31">
        <v>5.1400000000000001E-2</v>
      </c>
      <c r="Z296" s="31">
        <v>1.54E-2</v>
      </c>
      <c r="AA296" s="52">
        <v>7.62</v>
      </c>
      <c r="AB296" s="58">
        <v>1.25</v>
      </c>
      <c r="AC296" s="52">
        <v>0.85514753104972796</v>
      </c>
      <c r="AD296" s="59">
        <v>9.9341000000000026</v>
      </c>
      <c r="AE296" s="59">
        <v>45.920799999999993</v>
      </c>
      <c r="AF296" s="59">
        <v>0</v>
      </c>
      <c r="AG296" s="59">
        <v>54.588499999999996</v>
      </c>
      <c r="AH296" s="59">
        <v>477.58737999999994</v>
      </c>
      <c r="AI296" s="59">
        <v>255.40144999999998</v>
      </c>
      <c r="AJ296" s="59">
        <v>41.749690000000001</v>
      </c>
      <c r="AK296">
        <v>893.06115999999986</v>
      </c>
      <c r="AL296">
        <v>0</v>
      </c>
      <c r="AM296">
        <v>396.00147000000004</v>
      </c>
      <c r="AN296">
        <v>54.448239999999998</v>
      </c>
      <c r="AO296" s="35">
        <v>117.78880999999998</v>
      </c>
      <c r="AP296">
        <v>2.7109800000000002</v>
      </c>
      <c r="AQ296">
        <v>7.8643400000000003</v>
      </c>
      <c r="AR296">
        <v>0</v>
      </c>
      <c r="AS296">
        <v>396.88987000000009</v>
      </c>
      <c r="AT296">
        <v>396.88987000000009</v>
      </c>
      <c r="AU296">
        <v>47.125779999999999</v>
      </c>
      <c r="AV296">
        <v>880.28002000000004</v>
      </c>
      <c r="AW296">
        <v>0</v>
      </c>
      <c r="AX296">
        <v>12.781140000000002</v>
      </c>
      <c r="AY296" s="60">
        <v>1251.0131178537745</v>
      </c>
      <c r="AZ296" s="60">
        <v>609.36882922205859</v>
      </c>
      <c r="BA296" s="60"/>
      <c r="BB296">
        <v>3.1059155343749998</v>
      </c>
      <c r="BC296" s="60">
        <v>0.63044387174872718</v>
      </c>
      <c r="BD296" s="60">
        <v>1.180332235681995</v>
      </c>
      <c r="BE296" s="60">
        <v>23.187590807527435</v>
      </c>
      <c r="BF296" s="60">
        <v>10.805264112197021</v>
      </c>
      <c r="BG296" s="36">
        <v>35.173187155406453</v>
      </c>
      <c r="BI296" s="7">
        <v>156.52000000000001</v>
      </c>
      <c r="BJ296" s="7">
        <v>1.0149999999999999</v>
      </c>
      <c r="BK296" s="7">
        <v>0</v>
      </c>
      <c r="BL296" s="7">
        <v>0</v>
      </c>
      <c r="BM296" s="7">
        <v>45.473999999999997</v>
      </c>
      <c r="BN296" s="7">
        <v>1.2250000000000001</v>
      </c>
      <c r="BO296" s="7">
        <v>0</v>
      </c>
      <c r="BP296" s="7">
        <v>0</v>
      </c>
      <c r="BQ296" s="7">
        <v>19.247</v>
      </c>
      <c r="BR296" s="7">
        <v>0.182</v>
      </c>
      <c r="BS296" s="7">
        <v>0</v>
      </c>
      <c r="BT296" s="7">
        <v>0</v>
      </c>
      <c r="BU296" s="7">
        <v>0</v>
      </c>
      <c r="BV296" s="7">
        <v>1.641</v>
      </c>
      <c r="BW296" s="7">
        <v>374.904</v>
      </c>
      <c r="BX296" s="7">
        <v>10.57</v>
      </c>
      <c r="BY296" s="7">
        <v>0</v>
      </c>
      <c r="BZ296" s="7">
        <v>34.502000000000002</v>
      </c>
      <c r="CA296" s="7">
        <v>0</v>
      </c>
      <c r="CB296" s="7">
        <v>0.13700000000000001</v>
      </c>
      <c r="CC296" s="7">
        <v>4.6120000000000001</v>
      </c>
      <c r="CD296" s="7">
        <v>1.387</v>
      </c>
      <c r="CE296" s="7">
        <v>3.0939999999999999</v>
      </c>
      <c r="CF296" s="7">
        <v>0</v>
      </c>
      <c r="CG296" s="7">
        <v>0.36744798890547792</v>
      </c>
      <c r="CH296" s="7">
        <v>46.698999999999998</v>
      </c>
      <c r="CI296" s="7">
        <v>175.767</v>
      </c>
      <c r="CJ296" s="7">
        <v>1.1969999999999459</v>
      </c>
      <c r="CK296" s="7">
        <v>0</v>
      </c>
      <c r="CL296" s="37">
        <v>223.66299999999995</v>
      </c>
      <c r="CM296" s="37">
        <v>421.61700000000002</v>
      </c>
      <c r="CN296" s="37">
        <v>9.23</v>
      </c>
      <c r="CO296" s="7">
        <v>654.87744798890526</v>
      </c>
      <c r="CP296" s="39">
        <v>6</v>
      </c>
      <c r="CQ296" s="39">
        <v>15.2</v>
      </c>
      <c r="CR296" s="40">
        <v>24.2</v>
      </c>
      <c r="CS296" s="35">
        <v>12.227499999999999</v>
      </c>
      <c r="CT296" s="41">
        <v>15.073333333333332</v>
      </c>
      <c r="CU296" s="41">
        <v>12.333333333333334</v>
      </c>
      <c r="CV296" s="41">
        <v>10.191000000000001</v>
      </c>
      <c r="CW296" s="35">
        <v>12.096666666666666</v>
      </c>
      <c r="CX296" s="35">
        <v>9.5977777777777753</v>
      </c>
      <c r="CY296" s="35">
        <v>7.9099999999999993</v>
      </c>
      <c r="CZ296" s="35">
        <v>6.71</v>
      </c>
      <c r="DD296" s="35" t="s">
        <v>58</v>
      </c>
      <c r="DE296" t="s">
        <v>61</v>
      </c>
    </row>
    <row r="297" spans="1:109">
      <c r="A297" s="50" t="s">
        <v>54</v>
      </c>
      <c r="B297" t="s">
        <v>59</v>
      </c>
      <c r="C297" s="55">
        <v>43.301943999999999</v>
      </c>
      <c r="D297" s="55">
        <v>-79.838054999999997</v>
      </c>
      <c r="E297" s="52" t="s">
        <v>60</v>
      </c>
      <c r="F297" s="52">
        <v>6</v>
      </c>
      <c r="G297" s="26">
        <v>41813</v>
      </c>
      <c r="H297">
        <v>2</v>
      </c>
      <c r="I297" s="57">
        <f>YEAR(G297)</f>
        <v>2014</v>
      </c>
      <c r="J297" s="28">
        <v>174</v>
      </c>
      <c r="K297" s="29">
        <v>26</v>
      </c>
      <c r="L297" s="29">
        <v>6</v>
      </c>
      <c r="M297">
        <v>8.24</v>
      </c>
      <c r="N297">
        <v>75.17</v>
      </c>
      <c r="O297" s="31">
        <v>0.154</v>
      </c>
      <c r="P297" s="31">
        <v>30.6</v>
      </c>
      <c r="Q297" s="31">
        <v>4.5999999999999996</v>
      </c>
      <c r="R297" s="31">
        <v>1.77</v>
      </c>
      <c r="S297" s="31">
        <v>29.7</v>
      </c>
      <c r="T297" s="31">
        <v>27.7</v>
      </c>
      <c r="U297" s="31">
        <v>2.71</v>
      </c>
      <c r="V297" s="31">
        <v>0.377</v>
      </c>
      <c r="W297" s="31">
        <v>0.85499999999999998</v>
      </c>
      <c r="X297" s="31">
        <v>3.5000000000000001E-3</v>
      </c>
      <c r="Y297" s="31">
        <v>4.48E-2</v>
      </c>
      <c r="Z297" s="31">
        <v>2.1000000000000001E-2</v>
      </c>
      <c r="AA297" s="52"/>
      <c r="AB297" s="74">
        <v>1.9</v>
      </c>
      <c r="AC297" s="43">
        <v>0.68540000000000001</v>
      </c>
      <c r="AD297" s="59"/>
      <c r="AE297" s="59"/>
      <c r="AF297" s="59"/>
      <c r="AG297" s="59"/>
      <c r="AH297" s="59"/>
      <c r="AI297" s="59"/>
      <c r="AJ297" s="59"/>
      <c r="AO297" s="35"/>
      <c r="AY297" s="36"/>
      <c r="AZ297" s="36"/>
      <c r="BA297" s="36"/>
      <c r="BB297" s="36"/>
      <c r="BC297" s="36"/>
      <c r="BD297" s="36"/>
      <c r="BE297" s="36"/>
      <c r="BF297" s="36"/>
      <c r="BG297" s="36"/>
      <c r="BI297" s="7">
        <v>303.92195121951215</v>
      </c>
      <c r="BJ297" s="7">
        <v>10.152439024390246</v>
      </c>
      <c r="BK297" s="7">
        <v>1.9150664016483392</v>
      </c>
      <c r="BL297" s="7">
        <v>0</v>
      </c>
      <c r="BM297" s="7">
        <v>0</v>
      </c>
      <c r="BN297" s="7">
        <v>0</v>
      </c>
      <c r="BO297" s="7">
        <v>78.898872709842109</v>
      </c>
      <c r="BP297" s="7">
        <v>0</v>
      </c>
      <c r="BQ297" s="7">
        <v>7.021680216802169</v>
      </c>
      <c r="BR297" s="7">
        <v>0.8085365853658536</v>
      </c>
      <c r="BS297" s="7">
        <v>0</v>
      </c>
      <c r="BT297" s="7">
        <v>0</v>
      </c>
      <c r="BU297" s="7">
        <v>1.897018970189702</v>
      </c>
      <c r="BV297" s="7">
        <v>3.2780487804878051</v>
      </c>
      <c r="BW297" s="7">
        <v>55.68292682926829</v>
      </c>
      <c r="BX297" s="7">
        <v>0.20027100271002712</v>
      </c>
      <c r="BY297" s="7">
        <v>2.3550135501355016</v>
      </c>
      <c r="BZ297" s="7">
        <v>3.4688346883468841</v>
      </c>
      <c r="CA297" s="7">
        <v>0</v>
      </c>
      <c r="CB297" s="7">
        <v>1.5203252032520327</v>
      </c>
      <c r="CC297" s="7">
        <v>1.1300813008130079</v>
      </c>
      <c r="CD297" s="7">
        <v>1.3539295392953932</v>
      </c>
      <c r="CE297" s="7">
        <v>0.41517615176151768</v>
      </c>
      <c r="CF297" s="7">
        <v>0</v>
      </c>
      <c r="CG297" s="7">
        <v>0.61429418628131638</v>
      </c>
      <c r="CH297" s="7">
        <v>78.898872709842109</v>
      </c>
      <c r="CI297" s="7">
        <v>310.94363143631432</v>
      </c>
      <c r="CJ297" s="7">
        <v>12.876042011404422</v>
      </c>
      <c r="CK297" s="7">
        <v>1.897018970189702</v>
      </c>
      <c r="CL297" s="37">
        <v>404.61556512775059</v>
      </c>
      <c r="CM297" s="37">
        <v>64.985094850948514</v>
      </c>
      <c r="CN297" s="37">
        <v>4.4195121951219516</v>
      </c>
      <c r="CO297" s="7">
        <v>474.63446636010229</v>
      </c>
      <c r="CP297" s="39">
        <v>6.2380000000000004</v>
      </c>
      <c r="CQ297" s="39">
        <v>8.24</v>
      </c>
      <c r="CR297" s="40">
        <v>8.24</v>
      </c>
      <c r="CS297" s="35">
        <v>20.388913828176651</v>
      </c>
      <c r="CT297" s="41">
        <v>21.334687022900763</v>
      </c>
      <c r="CU297" s="41">
        <v>18.494941176470583</v>
      </c>
      <c r="CV297" s="41"/>
      <c r="CW297" s="35">
        <v>11.736106870229019</v>
      </c>
      <c r="CX297" s="35">
        <v>9.697058823529412</v>
      </c>
      <c r="CY297" s="35"/>
      <c r="CZ297" s="35">
        <v>7.88</v>
      </c>
      <c r="DA297">
        <v>10.235801526717562</v>
      </c>
      <c r="DB297">
        <v>6.9344117647058798</v>
      </c>
      <c r="DD297" s="35" t="s">
        <v>58</v>
      </c>
      <c r="DE297" t="s">
        <v>61</v>
      </c>
    </row>
    <row r="298" spans="1:109">
      <c r="A298" s="50" t="s">
        <v>54</v>
      </c>
      <c r="B298" t="s">
        <v>55</v>
      </c>
      <c r="C298" s="55">
        <v>43.287370000000003</v>
      </c>
      <c r="D298" s="55">
        <v>-79.840779999999995</v>
      </c>
      <c r="E298" s="52" t="s">
        <v>62</v>
      </c>
      <c r="F298" s="52">
        <v>258</v>
      </c>
      <c r="G298" s="26">
        <v>41813</v>
      </c>
      <c r="H298">
        <v>2</v>
      </c>
      <c r="I298" s="57">
        <f>YEAR(G298)</f>
        <v>2014</v>
      </c>
      <c r="J298" s="28">
        <v>174</v>
      </c>
      <c r="K298" s="29">
        <v>26</v>
      </c>
      <c r="L298" s="29">
        <v>6</v>
      </c>
      <c r="M298" s="52">
        <v>22.353999999999999</v>
      </c>
      <c r="N298">
        <v>75.17</v>
      </c>
      <c r="O298" s="71">
        <v>0.154</v>
      </c>
      <c r="P298" s="71">
        <v>30.6</v>
      </c>
      <c r="Q298" s="71">
        <v>4.5999999999999996</v>
      </c>
      <c r="R298" s="71">
        <v>1.77</v>
      </c>
      <c r="S298" s="71">
        <v>29.7</v>
      </c>
      <c r="T298" s="71">
        <v>27.7</v>
      </c>
      <c r="U298" s="71">
        <v>2.71</v>
      </c>
      <c r="V298" s="71">
        <v>0.377</v>
      </c>
      <c r="W298" s="71">
        <v>0.85499999999999998</v>
      </c>
      <c r="X298" s="71">
        <v>3.5000000000000001E-3</v>
      </c>
      <c r="Y298" s="71">
        <v>4.48E-2</v>
      </c>
      <c r="Z298" s="71">
        <v>2.1000000000000001E-2</v>
      </c>
      <c r="AA298">
        <v>17.019874572753899</v>
      </c>
      <c r="AB298" s="74">
        <v>1.95</v>
      </c>
      <c r="AC298" s="43">
        <v>0.56720000000000004</v>
      </c>
      <c r="AD298" s="59"/>
      <c r="AE298" s="59"/>
      <c r="AF298" s="59"/>
      <c r="AG298" s="59"/>
      <c r="AH298" s="59"/>
      <c r="AI298" s="59"/>
      <c r="AJ298" s="59"/>
      <c r="AO298" s="35"/>
      <c r="AY298" s="35">
        <v>842.4330759958076</v>
      </c>
      <c r="AZ298" s="35">
        <v>1.5461597159365665</v>
      </c>
      <c r="BA298" s="35">
        <v>2445.5376019831856</v>
      </c>
      <c r="BB298" s="107"/>
      <c r="BC298" s="36">
        <v>1.0705770349631685</v>
      </c>
      <c r="BD298" s="36">
        <v>24.663841661929606</v>
      </c>
      <c r="BE298" s="36">
        <v>34.906723166761395</v>
      </c>
      <c r="BF298" s="36">
        <v>6.5298950958606756</v>
      </c>
      <c r="BG298" s="36">
        <v>66.100459924551686</v>
      </c>
      <c r="BI298" s="7">
        <v>43.490180063999993</v>
      </c>
      <c r="BJ298" s="7">
        <v>8.0399113</v>
      </c>
      <c r="BK298" s="7">
        <v>0</v>
      </c>
      <c r="BL298" s="7">
        <v>0.38208369999999997</v>
      </c>
      <c r="BM298" s="7">
        <v>51.765851439999999</v>
      </c>
      <c r="BN298" s="7">
        <v>50.205230358000001</v>
      </c>
      <c r="BO298" s="7">
        <v>0</v>
      </c>
      <c r="BP298" s="7">
        <v>0</v>
      </c>
      <c r="BQ298" s="7">
        <v>6.4344116700000002</v>
      </c>
      <c r="BR298" s="7">
        <v>6.2084399999999991E-2</v>
      </c>
      <c r="BS298" s="7">
        <v>0</v>
      </c>
      <c r="BT298" s="7">
        <v>0</v>
      </c>
      <c r="BU298" s="7">
        <v>0</v>
      </c>
      <c r="BV298" s="7">
        <v>2.288820576</v>
      </c>
      <c r="BW298" s="7">
        <v>73.433967392</v>
      </c>
      <c r="BX298" s="7">
        <v>4.1947679639999995</v>
      </c>
      <c r="BY298" s="7">
        <v>0.38536673999999993</v>
      </c>
      <c r="BZ298" s="7">
        <v>2.2705088</v>
      </c>
      <c r="CA298" s="7">
        <v>0</v>
      </c>
      <c r="CB298" s="7">
        <v>0.33170723000000002</v>
      </c>
      <c r="CC298" s="7">
        <v>7.1010196079999996</v>
      </c>
      <c r="CD298" s="7">
        <v>0</v>
      </c>
      <c r="CE298" s="7">
        <v>2.1740121760000002</v>
      </c>
      <c r="CF298" s="7">
        <v>0</v>
      </c>
      <c r="CG298" s="7">
        <v>0</v>
      </c>
      <c r="CH298" s="7">
        <v>102.35316549800001</v>
      </c>
      <c r="CI298" s="7">
        <v>49.924591733999996</v>
      </c>
      <c r="CJ298" s="7">
        <v>8.1019957000000034</v>
      </c>
      <c r="CK298" s="7">
        <v>0</v>
      </c>
      <c r="CL298" s="37">
        <v>160.379752932</v>
      </c>
      <c r="CM298" s="37">
        <v>82.57343147200001</v>
      </c>
      <c r="CN298" s="37">
        <v>9.6067390140000004</v>
      </c>
      <c r="CO298" s="7">
        <v>252.55992341799998</v>
      </c>
      <c r="CP298" s="39">
        <v>6.266</v>
      </c>
      <c r="CQ298" s="39">
        <v>13.007999999999999</v>
      </c>
      <c r="CR298" s="40">
        <v>22.908999999999999</v>
      </c>
      <c r="CS298" s="35">
        <v>15.290544759063051</v>
      </c>
      <c r="CT298" s="41">
        <v>20.355566666666661</v>
      </c>
      <c r="CU298" s="41">
        <v>16.232025000000004</v>
      </c>
      <c r="CV298" s="41">
        <v>11.755045454545451</v>
      </c>
      <c r="CW298" s="35">
        <v>11.340499999999997</v>
      </c>
      <c r="CX298" s="35">
        <v>8.3020000000000032</v>
      </c>
      <c r="CY298" s="35">
        <v>4.3254545454545452</v>
      </c>
      <c r="CZ298" s="35">
        <v>2.62</v>
      </c>
      <c r="DA298">
        <v>11.000333333333332</v>
      </c>
      <c r="DB298">
        <v>4.3094999999999981</v>
      </c>
      <c r="DC298">
        <v>1.1073863636363639</v>
      </c>
      <c r="DD298" s="35" t="s">
        <v>61</v>
      </c>
      <c r="DE298" t="s">
        <v>61</v>
      </c>
    </row>
    <row r="299" spans="1:109">
      <c r="A299" s="23" t="s">
        <v>54</v>
      </c>
      <c r="B299" t="s">
        <v>55</v>
      </c>
      <c r="C299" s="53">
        <v>43.277777777799997</v>
      </c>
      <c r="D299" s="53">
        <v>-79.793333333299998</v>
      </c>
      <c r="E299" s="43" t="s">
        <v>81</v>
      </c>
      <c r="F299" s="43">
        <v>917</v>
      </c>
      <c r="G299" s="44">
        <v>44403</v>
      </c>
      <c r="H299">
        <v>2</v>
      </c>
      <c r="I299">
        <v>2021</v>
      </c>
      <c r="J299" s="28">
        <v>207</v>
      </c>
      <c r="K299" s="29">
        <v>31</v>
      </c>
      <c r="L299" s="29">
        <v>7</v>
      </c>
      <c r="M299" s="45">
        <v>14.2</v>
      </c>
      <c r="N299">
        <v>74.81</v>
      </c>
      <c r="O299" s="31">
        <v>4.4999999999999998E-2</v>
      </c>
      <c r="P299" s="31">
        <v>24.5</v>
      </c>
      <c r="Q299" s="31">
        <v>3.6</v>
      </c>
      <c r="R299" s="31">
        <v>1.85</v>
      </c>
      <c r="S299" s="31">
        <v>20.3</v>
      </c>
      <c r="T299" s="31">
        <v>19.100000000000001</v>
      </c>
      <c r="U299" s="31">
        <v>3.22</v>
      </c>
      <c r="V299" s="31">
        <v>0.313</v>
      </c>
      <c r="W299" s="31">
        <v>0.54300000000000004</v>
      </c>
      <c r="X299" s="31">
        <v>1E-4</v>
      </c>
      <c r="Y299" s="31">
        <v>5.3400000000000003E-2</v>
      </c>
      <c r="Z299" s="31">
        <v>1.1599999999999999E-2</v>
      </c>
      <c r="AA299" s="41"/>
      <c r="AB299" s="45">
        <v>1.1000000000000001</v>
      </c>
      <c r="AC299" s="45">
        <v>0.68100000000000005</v>
      </c>
      <c r="AD299" s="41"/>
      <c r="AE299" s="41"/>
      <c r="AF299" s="41"/>
      <c r="AG299" s="41"/>
      <c r="AH299" s="41"/>
      <c r="AI299" s="41"/>
      <c r="AJ299" s="41"/>
      <c r="AO299" s="35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CP299" s="47">
        <v>6.5949999999999998</v>
      </c>
      <c r="CQ299" s="47">
        <v>11.978</v>
      </c>
      <c r="CR299" s="47">
        <v>13.968999999999999</v>
      </c>
      <c r="CS299" s="48">
        <v>21.135077410585446</v>
      </c>
      <c r="CT299" s="47">
        <v>24.535447761194025</v>
      </c>
      <c r="CU299" s="47">
        <v>18.920404761904759</v>
      </c>
      <c r="CV299" s="47">
        <v>14.950178571428568</v>
      </c>
      <c r="CW299" s="49">
        <v>8.8220895522388076</v>
      </c>
      <c r="CX299" s="49">
        <v>5.9145238095238097</v>
      </c>
      <c r="CY299" s="49">
        <v>3.1746428571428567</v>
      </c>
      <c r="CZ299" s="47">
        <v>2.15</v>
      </c>
      <c r="DA299" s="49">
        <v>2.9120895522388053</v>
      </c>
      <c r="DB299" s="49">
        <v>1.2311904761904764</v>
      </c>
      <c r="DC299" s="49">
        <v>0.69199999999999995</v>
      </c>
      <c r="DD299" s="47" t="s">
        <v>61</v>
      </c>
      <c r="DE299" s="51" t="s">
        <v>61</v>
      </c>
    </row>
    <row r="300" spans="1:109">
      <c r="A300" s="23" t="s">
        <v>54</v>
      </c>
      <c r="B300" t="s">
        <v>55</v>
      </c>
      <c r="C300" s="55">
        <v>43.286667000000001</v>
      </c>
      <c r="D300" s="55">
        <v>-79.794167000000002</v>
      </c>
      <c r="E300" s="43" t="s">
        <v>82</v>
      </c>
      <c r="F300" s="43">
        <v>9033</v>
      </c>
      <c r="G300" s="44">
        <v>44403</v>
      </c>
      <c r="H300">
        <v>2</v>
      </c>
      <c r="I300">
        <v>2021</v>
      </c>
      <c r="J300" s="28">
        <v>207</v>
      </c>
      <c r="K300" s="29">
        <v>31</v>
      </c>
      <c r="L300" s="29">
        <v>7</v>
      </c>
      <c r="M300" s="45">
        <v>24.6</v>
      </c>
      <c r="N300">
        <v>74.81</v>
      </c>
      <c r="O300" s="31">
        <v>4.4999999999999998E-2</v>
      </c>
      <c r="P300" s="31">
        <v>24.5</v>
      </c>
      <c r="Q300" s="31">
        <v>3.6</v>
      </c>
      <c r="R300" s="31">
        <v>1.85</v>
      </c>
      <c r="S300" s="31">
        <v>20.3</v>
      </c>
      <c r="T300" s="31">
        <v>19.100000000000001</v>
      </c>
      <c r="U300" s="31">
        <v>3.22</v>
      </c>
      <c r="V300" s="31">
        <v>0.313</v>
      </c>
      <c r="W300" s="31">
        <v>0.54300000000000004</v>
      </c>
      <c r="X300" s="31">
        <v>1E-4</v>
      </c>
      <c r="Y300" s="31">
        <v>5.3400000000000003E-2</v>
      </c>
      <c r="Z300" s="31">
        <v>1.1599999999999999E-2</v>
      </c>
      <c r="AA300" s="41"/>
      <c r="AB300" s="45">
        <v>0.9</v>
      </c>
      <c r="AC300" s="45">
        <v>1.006</v>
      </c>
      <c r="AD300" s="41"/>
      <c r="AE300" s="41"/>
      <c r="AF300" s="41"/>
      <c r="AG300" s="41"/>
      <c r="AH300" s="41"/>
      <c r="AI300" s="41"/>
      <c r="AJ300" s="41"/>
      <c r="AO300" s="35"/>
      <c r="AY300" s="41"/>
      <c r="AZ300" s="41"/>
      <c r="BA300" s="41"/>
      <c r="BB300" s="41"/>
      <c r="BC300" s="41"/>
      <c r="BD300" s="41"/>
      <c r="BE300" s="41"/>
      <c r="BF300" s="41"/>
      <c r="BG300" s="41"/>
      <c r="BI300" s="35">
        <v>0.13400000000000001</v>
      </c>
      <c r="BJ300" s="35">
        <v>0</v>
      </c>
      <c r="BK300" s="7">
        <v>0</v>
      </c>
      <c r="BL300" s="35">
        <v>0</v>
      </c>
      <c r="BM300" s="35">
        <v>8.8049999999999997</v>
      </c>
      <c r="BN300" s="35">
        <v>0</v>
      </c>
      <c r="BO300" s="35"/>
      <c r="BP300" s="35">
        <v>0</v>
      </c>
      <c r="BQ300" s="35">
        <v>0.104</v>
      </c>
      <c r="BR300" s="35">
        <v>0</v>
      </c>
      <c r="BS300" s="35">
        <v>7.8045365853658542</v>
      </c>
      <c r="BT300" s="35">
        <v>0</v>
      </c>
      <c r="BU300" s="35">
        <v>0</v>
      </c>
      <c r="BV300" s="35">
        <v>0.92700000000000005</v>
      </c>
      <c r="BW300" s="35">
        <v>2.944</v>
      </c>
      <c r="BX300" s="35">
        <v>4.9000000000000002E-2</v>
      </c>
      <c r="BY300" s="35">
        <v>0</v>
      </c>
      <c r="BZ300" s="35">
        <v>0.879</v>
      </c>
      <c r="CA300" s="35"/>
      <c r="CB300" s="35">
        <v>3.851</v>
      </c>
      <c r="CC300" s="35">
        <v>1.4770000000000001</v>
      </c>
      <c r="CD300" s="35">
        <v>2.2400000000000002</v>
      </c>
      <c r="CE300" s="35">
        <v>2.6880000000000002</v>
      </c>
      <c r="CF300" s="35"/>
      <c r="CG300" s="35">
        <v>0.9289845794218573</v>
      </c>
      <c r="CH300" s="35">
        <v>8.8049999999999997</v>
      </c>
      <c r="CI300" s="35">
        <v>0.23799999999999999</v>
      </c>
      <c r="CJ300" s="35">
        <v>0</v>
      </c>
      <c r="CK300" s="35">
        <v>7.8045365853658542</v>
      </c>
      <c r="CL300" s="46">
        <v>16.847536585365852</v>
      </c>
      <c r="CM300" s="46">
        <v>4.7989999999999995</v>
      </c>
      <c r="CN300" s="46">
        <v>10.256</v>
      </c>
      <c r="CO300" s="35">
        <v>32.831521164787702</v>
      </c>
      <c r="CP300" s="47">
        <v>5.9950000000000001</v>
      </c>
      <c r="CQ300" s="47">
        <v>13.211</v>
      </c>
      <c r="CR300" s="47">
        <v>20.18</v>
      </c>
      <c r="CS300" s="48">
        <v>18.257023748505251</v>
      </c>
      <c r="CT300" s="47">
        <v>24.378754901960779</v>
      </c>
      <c r="CU300" s="47">
        <v>17.990592592592595</v>
      </c>
      <c r="CV300" s="47">
        <v>13.053627118644071</v>
      </c>
      <c r="CW300" s="49">
        <v>10.551764705882352</v>
      </c>
      <c r="CX300" s="49">
        <v>6.5465432098765444</v>
      </c>
      <c r="CY300" s="49">
        <v>1.726779661016949</v>
      </c>
      <c r="CZ300" s="47">
        <v>1.1200000000000001</v>
      </c>
      <c r="DA300" s="49">
        <v>4.1380392156862724</v>
      </c>
      <c r="DB300" s="49">
        <v>1.333950617283951</v>
      </c>
      <c r="DC300" s="49">
        <v>0.29928571428571443</v>
      </c>
      <c r="DD300" s="47" t="s">
        <v>61</v>
      </c>
      <c r="DE300" s="51" t="s">
        <v>61</v>
      </c>
    </row>
    <row r="301" spans="1:109" ht="29">
      <c r="A301" s="23" t="s">
        <v>54</v>
      </c>
      <c r="B301" t="s">
        <v>83</v>
      </c>
      <c r="C301" s="55">
        <v>43.269166666666699</v>
      </c>
      <c r="D301" s="55">
        <v>-79.784166666666707</v>
      </c>
      <c r="E301" s="43" t="s">
        <v>84</v>
      </c>
      <c r="F301" s="43" t="s">
        <v>85</v>
      </c>
      <c r="G301" s="44">
        <v>44403</v>
      </c>
      <c r="H301">
        <v>2</v>
      </c>
      <c r="I301">
        <v>2021</v>
      </c>
      <c r="J301" s="28">
        <v>207</v>
      </c>
      <c r="K301" s="29">
        <v>31</v>
      </c>
      <c r="L301" s="29">
        <v>7</v>
      </c>
      <c r="M301" s="43">
        <v>8.1999999999999993</v>
      </c>
      <c r="N301">
        <v>74.81</v>
      </c>
      <c r="O301" s="31">
        <v>4.4999999999999998E-2</v>
      </c>
      <c r="P301" s="31">
        <v>24.5</v>
      </c>
      <c r="Q301" s="31">
        <v>3.6</v>
      </c>
      <c r="R301" s="31">
        <v>1.85</v>
      </c>
      <c r="S301" s="31">
        <v>20.3</v>
      </c>
      <c r="T301" s="31">
        <v>19.100000000000001</v>
      </c>
      <c r="U301" s="31">
        <v>3.22</v>
      </c>
      <c r="V301" s="31">
        <v>0.313</v>
      </c>
      <c r="W301" s="31">
        <v>0.54300000000000004</v>
      </c>
      <c r="X301" s="31">
        <v>1E-4</v>
      </c>
      <c r="Y301" s="31">
        <v>5.3400000000000003E-2</v>
      </c>
      <c r="Z301" s="31">
        <v>1.1599999999999999E-2</v>
      </c>
      <c r="AA301" s="41">
        <v>26.146867752075199</v>
      </c>
      <c r="AB301" s="45">
        <v>1.2</v>
      </c>
      <c r="AC301" s="45">
        <v>1.052</v>
      </c>
      <c r="AD301" s="41"/>
      <c r="AE301" s="41"/>
      <c r="AF301" s="41"/>
      <c r="AG301" s="41"/>
      <c r="AH301" s="41"/>
      <c r="AI301" s="41"/>
      <c r="AJ301" s="41"/>
      <c r="AO301" s="35"/>
      <c r="AY301" s="41"/>
      <c r="AZ301" s="41"/>
      <c r="BA301" s="41"/>
      <c r="BB301" s="41"/>
      <c r="BC301">
        <v>0.6980759522230563</v>
      </c>
      <c r="BD301" s="41">
        <v>73.421066893965474</v>
      </c>
      <c r="BE301" s="41">
        <v>70.12330827051774</v>
      </c>
      <c r="BF301" s="41">
        <v>17.548860638160587</v>
      </c>
      <c r="BG301" s="36">
        <v>161.09323580264379</v>
      </c>
      <c r="BI301" s="35">
        <v>0.16500000000000001</v>
      </c>
      <c r="BJ301" s="35">
        <v>6.0000000000000001E-3</v>
      </c>
      <c r="BK301" s="7">
        <v>0</v>
      </c>
      <c r="BL301" s="35">
        <v>0</v>
      </c>
      <c r="BM301" s="35">
        <v>3.984</v>
      </c>
      <c r="BN301" s="35">
        <v>0</v>
      </c>
      <c r="BO301" s="35"/>
      <c r="BP301" s="35">
        <v>0</v>
      </c>
      <c r="BQ301" s="35">
        <v>0</v>
      </c>
      <c r="BR301" s="35">
        <v>0</v>
      </c>
      <c r="BS301" s="35">
        <v>3.5882926829268298</v>
      </c>
      <c r="BT301" s="35">
        <v>0</v>
      </c>
      <c r="BU301" s="35">
        <v>0</v>
      </c>
      <c r="BV301" s="35">
        <v>1.6850000000000001</v>
      </c>
      <c r="BW301" s="35">
        <v>1.6579999999999999</v>
      </c>
      <c r="BX301" s="35">
        <v>0</v>
      </c>
      <c r="BY301" s="35">
        <v>0</v>
      </c>
      <c r="BZ301" s="35">
        <v>0.23</v>
      </c>
      <c r="CA301" s="35"/>
      <c r="CB301" s="35">
        <v>5.984</v>
      </c>
      <c r="CC301" s="35">
        <v>2.9470000000000001</v>
      </c>
      <c r="CD301" s="35">
        <v>7.8789999999999996</v>
      </c>
      <c r="CE301" s="35">
        <v>2.7839999999999998</v>
      </c>
      <c r="CF301" s="35"/>
      <c r="CG301" s="35">
        <v>1.0276508557513302</v>
      </c>
      <c r="CH301" s="35">
        <v>3.984</v>
      </c>
      <c r="CI301" s="35">
        <v>0.16500000000000001</v>
      </c>
      <c r="CJ301" s="35">
        <v>6.0000000000000001E-3</v>
      </c>
      <c r="CK301" s="35">
        <v>3.5882926829268298</v>
      </c>
      <c r="CL301" s="46">
        <v>7.74329268292683</v>
      </c>
      <c r="CM301" s="46">
        <v>3.573</v>
      </c>
      <c r="CN301" s="46">
        <v>19.594000000000001</v>
      </c>
      <c r="CO301" s="35">
        <v>31.937943538678159</v>
      </c>
      <c r="CP301" s="47">
        <v>7.5869999999999997</v>
      </c>
      <c r="CQ301" s="47"/>
      <c r="CR301" s="47">
        <v>7.5869999999999997</v>
      </c>
      <c r="CS301" s="48">
        <v>24.083928209290708</v>
      </c>
      <c r="CT301" s="47">
        <v>24.127475409836059</v>
      </c>
      <c r="CU301" s="47"/>
      <c r="CV301" s="47"/>
      <c r="CW301" s="49">
        <v>9.7536065573770454</v>
      </c>
      <c r="CX301" s="49"/>
      <c r="CY301" s="49"/>
      <c r="CZ301" s="47">
        <v>8.92</v>
      </c>
      <c r="DA301" s="49">
        <v>7.6462295081967193</v>
      </c>
      <c r="DB301" s="49"/>
      <c r="DC301" s="49"/>
      <c r="DD301" s="47"/>
      <c r="DE301" s="51"/>
    </row>
    <row r="302" spans="1:109">
      <c r="A302" s="61" t="s">
        <v>54</v>
      </c>
      <c r="B302" t="s">
        <v>59</v>
      </c>
      <c r="C302" s="55">
        <v>43.301943999999999</v>
      </c>
      <c r="D302" s="55">
        <v>-79.838054999999997</v>
      </c>
      <c r="E302" s="62" t="s">
        <v>60</v>
      </c>
      <c r="F302" s="62">
        <v>6</v>
      </c>
      <c r="G302" s="26">
        <v>42627</v>
      </c>
      <c r="H302">
        <v>3</v>
      </c>
      <c r="I302" s="27">
        <v>2016</v>
      </c>
      <c r="J302" s="28">
        <v>258</v>
      </c>
      <c r="K302" s="29">
        <v>38</v>
      </c>
      <c r="L302" s="29">
        <v>9</v>
      </c>
      <c r="M302" s="30">
        <v>8.6</v>
      </c>
      <c r="N302">
        <v>74.7</v>
      </c>
      <c r="O302" s="31">
        <v>1.2E-2</v>
      </c>
      <c r="P302" s="31">
        <v>21.7</v>
      </c>
      <c r="Q302" s="31">
        <v>3.2</v>
      </c>
      <c r="R302" s="31">
        <v>1.38</v>
      </c>
      <c r="S302" s="31">
        <v>15</v>
      </c>
      <c r="T302" s="31">
        <v>13.9</v>
      </c>
      <c r="U302" s="31">
        <v>1.54</v>
      </c>
      <c r="V302" s="31">
        <v>0.26900000000000002</v>
      </c>
      <c r="W302" s="31">
        <v>0.42399999999999999</v>
      </c>
      <c r="X302" s="31">
        <v>1.6999999999999999E-3</v>
      </c>
      <c r="Y302" s="31">
        <v>2.5700000000000001E-2</v>
      </c>
      <c r="Z302" s="31">
        <v>7.4000000000000003E-3</v>
      </c>
      <c r="AA302" s="30"/>
      <c r="AB302" s="64">
        <v>1.8</v>
      </c>
      <c r="AC302" s="64"/>
      <c r="AD302" s="63"/>
      <c r="AE302" s="63"/>
      <c r="AF302" s="63"/>
      <c r="AG302" s="63"/>
      <c r="AH302" s="63"/>
      <c r="AI302" s="63"/>
      <c r="AJ302" s="63"/>
      <c r="AO302" s="35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18.610897971416286</v>
      </c>
      <c r="BP302" s="7">
        <v>0</v>
      </c>
      <c r="BQ302" s="7">
        <v>0</v>
      </c>
      <c r="BR302" s="7">
        <v>0</v>
      </c>
      <c r="BS302" s="7">
        <v>4.7430409333597012</v>
      </c>
      <c r="BT302" s="7">
        <v>0</v>
      </c>
      <c r="BU302" s="7">
        <v>0</v>
      </c>
      <c r="BV302" s="7">
        <v>1.9952579813198112</v>
      </c>
      <c r="BW302" s="7">
        <v>0</v>
      </c>
      <c r="BX302" s="7">
        <v>0</v>
      </c>
      <c r="BY302" s="7">
        <v>0</v>
      </c>
      <c r="BZ302" s="7">
        <v>13.458770528368944</v>
      </c>
      <c r="CA302" s="7">
        <v>0</v>
      </c>
      <c r="CB302" s="7">
        <v>0.56312946243161111</v>
      </c>
      <c r="CC302" s="7">
        <v>28.920064847238223</v>
      </c>
      <c r="CD302" s="7">
        <v>0</v>
      </c>
      <c r="CE302" s="7">
        <v>0</v>
      </c>
      <c r="CF302" s="7">
        <v>49.076842533929046</v>
      </c>
      <c r="CG302" s="7">
        <v>0.53868424571044438</v>
      </c>
      <c r="CH302" s="7">
        <v>18.610897971416286</v>
      </c>
      <c r="CI302" s="7">
        <v>0</v>
      </c>
      <c r="CJ302" s="7">
        <v>0</v>
      </c>
      <c r="CK302" s="7">
        <v>4.7430409333597012</v>
      </c>
      <c r="CL302" s="37">
        <v>23.353938904775987</v>
      </c>
      <c r="CM302" s="37">
        <v>15.454028509688756</v>
      </c>
      <c r="CN302" s="37">
        <v>78.56003684359888</v>
      </c>
      <c r="CO302" s="7">
        <v>117.90668850377406</v>
      </c>
      <c r="CP302" s="39">
        <v>7.524</v>
      </c>
      <c r="CQ302" s="39">
        <v>9.0399999999999991</v>
      </c>
      <c r="CR302" s="40">
        <v>9.0399999999999991</v>
      </c>
      <c r="CS302" s="35">
        <v>21.936150013453599</v>
      </c>
      <c r="CT302" s="41">
        <v>22.660725409836058</v>
      </c>
      <c r="CU302" s="41">
        <v>19.846400000000006</v>
      </c>
      <c r="CV302" s="41"/>
      <c r="CW302" s="35">
        <v>8.8362704918032833</v>
      </c>
      <c r="CX302" s="35">
        <v>5.9190000000000023</v>
      </c>
      <c r="CY302" s="35"/>
      <c r="CZ302" s="35">
        <v>5.0999999999999996</v>
      </c>
      <c r="DA302">
        <v>3.576967213114755</v>
      </c>
      <c r="DB302">
        <v>1.2171666666666667</v>
      </c>
      <c r="DD302" s="35" t="s">
        <v>58</v>
      </c>
      <c r="DE302" t="s">
        <v>61</v>
      </c>
    </row>
    <row r="303" spans="1:109">
      <c r="A303" s="23" t="s">
        <v>54</v>
      </c>
      <c r="B303" t="s">
        <v>55</v>
      </c>
      <c r="C303" s="55">
        <v>43.287370000000003</v>
      </c>
      <c r="D303" s="55">
        <v>-79.840779999999995</v>
      </c>
      <c r="E303" s="25" t="s">
        <v>62</v>
      </c>
      <c r="F303" s="25">
        <v>258</v>
      </c>
      <c r="G303" s="26">
        <v>42627</v>
      </c>
      <c r="H303">
        <v>3</v>
      </c>
      <c r="I303" s="27">
        <v>2016</v>
      </c>
      <c r="J303" s="28">
        <v>258</v>
      </c>
      <c r="K303" s="29">
        <v>38</v>
      </c>
      <c r="L303" s="29">
        <v>9</v>
      </c>
      <c r="M303" s="25">
        <v>23</v>
      </c>
      <c r="N303">
        <v>74.7</v>
      </c>
      <c r="O303" s="31">
        <v>1.2E-2</v>
      </c>
      <c r="P303" s="31">
        <v>21.7</v>
      </c>
      <c r="Q303" s="31">
        <v>3.2</v>
      </c>
      <c r="R303" s="31">
        <v>1.38</v>
      </c>
      <c r="S303" s="31">
        <v>15</v>
      </c>
      <c r="T303" s="31">
        <v>13.9</v>
      </c>
      <c r="U303" s="31">
        <v>1.54</v>
      </c>
      <c r="V303" s="31">
        <v>0.26900000000000002</v>
      </c>
      <c r="W303" s="31">
        <v>0.42399999999999999</v>
      </c>
      <c r="X303" s="31">
        <v>1.6999999999999999E-3</v>
      </c>
      <c r="Y303" s="31">
        <v>2.5700000000000001E-2</v>
      </c>
      <c r="Z303" s="31">
        <v>7.4000000000000003E-3</v>
      </c>
      <c r="AA303" s="23">
        <v>15.82455</v>
      </c>
      <c r="AB303" s="23">
        <v>2.0299999999999998</v>
      </c>
      <c r="AC303" s="23">
        <v>0.69030000000000002</v>
      </c>
      <c r="AD303" s="38">
        <v>2074.3178800000005</v>
      </c>
      <c r="AE303" s="38">
        <v>120.04231999999998</v>
      </c>
      <c r="AF303" s="38">
        <v>0</v>
      </c>
      <c r="AG303" s="38">
        <v>43.289539999999995</v>
      </c>
      <c r="AH303" s="38">
        <v>576.95308</v>
      </c>
      <c r="AI303" s="38">
        <v>50.274430000000002</v>
      </c>
      <c r="AJ303" s="38">
        <v>1027.1325899999999</v>
      </c>
      <c r="AK303">
        <v>3892.0098400000006</v>
      </c>
      <c r="AL303">
        <v>1027.1325899999999</v>
      </c>
      <c r="AM303">
        <v>172.20678000000004</v>
      </c>
      <c r="AN303">
        <v>3680.8249899999996</v>
      </c>
      <c r="AO303" s="35">
        <v>39.319920000000003</v>
      </c>
      <c r="AP303">
        <v>1919.6266599999999</v>
      </c>
      <c r="AQ303">
        <v>502.45394999999996</v>
      </c>
      <c r="AR303">
        <v>1566.2604800000001</v>
      </c>
      <c r="AS303">
        <v>1172.3992800000001</v>
      </c>
      <c r="AT303">
        <v>145.26669000000001</v>
      </c>
      <c r="AU303">
        <v>0</v>
      </c>
      <c r="AV303">
        <v>886.01946000000009</v>
      </c>
      <c r="AW303">
        <v>2980.9521599999998</v>
      </c>
      <c r="AX303">
        <v>25.038220000000003</v>
      </c>
      <c r="AY303" s="23">
        <v>2787.049426419464</v>
      </c>
      <c r="AZ303" s="23">
        <v>306.13962375544025</v>
      </c>
      <c r="BA303" s="23">
        <v>1078.9136479337581</v>
      </c>
      <c r="BB303" s="38">
        <v>58.841563087499999</v>
      </c>
      <c r="BC303" s="23"/>
      <c r="BD303" s="63">
        <v>31.633241780700558</v>
      </c>
      <c r="BE303" s="63">
        <v>29.36520039732622</v>
      </c>
      <c r="BF303" s="63">
        <v>8.2355628731529329</v>
      </c>
      <c r="BG303" s="36">
        <v>69.234005051179707</v>
      </c>
      <c r="BH303" s="23"/>
      <c r="BI303" s="7">
        <v>1.1226342280436554</v>
      </c>
      <c r="BJ303" s="7">
        <v>5.032028281358622E-2</v>
      </c>
      <c r="BK303" s="7">
        <v>0</v>
      </c>
      <c r="BL303" s="7">
        <v>0</v>
      </c>
      <c r="BM303" s="7">
        <v>34.194185746525619</v>
      </c>
      <c r="BN303" s="7">
        <v>0</v>
      </c>
      <c r="BO303" s="7">
        <v>0</v>
      </c>
      <c r="BP303" s="7">
        <v>0.18856177951010661</v>
      </c>
      <c r="BQ303" s="7">
        <v>0.62543868491090659</v>
      </c>
      <c r="BR303" s="7">
        <v>0</v>
      </c>
      <c r="BS303" s="7">
        <v>2.222621538633851</v>
      </c>
      <c r="BT303" s="7">
        <v>0</v>
      </c>
      <c r="BU303" s="7">
        <v>0</v>
      </c>
      <c r="BV303" s="7">
        <v>1.8664230846012504</v>
      </c>
      <c r="BW303" s="7">
        <v>2.5803027340501208</v>
      </c>
      <c r="BX303" s="7">
        <v>1.7363996464479579</v>
      </c>
      <c r="BY303" s="7">
        <v>0</v>
      </c>
      <c r="BZ303" s="7">
        <v>1.3169948404733047</v>
      </c>
      <c r="CA303" s="7">
        <v>0</v>
      </c>
      <c r="CB303" s="7">
        <v>2.2569986402902105</v>
      </c>
      <c r="CC303" s="7">
        <v>24.771668115690936</v>
      </c>
      <c r="CD303" s="7">
        <v>0</v>
      </c>
      <c r="CE303" s="7">
        <v>0</v>
      </c>
      <c r="CF303" s="7">
        <v>34.238680660288416</v>
      </c>
      <c r="CG303" s="7">
        <v>0.41170120879916272</v>
      </c>
      <c r="CH303" s="7">
        <v>34.194185746525619</v>
      </c>
      <c r="CI303" s="7">
        <v>1.748072912954562</v>
      </c>
      <c r="CJ303" s="7">
        <v>0.23888206232368958</v>
      </c>
      <c r="CK303" s="7">
        <v>2.222621538633851</v>
      </c>
      <c r="CL303" s="37">
        <v>38.403762260437723</v>
      </c>
      <c r="CM303" s="37">
        <v>7.7090881121560635</v>
      </c>
      <c r="CN303" s="37">
        <v>61.267347416269558</v>
      </c>
      <c r="CO303" s="7">
        <v>107.7918989976625</v>
      </c>
      <c r="CP303" s="39">
        <v>8.4949999999999992</v>
      </c>
      <c r="CQ303" s="39">
        <v>19.108000000000001</v>
      </c>
      <c r="CR303" s="40">
        <v>22.884</v>
      </c>
      <c r="CS303" s="35">
        <v>17.741126409642629</v>
      </c>
      <c r="CT303" s="41">
        <v>22.179767241379302</v>
      </c>
      <c r="CU303" s="41">
        <v>16.01813440860214</v>
      </c>
      <c r="CV303" s="41">
        <v>13.1219696969697</v>
      </c>
      <c r="CW303" s="35">
        <v>8.2517672413793051</v>
      </c>
      <c r="CX303" s="35">
        <v>2.2256451612903225</v>
      </c>
      <c r="CY303" s="35">
        <v>0.78348484848484834</v>
      </c>
      <c r="CZ303" s="35">
        <v>0.72</v>
      </c>
      <c r="DA303">
        <v>3.3406034482758638</v>
      </c>
      <c r="DB303">
        <v>0.34521505376344114</v>
      </c>
      <c r="DC303">
        <v>0.28439393939393942</v>
      </c>
      <c r="DD303" s="35" t="s">
        <v>61</v>
      </c>
      <c r="DE303" t="s">
        <v>61</v>
      </c>
    </row>
    <row r="304" spans="1:109">
      <c r="A304" s="50" t="s">
        <v>54</v>
      </c>
      <c r="B304" t="s">
        <v>55</v>
      </c>
      <c r="C304" s="55">
        <v>43.287370000000003</v>
      </c>
      <c r="D304" s="55">
        <v>-79.840779999999995</v>
      </c>
      <c r="E304" s="52" t="s">
        <v>62</v>
      </c>
      <c r="F304" s="52">
        <v>258</v>
      </c>
      <c r="G304" s="26">
        <v>41828</v>
      </c>
      <c r="H304">
        <v>2</v>
      </c>
      <c r="I304" s="57">
        <f>YEAR(G304)</f>
        <v>2014</v>
      </c>
      <c r="J304" s="28">
        <v>188</v>
      </c>
      <c r="K304" s="29">
        <v>28</v>
      </c>
      <c r="L304" s="29">
        <v>7</v>
      </c>
      <c r="M304" s="52">
        <v>22.440999999999999</v>
      </c>
      <c r="N304">
        <v>75.09</v>
      </c>
      <c r="O304" s="31">
        <v>0.03</v>
      </c>
      <c r="P304" s="31">
        <v>27.4</v>
      </c>
      <c r="Q304" s="31">
        <v>4.3</v>
      </c>
      <c r="R304" s="31">
        <v>2.16</v>
      </c>
      <c r="S304" s="31">
        <v>16.100000000000001</v>
      </c>
      <c r="T304" s="31">
        <v>14.2</v>
      </c>
      <c r="U304" s="31">
        <v>2.7</v>
      </c>
      <c r="V304" s="31">
        <v>0.35899999999999999</v>
      </c>
      <c r="W304" s="31">
        <v>0.69</v>
      </c>
      <c r="X304" s="31">
        <v>2.8E-3</v>
      </c>
      <c r="Y304" s="31">
        <v>4.5100000000000001E-2</v>
      </c>
      <c r="Z304" s="31">
        <v>1.3599999999999999E-2</v>
      </c>
      <c r="AA304">
        <v>19.334873199462901</v>
      </c>
      <c r="AB304" s="74">
        <v>1.25</v>
      </c>
      <c r="AC304" s="43">
        <v>0.94010000000000005</v>
      </c>
      <c r="AD304" s="59"/>
      <c r="AE304" s="59"/>
      <c r="AF304" s="59"/>
      <c r="AG304" s="59"/>
      <c r="AH304" s="59"/>
      <c r="AI304" s="59"/>
      <c r="AJ304" s="59"/>
      <c r="AO304" s="35"/>
      <c r="AY304" s="35">
        <v>1200.8181470756911</v>
      </c>
      <c r="AZ304" s="35">
        <v>38.653992898414167</v>
      </c>
      <c r="BA304" s="35">
        <v>431.5654591735032</v>
      </c>
      <c r="BB304" s="107"/>
      <c r="BC304" s="36">
        <v>0.74479430930417623</v>
      </c>
      <c r="BD304" s="36">
        <v>48.12901078835197</v>
      </c>
      <c r="BE304" s="36">
        <v>46.885303463158863</v>
      </c>
      <c r="BF304" s="36">
        <v>6.3252474087283135</v>
      </c>
      <c r="BG304" s="36">
        <v>101.33956166023914</v>
      </c>
      <c r="BI304" s="7">
        <v>77.210823059999981</v>
      </c>
      <c r="BJ304" s="7">
        <v>2.0694749999999997</v>
      </c>
      <c r="BK304" s="7">
        <v>0</v>
      </c>
      <c r="BL304" s="7">
        <v>0</v>
      </c>
      <c r="BM304" s="7">
        <v>11.117695210000001</v>
      </c>
      <c r="BN304" s="7">
        <v>34.930375229999996</v>
      </c>
      <c r="BO304" s="7">
        <v>0</v>
      </c>
      <c r="BP304" s="7">
        <v>0</v>
      </c>
      <c r="BQ304" s="7">
        <v>2.6393495769999999</v>
      </c>
      <c r="BR304" s="7">
        <v>0</v>
      </c>
      <c r="BS304" s="7">
        <v>0</v>
      </c>
      <c r="BT304" s="7">
        <v>0</v>
      </c>
      <c r="BU304" s="7">
        <v>0.93162076799999993</v>
      </c>
      <c r="BV304" s="7">
        <v>1.596452325</v>
      </c>
      <c r="BW304" s="7">
        <v>10.884475777</v>
      </c>
      <c r="BX304" s="7">
        <v>0.60381513599999992</v>
      </c>
      <c r="BY304" s="7">
        <v>0.36328243199999999</v>
      </c>
      <c r="BZ304" s="7">
        <v>10.605174480000001</v>
      </c>
      <c r="CA304" s="7">
        <v>0</v>
      </c>
      <c r="CB304" s="7">
        <v>0.30781968300000001</v>
      </c>
      <c r="CC304" s="7">
        <v>1.5895934860000001</v>
      </c>
      <c r="CD304" s="7">
        <v>0</v>
      </c>
      <c r="CE304" s="7">
        <v>1.2118874879999999</v>
      </c>
      <c r="CF304" s="7">
        <v>0</v>
      </c>
      <c r="CG304" s="7">
        <v>2.2338021787561627E-2</v>
      </c>
      <c r="CH304" s="7">
        <v>46.048070439999996</v>
      </c>
      <c r="CI304" s="7">
        <v>79.850172636999986</v>
      </c>
      <c r="CJ304" s="7">
        <v>2.0694749999999686</v>
      </c>
      <c r="CK304" s="7">
        <v>0.93162076799999993</v>
      </c>
      <c r="CL304" s="37">
        <v>128.89933884499996</v>
      </c>
      <c r="CM304" s="37">
        <v>24.053200150000002</v>
      </c>
      <c r="CN304" s="37">
        <v>3.1093006569999999</v>
      </c>
      <c r="CO304" s="7">
        <v>156.16000933378754</v>
      </c>
      <c r="CP304" s="39">
        <v>6.8849999999999998</v>
      </c>
      <c r="CQ304" s="39">
        <v>12.163</v>
      </c>
      <c r="CR304" s="40">
        <v>22.353999999999999</v>
      </c>
      <c r="CS304" s="35">
        <v>15.601672546897548</v>
      </c>
      <c r="CT304" s="41">
        <v>20.790758620689658</v>
      </c>
      <c r="CU304" s="41">
        <v>16.04073913043478</v>
      </c>
      <c r="CV304" s="41">
        <v>12.52142857142857</v>
      </c>
      <c r="CW304" s="35">
        <v>9.4127586206896527</v>
      </c>
      <c r="CX304" s="35">
        <v>6.8713043478260856</v>
      </c>
      <c r="CY304" s="35">
        <v>4.1071428571428568</v>
      </c>
      <c r="CZ304" s="35">
        <v>2.46</v>
      </c>
      <c r="DA304">
        <v>21.86</v>
      </c>
      <c r="DB304">
        <v>8.3356521739130436</v>
      </c>
      <c r="DC304">
        <v>2.4378571428571418</v>
      </c>
      <c r="DD304" s="35" t="s">
        <v>61</v>
      </c>
      <c r="DE304" t="s">
        <v>61</v>
      </c>
    </row>
    <row r="305" spans="1:109">
      <c r="A305" s="50" t="s">
        <v>54</v>
      </c>
      <c r="B305" t="s">
        <v>59</v>
      </c>
      <c r="C305" s="55">
        <v>43.301943999999999</v>
      </c>
      <c r="D305" s="55">
        <v>-79.838054999999997</v>
      </c>
      <c r="E305" s="52" t="s">
        <v>60</v>
      </c>
      <c r="F305" s="52">
        <v>6</v>
      </c>
      <c r="G305" s="26">
        <v>41831</v>
      </c>
      <c r="H305">
        <v>2</v>
      </c>
      <c r="I305" s="57">
        <f>YEAR(G305)</f>
        <v>2014</v>
      </c>
      <c r="J305" s="28">
        <v>192</v>
      </c>
      <c r="K305" s="29">
        <v>28</v>
      </c>
      <c r="L305" s="29">
        <v>7</v>
      </c>
      <c r="M305">
        <v>5.6840000000000002</v>
      </c>
      <c r="N305">
        <v>75.09</v>
      </c>
      <c r="O305" s="31">
        <v>0.03</v>
      </c>
      <c r="P305" s="31">
        <v>27.4</v>
      </c>
      <c r="Q305" s="31">
        <v>4.3</v>
      </c>
      <c r="R305" s="31">
        <v>2.16</v>
      </c>
      <c r="S305" s="31">
        <v>16.100000000000001</v>
      </c>
      <c r="T305" s="31">
        <v>14.2</v>
      </c>
      <c r="U305" s="31">
        <v>2.7</v>
      </c>
      <c r="V305" s="31">
        <v>0.35899999999999999</v>
      </c>
      <c r="W305" s="31">
        <v>0.69</v>
      </c>
      <c r="X305" s="31">
        <v>2.8E-3</v>
      </c>
      <c r="Y305" s="31">
        <v>4.5100000000000001E-2</v>
      </c>
      <c r="Z305" s="31">
        <v>1.3599999999999999E-2</v>
      </c>
      <c r="AA305" s="52"/>
      <c r="AB305" s="74">
        <v>3.4</v>
      </c>
      <c r="AC305" s="52"/>
      <c r="AD305" s="59"/>
      <c r="AE305" s="59"/>
      <c r="AF305" s="59"/>
      <c r="AG305" s="59"/>
      <c r="AH305" s="59"/>
      <c r="AI305" s="59"/>
      <c r="AJ305" s="59"/>
      <c r="AO305" s="35"/>
      <c r="AY305" s="36"/>
      <c r="AZ305" s="36"/>
      <c r="BA305" s="36"/>
      <c r="BB305" s="36"/>
      <c r="BC305" s="36"/>
      <c r="BD305" s="36"/>
      <c r="BE305" s="36"/>
      <c r="BF305" s="36"/>
      <c r="BG305" s="36"/>
      <c r="BI305" s="7">
        <v>266.23902439024391</v>
      </c>
      <c r="BJ305" s="7">
        <v>3.484320557491289</v>
      </c>
      <c r="BK305" s="7">
        <v>0.59068736141906864</v>
      </c>
      <c r="BL305" s="7">
        <v>0</v>
      </c>
      <c r="BM305" s="7">
        <v>0</v>
      </c>
      <c r="BN305" s="7">
        <v>0</v>
      </c>
      <c r="BO305" s="7">
        <v>32.511760712237773</v>
      </c>
      <c r="BP305" s="7">
        <v>0</v>
      </c>
      <c r="BQ305" s="7">
        <v>3.2991869918699179</v>
      </c>
      <c r="BR305" s="7">
        <v>0</v>
      </c>
      <c r="BS305" s="7">
        <v>0</v>
      </c>
      <c r="BT305" s="7">
        <v>0</v>
      </c>
      <c r="BU305" s="7">
        <v>0.88451092076393778</v>
      </c>
      <c r="BV305" s="7">
        <v>4.7560975609756095</v>
      </c>
      <c r="BW305" s="7">
        <v>19.487804878048784</v>
      </c>
      <c r="BX305" s="7">
        <v>0</v>
      </c>
      <c r="BY305" s="7">
        <v>0.4541019955654102</v>
      </c>
      <c r="BZ305" s="7">
        <v>1.0465631929046562</v>
      </c>
      <c r="CA305" s="7">
        <v>0</v>
      </c>
      <c r="CB305" s="7">
        <v>1.1138211382113823</v>
      </c>
      <c r="CC305" s="7">
        <v>2.3482631189948266</v>
      </c>
      <c r="CD305" s="7">
        <v>0</v>
      </c>
      <c r="CE305" s="7">
        <v>1.0099039172209903</v>
      </c>
      <c r="CF305" s="7">
        <v>0</v>
      </c>
      <c r="CG305" s="7">
        <v>0.17551262465180464</v>
      </c>
      <c r="CH305" s="7">
        <v>32.511760712237773</v>
      </c>
      <c r="CI305" s="7">
        <v>269.53821138211384</v>
      </c>
      <c r="CJ305" s="7">
        <v>4.7017632773730043</v>
      </c>
      <c r="CK305" s="7">
        <v>0.88451092076393778</v>
      </c>
      <c r="CL305" s="37">
        <v>307.63624629248858</v>
      </c>
      <c r="CM305" s="37">
        <v>25.744567627494462</v>
      </c>
      <c r="CN305" s="37">
        <v>4.4719881744271994</v>
      </c>
      <c r="CO305" s="7">
        <v>338.02831471906205</v>
      </c>
      <c r="CP305" s="39">
        <v>5.6840000000000002</v>
      </c>
      <c r="CQ305" s="39"/>
      <c r="CR305" s="40">
        <v>5.6840000000000002</v>
      </c>
      <c r="CS305" s="35">
        <v>20.976608624708625</v>
      </c>
      <c r="CT305" s="41">
        <v>20.928378378378383</v>
      </c>
      <c r="CU305" s="41"/>
      <c r="CV305" s="41"/>
      <c r="CW305" s="35">
        <v>10.177432432432431</v>
      </c>
      <c r="CX305" s="35"/>
      <c r="CY305" s="35"/>
      <c r="CZ305" s="35">
        <v>7.99</v>
      </c>
      <c r="DA305">
        <v>21.525405405405408</v>
      </c>
      <c r="DD305" s="35" t="s">
        <v>58</v>
      </c>
    </row>
    <row r="306" spans="1:109" ht="29">
      <c r="A306" s="23" t="s">
        <v>54</v>
      </c>
      <c r="B306" t="s">
        <v>59</v>
      </c>
      <c r="C306" s="55">
        <v>43.306699999999999</v>
      </c>
      <c r="D306" s="55">
        <v>-79.807299999999998</v>
      </c>
      <c r="E306" s="43" t="s">
        <v>79</v>
      </c>
      <c r="F306" s="43" t="s">
        <v>80</v>
      </c>
      <c r="G306" s="44">
        <v>43698</v>
      </c>
      <c r="H306">
        <v>3</v>
      </c>
      <c r="I306">
        <v>2019</v>
      </c>
      <c r="J306" s="28">
        <v>233</v>
      </c>
      <c r="K306" s="29">
        <v>34</v>
      </c>
      <c r="L306" s="29">
        <v>8</v>
      </c>
      <c r="M306" s="45">
        <v>7.5</v>
      </c>
      <c r="N306">
        <v>75.53</v>
      </c>
      <c r="O306" s="31">
        <v>1.7999999999999999E-2</v>
      </c>
      <c r="P306" s="31">
        <v>24.7</v>
      </c>
      <c r="Q306" s="31">
        <v>3.7</v>
      </c>
      <c r="R306" s="31">
        <v>2.17</v>
      </c>
      <c r="S306" s="31">
        <v>13.4</v>
      </c>
      <c r="T306" s="31">
        <v>11.5</v>
      </c>
      <c r="U306" s="31">
        <v>2.1800000000000002</v>
      </c>
      <c r="V306" s="31">
        <v>0.28799999999999998</v>
      </c>
      <c r="W306" s="31">
        <v>0.44900000000000001</v>
      </c>
      <c r="X306" s="31">
        <v>1.2999999999999999E-3</v>
      </c>
      <c r="Y306" s="31">
        <v>3.6600000000000001E-2</v>
      </c>
      <c r="Z306" s="31">
        <v>1.04E-2</v>
      </c>
      <c r="AA306" s="41"/>
      <c r="AB306" s="45">
        <v>1.4</v>
      </c>
      <c r="AC306" s="45">
        <v>1.1243000000000001</v>
      </c>
      <c r="AD306" s="41"/>
      <c r="AE306" s="41"/>
      <c r="AF306" s="41"/>
      <c r="AG306" s="41"/>
      <c r="AH306" s="41"/>
      <c r="AI306" s="41"/>
      <c r="AJ306" s="41"/>
      <c r="AO306" s="35"/>
      <c r="AY306" s="41"/>
      <c r="AZ306" s="41"/>
      <c r="BA306" s="41"/>
      <c r="BB306" s="41"/>
      <c r="BC306" s="41"/>
      <c r="BD306" s="41"/>
      <c r="BE306" s="41"/>
      <c r="BF306" s="41"/>
      <c r="BG306" s="41"/>
      <c r="BI306" s="35">
        <v>0</v>
      </c>
      <c r="BJ306" s="35">
        <v>5.44</v>
      </c>
      <c r="BK306" s="7">
        <v>0</v>
      </c>
      <c r="BL306" s="35">
        <v>0</v>
      </c>
      <c r="BM306" s="35">
        <v>27.463000000000001</v>
      </c>
      <c r="BN306" s="35">
        <v>39.984000000000002</v>
      </c>
      <c r="BO306" s="35"/>
      <c r="BP306" s="35">
        <v>3.4969999999999999</v>
      </c>
      <c r="BQ306" s="35">
        <v>10.085000000000001</v>
      </c>
      <c r="BR306" s="35">
        <v>0</v>
      </c>
      <c r="BS306" s="35">
        <v>0</v>
      </c>
      <c r="BT306" s="35">
        <v>0</v>
      </c>
      <c r="BU306" s="35">
        <v>0</v>
      </c>
      <c r="BV306" s="35">
        <v>2.7330000000000001</v>
      </c>
      <c r="BW306" s="35">
        <v>34.210999999999999</v>
      </c>
      <c r="BX306" s="35">
        <v>0</v>
      </c>
      <c r="BY306" s="35">
        <v>0.47399999999999998</v>
      </c>
      <c r="BZ306" s="35">
        <v>32.417000000000002</v>
      </c>
      <c r="CA306" s="35"/>
      <c r="CB306" s="35">
        <v>0.40300000000000002</v>
      </c>
      <c r="CC306" s="35">
        <v>1.3959999999999999</v>
      </c>
      <c r="CD306" s="35">
        <v>0</v>
      </c>
      <c r="CE306" s="35">
        <v>21.216000000000001</v>
      </c>
      <c r="CF306" s="35"/>
      <c r="CG306" s="35">
        <v>2.0071037975482566E-2</v>
      </c>
      <c r="CH306" s="35">
        <v>67.447000000000003</v>
      </c>
      <c r="CI306" s="35">
        <v>10.085000000000001</v>
      </c>
      <c r="CJ306" s="35">
        <v>8.9370000000000012</v>
      </c>
      <c r="CK306" s="35">
        <v>0</v>
      </c>
      <c r="CL306" s="46">
        <v>86.468999999999994</v>
      </c>
      <c r="CM306" s="46">
        <v>69.834999999999994</v>
      </c>
      <c r="CN306" s="46">
        <v>23.015000000000001</v>
      </c>
      <c r="CO306" s="35">
        <v>179.33907103797546</v>
      </c>
      <c r="CP306" s="47">
        <v>4.5609999999999999</v>
      </c>
      <c r="CQ306" s="47">
        <v>7.9779999999999998</v>
      </c>
      <c r="CR306" s="47">
        <v>7.9779999999999998</v>
      </c>
      <c r="CS306" s="48">
        <v>21.929938095238096</v>
      </c>
      <c r="CT306" s="47">
        <v>24.294611111111109</v>
      </c>
      <c r="CU306" s="47">
        <v>19.4313</v>
      </c>
      <c r="CV306" s="47"/>
      <c r="CW306" s="49">
        <v>9.18611111111111</v>
      </c>
      <c r="CX306" s="49">
        <v>9.15</v>
      </c>
      <c r="CY306" s="49"/>
      <c r="CZ306" s="47">
        <v>8.0299999999999994</v>
      </c>
      <c r="DA306" s="49">
        <v>11.08722222222222</v>
      </c>
      <c r="DB306" s="49">
        <v>8.9369999999999994</v>
      </c>
      <c r="DC306" s="49"/>
      <c r="DD306" s="47"/>
      <c r="DE306" s="51" t="s">
        <v>61</v>
      </c>
    </row>
    <row r="307" spans="1:109">
      <c r="A307" s="50" t="s">
        <v>54</v>
      </c>
      <c r="B307" t="s">
        <v>59</v>
      </c>
      <c r="C307" s="55">
        <v>43.301943999999999</v>
      </c>
      <c r="D307" s="55">
        <v>-79.838054999999997</v>
      </c>
      <c r="E307" s="52" t="s">
        <v>60</v>
      </c>
      <c r="F307" s="52">
        <v>6</v>
      </c>
      <c r="G307" s="26">
        <v>37566</v>
      </c>
      <c r="H307">
        <v>4</v>
      </c>
      <c r="I307" s="57">
        <f>YEAR(G307)</f>
        <v>2002</v>
      </c>
      <c r="J307" s="28">
        <v>310</v>
      </c>
      <c r="K307" s="29">
        <v>45</v>
      </c>
      <c r="L307" s="29">
        <v>11</v>
      </c>
      <c r="M307" s="52">
        <v>9</v>
      </c>
      <c r="N307">
        <v>74.36</v>
      </c>
      <c r="O307" s="31">
        <v>0.17599999999999999</v>
      </c>
      <c r="P307" s="31"/>
      <c r="Q307" s="31"/>
      <c r="R307" s="31"/>
      <c r="S307" s="31"/>
      <c r="T307" s="31"/>
      <c r="U307" s="31">
        <v>1.53</v>
      </c>
      <c r="V307" s="31"/>
      <c r="W307" s="31"/>
      <c r="X307" s="31">
        <v>2E-3</v>
      </c>
      <c r="Y307" s="31">
        <v>2.5700000000000001E-2</v>
      </c>
      <c r="Z307" s="31">
        <v>7.4000000000000003E-3</v>
      </c>
      <c r="AA307" s="52">
        <v>11.653499999999999</v>
      </c>
      <c r="AB307" s="58">
        <v>2.5</v>
      </c>
      <c r="AC307" s="52">
        <v>0.35455799999999998</v>
      </c>
      <c r="AD307" s="36"/>
      <c r="AE307" s="36"/>
      <c r="AF307" s="36"/>
      <c r="AG307" s="36"/>
      <c r="AH307" s="36"/>
      <c r="AI307" s="36"/>
      <c r="AJ307" s="36"/>
      <c r="AO307" s="35"/>
      <c r="AY307" s="60">
        <v>269.06400000000002</v>
      </c>
      <c r="AZ307" s="60">
        <v>2.7117999999999998</v>
      </c>
      <c r="BA307" s="60">
        <v>135.001</v>
      </c>
      <c r="BB307" s="60">
        <v>27.124638412499998</v>
      </c>
      <c r="BC307" s="60">
        <v>0.78928728408408422</v>
      </c>
      <c r="BD307" s="60">
        <v>5.5648650990003485</v>
      </c>
      <c r="BE307" s="60">
        <v>5.7861823016564413</v>
      </c>
      <c r="BF307" s="60">
        <v>0.6661796334983735</v>
      </c>
      <c r="BG307" s="36">
        <v>12.017227034155162</v>
      </c>
      <c r="BI307" s="7">
        <v>2.1181690560000002</v>
      </c>
      <c r="BJ307" s="7">
        <v>0</v>
      </c>
      <c r="BK307" s="7">
        <v>0</v>
      </c>
      <c r="BL307" s="7">
        <v>0</v>
      </c>
      <c r="BM307" s="7">
        <v>5.5097979479999992</v>
      </c>
      <c r="BN307" s="7">
        <v>8.01709535</v>
      </c>
      <c r="BO307" s="7">
        <v>0</v>
      </c>
      <c r="BP307" s="7">
        <v>0.20433866799999997</v>
      </c>
      <c r="BQ307" s="7">
        <v>13.681876883999999</v>
      </c>
      <c r="BR307" s="7">
        <v>0</v>
      </c>
      <c r="BS307" s="7">
        <v>0</v>
      </c>
      <c r="BT307" s="7">
        <v>0</v>
      </c>
      <c r="BU307" s="7">
        <v>0</v>
      </c>
      <c r="BV307" s="7">
        <v>0.46783598400000004</v>
      </c>
      <c r="BW307" s="7">
        <v>14.327752989</v>
      </c>
      <c r="BX307" s="7">
        <v>0.31977626399999998</v>
      </c>
      <c r="BY307" s="7">
        <v>0</v>
      </c>
      <c r="BZ307" s="7">
        <v>0.26417592799999995</v>
      </c>
      <c r="CA307" s="7">
        <v>0</v>
      </c>
      <c r="CB307" s="7">
        <v>0.28765312900000006</v>
      </c>
      <c r="CC307" s="7">
        <v>8.1446911260000014</v>
      </c>
      <c r="CD307" s="7">
        <v>0</v>
      </c>
      <c r="CE307" s="7">
        <v>0</v>
      </c>
      <c r="CF307" s="7">
        <v>0</v>
      </c>
      <c r="CG307" s="7">
        <v>4.8755799878326796E-2</v>
      </c>
      <c r="CH307" s="7">
        <v>13.526893297999999</v>
      </c>
      <c r="CI307" s="7">
        <v>15.80004594</v>
      </c>
      <c r="CJ307" s="7">
        <v>0.20433866799999834</v>
      </c>
      <c r="CK307" s="7">
        <v>0</v>
      </c>
      <c r="CL307" s="37">
        <v>29.531277906</v>
      </c>
      <c r="CM307" s="37">
        <v>15.379541165000001</v>
      </c>
      <c r="CN307" s="37">
        <v>8.4323442550000021</v>
      </c>
      <c r="CO307" s="7">
        <v>53.391919125878331</v>
      </c>
      <c r="CP307" s="78">
        <v>8.4</v>
      </c>
      <c r="CQ307" s="78"/>
      <c r="CR307" s="78">
        <v>8.4</v>
      </c>
      <c r="CS307" s="78"/>
      <c r="CT307" s="78">
        <v>10.27</v>
      </c>
      <c r="CW307">
        <v>8.3128571428571423</v>
      </c>
      <c r="DD307" t="s">
        <v>58</v>
      </c>
      <c r="DE307" s="78"/>
    </row>
    <row r="308" spans="1:109">
      <c r="A308" s="50" t="s">
        <v>54</v>
      </c>
      <c r="B308" t="s">
        <v>59</v>
      </c>
      <c r="C308" s="55">
        <v>43.303610999999997</v>
      </c>
      <c r="D308" s="55">
        <v>-79.838611</v>
      </c>
      <c r="E308" s="52" t="s">
        <v>88</v>
      </c>
      <c r="F308" s="52">
        <v>17</v>
      </c>
      <c r="G308" s="26">
        <v>37566</v>
      </c>
      <c r="H308">
        <v>4</v>
      </c>
      <c r="I308" s="57">
        <f>YEAR(G308)</f>
        <v>2002</v>
      </c>
      <c r="J308" s="28">
        <v>310</v>
      </c>
      <c r="K308" s="29">
        <v>45</v>
      </c>
      <c r="L308" s="29">
        <v>11</v>
      </c>
      <c r="M308" s="52">
        <v>0.8</v>
      </c>
      <c r="N308">
        <v>74.36</v>
      </c>
      <c r="O308" s="31">
        <v>0.17599999999999999</v>
      </c>
      <c r="P308" s="31"/>
      <c r="Q308" s="31"/>
      <c r="R308" s="31"/>
      <c r="S308" s="31"/>
      <c r="T308" s="31"/>
      <c r="U308" s="31">
        <v>1.53</v>
      </c>
      <c r="V308" s="31"/>
      <c r="W308" s="31"/>
      <c r="X308" s="31">
        <v>2E-3</v>
      </c>
      <c r="Y308" s="31">
        <v>2.5700000000000001E-2</v>
      </c>
      <c r="Z308" s="31">
        <v>7.4000000000000003E-3</v>
      </c>
      <c r="AA308" s="52">
        <v>40.300312499999997</v>
      </c>
      <c r="AB308" s="58">
        <v>0.8</v>
      </c>
      <c r="AC308" s="52">
        <v>1.4566600000000001</v>
      </c>
      <c r="AD308" s="36">
        <v>255.8</v>
      </c>
      <c r="AE308" s="36">
        <v>5494.5999999999995</v>
      </c>
      <c r="AF308" s="36">
        <v>0</v>
      </c>
      <c r="AG308" s="36">
        <v>79.8</v>
      </c>
      <c r="AH308" s="36">
        <v>2875.3</v>
      </c>
      <c r="AI308" s="36">
        <v>117.10000000000001</v>
      </c>
      <c r="AJ308" s="36">
        <v>0</v>
      </c>
      <c r="AK308">
        <v>8822.6</v>
      </c>
      <c r="AL308">
        <v>0</v>
      </c>
      <c r="AM308">
        <v>3056.7</v>
      </c>
      <c r="AN308">
        <v>5765.9000000000005</v>
      </c>
      <c r="AO308" s="35">
        <v>43</v>
      </c>
      <c r="AP308">
        <v>13.3</v>
      </c>
      <c r="AQ308">
        <v>237.5</v>
      </c>
      <c r="AR308">
        <v>18.3</v>
      </c>
      <c r="AS308">
        <v>117.6</v>
      </c>
      <c r="AT308">
        <v>117.60000000000001</v>
      </c>
      <c r="AU308">
        <v>736.2</v>
      </c>
      <c r="AV308">
        <v>7660.5000000000009</v>
      </c>
      <c r="AW308">
        <v>1001.3999999999999</v>
      </c>
      <c r="AX308">
        <v>160.69999999999999</v>
      </c>
      <c r="AY308" s="36">
        <v>239.06700000000001</v>
      </c>
      <c r="AZ308" s="36">
        <v>5.9695999999999998</v>
      </c>
      <c r="BA308" s="36">
        <v>69.849999999999994</v>
      </c>
      <c r="BB308" s="36">
        <v>8.2035579562500001</v>
      </c>
      <c r="BC308" s="36">
        <v>0.15137994954954959</v>
      </c>
      <c r="BD308" s="36">
        <v>7.9128469463460247</v>
      </c>
      <c r="BE308" s="36">
        <v>4.6604148296473831</v>
      </c>
      <c r="BF308" s="36">
        <v>0.14707893952316031</v>
      </c>
      <c r="BG308" s="36">
        <v>12.720340715516569</v>
      </c>
      <c r="BI308" s="7">
        <v>2.57856</v>
      </c>
      <c r="BJ308" s="7">
        <v>0</v>
      </c>
      <c r="BK308" s="7">
        <v>0</v>
      </c>
      <c r="BL308" s="7">
        <v>0</v>
      </c>
      <c r="BM308" s="7">
        <v>0</v>
      </c>
      <c r="BN308" s="7">
        <v>0.23168072400000003</v>
      </c>
      <c r="BO308" s="7">
        <v>0</v>
      </c>
      <c r="BP308" s="7">
        <v>0</v>
      </c>
      <c r="BQ308" s="7">
        <v>0.20245301699999999</v>
      </c>
      <c r="BR308" s="7">
        <v>6.6578061060000007</v>
      </c>
      <c r="BS308" s="7">
        <v>0</v>
      </c>
      <c r="BT308" s="7">
        <v>0</v>
      </c>
      <c r="BU308" s="7">
        <v>0</v>
      </c>
      <c r="BV308" s="7">
        <v>0.12511997700000002</v>
      </c>
      <c r="BW308" s="7">
        <v>2.4422400000000004</v>
      </c>
      <c r="BX308" s="7">
        <v>0</v>
      </c>
      <c r="BY308" s="7">
        <v>0</v>
      </c>
      <c r="BZ308" s="7">
        <v>0</v>
      </c>
      <c r="CA308" s="7">
        <v>0</v>
      </c>
      <c r="CB308" s="7">
        <v>0.20127996300000001</v>
      </c>
      <c r="CC308" s="7">
        <v>0.66453362999999999</v>
      </c>
      <c r="CD308" s="7">
        <v>0</v>
      </c>
      <c r="CE308" s="7">
        <v>0</v>
      </c>
      <c r="CF308" s="7">
        <v>0</v>
      </c>
      <c r="CG308" s="7">
        <v>7.3443510085036703E-2</v>
      </c>
      <c r="CH308" s="7">
        <v>0.23168072400000003</v>
      </c>
      <c r="CI308" s="7">
        <v>2.7810130169999998</v>
      </c>
      <c r="CJ308" s="7">
        <v>6.6578061060000007</v>
      </c>
      <c r="CK308" s="7">
        <v>0</v>
      </c>
      <c r="CL308" s="37">
        <v>9.6704998470000003</v>
      </c>
      <c r="CM308" s="37">
        <v>2.8189874300000008</v>
      </c>
      <c r="CN308" s="37">
        <v>0.86581359299999994</v>
      </c>
      <c r="CO308" s="7">
        <v>14.633224175085036</v>
      </c>
      <c r="CR308">
        <v>0.5</v>
      </c>
      <c r="CT308">
        <v>9.7249999999999996</v>
      </c>
      <c r="CW308">
        <v>8.27</v>
      </c>
      <c r="DD308" s="35" t="s">
        <v>58</v>
      </c>
    </row>
    <row r="309" spans="1:109">
      <c r="A309" s="50" t="s">
        <v>54</v>
      </c>
      <c r="B309" t="s">
        <v>55</v>
      </c>
      <c r="C309" s="55">
        <v>43.287370000000003</v>
      </c>
      <c r="D309" s="55">
        <v>-79.840779999999995</v>
      </c>
      <c r="E309" s="52" t="s">
        <v>62</v>
      </c>
      <c r="F309" s="52">
        <v>258</v>
      </c>
      <c r="G309" s="26">
        <v>37566</v>
      </c>
      <c r="H309">
        <v>4</v>
      </c>
      <c r="I309" s="57">
        <f>YEAR(G309)</f>
        <v>2002</v>
      </c>
      <c r="J309" s="28">
        <v>310</v>
      </c>
      <c r="K309" s="29">
        <v>45</v>
      </c>
      <c r="L309" s="29">
        <v>11</v>
      </c>
      <c r="M309" s="52">
        <v>22.9</v>
      </c>
      <c r="N309">
        <v>74.36</v>
      </c>
      <c r="O309" s="31">
        <v>0.17599999999999999</v>
      </c>
      <c r="P309" s="31"/>
      <c r="Q309" s="31"/>
      <c r="R309" s="31"/>
      <c r="S309" s="31"/>
      <c r="T309" s="31"/>
      <c r="U309" s="31">
        <v>1.53</v>
      </c>
      <c r="V309" s="31"/>
      <c r="W309" s="31"/>
      <c r="X309" s="31">
        <v>2E-3</v>
      </c>
      <c r="Y309" s="31">
        <v>2.5700000000000001E-2</v>
      </c>
      <c r="Z309" s="31">
        <v>7.4000000000000003E-3</v>
      </c>
      <c r="AA309" s="52">
        <v>11.099937499999999</v>
      </c>
      <c r="AB309" s="58">
        <v>2.5</v>
      </c>
      <c r="AC309" s="52">
        <v>0.25845000000000001</v>
      </c>
      <c r="AD309" s="36">
        <v>4.2</v>
      </c>
      <c r="AE309" s="36">
        <v>229.39999999999998</v>
      </c>
      <c r="AF309" s="36">
        <v>0</v>
      </c>
      <c r="AG309" s="36">
        <v>3</v>
      </c>
      <c r="AH309" s="36">
        <v>164.4</v>
      </c>
      <c r="AI309" s="36">
        <v>81.900000000000006</v>
      </c>
      <c r="AJ309" s="36">
        <v>45.7</v>
      </c>
      <c r="AK309">
        <v>528.6</v>
      </c>
      <c r="AL309">
        <v>0</v>
      </c>
      <c r="AM309">
        <v>182.3</v>
      </c>
      <c r="AN309">
        <v>346.3</v>
      </c>
      <c r="AO309" s="35">
        <v>82.1</v>
      </c>
      <c r="AP309">
        <v>3.4</v>
      </c>
      <c r="AQ309">
        <v>0.8</v>
      </c>
      <c r="AR309">
        <v>3.4</v>
      </c>
      <c r="AS309">
        <v>128.69999999999999</v>
      </c>
      <c r="AT309">
        <v>83</v>
      </c>
      <c r="AU309">
        <v>80.599999999999994</v>
      </c>
      <c r="AV309">
        <v>389.30000000000007</v>
      </c>
      <c r="AW309">
        <v>98.2</v>
      </c>
      <c r="AX309">
        <v>41.099999999999994</v>
      </c>
      <c r="AY309" s="36">
        <v>229.06800000000001</v>
      </c>
      <c r="AZ309" s="36">
        <v>0</v>
      </c>
      <c r="BA309" s="36">
        <v>116.33200000000001</v>
      </c>
      <c r="BB309" s="36">
        <v>7.3515119343749991</v>
      </c>
      <c r="BC309" s="36">
        <v>0.36592593873873874</v>
      </c>
      <c r="BD309" s="36">
        <v>5.8289205115849763</v>
      </c>
      <c r="BE309" s="36">
        <v>3.6798076066364152</v>
      </c>
      <c r="BF309" s="36">
        <v>0.87572695922733912</v>
      </c>
      <c r="BG309" s="36">
        <v>10.384455077448731</v>
      </c>
      <c r="BI309" s="7">
        <v>1.405</v>
      </c>
      <c r="BJ309" s="7">
        <v>6.3E-2</v>
      </c>
      <c r="BK309" s="7">
        <v>0</v>
      </c>
      <c r="BL309" s="7">
        <v>0</v>
      </c>
      <c r="BM309" s="7">
        <v>3.3279999999999998</v>
      </c>
      <c r="BN309" s="7">
        <v>11.266</v>
      </c>
      <c r="BO309" s="7">
        <v>0</v>
      </c>
      <c r="BP309" s="7">
        <v>5.3999999999999999E-2</v>
      </c>
      <c r="BQ309" s="7">
        <v>8.3490000000000002</v>
      </c>
      <c r="BR309" s="7">
        <v>0.1</v>
      </c>
      <c r="BS309" s="7">
        <v>0</v>
      </c>
      <c r="BT309" s="7">
        <v>0</v>
      </c>
      <c r="BU309" s="7">
        <v>0.13800000000000001</v>
      </c>
      <c r="BV309" s="7">
        <v>0.45100000000000001</v>
      </c>
      <c r="BW309" s="7">
        <v>20.815000000000001</v>
      </c>
      <c r="BX309" s="7">
        <v>2.597</v>
      </c>
      <c r="BY309" s="7">
        <v>0.374</v>
      </c>
      <c r="BZ309" s="7">
        <v>6.7960000000000003</v>
      </c>
      <c r="CA309" s="7">
        <v>0</v>
      </c>
      <c r="CB309" s="7">
        <v>1.087</v>
      </c>
      <c r="CC309" s="7">
        <v>6.3319999999999999</v>
      </c>
      <c r="CD309" s="7">
        <v>0.51300000000000001</v>
      </c>
      <c r="CE309" s="7">
        <v>3.2730000000000001</v>
      </c>
      <c r="CF309" s="7">
        <v>0</v>
      </c>
      <c r="CG309" s="7">
        <v>8.1878003052279366E-2</v>
      </c>
      <c r="CH309" s="7">
        <v>14.593999999999999</v>
      </c>
      <c r="CI309" s="7">
        <v>9.7539999999999996</v>
      </c>
      <c r="CJ309" s="7">
        <v>0.21699999999999875</v>
      </c>
      <c r="CK309" s="7">
        <v>0.13800000000000001</v>
      </c>
      <c r="CL309" s="37">
        <v>24.702999999999999</v>
      </c>
      <c r="CM309" s="37">
        <v>31.033000000000001</v>
      </c>
      <c r="CN309" s="37">
        <v>11.205</v>
      </c>
      <c r="CO309" s="7">
        <v>67.330878003052291</v>
      </c>
      <c r="CP309" s="39">
        <v>22.1</v>
      </c>
      <c r="CQ309" s="39"/>
      <c r="CR309" s="40">
        <v>22.1</v>
      </c>
      <c r="CS309" s="35">
        <v>10.159615384615384</v>
      </c>
      <c r="CT309" s="41">
        <v>10.166666666666668</v>
      </c>
      <c r="CU309" s="41"/>
      <c r="CV309" s="41"/>
      <c r="CW309" s="35">
        <v>8.1046666666666649</v>
      </c>
      <c r="CX309" s="35"/>
      <c r="CY309" s="35"/>
      <c r="CZ309" s="35">
        <v>7.91</v>
      </c>
      <c r="DD309" s="35" t="s">
        <v>58</v>
      </c>
    </row>
    <row r="310" spans="1:109">
      <c r="A310" s="23" t="s">
        <v>54</v>
      </c>
      <c r="B310" t="s">
        <v>55</v>
      </c>
      <c r="C310" s="53">
        <v>43.277777777799997</v>
      </c>
      <c r="D310" s="53">
        <v>-79.793333333299998</v>
      </c>
      <c r="E310" s="103" t="s">
        <v>81</v>
      </c>
      <c r="F310" s="103">
        <v>917</v>
      </c>
      <c r="G310" s="104">
        <v>44433</v>
      </c>
      <c r="H310">
        <v>3</v>
      </c>
      <c r="I310" s="105">
        <v>2021</v>
      </c>
      <c r="J310" s="57">
        <v>237</v>
      </c>
      <c r="K310" s="57">
        <v>35</v>
      </c>
      <c r="L310" s="57">
        <v>8</v>
      </c>
      <c r="M310" s="70"/>
      <c r="N310">
        <v>74.849999999999994</v>
      </c>
      <c r="O310" s="31">
        <v>0.01</v>
      </c>
      <c r="P310" s="31">
        <v>22.3</v>
      </c>
      <c r="Q310" s="31">
        <v>3.25</v>
      </c>
      <c r="R310" s="31"/>
      <c r="S310" s="31">
        <v>28.91</v>
      </c>
      <c r="T310" s="31">
        <v>28.49</v>
      </c>
      <c r="U310" s="31">
        <v>2.33</v>
      </c>
      <c r="V310" s="31"/>
      <c r="W310" s="31"/>
      <c r="X310" s="31">
        <v>7.0000000000000001E-3</v>
      </c>
      <c r="Y310" s="31">
        <v>3.9399999999999998E-2</v>
      </c>
      <c r="Z310" s="31">
        <v>1.0800000000000001E-2</v>
      </c>
      <c r="AA310" s="41"/>
      <c r="AB310" s="45"/>
      <c r="AC310" s="45"/>
      <c r="AD310" s="41"/>
      <c r="AE310" s="41"/>
      <c r="AF310" s="41"/>
      <c r="AG310" s="41"/>
      <c r="AH310" s="41"/>
      <c r="AI310" s="41"/>
      <c r="AJ310" s="41"/>
      <c r="AO310" s="35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CP310" s="47">
        <v>9.4450000000000003</v>
      </c>
      <c r="CQ310" s="47">
        <v>13.468</v>
      </c>
      <c r="CR310" s="47">
        <v>13.468</v>
      </c>
      <c r="CS310" s="48">
        <v>22.892655655138686</v>
      </c>
      <c r="CT310" s="47">
        <v>26.315556291390738</v>
      </c>
      <c r="CU310" s="47">
        <v>18.451756097560978</v>
      </c>
      <c r="CV310" s="47"/>
      <c r="CW310" s="49">
        <v>11.130331125827823</v>
      </c>
      <c r="CX310" s="49">
        <v>3.3351219512195129</v>
      </c>
      <c r="CY310" s="49"/>
      <c r="CZ310" s="47">
        <v>1.93</v>
      </c>
      <c r="DA310" s="49">
        <v>16.764701986754954</v>
      </c>
      <c r="DB310" s="49">
        <v>1.3570731707317072</v>
      </c>
      <c r="DC310" s="49"/>
      <c r="DD310" s="47" t="s">
        <v>61</v>
      </c>
      <c r="DE310" s="51" t="s">
        <v>61</v>
      </c>
    </row>
    <row r="311" spans="1:109">
      <c r="A311" s="23" t="s">
        <v>54</v>
      </c>
      <c r="B311" t="s">
        <v>55</v>
      </c>
      <c r="C311" s="55">
        <v>43.286667000000001</v>
      </c>
      <c r="D311" s="55">
        <v>-79.794167000000002</v>
      </c>
      <c r="E311" s="43" t="s">
        <v>82</v>
      </c>
      <c r="F311" s="43">
        <v>9033</v>
      </c>
      <c r="G311" s="44">
        <v>44433</v>
      </c>
      <c r="H311">
        <v>3</v>
      </c>
      <c r="I311">
        <v>2021</v>
      </c>
      <c r="J311" s="28">
        <v>237</v>
      </c>
      <c r="K311" s="29">
        <v>35</v>
      </c>
      <c r="L311" s="29">
        <v>8</v>
      </c>
      <c r="M311" s="45">
        <v>21.4</v>
      </c>
      <c r="N311">
        <v>74.849999999999994</v>
      </c>
      <c r="O311" s="31">
        <v>0.01</v>
      </c>
      <c r="P311" s="31">
        <v>22.3</v>
      </c>
      <c r="Q311" s="31">
        <v>3.25</v>
      </c>
      <c r="R311" s="31"/>
      <c r="S311" s="31">
        <v>28.91</v>
      </c>
      <c r="T311" s="31">
        <v>28.49</v>
      </c>
      <c r="U311" s="31">
        <v>2.33</v>
      </c>
      <c r="V311" s="31"/>
      <c r="W311" s="31"/>
      <c r="X311" s="31">
        <v>7.0000000000000001E-3</v>
      </c>
      <c r="Y311" s="31">
        <v>3.9399999999999998E-2</v>
      </c>
      <c r="Z311" s="31">
        <v>1.0800000000000001E-2</v>
      </c>
      <c r="AA311" s="41"/>
      <c r="AB311" s="45">
        <v>0.9</v>
      </c>
      <c r="AC311" s="45">
        <v>1.53</v>
      </c>
      <c r="AD311" s="41"/>
      <c r="AE311" s="41"/>
      <c r="AF311" s="41"/>
      <c r="AG311" s="41"/>
      <c r="AH311" s="41"/>
      <c r="AI311" s="41"/>
      <c r="AJ311" s="41"/>
      <c r="AO311" s="35"/>
      <c r="AY311" s="41"/>
      <c r="AZ311" s="41"/>
      <c r="BA311" s="41"/>
      <c r="BB311" s="41"/>
      <c r="BC311" s="41"/>
      <c r="BD311" s="41"/>
      <c r="BE311" s="41"/>
      <c r="BF311" s="41"/>
      <c r="BG311" s="41"/>
      <c r="BI311" s="35">
        <v>3.7450000000000001</v>
      </c>
      <c r="BJ311" s="35">
        <v>0</v>
      </c>
      <c r="BK311" s="7">
        <v>0</v>
      </c>
      <c r="BL311" s="35">
        <v>0</v>
      </c>
      <c r="BM311" s="35">
        <v>32.935000000000002</v>
      </c>
      <c r="BN311" s="35">
        <v>0</v>
      </c>
      <c r="BO311" s="35"/>
      <c r="BP311" s="35">
        <v>0</v>
      </c>
      <c r="BQ311" s="35">
        <v>0.38</v>
      </c>
      <c r="BR311" s="35">
        <v>0</v>
      </c>
      <c r="BS311" s="35">
        <v>1.1461187442925707</v>
      </c>
      <c r="BT311" s="35">
        <v>0</v>
      </c>
      <c r="BU311" s="35">
        <v>0</v>
      </c>
      <c r="BV311" s="35">
        <v>0.32400000000000001</v>
      </c>
      <c r="BW311" s="35">
        <v>0.89600000000000002</v>
      </c>
      <c r="BX311" s="35">
        <v>9.1999999999999998E-2</v>
      </c>
      <c r="BY311" s="35">
        <v>0.14799999999999999</v>
      </c>
      <c r="BZ311" s="35">
        <v>6.6379999999999999</v>
      </c>
      <c r="CA311" s="35"/>
      <c r="CB311" s="35">
        <v>5.1580000000000004</v>
      </c>
      <c r="CC311" s="35">
        <v>5.08</v>
      </c>
      <c r="CD311" s="35">
        <v>1.7789999999999999</v>
      </c>
      <c r="CE311" s="35">
        <v>1.7549999999999999</v>
      </c>
      <c r="CF311" s="35"/>
      <c r="CG311" s="35">
        <v>8.3404239962626886E-2</v>
      </c>
      <c r="CH311" s="35">
        <v>32.935000000000002</v>
      </c>
      <c r="CI311" s="35">
        <v>4.125</v>
      </c>
      <c r="CJ311" s="35">
        <v>0</v>
      </c>
      <c r="CK311" s="35">
        <v>1.1461187442925707</v>
      </c>
      <c r="CL311" s="46">
        <v>38.206118744292574</v>
      </c>
      <c r="CM311" s="46">
        <v>8.0980000000000008</v>
      </c>
      <c r="CN311" s="46">
        <v>13.771999999999998</v>
      </c>
      <c r="CO311" s="35">
        <v>60.159522984255204</v>
      </c>
      <c r="CP311" s="47">
        <v>10.563000000000001</v>
      </c>
      <c r="CQ311" s="47">
        <v>11.211</v>
      </c>
      <c r="CR311" s="47">
        <v>21.422999999999998</v>
      </c>
      <c r="CS311" s="48">
        <v>19.476110259899155</v>
      </c>
      <c r="CT311" s="47">
        <v>25.336123655913969</v>
      </c>
      <c r="CU311" s="47">
        <v>18.499842105263159</v>
      </c>
      <c r="CV311" s="47">
        <v>14.562897959183669</v>
      </c>
      <c r="CW311" s="49">
        <v>10.569354838709668</v>
      </c>
      <c r="CX311" s="49">
        <v>2.959473684210526</v>
      </c>
      <c r="CY311" s="49">
        <v>1.2082653061224489</v>
      </c>
      <c r="CZ311" s="47">
        <v>0.67</v>
      </c>
      <c r="DA311" s="49">
        <v>13.133064516129037</v>
      </c>
      <c r="DB311" s="49">
        <v>1.0078947368421054</v>
      </c>
      <c r="DC311" s="49">
        <v>0.29448979591836733</v>
      </c>
      <c r="DD311" s="47" t="s">
        <v>61</v>
      </c>
      <c r="DE311" s="51" t="s">
        <v>61</v>
      </c>
    </row>
    <row r="312" spans="1:109" ht="29">
      <c r="A312" s="23" t="s">
        <v>54</v>
      </c>
      <c r="B312" t="s">
        <v>83</v>
      </c>
      <c r="C312" s="55">
        <v>43.269166666666699</v>
      </c>
      <c r="D312" s="55">
        <v>-79.784166666666707</v>
      </c>
      <c r="E312" s="43" t="s">
        <v>84</v>
      </c>
      <c r="F312" s="43" t="s">
        <v>85</v>
      </c>
      <c r="G312" s="44">
        <v>44433</v>
      </c>
      <c r="H312">
        <v>3</v>
      </c>
      <c r="I312">
        <v>2021</v>
      </c>
      <c r="J312" s="28">
        <v>237</v>
      </c>
      <c r="K312" s="29">
        <v>35</v>
      </c>
      <c r="L312" s="29">
        <v>8</v>
      </c>
      <c r="M312" s="43">
        <v>8.6</v>
      </c>
      <c r="N312">
        <v>74.849999999999994</v>
      </c>
      <c r="O312" s="31">
        <v>0.01</v>
      </c>
      <c r="P312" s="31">
        <v>22.3</v>
      </c>
      <c r="Q312" s="31">
        <v>3.25</v>
      </c>
      <c r="R312" s="31"/>
      <c r="S312" s="31">
        <v>28.91</v>
      </c>
      <c r="T312" s="31">
        <v>28.49</v>
      </c>
      <c r="U312" s="31">
        <v>2.33</v>
      </c>
      <c r="V312" s="31"/>
      <c r="W312" s="31"/>
      <c r="X312" s="31">
        <v>7.0000000000000001E-3</v>
      </c>
      <c r="Y312" s="31">
        <v>3.9399999999999998E-2</v>
      </c>
      <c r="Z312" s="31">
        <v>1.0800000000000001E-2</v>
      </c>
      <c r="AA312" s="41">
        <v>28.6278734207153</v>
      </c>
      <c r="AB312" s="45">
        <v>0.7</v>
      </c>
      <c r="AC312" s="45">
        <v>1.583</v>
      </c>
      <c r="AD312" s="41"/>
      <c r="AE312" s="41"/>
      <c r="AF312" s="41"/>
      <c r="AG312" s="41"/>
      <c r="AH312" s="41"/>
      <c r="AI312" s="41"/>
      <c r="AJ312" s="41"/>
      <c r="AO312" s="35"/>
      <c r="AY312" s="41"/>
      <c r="AZ312" s="41"/>
      <c r="BA312" s="41"/>
      <c r="BB312" s="41"/>
      <c r="BC312">
        <v>2.4933333836440608</v>
      </c>
      <c r="BD312" s="41">
        <v>82.905582838059544</v>
      </c>
      <c r="BE312" s="41">
        <v>167.14407361313323</v>
      </c>
      <c r="BF312" s="41">
        <v>25.400341979638725</v>
      </c>
      <c r="BG312" s="36">
        <v>275.4499984308315</v>
      </c>
      <c r="BI312" s="35">
        <v>2.3119999999999998</v>
      </c>
      <c r="BJ312" s="35">
        <v>0</v>
      </c>
      <c r="BK312" s="7">
        <v>0</v>
      </c>
      <c r="BL312" s="35">
        <v>0</v>
      </c>
      <c r="BM312" s="35">
        <v>1.861</v>
      </c>
      <c r="BN312" s="35">
        <v>0</v>
      </c>
      <c r="BO312" s="35"/>
      <c r="BP312" s="35">
        <v>0</v>
      </c>
      <c r="BQ312" s="35">
        <v>7.0999999999999994E-2</v>
      </c>
      <c r="BR312" s="35">
        <v>3.1E-2</v>
      </c>
      <c r="BS312" s="35">
        <v>0.8595890582194281</v>
      </c>
      <c r="BT312" s="35">
        <v>0</v>
      </c>
      <c r="BU312" s="35">
        <v>0</v>
      </c>
      <c r="BV312" s="35">
        <v>0.57999999999999996</v>
      </c>
      <c r="BW312" s="35">
        <v>2.363</v>
      </c>
      <c r="BX312" s="35">
        <v>0</v>
      </c>
      <c r="BY312" s="35">
        <v>0.27600000000000002</v>
      </c>
      <c r="BZ312" s="35">
        <v>7.7009999999999996</v>
      </c>
      <c r="CA312" s="35"/>
      <c r="CB312" s="35">
        <v>11.099</v>
      </c>
      <c r="CC312" s="35">
        <v>3.516</v>
      </c>
      <c r="CD312" s="35">
        <v>13.388999999999999</v>
      </c>
      <c r="CE312" s="35">
        <v>0.83699999999999997</v>
      </c>
      <c r="CF312" s="35"/>
      <c r="CG312" s="35">
        <v>6.6171215012766418E-2</v>
      </c>
      <c r="CH312" s="35">
        <v>1.861</v>
      </c>
      <c r="CI312" s="35">
        <v>2.383</v>
      </c>
      <c r="CJ312" s="35">
        <v>3.1E-2</v>
      </c>
      <c r="CK312" s="35">
        <v>0.8595890582194281</v>
      </c>
      <c r="CL312" s="46">
        <v>5.1345890582194276</v>
      </c>
      <c r="CM312" s="46">
        <v>10.92</v>
      </c>
      <c r="CN312" s="46">
        <v>28.840999999999998</v>
      </c>
      <c r="CO312" s="35">
        <v>44.961760273232194</v>
      </c>
      <c r="CP312" s="47">
        <v>8.2219999999999995</v>
      </c>
      <c r="CQ312" s="47"/>
      <c r="CR312" s="47">
        <v>8.2219999999999995</v>
      </c>
      <c r="CS312" s="48">
        <v>24.621231262234748</v>
      </c>
      <c r="CT312" s="47">
        <v>25.407122448979585</v>
      </c>
      <c r="CU312" s="47"/>
      <c r="CV312" s="47"/>
      <c r="CW312" s="49">
        <v>9.2195918367346952</v>
      </c>
      <c r="CX312" s="49"/>
      <c r="CY312" s="49"/>
      <c r="CZ312" s="47">
        <v>5.92</v>
      </c>
      <c r="DA312" s="49">
        <v>14.087653061224495</v>
      </c>
      <c r="DB312" s="49"/>
      <c r="DC312" s="49"/>
      <c r="DD312" s="47"/>
      <c r="DE312" s="51"/>
    </row>
    <row r="313" spans="1:109" ht="29">
      <c r="A313" s="23" t="s">
        <v>54</v>
      </c>
      <c r="B313" t="s">
        <v>59</v>
      </c>
      <c r="C313" s="55">
        <v>43.306699999999999</v>
      </c>
      <c r="D313" s="55">
        <v>-79.807299999999998</v>
      </c>
      <c r="E313" s="43" t="s">
        <v>79</v>
      </c>
      <c r="F313" s="43" t="s">
        <v>80</v>
      </c>
      <c r="G313" s="44">
        <v>43662</v>
      </c>
      <c r="H313">
        <v>2</v>
      </c>
      <c r="I313">
        <v>2019</v>
      </c>
      <c r="J313" s="28">
        <v>197</v>
      </c>
      <c r="K313" s="29">
        <v>29</v>
      </c>
      <c r="L313" s="29">
        <v>7</v>
      </c>
      <c r="M313" s="45">
        <v>8.74</v>
      </c>
      <c r="N313">
        <v>75.8</v>
      </c>
      <c r="O313" s="31">
        <v>4.1000000000000002E-2</v>
      </c>
      <c r="P313" s="31">
        <v>29.2</v>
      </c>
      <c r="Q313" s="31">
        <v>5</v>
      </c>
      <c r="R313" s="31">
        <v>2.52</v>
      </c>
      <c r="S313" s="31">
        <v>12.5</v>
      </c>
      <c r="T313" s="31">
        <v>10.1</v>
      </c>
      <c r="U313" s="31">
        <v>2.64</v>
      </c>
      <c r="V313" s="31">
        <v>0.34200000000000003</v>
      </c>
      <c r="W313" s="31">
        <v>0.59699999999999998</v>
      </c>
      <c r="X313" s="31">
        <v>1.1000000000000001E-3</v>
      </c>
      <c r="Y313" s="31">
        <v>4.4699999999999997E-2</v>
      </c>
      <c r="Z313" s="31">
        <v>1.54E-2</v>
      </c>
      <c r="AA313" s="41"/>
      <c r="AB313" s="45">
        <v>1.1000000000000001</v>
      </c>
      <c r="AC313" s="45">
        <v>1.5377000000000001</v>
      </c>
      <c r="AD313" s="41"/>
      <c r="AE313" s="41"/>
      <c r="AF313" s="41"/>
      <c r="AG313" s="41"/>
      <c r="AH313" s="41"/>
      <c r="AI313" s="41"/>
      <c r="AJ313" s="41"/>
      <c r="AO313" s="35"/>
      <c r="AY313" s="41"/>
      <c r="AZ313" s="41"/>
      <c r="BA313" s="41"/>
      <c r="BB313" s="41"/>
      <c r="BC313" s="41"/>
      <c r="BD313" s="41"/>
      <c r="BE313" s="41"/>
      <c r="BF313" s="41"/>
      <c r="BG313" s="41"/>
      <c r="BI313" s="35">
        <v>51.423999999999999</v>
      </c>
      <c r="BJ313" s="35">
        <v>0.26400000000000001</v>
      </c>
      <c r="BK313" s="7">
        <v>0.57999999999999996</v>
      </c>
      <c r="BL313" s="35">
        <v>0.24099999999999999</v>
      </c>
      <c r="BM313" s="35">
        <v>7.8220000000000001</v>
      </c>
      <c r="BN313" s="35">
        <v>157.82499999999999</v>
      </c>
      <c r="BO313" s="35"/>
      <c r="BP313" s="35">
        <v>0</v>
      </c>
      <c r="BQ313" s="35">
        <v>33.1</v>
      </c>
      <c r="BR313" s="35">
        <v>0.252</v>
      </c>
      <c r="BS313" s="35">
        <v>0</v>
      </c>
      <c r="BT313" s="35">
        <v>1.1305913792201123</v>
      </c>
      <c r="BU313" s="35">
        <v>0</v>
      </c>
      <c r="BV313" s="35">
        <v>5.2839999999999998</v>
      </c>
      <c r="BW313" s="35">
        <v>14.907999999999999</v>
      </c>
      <c r="BX313" s="35">
        <v>0</v>
      </c>
      <c r="BY313" s="35">
        <v>2.5760000000000001</v>
      </c>
      <c r="BZ313" s="35">
        <v>1.766</v>
      </c>
      <c r="CA313" s="35"/>
      <c r="CB313" s="35">
        <v>0.128</v>
      </c>
      <c r="CC313" s="35">
        <v>0.48399999999999999</v>
      </c>
      <c r="CD313" s="35">
        <v>0</v>
      </c>
      <c r="CE313" s="35">
        <v>0</v>
      </c>
      <c r="CF313" s="35"/>
      <c r="CG313" s="35">
        <v>0.10093757142786421</v>
      </c>
      <c r="CH313" s="35">
        <v>165.88799999999998</v>
      </c>
      <c r="CI313" s="35">
        <v>84.524000000000001</v>
      </c>
      <c r="CJ313" s="35">
        <v>1.0960000000000001</v>
      </c>
      <c r="CK313" s="35">
        <v>1.1305913792201123</v>
      </c>
      <c r="CL313" s="46">
        <v>252.63859137922012</v>
      </c>
      <c r="CM313" s="46">
        <v>24.533999999999999</v>
      </c>
      <c r="CN313" s="46">
        <v>0.61199999999999999</v>
      </c>
      <c r="CO313" s="35">
        <v>277.88552895064799</v>
      </c>
      <c r="CP313" s="47">
        <v>4.4509999999999996</v>
      </c>
      <c r="CQ313" s="47">
        <v>7.8179999999999996</v>
      </c>
      <c r="CR313" s="47">
        <v>7.8179999999999996</v>
      </c>
      <c r="CS313" s="48">
        <v>22.534052083333336</v>
      </c>
      <c r="CT313" s="47">
        <v>24.576470588235292</v>
      </c>
      <c r="CU313" s="47">
        <v>19.599222222222224</v>
      </c>
      <c r="CV313" s="47"/>
      <c r="CW313" s="49">
        <v>9.5805882352941172</v>
      </c>
      <c r="CX313" s="49">
        <v>9.2188888888888894</v>
      </c>
      <c r="CY313" s="49"/>
      <c r="CZ313" s="47">
        <v>7.99</v>
      </c>
      <c r="DA313" s="49">
        <v>15.822941176470589</v>
      </c>
      <c r="DB313" s="49">
        <v>8.4499999999999993</v>
      </c>
      <c r="DC313" s="49"/>
      <c r="DD313" s="47"/>
      <c r="DE313" s="51" t="s">
        <v>61</v>
      </c>
    </row>
    <row r="314" spans="1:109">
      <c r="A314" s="50" t="s">
        <v>54</v>
      </c>
      <c r="B314" t="s">
        <v>59</v>
      </c>
      <c r="C314" s="55">
        <v>43.301943999999999</v>
      </c>
      <c r="D314" s="55">
        <v>-79.838054999999997</v>
      </c>
      <c r="E314" s="52" t="s">
        <v>60</v>
      </c>
      <c r="F314" s="52">
        <v>6</v>
      </c>
      <c r="G314" s="26">
        <v>39650</v>
      </c>
      <c r="H314">
        <v>2</v>
      </c>
      <c r="I314" s="57">
        <f>YEAR(G314)</f>
        <v>2008</v>
      </c>
      <c r="J314" s="28">
        <v>203</v>
      </c>
      <c r="K314" s="29">
        <v>30</v>
      </c>
      <c r="L314" s="29">
        <v>7</v>
      </c>
      <c r="M314" s="52">
        <v>6.6</v>
      </c>
      <c r="N314">
        <v>75.12</v>
      </c>
      <c r="O314" s="31">
        <v>2.8000000000000001E-2</v>
      </c>
      <c r="P314" s="31">
        <v>24.2</v>
      </c>
      <c r="Q314" s="31">
        <v>4</v>
      </c>
      <c r="R314" s="31">
        <v>2.0499999999999998</v>
      </c>
      <c r="S314" s="31">
        <v>13.6</v>
      </c>
      <c r="T314" s="31">
        <v>11.5</v>
      </c>
      <c r="U314" s="31">
        <v>2.2999999999999998</v>
      </c>
      <c r="V314" s="31">
        <v>0.307</v>
      </c>
      <c r="W314" s="31">
        <v>0.68300000000000005</v>
      </c>
      <c r="X314" s="31">
        <v>1.2999999999999999E-3</v>
      </c>
      <c r="Y314" s="31">
        <v>3.9100000000000003E-2</v>
      </c>
      <c r="Z314" s="31">
        <v>1.2800000000000001E-2</v>
      </c>
      <c r="AA314" s="52">
        <v>26.1</v>
      </c>
      <c r="AB314" s="58">
        <v>1.75</v>
      </c>
      <c r="AC314" s="52">
        <v>0.83699999999999997</v>
      </c>
      <c r="AD314">
        <v>2.1</v>
      </c>
      <c r="AE314">
        <v>165.29999999999998</v>
      </c>
      <c r="AF314">
        <v>0</v>
      </c>
      <c r="AG314">
        <v>2.2999999999999998</v>
      </c>
      <c r="AH314">
        <v>1.2999999999999998</v>
      </c>
      <c r="AI314">
        <v>17.100000000000001</v>
      </c>
      <c r="AJ314">
        <v>22.2</v>
      </c>
      <c r="AK314">
        <v>210.29999999999998</v>
      </c>
      <c r="AL314">
        <v>12.7</v>
      </c>
      <c r="AM314">
        <v>157.30000000000001</v>
      </c>
      <c r="AN314">
        <v>52.999999999999986</v>
      </c>
      <c r="AO314" s="35">
        <v>26.700000000000003</v>
      </c>
      <c r="AP314">
        <v>0.8</v>
      </c>
      <c r="AQ314">
        <v>1.3</v>
      </c>
      <c r="AR314">
        <v>0.8</v>
      </c>
      <c r="AS314">
        <v>41.6</v>
      </c>
      <c r="AT314">
        <v>21.700000000000003</v>
      </c>
      <c r="AU314">
        <v>0</v>
      </c>
      <c r="AV314">
        <v>179.40000000000003</v>
      </c>
      <c r="AW314">
        <v>27.8</v>
      </c>
      <c r="AX314">
        <v>3.1</v>
      </c>
      <c r="AY314" s="36">
        <v>1312.6034215775617</v>
      </c>
      <c r="AZ314" s="36">
        <v>192.97904106122473</v>
      </c>
      <c r="BA314" s="36">
        <v>109.29024844938927</v>
      </c>
      <c r="BB314" s="36">
        <v>14.757356090624999</v>
      </c>
      <c r="BC314" s="36">
        <v>1.4205713186496109</v>
      </c>
      <c r="BD314" s="36">
        <v>21.304179754171919</v>
      </c>
      <c r="BE314" s="36">
        <v>59.172301560520957</v>
      </c>
      <c r="BF314" s="36">
        <v>8.3731646721234778</v>
      </c>
      <c r="BG314" s="36">
        <v>88.849645986816356</v>
      </c>
      <c r="BI314" s="7">
        <v>27.808779296000001</v>
      </c>
      <c r="BJ314" s="7">
        <v>0.91066717499999994</v>
      </c>
      <c r="BK314" s="7">
        <v>4.2687355880000002</v>
      </c>
      <c r="BL314" s="7">
        <v>0</v>
      </c>
      <c r="BM314" s="7">
        <v>6.0967598519999999</v>
      </c>
      <c r="BN314" s="7">
        <v>38.511718332999997</v>
      </c>
      <c r="BO314" s="7">
        <v>0</v>
      </c>
      <c r="BP314" s="7">
        <v>0.51772437000000004</v>
      </c>
      <c r="BQ314" s="7">
        <v>13.907815948</v>
      </c>
      <c r="BR314" s="7">
        <v>0</v>
      </c>
      <c r="BS314" s="7">
        <v>0</v>
      </c>
      <c r="BT314" s="7">
        <v>0.58186991869918703</v>
      </c>
      <c r="BU314" s="7">
        <v>0.14718778299999999</v>
      </c>
      <c r="BV314" s="7">
        <v>3.7088779860000001</v>
      </c>
      <c r="BW314" s="7">
        <v>36.302105736000001</v>
      </c>
      <c r="BX314" s="7">
        <v>0.66985382599999999</v>
      </c>
      <c r="BY314" s="7">
        <v>0.97404902400000004</v>
      </c>
      <c r="BZ314" s="7">
        <v>5.6775239879999999</v>
      </c>
      <c r="CA314" s="7">
        <v>0</v>
      </c>
      <c r="CB314" s="7">
        <v>0.28348592500000003</v>
      </c>
      <c r="CC314" s="7">
        <v>2.5706079079999999</v>
      </c>
      <c r="CD314" s="7">
        <v>0</v>
      </c>
      <c r="CE314" s="7">
        <v>0.38055489100000001</v>
      </c>
      <c r="CF314" s="7">
        <v>0</v>
      </c>
      <c r="CG314" s="7">
        <v>1.340455452848281</v>
      </c>
      <c r="CH314" s="7">
        <v>44.608478184999996</v>
      </c>
      <c r="CI314" s="7">
        <v>41.716595244000004</v>
      </c>
      <c r="CJ314" s="7">
        <v>5.6971271330000093</v>
      </c>
      <c r="CK314" s="7">
        <v>0.72905770169918704</v>
      </c>
      <c r="CL314" s="37">
        <v>92.751258263699199</v>
      </c>
      <c r="CM314" s="37">
        <v>47.33241056</v>
      </c>
      <c r="CN314" s="37">
        <v>3.2346487239999999</v>
      </c>
      <c r="CO314" s="7">
        <v>144.65877300054748</v>
      </c>
      <c r="CP314" s="39">
        <v>2</v>
      </c>
      <c r="CQ314" s="39">
        <v>6.6</v>
      </c>
      <c r="CR314" s="40">
        <v>6.6</v>
      </c>
      <c r="CS314" s="35">
        <v>20.791428571428572</v>
      </c>
      <c r="CT314" s="41">
        <v>22.849999999999998</v>
      </c>
      <c r="CU314" s="41">
        <v>18.847999999999999</v>
      </c>
      <c r="CV314" s="41"/>
      <c r="CW314" s="35">
        <v>11.756666666666666</v>
      </c>
      <c r="CX314" s="35">
        <v>7.2620000000000005</v>
      </c>
      <c r="CY314" s="35"/>
      <c r="CZ314" s="35">
        <v>5.75</v>
      </c>
      <c r="DD314" s="35" t="s">
        <v>58</v>
      </c>
      <c r="DE314" t="s">
        <v>61</v>
      </c>
    </row>
    <row r="315" spans="1:109">
      <c r="A315" s="50" t="s">
        <v>54</v>
      </c>
      <c r="B315" t="s">
        <v>55</v>
      </c>
      <c r="C315" s="55">
        <v>43.287370000000003</v>
      </c>
      <c r="D315" s="55">
        <v>-79.840779999999995</v>
      </c>
      <c r="E315" s="52" t="s">
        <v>62</v>
      </c>
      <c r="F315" s="52">
        <v>258</v>
      </c>
      <c r="G315" s="26">
        <v>39650</v>
      </c>
      <c r="H315">
        <v>2</v>
      </c>
      <c r="I315" s="57">
        <f>YEAR(G315)</f>
        <v>2008</v>
      </c>
      <c r="J315" s="28">
        <v>203</v>
      </c>
      <c r="K315" s="29">
        <v>30</v>
      </c>
      <c r="L315" s="29">
        <v>7</v>
      </c>
      <c r="M315" s="52">
        <v>24</v>
      </c>
      <c r="N315">
        <v>75.12</v>
      </c>
      <c r="O315" s="31">
        <v>2.8000000000000001E-2</v>
      </c>
      <c r="P315" s="31">
        <v>24.2</v>
      </c>
      <c r="Q315" s="31">
        <v>4</v>
      </c>
      <c r="R315" s="31">
        <v>2.0499999999999998</v>
      </c>
      <c r="S315" s="31">
        <v>13.6</v>
      </c>
      <c r="T315" s="31">
        <v>11.5</v>
      </c>
      <c r="U315" s="31">
        <v>2.2999999999999998</v>
      </c>
      <c r="V315" s="31">
        <v>0.307</v>
      </c>
      <c r="W315" s="31">
        <v>0.68300000000000005</v>
      </c>
      <c r="X315" s="31">
        <v>1.2999999999999999E-3</v>
      </c>
      <c r="Y315" s="31">
        <v>3.9100000000000003E-2</v>
      </c>
      <c r="Z315" s="31">
        <v>1.2800000000000001E-2</v>
      </c>
      <c r="AA315" s="52">
        <v>29.52</v>
      </c>
      <c r="AB315" s="58">
        <v>1.75</v>
      </c>
      <c r="AC315" s="52">
        <v>0.88800000000000001</v>
      </c>
      <c r="AD315">
        <v>37.5</v>
      </c>
      <c r="AE315">
        <v>2126.3999999999996</v>
      </c>
      <c r="AF315">
        <v>0</v>
      </c>
      <c r="AG315">
        <v>20.7</v>
      </c>
      <c r="AH315">
        <v>167.19999999999996</v>
      </c>
      <c r="AI315">
        <v>185.5</v>
      </c>
      <c r="AJ315">
        <v>359.2</v>
      </c>
      <c r="AK315">
        <v>2896.4999999999991</v>
      </c>
      <c r="AL315">
        <v>0</v>
      </c>
      <c r="AM315">
        <v>1786.3000000000004</v>
      </c>
      <c r="AN315">
        <v>1110.2</v>
      </c>
      <c r="AO315" s="35">
        <v>421.70000000000005</v>
      </c>
      <c r="AP315">
        <v>31.4</v>
      </c>
      <c r="AQ315">
        <v>6.1</v>
      </c>
      <c r="AR315">
        <v>31.4</v>
      </c>
      <c r="AS315">
        <v>845.69999999999993</v>
      </c>
      <c r="AT315">
        <v>486.49999999999994</v>
      </c>
      <c r="AU315">
        <v>132</v>
      </c>
      <c r="AV315">
        <v>2263.8999999999996</v>
      </c>
      <c r="AW315">
        <v>535</v>
      </c>
      <c r="AX315">
        <v>97.6</v>
      </c>
      <c r="AY315" s="35">
        <v>3114.8908371405546</v>
      </c>
      <c r="AZ315" s="35">
        <v>183.182071352294</v>
      </c>
      <c r="BA315" s="35">
        <v>36.430082816463091</v>
      </c>
      <c r="BB315" s="36">
        <v>82.810565475000004</v>
      </c>
      <c r="BC315" s="36">
        <v>1.0278429205005719</v>
      </c>
      <c r="BD315" s="36">
        <v>32.150260948041968</v>
      </c>
      <c r="BE315" s="36">
        <v>78.436945768023435</v>
      </c>
      <c r="BF315" s="36">
        <v>7.6288322907441612</v>
      </c>
      <c r="BG315" s="36">
        <v>118.21603900680955</v>
      </c>
      <c r="BI315" s="7">
        <v>119.596</v>
      </c>
      <c r="BJ315" s="7">
        <v>0.45500000000000002</v>
      </c>
      <c r="BK315" s="7">
        <v>1.41</v>
      </c>
      <c r="BL315" s="7">
        <v>0</v>
      </c>
      <c r="BM315" s="7">
        <v>4.25</v>
      </c>
      <c r="BN315" s="7">
        <v>35.654000000000003</v>
      </c>
      <c r="BO315" s="7">
        <v>0</v>
      </c>
      <c r="BP315" s="7">
        <v>0</v>
      </c>
      <c r="BQ315" s="7">
        <v>9.3230000000000004</v>
      </c>
      <c r="BR315" s="7">
        <v>0</v>
      </c>
      <c r="BS315" s="7">
        <v>0</v>
      </c>
      <c r="BT315" s="7">
        <v>0.31529933481152994</v>
      </c>
      <c r="BU315" s="7">
        <v>0</v>
      </c>
      <c r="BV315" s="7">
        <v>0.57899999999999996</v>
      </c>
      <c r="BW315" s="7">
        <v>28.849</v>
      </c>
      <c r="BX315" s="7">
        <v>3.5470000000000002</v>
      </c>
      <c r="BY315" s="7">
        <v>3.4950000000000001</v>
      </c>
      <c r="BZ315" s="7">
        <v>10.928000000000001</v>
      </c>
      <c r="CA315" s="7">
        <v>0</v>
      </c>
      <c r="CB315" s="7">
        <v>0.24099999999999999</v>
      </c>
      <c r="CC315" s="7">
        <v>3.0030000000000001</v>
      </c>
      <c r="CD315" s="7">
        <v>0</v>
      </c>
      <c r="CE315" s="7">
        <v>7.8250000000000002</v>
      </c>
      <c r="CF315" s="7">
        <v>0</v>
      </c>
      <c r="CG315" s="7">
        <v>0.22911612301008383</v>
      </c>
      <c r="CH315" s="7">
        <v>39.904000000000003</v>
      </c>
      <c r="CI315" s="7">
        <v>128.91900000000001</v>
      </c>
      <c r="CJ315" s="7">
        <v>1.8650000000000091</v>
      </c>
      <c r="CK315" s="7">
        <v>0.31529933481152994</v>
      </c>
      <c r="CL315" s="37">
        <v>171.00329933481154</v>
      </c>
      <c r="CM315" s="37">
        <v>47.397999999999996</v>
      </c>
      <c r="CN315" s="37">
        <v>11.069000000000001</v>
      </c>
      <c r="CO315" s="7">
        <v>229.6994154578216</v>
      </c>
      <c r="CP315" s="39">
        <v>4</v>
      </c>
      <c r="CQ315" s="39">
        <v>11</v>
      </c>
      <c r="CR315" s="40">
        <v>24</v>
      </c>
      <c r="CS315" s="35">
        <v>14.906399999999998</v>
      </c>
      <c r="CT315" s="41">
        <v>22.533999999999999</v>
      </c>
      <c r="CU315" s="41">
        <v>16.545000000000002</v>
      </c>
      <c r="CV315" s="41">
        <v>11.457692307692309</v>
      </c>
      <c r="CW315" s="35">
        <v>11.352</v>
      </c>
      <c r="CX315" s="35">
        <v>5.43</v>
      </c>
      <c r="CY315" s="35">
        <v>4.1061538461538456</v>
      </c>
      <c r="CZ315" s="35">
        <v>2.52</v>
      </c>
      <c r="DD315" s="35" t="s">
        <v>61</v>
      </c>
      <c r="DE315" t="s">
        <v>61</v>
      </c>
    </row>
    <row r="316" spans="1:109">
      <c r="A316" s="50" t="s">
        <v>54</v>
      </c>
      <c r="B316" t="s">
        <v>55</v>
      </c>
      <c r="C316" s="55">
        <v>43.281111111100003</v>
      </c>
      <c r="D316" s="55">
        <v>-79.864722222200001</v>
      </c>
      <c r="E316" s="52" t="s">
        <v>57</v>
      </c>
      <c r="F316" s="52">
        <v>908</v>
      </c>
      <c r="G316" s="26">
        <v>37853</v>
      </c>
      <c r="H316">
        <v>3</v>
      </c>
      <c r="I316" s="57">
        <f>YEAR(G316)</f>
        <v>2003</v>
      </c>
      <c r="J316" s="28">
        <v>232</v>
      </c>
      <c r="K316" s="29">
        <v>34</v>
      </c>
      <c r="L316" s="29">
        <v>8</v>
      </c>
      <c r="M316" s="52">
        <v>14.9</v>
      </c>
      <c r="N316">
        <v>74.989999999999995</v>
      </c>
      <c r="O316" s="31">
        <v>4.3999999999999997E-2</v>
      </c>
      <c r="P316" s="31"/>
      <c r="Q316" s="31"/>
      <c r="R316" s="31"/>
      <c r="S316" s="31">
        <v>4.8</v>
      </c>
      <c r="T316" s="31"/>
      <c r="U316" s="31">
        <v>1.92</v>
      </c>
      <c r="V316" s="31"/>
      <c r="W316" s="31"/>
      <c r="X316" s="31">
        <v>2.2000000000000001E-3</v>
      </c>
      <c r="Y316" s="31">
        <v>3.2800000000000003E-2</v>
      </c>
      <c r="Z316" s="31">
        <v>1.18E-2</v>
      </c>
      <c r="AA316" s="52">
        <v>20.74</v>
      </c>
      <c r="AB316" s="58">
        <v>1.75</v>
      </c>
      <c r="AC316" s="52">
        <v>0.48997099999999999</v>
      </c>
      <c r="AD316" s="36">
        <v>176.7</v>
      </c>
      <c r="AE316" s="36">
        <v>936.99999999999977</v>
      </c>
      <c r="AF316" s="36">
        <v>0</v>
      </c>
      <c r="AG316" s="36">
        <v>3.6</v>
      </c>
      <c r="AH316" s="36">
        <v>22.499999999999996</v>
      </c>
      <c r="AI316" s="36">
        <v>166.8</v>
      </c>
      <c r="AJ316" s="36">
        <v>1244.8</v>
      </c>
      <c r="AK316">
        <v>2552.3999999999996</v>
      </c>
      <c r="AL316">
        <v>1128.3999999999999</v>
      </c>
      <c r="AM316">
        <v>771.60000000000025</v>
      </c>
      <c r="AN316">
        <v>1780.8</v>
      </c>
      <c r="AO316" s="35">
        <v>1226.1999999999998</v>
      </c>
      <c r="AP316">
        <v>140.70000000000002</v>
      </c>
      <c r="AQ316">
        <v>42.8</v>
      </c>
      <c r="AR316">
        <v>100.39999999999999</v>
      </c>
      <c r="AS316">
        <v>1554.9999999999998</v>
      </c>
      <c r="AT316">
        <v>289.90000000000003</v>
      </c>
      <c r="AU316">
        <v>0.7</v>
      </c>
      <c r="AV316">
        <v>996.69999999999993</v>
      </c>
      <c r="AW316">
        <v>1519.8</v>
      </c>
      <c r="AX316">
        <v>35.900000000000006</v>
      </c>
      <c r="AY316" s="36">
        <v>556.30799999999999</v>
      </c>
      <c r="AZ316" s="36">
        <v>204.56800000000001</v>
      </c>
      <c r="BA316" s="36">
        <v>209.423</v>
      </c>
      <c r="BB316" s="36">
        <v>69.199665618749989</v>
      </c>
      <c r="BC316" s="36">
        <v>0.56331937410690702</v>
      </c>
      <c r="BD316" s="36">
        <v>25.671133702733016</v>
      </c>
      <c r="BE316" s="36">
        <v>35.738194220506614</v>
      </c>
      <c r="BF316" s="36">
        <v>7.094222391825836</v>
      </c>
      <c r="BG316" s="36">
        <v>68.503550315065468</v>
      </c>
      <c r="BH316" s="35"/>
      <c r="BI316" s="7">
        <v>0.87949819600000001</v>
      </c>
      <c r="BJ316" s="7">
        <v>6.7639285440000005</v>
      </c>
      <c r="BK316" s="7">
        <v>0</v>
      </c>
      <c r="BL316" s="7">
        <v>0</v>
      </c>
      <c r="BM316" s="7">
        <v>32.715671040000004</v>
      </c>
      <c r="BN316" s="7">
        <v>122.25309880500001</v>
      </c>
      <c r="BO316" s="7">
        <v>0</v>
      </c>
      <c r="BP316" s="7">
        <v>0</v>
      </c>
      <c r="BQ316" s="7">
        <v>37.876730500000008</v>
      </c>
      <c r="BR316" s="7">
        <v>0</v>
      </c>
      <c r="BS316" s="7">
        <v>0</v>
      </c>
      <c r="BT316" s="7">
        <v>0.49379159280000001</v>
      </c>
      <c r="BU316" s="7">
        <v>60.065166791999999</v>
      </c>
      <c r="BV316" s="7">
        <v>0.57362441500000005</v>
      </c>
      <c r="BW316" s="7">
        <v>5.5332871069999996</v>
      </c>
      <c r="BX316" s="7">
        <v>12.199248138</v>
      </c>
      <c r="BY316" s="7">
        <v>3.2979677220000001</v>
      </c>
      <c r="BZ316" s="7">
        <v>2.230859487</v>
      </c>
      <c r="CA316" s="7">
        <v>0</v>
      </c>
      <c r="CB316" s="7">
        <v>0.12487804000000001</v>
      </c>
      <c r="CC316" s="7">
        <v>0.12398577599999999</v>
      </c>
      <c r="CD316" s="7">
        <v>0</v>
      </c>
      <c r="CE316" s="7">
        <v>0</v>
      </c>
      <c r="CF316" s="7">
        <v>0</v>
      </c>
      <c r="CG316" s="7">
        <v>29.998064531724687</v>
      </c>
      <c r="CH316" s="7">
        <v>154.968769845</v>
      </c>
      <c r="CI316" s="7">
        <v>38.756228696000008</v>
      </c>
      <c r="CJ316" s="7">
        <v>6.7639285440000094</v>
      </c>
      <c r="CK316" s="7">
        <v>60.5589583848</v>
      </c>
      <c r="CL316" s="37">
        <v>261.04788546980001</v>
      </c>
      <c r="CM316" s="37">
        <v>23.834986869000002</v>
      </c>
      <c r="CN316" s="37">
        <v>0.24886381600000002</v>
      </c>
      <c r="CO316" s="7">
        <v>315.12980068652462</v>
      </c>
      <c r="CP316" s="39">
        <v>5.5</v>
      </c>
      <c r="CQ316" s="39">
        <v>10.9</v>
      </c>
      <c r="CR316" s="40">
        <v>14.5</v>
      </c>
      <c r="CS316" s="35">
        <v>17.847083333333334</v>
      </c>
      <c r="CT316" s="41">
        <v>22.674285714285713</v>
      </c>
      <c r="CU316" s="41">
        <v>16.006</v>
      </c>
      <c r="CV316" s="41">
        <v>11.16</v>
      </c>
      <c r="CW316" s="35">
        <v>8.0471428571428572</v>
      </c>
      <c r="CX316" s="35">
        <v>1.65</v>
      </c>
      <c r="CY316" s="35">
        <v>2.06</v>
      </c>
      <c r="CZ316" s="35">
        <v>0.59</v>
      </c>
      <c r="DD316" s="35" t="s">
        <v>61</v>
      </c>
      <c r="DE316" t="s">
        <v>61</v>
      </c>
    </row>
    <row r="317" spans="1:109">
      <c r="A317" t="s">
        <v>54</v>
      </c>
      <c r="B317" t="s">
        <v>56</v>
      </c>
      <c r="C317" s="55">
        <v>43.286383333300002</v>
      </c>
      <c r="D317" s="55">
        <v>-79.871133333299994</v>
      </c>
      <c r="E317" s="52" t="s">
        <v>86</v>
      </c>
      <c r="F317" s="52" t="s">
        <v>87</v>
      </c>
      <c r="G317" s="26">
        <v>37853</v>
      </c>
      <c r="H317">
        <v>3</v>
      </c>
      <c r="I317" s="57">
        <f>YEAR(G317)</f>
        <v>2003</v>
      </c>
      <c r="J317" s="28">
        <v>232</v>
      </c>
      <c r="K317" s="29">
        <v>34</v>
      </c>
      <c r="L317" s="29">
        <v>8</v>
      </c>
      <c r="M317" s="52">
        <v>3.4</v>
      </c>
      <c r="N317">
        <v>74.989999999999995</v>
      </c>
      <c r="O317" s="31">
        <v>4.3999999999999997E-2</v>
      </c>
      <c r="P317" s="31"/>
      <c r="Q317" s="31"/>
      <c r="R317" s="31"/>
      <c r="S317" s="31">
        <v>4.8</v>
      </c>
      <c r="T317" s="31"/>
      <c r="U317" s="31">
        <v>1.92</v>
      </c>
      <c r="V317" s="31"/>
      <c r="W317" s="31"/>
      <c r="X317" s="31">
        <v>2.2000000000000001E-3</v>
      </c>
      <c r="Y317" s="31">
        <v>3.2800000000000003E-2</v>
      </c>
      <c r="Z317" s="31">
        <v>1.18E-2</v>
      </c>
      <c r="AA317">
        <v>18.68</v>
      </c>
      <c r="AB317" s="58">
        <v>1.75</v>
      </c>
      <c r="AC317" s="52">
        <v>0.77170300000000003</v>
      </c>
      <c r="AD317" s="36">
        <v>77.300000000000011</v>
      </c>
      <c r="AE317" s="36">
        <v>1153.2000000000003</v>
      </c>
      <c r="AF317" s="36">
        <v>0</v>
      </c>
      <c r="AG317" s="36">
        <v>12.399999999999999</v>
      </c>
      <c r="AH317" s="36">
        <v>7.1</v>
      </c>
      <c r="AI317" s="36">
        <v>94.699999999999989</v>
      </c>
      <c r="AJ317" s="36">
        <v>72.599999999999994</v>
      </c>
      <c r="AK317">
        <v>1417.2999999999997</v>
      </c>
      <c r="AL317">
        <v>64.099999999999994</v>
      </c>
      <c r="AM317">
        <v>935.10000000000014</v>
      </c>
      <c r="AN317">
        <v>482.2000000000001</v>
      </c>
      <c r="AO317" s="35">
        <v>103.19999999999999</v>
      </c>
      <c r="AP317">
        <v>48.2</v>
      </c>
      <c r="AQ317">
        <v>12.200000000000001</v>
      </c>
      <c r="AR317">
        <v>38.200000000000003</v>
      </c>
      <c r="AS317">
        <v>385.6</v>
      </c>
      <c r="AT317">
        <v>319.80000000000013</v>
      </c>
      <c r="AU317">
        <v>0</v>
      </c>
      <c r="AV317">
        <v>894.4000000000002</v>
      </c>
      <c r="AW317">
        <v>491.90000000000003</v>
      </c>
      <c r="AX317">
        <v>30.999999999999996</v>
      </c>
      <c r="AY317" s="36">
        <v>613.57500000000005</v>
      </c>
      <c r="AZ317" s="36">
        <v>189.82599999999999</v>
      </c>
      <c r="BA317" s="36">
        <v>160.52799999999999</v>
      </c>
      <c r="BB317" s="36">
        <v>168.10410487499999</v>
      </c>
      <c r="BC317" s="36">
        <v>1.3327449728000003</v>
      </c>
      <c r="BD317" s="36">
        <v>23.95043079358021</v>
      </c>
      <c r="BE317" s="36">
        <v>37.685234687654635</v>
      </c>
      <c r="BF317" s="36">
        <v>5.7072637427273207</v>
      </c>
      <c r="BG317" s="36">
        <v>67.342929223962159</v>
      </c>
      <c r="BI317" s="7">
        <v>0</v>
      </c>
      <c r="BJ317" s="7">
        <v>7.4153936919999994</v>
      </c>
      <c r="BK317" s="7">
        <v>0</v>
      </c>
      <c r="BL317" s="7">
        <v>0</v>
      </c>
      <c r="BM317" s="7">
        <v>9.5631760559999996</v>
      </c>
      <c r="BN317" s="7">
        <v>97.396432585999989</v>
      </c>
      <c r="BO317" s="7">
        <v>0</v>
      </c>
      <c r="BP317" s="7">
        <v>7.0471215000000004E-2</v>
      </c>
      <c r="BQ317" s="7">
        <v>16.083356949999999</v>
      </c>
      <c r="BR317" s="7">
        <v>0</v>
      </c>
      <c r="BS317" s="7">
        <v>0</v>
      </c>
      <c r="BT317" s="7">
        <v>0.4439016400000001</v>
      </c>
      <c r="BU317" s="7">
        <v>1.4443132000000001</v>
      </c>
      <c r="BV317" s="7">
        <v>1.9980487680000001</v>
      </c>
      <c r="BW317" s="7">
        <v>1.11571928</v>
      </c>
      <c r="BX317" s="7">
        <v>3.126194028</v>
      </c>
      <c r="BY317" s="7">
        <v>2.4937717049999999</v>
      </c>
      <c r="BZ317" s="7">
        <v>0</v>
      </c>
      <c r="CA317" s="7">
        <v>0</v>
      </c>
      <c r="CB317" s="7">
        <v>8.3353049999999998E-2</v>
      </c>
      <c r="CC317" s="7">
        <v>0.26915457599999998</v>
      </c>
      <c r="CD317" s="7">
        <v>0</v>
      </c>
      <c r="CE317" s="7">
        <v>0</v>
      </c>
      <c r="CF317" s="7">
        <v>0</v>
      </c>
      <c r="CG317" s="7">
        <v>17.762449539717199</v>
      </c>
      <c r="CH317" s="7">
        <v>106.95960864199999</v>
      </c>
      <c r="CI317" s="7">
        <v>16.083356949999999</v>
      </c>
      <c r="CJ317" s="7">
        <v>7.485864907000007</v>
      </c>
      <c r="CK317" s="7">
        <v>1.8882148400000003</v>
      </c>
      <c r="CL317" s="37">
        <v>132.417045339</v>
      </c>
      <c r="CM317" s="37">
        <v>8.7337337809999998</v>
      </c>
      <c r="CN317" s="37">
        <v>0.35250762599999996</v>
      </c>
      <c r="CO317" s="7">
        <v>159.2657362857172</v>
      </c>
      <c r="CT317" s="58">
        <v>23.45</v>
      </c>
    </row>
    <row r="318" spans="1:109">
      <c r="A318" s="61" t="s">
        <v>54</v>
      </c>
      <c r="B318" t="s">
        <v>59</v>
      </c>
      <c r="C318" s="55">
        <v>43.301943999999999</v>
      </c>
      <c r="D318" s="55">
        <v>-79.838054999999997</v>
      </c>
      <c r="E318" s="62" t="s">
        <v>60</v>
      </c>
      <c r="F318" s="62">
        <v>6</v>
      </c>
      <c r="G318" s="26">
        <v>42597</v>
      </c>
      <c r="H318">
        <v>3</v>
      </c>
      <c r="I318" s="27">
        <v>2016</v>
      </c>
      <c r="J318" s="28">
        <v>228</v>
      </c>
      <c r="K318" s="29">
        <v>34</v>
      </c>
      <c r="L318" s="29">
        <v>8</v>
      </c>
      <c r="M318" s="27">
        <v>11.6</v>
      </c>
      <c r="N318">
        <v>74.84</v>
      </c>
      <c r="O318" s="31">
        <v>1.9E-2</v>
      </c>
      <c r="P318" s="31">
        <v>23.2</v>
      </c>
      <c r="Q318" s="31">
        <v>3.5</v>
      </c>
      <c r="R318" s="31">
        <v>1.67</v>
      </c>
      <c r="S318" s="31">
        <v>6.6</v>
      </c>
      <c r="T318" s="31">
        <v>5.8</v>
      </c>
      <c r="U318" s="31">
        <v>1.74</v>
      </c>
      <c r="V318" s="31">
        <v>0.33900000000000002</v>
      </c>
      <c r="W318" s="31">
        <v>0.44900000000000001</v>
      </c>
      <c r="X318" s="31">
        <v>2.3999999999999998E-3</v>
      </c>
      <c r="Y318" s="31">
        <v>2.98E-2</v>
      </c>
      <c r="Z318" s="31">
        <v>1.1299999999999999E-2</v>
      </c>
      <c r="AA318" s="30"/>
      <c r="AB318" s="64">
        <v>1.75</v>
      </c>
      <c r="AC318" s="64"/>
      <c r="AD318" s="63"/>
      <c r="AE318" s="63"/>
      <c r="AF318" s="63"/>
      <c r="AG318" s="63"/>
      <c r="AH318" s="63"/>
      <c r="AI318" s="63"/>
      <c r="AJ318" s="63"/>
      <c r="AO318" s="35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7">
        <v>0</v>
      </c>
      <c r="BJ318" s="7">
        <v>0.30763276685341667</v>
      </c>
      <c r="BK318" s="7">
        <v>0</v>
      </c>
      <c r="BL318" s="7">
        <v>0</v>
      </c>
      <c r="BM318" s="7">
        <v>0</v>
      </c>
      <c r="BN318" s="7">
        <v>0</v>
      </c>
      <c r="BO318" s="7">
        <v>25.414821316955742</v>
      </c>
      <c r="BP318" s="7">
        <v>0</v>
      </c>
      <c r="BQ318" s="7">
        <v>0</v>
      </c>
      <c r="BR318" s="7">
        <v>0</v>
      </c>
      <c r="BS318" s="7">
        <v>0.99006298996761621</v>
      </c>
      <c r="BT318" s="7">
        <v>0</v>
      </c>
      <c r="BU318" s="7">
        <v>0</v>
      </c>
      <c r="BV318" s="7">
        <v>0.44313600977469253</v>
      </c>
      <c r="BW318" s="7">
        <v>0.5229511884884579</v>
      </c>
      <c r="BX318" s="7">
        <v>0</v>
      </c>
      <c r="BY318" s="7">
        <v>0</v>
      </c>
      <c r="BZ318" s="7">
        <v>3.1705208576796604</v>
      </c>
      <c r="CA318" s="7">
        <v>0</v>
      </c>
      <c r="CB318" s="7">
        <v>9.5022970727069264E-2</v>
      </c>
      <c r="CC318" s="7">
        <v>0.88754690696061145</v>
      </c>
      <c r="CD318" s="7">
        <v>0</v>
      </c>
      <c r="CE318" s="7">
        <v>0</v>
      </c>
      <c r="CF318" s="7">
        <v>6.9915876737028348</v>
      </c>
      <c r="CG318" s="7">
        <v>0</v>
      </c>
      <c r="CH318" s="7">
        <v>25.414821316955742</v>
      </c>
      <c r="CI318" s="7">
        <v>0</v>
      </c>
      <c r="CJ318" s="7">
        <v>0.30763276685341623</v>
      </c>
      <c r="CK318" s="7">
        <v>0.99006298996761621</v>
      </c>
      <c r="CL318" s="37">
        <v>26.712517073776773</v>
      </c>
      <c r="CM318" s="37">
        <v>4.1366080559428111</v>
      </c>
      <c r="CN318" s="37">
        <v>7.9741575513905154</v>
      </c>
      <c r="CO318" s="7">
        <v>38.823282681110101</v>
      </c>
      <c r="CP318" s="39"/>
      <c r="CQ318" s="39"/>
      <c r="CR318" s="40"/>
      <c r="CS318" s="35"/>
      <c r="CT318" s="41"/>
      <c r="CU318" s="41"/>
      <c r="CV318" s="41"/>
      <c r="CW318" s="35"/>
      <c r="CX318" s="35"/>
      <c r="CY318" s="35"/>
      <c r="CZ318" s="35"/>
      <c r="DD318" s="35"/>
    </row>
    <row r="319" spans="1:109">
      <c r="A319" s="23" t="s">
        <v>54</v>
      </c>
      <c r="B319" t="s">
        <v>55</v>
      </c>
      <c r="C319" s="55">
        <v>43.287370000000003</v>
      </c>
      <c r="D319" s="55">
        <v>-79.840779999999995</v>
      </c>
      <c r="E319" s="25" t="s">
        <v>62</v>
      </c>
      <c r="F319" s="25">
        <v>258</v>
      </c>
      <c r="G319" s="26">
        <v>42597</v>
      </c>
      <c r="H319">
        <v>3</v>
      </c>
      <c r="I319" s="27">
        <v>2016</v>
      </c>
      <c r="J319" s="28">
        <v>228</v>
      </c>
      <c r="K319" s="29">
        <v>34</v>
      </c>
      <c r="L319" s="29">
        <v>8</v>
      </c>
      <c r="M319" s="25">
        <v>22.9</v>
      </c>
      <c r="N319">
        <v>74.84</v>
      </c>
      <c r="O319" s="31">
        <v>1.9E-2</v>
      </c>
      <c r="P319" s="31">
        <v>23.2</v>
      </c>
      <c r="Q319" s="31">
        <v>3.5</v>
      </c>
      <c r="R319" s="31">
        <v>1.67</v>
      </c>
      <c r="S319" s="31">
        <v>6.6</v>
      </c>
      <c r="T319" s="31">
        <v>5.8</v>
      </c>
      <c r="U319" s="31">
        <v>1.74</v>
      </c>
      <c r="V319" s="31">
        <v>0.33900000000000002</v>
      </c>
      <c r="W319" s="31">
        <v>0.44900000000000001</v>
      </c>
      <c r="X319" s="31">
        <v>2.3999999999999998E-3</v>
      </c>
      <c r="Y319" s="31">
        <v>2.98E-2</v>
      </c>
      <c r="Z319" s="31">
        <v>1.1299999999999999E-2</v>
      </c>
      <c r="AA319" s="23">
        <v>22.307919999999999</v>
      </c>
      <c r="AB319" s="23">
        <v>2</v>
      </c>
      <c r="AC319" s="23">
        <v>0.89329999999999998</v>
      </c>
      <c r="AD319" s="38">
        <v>1634.0770100000002</v>
      </c>
      <c r="AE319" s="38">
        <v>304.18882000000002</v>
      </c>
      <c r="AF319" s="38">
        <v>0</v>
      </c>
      <c r="AG319" s="38">
        <v>13.143409999999999</v>
      </c>
      <c r="AH319" s="38">
        <v>31.170340000000003</v>
      </c>
      <c r="AI319" s="38">
        <v>197.99137999999999</v>
      </c>
      <c r="AJ319" s="38">
        <v>1066.7591299999999</v>
      </c>
      <c r="AK319">
        <v>3247.3300899999999</v>
      </c>
      <c r="AL319">
        <v>1066.3030099999999</v>
      </c>
      <c r="AM319">
        <v>489.9254699999999</v>
      </c>
      <c r="AN319">
        <v>2735.5035799999991</v>
      </c>
      <c r="AO319" s="35">
        <v>122.87700000000001</v>
      </c>
      <c r="AP319">
        <v>1532.8101200000001</v>
      </c>
      <c r="AQ319">
        <v>134.21536</v>
      </c>
      <c r="AR319">
        <v>1491.0858600000001</v>
      </c>
      <c r="AS319">
        <v>1346.8594099999998</v>
      </c>
      <c r="AT319">
        <v>280.5564</v>
      </c>
      <c r="AU319">
        <v>0</v>
      </c>
      <c r="AV319">
        <v>790.71742000000006</v>
      </c>
      <c r="AW319">
        <v>2435.3231899999996</v>
      </c>
      <c r="AX319">
        <v>21.289479999999998</v>
      </c>
      <c r="AY319" s="23">
        <v>1814.741251207636</v>
      </c>
      <c r="AZ319" s="23">
        <v>71.123346933082061</v>
      </c>
      <c r="BA319" s="23">
        <v>2157.8272958675161</v>
      </c>
      <c r="BB319" s="38">
        <v>71.874943049999999</v>
      </c>
      <c r="BC319" s="27">
        <v>1.04</v>
      </c>
      <c r="BD319" s="63">
        <v>50.822257956321963</v>
      </c>
      <c r="BE319" s="63">
        <v>20.051176768353237</v>
      </c>
      <c r="BF319" s="63">
        <v>10.298452812620749</v>
      </c>
      <c r="BG319" s="36">
        <v>81.171887537295959</v>
      </c>
      <c r="BH319" s="23"/>
      <c r="BI319" s="7">
        <v>0.55157620078878999</v>
      </c>
      <c r="BJ319" s="7">
        <v>1.6875854638816001</v>
      </c>
      <c r="BK319" s="7">
        <v>0</v>
      </c>
      <c r="BL319" s="7">
        <v>0</v>
      </c>
      <c r="BM319" s="7">
        <v>210.71197310057849</v>
      </c>
      <c r="BN319" s="7">
        <v>0</v>
      </c>
      <c r="BO319" s="7">
        <v>0</v>
      </c>
      <c r="BP319" s="7">
        <v>1.6601488641472786</v>
      </c>
      <c r="BQ319" s="7">
        <v>9.0984680104487321</v>
      </c>
      <c r="BR319" s="7">
        <v>0</v>
      </c>
      <c r="BS319" s="7">
        <v>2.0893353630256564</v>
      </c>
      <c r="BT319" s="7">
        <v>0</v>
      </c>
      <c r="BU319" s="7">
        <v>3.5397745081744074</v>
      </c>
      <c r="BV319" s="7">
        <v>2.241600104361277</v>
      </c>
      <c r="BW319" s="7">
        <v>6.9848089175501853</v>
      </c>
      <c r="BX319" s="7">
        <v>4.4057385013917836</v>
      </c>
      <c r="BY319" s="7">
        <v>0</v>
      </c>
      <c r="BZ319" s="7">
        <v>60.177501606265842</v>
      </c>
      <c r="CA319" s="7">
        <v>0</v>
      </c>
      <c r="CB319" s="7">
        <v>1.4494188276632545</v>
      </c>
      <c r="CC319" s="7">
        <v>6.7589834757145875</v>
      </c>
      <c r="CD319" s="7">
        <v>0</v>
      </c>
      <c r="CE319" s="7">
        <v>0</v>
      </c>
      <c r="CF319" s="7">
        <v>48.039168639398873</v>
      </c>
      <c r="CG319" s="7">
        <v>0.14252629917451068</v>
      </c>
      <c r="CH319" s="7">
        <v>210.71197310057849</v>
      </c>
      <c r="CI319" s="7">
        <v>9.6500442112375229</v>
      </c>
      <c r="CJ319" s="7">
        <v>3.3477343280289062</v>
      </c>
      <c r="CK319" s="7">
        <v>5.6291098712000638</v>
      </c>
      <c r="CL319" s="37">
        <v>229.33886151104497</v>
      </c>
      <c r="CM319" s="37">
        <v>73.809649129569095</v>
      </c>
      <c r="CN319" s="37">
        <v>56.247570942776719</v>
      </c>
      <c r="CO319" s="7">
        <v>359.53860788256532</v>
      </c>
      <c r="CP319" s="39">
        <v>6.1669999999999998</v>
      </c>
      <c r="CQ319" s="39">
        <v>12.840999999999999</v>
      </c>
      <c r="CR319" s="40">
        <v>16.702000000000002</v>
      </c>
      <c r="CS319" s="35">
        <v>17.974684141453782</v>
      </c>
      <c r="CT319" s="41">
        <v>24.058199999999996</v>
      </c>
      <c r="CU319" s="41">
        <v>17.784173913043478</v>
      </c>
      <c r="CV319" s="41">
        <v>13.222</v>
      </c>
      <c r="CW319" s="35">
        <v>8.8287999999999993</v>
      </c>
      <c r="CX319" s="35">
        <v>5.1884782608695641</v>
      </c>
      <c r="CY319" s="35">
        <v>2.5180000000000002</v>
      </c>
      <c r="CZ319" s="35">
        <v>1.88</v>
      </c>
      <c r="DA319">
        <v>3.1403999999999996</v>
      </c>
      <c r="DB319">
        <v>0.54434782608695631</v>
      </c>
      <c r="DC319">
        <v>0.35966666666666658</v>
      </c>
      <c r="DD319" s="35" t="s">
        <v>61</v>
      </c>
      <c r="DE319" t="s">
        <v>61</v>
      </c>
    </row>
    <row r="320" spans="1:109">
      <c r="A320" s="23" t="s">
        <v>54</v>
      </c>
      <c r="B320" t="s">
        <v>55</v>
      </c>
      <c r="C320" s="55">
        <v>43.287370000000003</v>
      </c>
      <c r="D320" s="55">
        <v>-79.840779999999995</v>
      </c>
      <c r="E320" s="25" t="s">
        <v>62</v>
      </c>
      <c r="F320" s="52">
        <v>258</v>
      </c>
      <c r="G320" s="73">
        <v>42895</v>
      </c>
      <c r="H320">
        <v>2</v>
      </c>
      <c r="I320">
        <f>YEAR(G320)</f>
        <v>2017</v>
      </c>
      <c r="J320" s="57">
        <v>160</v>
      </c>
      <c r="K320" s="57">
        <v>23</v>
      </c>
      <c r="L320" s="57">
        <v>6</v>
      </c>
      <c r="M320" s="23">
        <v>22.8</v>
      </c>
      <c r="N320">
        <v>75.81</v>
      </c>
      <c r="O320" s="31">
        <v>0.17100000000000001</v>
      </c>
      <c r="P320" s="31">
        <v>28.3</v>
      </c>
      <c r="Q320" s="31">
        <v>4.4000000000000004</v>
      </c>
      <c r="R320" s="31">
        <v>1.46</v>
      </c>
      <c r="S320" s="31">
        <v>13.2</v>
      </c>
      <c r="T320" s="31">
        <v>10.199999999999999</v>
      </c>
      <c r="U320" s="31">
        <v>2.52</v>
      </c>
      <c r="V320" s="31">
        <v>0.309</v>
      </c>
      <c r="W320" s="31">
        <v>1.21</v>
      </c>
      <c r="X320" s="31">
        <v>1E-3</v>
      </c>
      <c r="Y320" s="31">
        <v>4.3200000000000002E-2</v>
      </c>
      <c r="Z320" s="31">
        <v>1.23E-2</v>
      </c>
      <c r="AA320" s="23"/>
      <c r="AB320" s="23">
        <v>2</v>
      </c>
      <c r="AC320" s="45">
        <v>0.91339999999999999</v>
      </c>
      <c r="AO320" s="35"/>
      <c r="AY320" s="23"/>
      <c r="AZ320" s="23"/>
      <c r="BA320" s="23"/>
      <c r="BB320" s="23"/>
      <c r="BC320" s="27"/>
      <c r="BD320" s="27"/>
      <c r="BE320" s="27"/>
      <c r="BF320" s="27"/>
      <c r="BG320" s="36"/>
      <c r="BH320" s="23"/>
      <c r="BI320" s="7">
        <v>47.128999999999998</v>
      </c>
      <c r="BJ320" s="7">
        <v>2.0590000000000002</v>
      </c>
      <c r="BK320" s="7">
        <v>0</v>
      </c>
      <c r="BL320" s="7">
        <v>0.47699999999999998</v>
      </c>
      <c r="BM320" s="7">
        <v>27.085999999999999</v>
      </c>
      <c r="BN320" s="7">
        <v>0.92800000000000005</v>
      </c>
      <c r="BO320" s="7">
        <v>0</v>
      </c>
      <c r="BP320" s="7">
        <v>0</v>
      </c>
      <c r="BQ320" s="7">
        <v>7.1999999999999995E-2</v>
      </c>
      <c r="BR320" s="7">
        <v>0</v>
      </c>
      <c r="BS320" s="7">
        <v>0</v>
      </c>
      <c r="BT320" s="7">
        <v>0</v>
      </c>
      <c r="BU320" s="7">
        <v>0</v>
      </c>
      <c r="BV320" s="7">
        <v>1.4450000000000001</v>
      </c>
      <c r="BW320" s="7">
        <v>62.512999999999998</v>
      </c>
      <c r="BX320" s="7">
        <v>7.2480000000000002</v>
      </c>
      <c r="BY320" s="7">
        <v>0</v>
      </c>
      <c r="BZ320" s="7">
        <v>0</v>
      </c>
      <c r="CA320" s="7">
        <v>0</v>
      </c>
      <c r="CB320" s="7">
        <v>0.13400000000000001</v>
      </c>
      <c r="CC320" s="7">
        <v>0.36099999999999999</v>
      </c>
      <c r="CD320" s="7">
        <v>5.9039999999999999</v>
      </c>
      <c r="CE320" s="7">
        <v>4.87</v>
      </c>
      <c r="CF320" s="7">
        <v>0</v>
      </c>
      <c r="CG320" s="7">
        <v>6.1452991605719744E-2</v>
      </c>
      <c r="CH320" s="7">
        <v>31.771000000000001</v>
      </c>
      <c r="CI320" s="7">
        <v>47.201000000000001</v>
      </c>
      <c r="CJ320" s="7">
        <v>2.0589999999999833</v>
      </c>
      <c r="CK320" s="7">
        <v>0</v>
      </c>
      <c r="CL320" s="37">
        <v>81.030999999999992</v>
      </c>
      <c r="CM320" s="37">
        <v>71.205999999999989</v>
      </c>
      <c r="CN320" s="37">
        <v>11.269</v>
      </c>
      <c r="CO320" s="7">
        <v>163.56745299160571</v>
      </c>
      <c r="CP320" s="39">
        <v>7.8180923059999996</v>
      </c>
      <c r="CQ320" s="39">
        <v>10.270016099999999</v>
      </c>
      <c r="CR320" s="40">
        <v>23.32609347</v>
      </c>
      <c r="CS320" s="35">
        <v>15.085014905312493</v>
      </c>
      <c r="CT320" s="41">
        <v>17.389838398846155</v>
      </c>
      <c r="CU320" s="41">
        <v>15.4444786</v>
      </c>
      <c r="CV320" s="41">
        <v>13.684413954186045</v>
      </c>
      <c r="CW320" s="35"/>
      <c r="CX320" s="35"/>
      <c r="CY320" s="35"/>
      <c r="CZ320" s="35"/>
      <c r="DD320" s="35"/>
      <c r="DE320" t="s">
        <v>61</v>
      </c>
    </row>
    <row r="321" spans="1:109">
      <c r="A321" s="23" t="s">
        <v>54</v>
      </c>
      <c r="B321" t="s">
        <v>59</v>
      </c>
      <c r="C321" s="55">
        <v>43.301943999999999</v>
      </c>
      <c r="D321" s="55">
        <v>-79.838054999999997</v>
      </c>
      <c r="E321" s="43" t="s">
        <v>60</v>
      </c>
      <c r="F321" s="43">
        <v>6</v>
      </c>
      <c r="G321" s="44">
        <v>43698</v>
      </c>
      <c r="H321">
        <v>3</v>
      </c>
      <c r="I321">
        <v>2019</v>
      </c>
      <c r="J321" s="28">
        <v>233</v>
      </c>
      <c r="K321" s="29">
        <v>34</v>
      </c>
      <c r="L321" s="29">
        <v>8</v>
      </c>
      <c r="M321" s="45">
        <v>9.6999999999999993</v>
      </c>
      <c r="N321">
        <v>75.53</v>
      </c>
      <c r="O321" s="31">
        <v>1.6E-2</v>
      </c>
      <c r="P321" s="31">
        <v>24.6</v>
      </c>
      <c r="Q321" s="31">
        <v>3.9</v>
      </c>
      <c r="R321" s="31">
        <v>2.5299999999999998</v>
      </c>
      <c r="S321" s="31">
        <v>12.5</v>
      </c>
      <c r="T321" s="31">
        <v>10.5</v>
      </c>
      <c r="U321" s="31">
        <v>2.08</v>
      </c>
      <c r="V321" s="31">
        <v>0.37</v>
      </c>
      <c r="W321" s="31">
        <v>0.46100000000000002</v>
      </c>
      <c r="X321" s="31">
        <v>1.2999999999999999E-3</v>
      </c>
      <c r="Y321" s="31">
        <v>3.5700000000000003E-2</v>
      </c>
      <c r="Z321" s="31">
        <v>1.15E-2</v>
      </c>
      <c r="AA321" s="41"/>
      <c r="AB321" s="45">
        <v>1.5</v>
      </c>
      <c r="AC321" s="45">
        <v>1.345</v>
      </c>
      <c r="AD321" s="41"/>
      <c r="AE321" s="41"/>
      <c r="AF321" s="41"/>
      <c r="AG321" s="41"/>
      <c r="AH321" s="41"/>
      <c r="AI321" s="41"/>
      <c r="AJ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35">
        <v>0</v>
      </c>
      <c r="BJ321" s="35">
        <v>5.2480000000000002</v>
      </c>
      <c r="BK321" s="7">
        <v>0</v>
      </c>
      <c r="BL321" s="35">
        <v>0</v>
      </c>
      <c r="BM321" s="35">
        <v>36.960999999999999</v>
      </c>
      <c r="BN321" s="35">
        <v>61.709000000000003</v>
      </c>
      <c r="BO321" s="35"/>
      <c r="BP321" s="35">
        <v>2.78</v>
      </c>
      <c r="BQ321" s="35">
        <v>29.306999999999999</v>
      </c>
      <c r="BR321" s="35">
        <v>0</v>
      </c>
      <c r="BS321" s="35">
        <v>0</v>
      </c>
      <c r="BT321" s="35">
        <v>0</v>
      </c>
      <c r="BU321" s="35">
        <v>0.72499999999999998</v>
      </c>
      <c r="BV321" s="35">
        <v>2.8980000000000001</v>
      </c>
      <c r="BW321" s="35">
        <v>45.728000000000002</v>
      </c>
      <c r="BX321" s="35">
        <v>0.11799999999999999</v>
      </c>
      <c r="BY321" s="35">
        <v>0.44900000000000001</v>
      </c>
      <c r="BZ321" s="35">
        <v>28.004999999999999</v>
      </c>
      <c r="CA321" s="35"/>
      <c r="CB321" s="35">
        <v>0.69299999999999995</v>
      </c>
      <c r="CC321" s="35">
        <v>2.052</v>
      </c>
      <c r="CD321" s="35">
        <v>0</v>
      </c>
      <c r="CE321" s="35">
        <v>17.600999999999999</v>
      </c>
      <c r="CF321" s="35"/>
      <c r="CG321" s="35">
        <v>6.4898216890465127E-2</v>
      </c>
      <c r="CH321" s="35">
        <v>98.67</v>
      </c>
      <c r="CI321" s="35">
        <v>29.306999999999999</v>
      </c>
      <c r="CJ321" s="35">
        <v>8.0280000000000005</v>
      </c>
      <c r="CK321" s="35">
        <v>0.72499999999999998</v>
      </c>
      <c r="CL321" s="46">
        <v>136.72999999999999</v>
      </c>
      <c r="CM321" s="46">
        <v>77.198000000000008</v>
      </c>
      <c r="CN321" s="46">
        <v>20.346</v>
      </c>
      <c r="CO321" s="35">
        <v>234.33889821689047</v>
      </c>
      <c r="CP321" s="47">
        <v>5.5030000000000001</v>
      </c>
      <c r="CQ321" s="47">
        <v>8.5779999999999994</v>
      </c>
      <c r="CR321" s="47">
        <v>8.5779999999999994</v>
      </c>
      <c r="CS321" s="48">
        <v>21.068851190476188</v>
      </c>
      <c r="CT321" s="47">
        <v>22.877038461538461</v>
      </c>
      <c r="CU321" s="47">
        <v>18.463363636363638</v>
      </c>
      <c r="CV321" s="47"/>
      <c r="CW321" s="49">
        <v>8.9826923076923073</v>
      </c>
      <c r="CX321" s="49">
        <v>7.4818181818181815</v>
      </c>
      <c r="CY321" s="49"/>
      <c r="CZ321" s="47">
        <v>6.78</v>
      </c>
      <c r="DA321" s="49">
        <v>10.685769230769232</v>
      </c>
      <c r="DB321" s="49">
        <v>7.4418181818181832</v>
      </c>
      <c r="DC321" s="49"/>
      <c r="DD321" s="47"/>
      <c r="DE321" s="51" t="s">
        <v>61</v>
      </c>
    </row>
    <row r="322" spans="1:109">
      <c r="A322" s="23" t="s">
        <v>54</v>
      </c>
      <c r="B322" t="s">
        <v>55</v>
      </c>
      <c r="C322" s="55">
        <v>43.287370000000003</v>
      </c>
      <c r="D322" s="55">
        <v>-79.840779999999995</v>
      </c>
      <c r="E322" s="43" t="s">
        <v>62</v>
      </c>
      <c r="F322" s="43">
        <v>258</v>
      </c>
      <c r="G322" s="44">
        <v>43698</v>
      </c>
      <c r="H322">
        <v>3</v>
      </c>
      <c r="I322">
        <v>2019</v>
      </c>
      <c r="J322" s="28">
        <v>233</v>
      </c>
      <c r="K322" s="29">
        <v>34</v>
      </c>
      <c r="L322" s="29">
        <v>8</v>
      </c>
      <c r="M322" s="43">
        <v>23.4</v>
      </c>
      <c r="N322">
        <v>75.53</v>
      </c>
      <c r="O322" s="31">
        <v>1.6E-2</v>
      </c>
      <c r="P322" s="31">
        <v>24.6</v>
      </c>
      <c r="Q322" s="31">
        <v>3.9</v>
      </c>
      <c r="R322" s="31">
        <v>2.5299999999999998</v>
      </c>
      <c r="S322" s="31">
        <v>12.5</v>
      </c>
      <c r="T322" s="31">
        <v>10.5</v>
      </c>
      <c r="U322" s="31">
        <v>2.08</v>
      </c>
      <c r="V322" s="31">
        <v>0.37</v>
      </c>
      <c r="W322" s="31">
        <v>0.46100000000000002</v>
      </c>
      <c r="X322" s="31">
        <v>1.2999999999999999E-3</v>
      </c>
      <c r="Y322" s="31">
        <v>3.5700000000000003E-2</v>
      </c>
      <c r="Z322" s="31">
        <v>1.15E-2</v>
      </c>
      <c r="AA322" s="34">
        <v>22.185650348663302</v>
      </c>
      <c r="AB322" s="45">
        <v>1.65</v>
      </c>
      <c r="AC322" s="45">
        <v>0.98329999999999995</v>
      </c>
      <c r="AD322">
        <v>4106.9614099999999</v>
      </c>
      <c r="AE322">
        <v>2097.28323</v>
      </c>
      <c r="AF322">
        <v>0</v>
      </c>
      <c r="AG322">
        <v>34.981819999999999</v>
      </c>
      <c r="AH322">
        <v>2.5853799999999998</v>
      </c>
      <c r="AI322">
        <v>480.49903999999998</v>
      </c>
      <c r="AJ322">
        <v>565.41683</v>
      </c>
      <c r="AK322">
        <v>7287.7277100000001</v>
      </c>
      <c r="AL322">
        <v>417.24045999999998</v>
      </c>
      <c r="AM322">
        <v>2486.20066</v>
      </c>
      <c r="AN322">
        <v>4616.3509500000009</v>
      </c>
      <c r="AO322" s="35">
        <v>575.46928000000003</v>
      </c>
      <c r="AP322">
        <v>4083.2296000000001</v>
      </c>
      <c r="AQ322">
        <v>136.76738</v>
      </c>
      <c r="AR322">
        <v>3969.5785000000005</v>
      </c>
      <c r="AS322">
        <v>1100.0203299999998</v>
      </c>
      <c r="AT322">
        <v>554.71200999999996</v>
      </c>
      <c r="AU322">
        <v>0</v>
      </c>
      <c r="AV322">
        <v>2918.6409500000009</v>
      </c>
      <c r="AW322">
        <v>4346.1720500000001</v>
      </c>
      <c r="AX322">
        <v>22.914709999999999</v>
      </c>
      <c r="AY322" s="82">
        <v>571.45043659999999</v>
      </c>
      <c r="AZ322" s="82">
        <v>114.415819</v>
      </c>
      <c r="BA322" s="82">
        <v>791.20334179999998</v>
      </c>
      <c r="BB322" s="41"/>
      <c r="BC322" s="41">
        <v>0.93806022249397858</v>
      </c>
      <c r="BD322" s="41">
        <v>18.075731500368178</v>
      </c>
      <c r="BE322" s="41">
        <v>65.230752264335422</v>
      </c>
      <c r="BF322" s="41">
        <v>14.392943680562443</v>
      </c>
      <c r="BG322" s="36">
        <v>97.699427445266039</v>
      </c>
      <c r="BH322" s="41"/>
      <c r="BI322" s="35">
        <v>2.1859999999999999</v>
      </c>
      <c r="BJ322" s="35">
        <v>4.4889999999999999</v>
      </c>
      <c r="BK322" s="7">
        <v>4.2999999999999997E-2</v>
      </c>
      <c r="BL322" s="35">
        <v>0</v>
      </c>
      <c r="BM322" s="35">
        <v>51.826000000000001</v>
      </c>
      <c r="BN322" s="35">
        <v>77.100999999999999</v>
      </c>
      <c r="BO322" s="35"/>
      <c r="BP322" s="35">
        <v>4.0469999999999997</v>
      </c>
      <c r="BQ322" s="35">
        <v>36.975999999999999</v>
      </c>
      <c r="BR322" s="35">
        <v>0</v>
      </c>
      <c r="BS322" s="35">
        <v>0</v>
      </c>
      <c r="BT322" s="35">
        <v>0</v>
      </c>
      <c r="BU322" s="35">
        <v>0.68700000000000006</v>
      </c>
      <c r="BV322" s="35">
        <v>4.399</v>
      </c>
      <c r="BW322" s="35">
        <v>41.771000000000001</v>
      </c>
      <c r="BX322" s="35">
        <v>0</v>
      </c>
      <c r="BY322" s="35">
        <v>0</v>
      </c>
      <c r="BZ322" s="35">
        <v>55.685000000000002</v>
      </c>
      <c r="CA322" s="35"/>
      <c r="CB322" s="35">
        <v>0.436</v>
      </c>
      <c r="CC322" s="35">
        <v>3.1459999999999999</v>
      </c>
      <c r="CD322" s="35">
        <v>0</v>
      </c>
      <c r="CE322" s="35">
        <v>12.901</v>
      </c>
      <c r="CF322" s="35"/>
      <c r="CG322" s="35">
        <v>4.2668862113356215E-2</v>
      </c>
      <c r="CH322" s="35">
        <v>128.92699999999999</v>
      </c>
      <c r="CI322" s="35">
        <v>39.161999999999999</v>
      </c>
      <c r="CJ322" s="35">
        <v>8.5790000000000006</v>
      </c>
      <c r="CK322" s="35">
        <v>0.68700000000000006</v>
      </c>
      <c r="CL322" s="46">
        <v>177.35499999999999</v>
      </c>
      <c r="CM322" s="46">
        <v>101.855</v>
      </c>
      <c r="CN322" s="46">
        <v>16.483000000000001</v>
      </c>
      <c r="CO322" s="35">
        <v>295.73566886211336</v>
      </c>
      <c r="CP322" s="47">
        <v>4.2</v>
      </c>
      <c r="CQ322" s="47">
        <v>9.0960000000000001</v>
      </c>
      <c r="CR322" s="47">
        <v>23.15</v>
      </c>
      <c r="CS322" s="48">
        <v>15.247790218808966</v>
      </c>
      <c r="CT322" s="47">
        <v>23.50129411764706</v>
      </c>
      <c r="CU322" s="47">
        <v>18.639973684210528</v>
      </c>
      <c r="CV322" s="47">
        <v>11.730500000000003</v>
      </c>
      <c r="CW322" s="49">
        <v>10.703823529411766</v>
      </c>
      <c r="CX322" s="49">
        <v>7.9905263157894746</v>
      </c>
      <c r="CY322" s="49">
        <v>4.7326923076923082</v>
      </c>
      <c r="CZ322" s="47">
        <v>3.11</v>
      </c>
      <c r="DA322" s="49">
        <v>14.314117647058824</v>
      </c>
      <c r="DB322" s="49">
        <v>7.8360526315789487</v>
      </c>
      <c r="DC322" s="49">
        <v>1.6103846153846157</v>
      </c>
      <c r="DD322" s="47" t="s">
        <v>61</v>
      </c>
      <c r="DE322" s="51" t="s">
        <v>61</v>
      </c>
    </row>
    <row r="323" spans="1:109">
      <c r="A323" s="50" t="s">
        <v>54</v>
      </c>
      <c r="B323" t="s">
        <v>59</v>
      </c>
      <c r="C323" s="55">
        <v>43.301943999999999</v>
      </c>
      <c r="D323" s="55">
        <v>-79.838054999999997</v>
      </c>
      <c r="E323" s="52" t="s">
        <v>60</v>
      </c>
      <c r="F323" s="52">
        <v>6</v>
      </c>
      <c r="G323" s="26">
        <v>37530</v>
      </c>
      <c r="H323">
        <v>4</v>
      </c>
      <c r="I323" s="57">
        <f>YEAR(G323)</f>
        <v>2002</v>
      </c>
      <c r="J323" s="28">
        <v>274</v>
      </c>
      <c r="K323" s="29">
        <v>40</v>
      </c>
      <c r="L323" s="29">
        <v>10</v>
      </c>
      <c r="M323" s="52">
        <v>5.2</v>
      </c>
      <c r="N323">
        <v>74.489999999999995</v>
      </c>
      <c r="O323" s="31">
        <v>7.0000000000000007E-2</v>
      </c>
      <c r="P323" s="31"/>
      <c r="Q323" s="31"/>
      <c r="R323" s="31"/>
      <c r="S323" s="31">
        <v>15.5</v>
      </c>
      <c r="T323" s="31">
        <v>13.3</v>
      </c>
      <c r="U323" s="31">
        <v>1.4</v>
      </c>
      <c r="V323" s="31"/>
      <c r="W323" s="31"/>
      <c r="X323" s="31">
        <v>1.9E-3</v>
      </c>
      <c r="Y323" s="31">
        <v>2.4299999999999999E-2</v>
      </c>
      <c r="Z323" s="31">
        <v>7.7999999999999996E-3</v>
      </c>
      <c r="AA323" s="52">
        <v>26.185937500000001</v>
      </c>
      <c r="AB323" s="58">
        <v>1.75</v>
      </c>
      <c r="AC323" s="52">
        <v>0.673875</v>
      </c>
      <c r="AD323" s="36">
        <v>647.30000000000007</v>
      </c>
      <c r="AE323" s="36">
        <v>3681.4000000000005</v>
      </c>
      <c r="AF323" s="36">
        <v>10.7</v>
      </c>
      <c r="AG323" s="36">
        <v>16.899999999999999</v>
      </c>
      <c r="AH323" s="36">
        <v>118.6</v>
      </c>
      <c r="AI323" s="36">
        <v>179.3</v>
      </c>
      <c r="AJ323" s="36">
        <v>292.3</v>
      </c>
      <c r="AK323">
        <v>4952.2</v>
      </c>
      <c r="AL323">
        <v>221.2</v>
      </c>
      <c r="AM323">
        <v>434.9</v>
      </c>
      <c r="AN323">
        <v>4491.2999999999993</v>
      </c>
      <c r="AO323" s="35">
        <v>481.39999999999992</v>
      </c>
      <c r="AP323">
        <v>613.30000000000007</v>
      </c>
      <c r="AQ323">
        <v>292.2</v>
      </c>
      <c r="AR323">
        <v>355.1</v>
      </c>
      <c r="AS323">
        <v>539.5</v>
      </c>
      <c r="AT323">
        <v>217.4</v>
      </c>
      <c r="AU323">
        <v>11.4</v>
      </c>
      <c r="AV323">
        <v>2784.2</v>
      </c>
      <c r="AW323">
        <v>2167.9999999999991</v>
      </c>
      <c r="AX323">
        <v>0</v>
      </c>
      <c r="AY323" s="60">
        <v>298.15199999999999</v>
      </c>
      <c r="AZ323" s="60">
        <v>2.7117999999999998</v>
      </c>
      <c r="BA323" s="60">
        <v>111.76</v>
      </c>
      <c r="BB323" s="60">
        <v>56.028524924999999</v>
      </c>
      <c r="BC323" s="60">
        <v>0.19808434354354354</v>
      </c>
      <c r="BD323" s="60">
        <v>17.882432470999454</v>
      </c>
      <c r="BE323" s="60">
        <v>12.6900189731133</v>
      </c>
      <c r="BF323" s="60">
        <v>2.4859391442521739</v>
      </c>
      <c r="BG323" s="36">
        <v>33.058390588364929</v>
      </c>
      <c r="BI323" s="7">
        <v>2.035832176</v>
      </c>
      <c r="BJ323" s="7">
        <v>0.22208414199999998</v>
      </c>
      <c r="BK323" s="7">
        <v>0</v>
      </c>
      <c r="BL323" s="7">
        <v>0</v>
      </c>
      <c r="BM323" s="7">
        <v>33.112028709999997</v>
      </c>
      <c r="BN323" s="7">
        <v>20.396456783999998</v>
      </c>
      <c r="BO323" s="7">
        <v>0</v>
      </c>
      <c r="BP323" s="7">
        <v>4.2277618439999998</v>
      </c>
      <c r="BQ323" s="7">
        <v>5.8589825099999997</v>
      </c>
      <c r="BR323" s="7">
        <v>0</v>
      </c>
      <c r="BS323" s="7">
        <v>0</v>
      </c>
      <c r="BT323" s="7">
        <v>0</v>
      </c>
      <c r="BU323" s="7">
        <v>3.0284250000000002E-2</v>
      </c>
      <c r="BV323" s="7">
        <v>2.4595929419999996</v>
      </c>
      <c r="BW323" s="7">
        <v>21.338551489</v>
      </c>
      <c r="BX323" s="7">
        <v>0.256142496</v>
      </c>
      <c r="BY323" s="7">
        <v>0.22589852400000002</v>
      </c>
      <c r="BZ323" s="7">
        <v>0.34643095200000001</v>
      </c>
      <c r="CA323" s="7">
        <v>0</v>
      </c>
      <c r="CB323" s="7">
        <v>1.4293127160000001</v>
      </c>
      <c r="CC323" s="7">
        <v>9.1762509249999997</v>
      </c>
      <c r="CD323" s="7">
        <v>0</v>
      </c>
      <c r="CE323" s="7">
        <v>7.2085174459999992</v>
      </c>
      <c r="CF323" s="7">
        <v>0</v>
      </c>
      <c r="CG323" s="7">
        <v>0.16471848451805821</v>
      </c>
      <c r="CH323" s="7">
        <v>53.508485493999999</v>
      </c>
      <c r="CI323" s="7">
        <v>7.8948146860000001</v>
      </c>
      <c r="CJ323" s="7">
        <v>4.4498459859999926</v>
      </c>
      <c r="CK323" s="7">
        <v>3.0284250000000002E-2</v>
      </c>
      <c r="CL323" s="37">
        <v>65.883430415999996</v>
      </c>
      <c r="CM323" s="37">
        <v>24.626616403</v>
      </c>
      <c r="CN323" s="37">
        <v>17.814081086999998</v>
      </c>
      <c r="CO323" s="7">
        <v>108.48884639051806</v>
      </c>
      <c r="CP323" s="78">
        <v>5.0999999999999996</v>
      </c>
      <c r="CQ323" s="78"/>
      <c r="CR323" s="78">
        <v>5.0999999999999996</v>
      </c>
      <c r="CS323" s="78"/>
      <c r="CT323" s="78">
        <v>19.596666666666668</v>
      </c>
      <c r="CW323">
        <v>8.9149999999999991</v>
      </c>
      <c r="DD323" t="s">
        <v>58</v>
      </c>
      <c r="DE323" s="78"/>
    </row>
    <row r="324" spans="1:109">
      <c r="A324" s="50" t="s">
        <v>54</v>
      </c>
      <c r="B324" t="s">
        <v>59</v>
      </c>
      <c r="C324" s="55">
        <v>43.303610999999997</v>
      </c>
      <c r="D324" s="55">
        <v>-79.838611</v>
      </c>
      <c r="E324" s="52" t="s">
        <v>88</v>
      </c>
      <c r="F324" s="52">
        <v>17</v>
      </c>
      <c r="G324" s="26">
        <v>37530</v>
      </c>
      <c r="H324">
        <v>4</v>
      </c>
      <c r="I324" s="57">
        <f>YEAR(G324)</f>
        <v>2002</v>
      </c>
      <c r="J324" s="28">
        <v>274</v>
      </c>
      <c r="K324" s="29">
        <v>40</v>
      </c>
      <c r="L324" s="29">
        <v>10</v>
      </c>
      <c r="M324" s="52">
        <v>1</v>
      </c>
      <c r="N324">
        <v>74.489999999999995</v>
      </c>
      <c r="O324" s="31">
        <v>7.0000000000000007E-2</v>
      </c>
      <c r="P324" s="31"/>
      <c r="Q324" s="31"/>
      <c r="R324" s="31"/>
      <c r="S324" s="31">
        <v>15.5</v>
      </c>
      <c r="T324" s="31">
        <v>13.3</v>
      </c>
      <c r="U324" s="31">
        <v>1.4</v>
      </c>
      <c r="V324" s="31"/>
      <c r="W324" s="31"/>
      <c r="X324" s="31">
        <v>1.9E-3</v>
      </c>
      <c r="Y324" s="31">
        <v>2.4299999999999999E-2</v>
      </c>
      <c r="Z324" s="31">
        <v>7.7999999999999996E-3</v>
      </c>
      <c r="AA324" s="52">
        <v>41.1156875</v>
      </c>
      <c r="AB324" s="58">
        <v>1</v>
      </c>
      <c r="AC324" s="52">
        <v>1.231352</v>
      </c>
      <c r="AD324" s="36">
        <v>68</v>
      </c>
      <c r="AE324" s="36">
        <v>4865.5999999999995</v>
      </c>
      <c r="AF324" s="36">
        <v>0</v>
      </c>
      <c r="AG324" s="36">
        <v>0</v>
      </c>
      <c r="AH324" s="36">
        <v>40.6</v>
      </c>
      <c r="AI324" s="36">
        <v>3.0999999999999996</v>
      </c>
      <c r="AJ324" s="36">
        <v>0</v>
      </c>
      <c r="AK324">
        <v>4977.3</v>
      </c>
      <c r="AL324">
        <v>0</v>
      </c>
      <c r="AM324">
        <v>2320.6</v>
      </c>
      <c r="AN324">
        <v>2656.7</v>
      </c>
      <c r="AO324" s="35">
        <v>1.4</v>
      </c>
      <c r="AP324">
        <v>68</v>
      </c>
      <c r="AQ324">
        <v>64.3</v>
      </c>
      <c r="AR324">
        <v>3.7</v>
      </c>
      <c r="AS324">
        <v>6.8000000000000007</v>
      </c>
      <c r="AT324">
        <v>6.8</v>
      </c>
      <c r="AU324">
        <v>21.5</v>
      </c>
      <c r="AV324">
        <v>4904.7</v>
      </c>
      <c r="AW324">
        <v>72.599999999999994</v>
      </c>
      <c r="AX324">
        <v>0</v>
      </c>
      <c r="AY324" s="36">
        <v>366.32700000000006</v>
      </c>
      <c r="AZ324" s="36">
        <v>13.049399999999999</v>
      </c>
      <c r="BA324" s="36">
        <v>111.76</v>
      </c>
      <c r="BB324" s="36">
        <v>2.153616778125</v>
      </c>
      <c r="BC324" s="36">
        <v>0.23143376336336335</v>
      </c>
      <c r="BD324" s="36">
        <v>33.432982435796106</v>
      </c>
      <c r="BE324" s="36">
        <v>11.759936502627747</v>
      </c>
      <c r="BF324" s="36">
        <v>1.0377912159394973</v>
      </c>
      <c r="BG324" s="36">
        <v>46.230710154363351</v>
      </c>
      <c r="BI324" s="7">
        <v>0</v>
      </c>
      <c r="BJ324" s="7">
        <v>0</v>
      </c>
      <c r="BK324" s="7">
        <v>5.7573637710000005</v>
      </c>
      <c r="BL324" s="7">
        <v>0</v>
      </c>
      <c r="BM324" s="7">
        <v>3.111129</v>
      </c>
      <c r="BN324" s="7">
        <v>4.8204721619999997</v>
      </c>
      <c r="BO324" s="7">
        <v>0</v>
      </c>
      <c r="BP324" s="7">
        <v>0</v>
      </c>
      <c r="BQ324" s="7">
        <v>0.96267220199999992</v>
      </c>
      <c r="BR324" s="7">
        <v>1263.4040600459998</v>
      </c>
      <c r="BS324" s="7">
        <v>0</v>
      </c>
      <c r="BT324" s="7">
        <v>0</v>
      </c>
      <c r="BU324" s="7">
        <v>0</v>
      </c>
      <c r="BV324" s="7">
        <v>2.9333489899999998</v>
      </c>
      <c r="BW324" s="7">
        <v>26.954809742999998</v>
      </c>
      <c r="BX324" s="7">
        <v>0</v>
      </c>
      <c r="BY324" s="7">
        <v>6.6187047240000005</v>
      </c>
      <c r="BZ324" s="7">
        <v>0</v>
      </c>
      <c r="CA324" s="7">
        <v>0</v>
      </c>
      <c r="CB324" s="7">
        <v>0</v>
      </c>
      <c r="CC324" s="7">
        <v>22.496120915999999</v>
      </c>
      <c r="CD324" s="7">
        <v>0</v>
      </c>
      <c r="CE324" s="7">
        <v>0</v>
      </c>
      <c r="CF324" s="7">
        <v>0</v>
      </c>
      <c r="CG324" s="7">
        <v>0</v>
      </c>
      <c r="CH324" s="7">
        <v>7.9316011619999998</v>
      </c>
      <c r="CI324" s="7">
        <v>0.96267220199999992</v>
      </c>
      <c r="CJ324" s="7">
        <v>1269.161423817</v>
      </c>
      <c r="CK324" s="7">
        <v>0</v>
      </c>
      <c r="CL324" s="37">
        <v>1278.0556971809999</v>
      </c>
      <c r="CM324" s="37">
        <v>55.082963303</v>
      </c>
      <c r="CN324" s="37">
        <v>22.496120915999999</v>
      </c>
      <c r="CO324" s="7">
        <v>1454.837448755</v>
      </c>
      <c r="CR324">
        <v>0.8</v>
      </c>
      <c r="CT324">
        <v>20.98</v>
      </c>
      <c r="CW324">
        <v>13.295000000000002</v>
      </c>
      <c r="DD324" s="35" t="s">
        <v>58</v>
      </c>
    </row>
    <row r="325" spans="1:109">
      <c r="A325" s="50" t="s">
        <v>54</v>
      </c>
      <c r="B325" t="s">
        <v>55</v>
      </c>
      <c r="C325" s="55">
        <v>43.287370000000003</v>
      </c>
      <c r="D325" s="55">
        <v>-79.840779999999995</v>
      </c>
      <c r="E325" s="52" t="s">
        <v>62</v>
      </c>
      <c r="F325" s="52">
        <v>258</v>
      </c>
      <c r="G325" s="26">
        <v>37530</v>
      </c>
      <c r="H325">
        <v>4</v>
      </c>
      <c r="I325" s="57">
        <f>YEAR(G325)</f>
        <v>2002</v>
      </c>
      <c r="J325" s="28">
        <v>274</v>
      </c>
      <c r="K325" s="29">
        <v>40</v>
      </c>
      <c r="L325" s="29">
        <v>10</v>
      </c>
      <c r="M325" s="52">
        <v>23.2</v>
      </c>
      <c r="N325">
        <v>74.489999999999995</v>
      </c>
      <c r="O325" s="31">
        <v>7.0000000000000007E-2</v>
      </c>
      <c r="P325" s="31"/>
      <c r="Q325" s="31"/>
      <c r="R325" s="31"/>
      <c r="S325" s="31">
        <v>15.5</v>
      </c>
      <c r="T325" s="31">
        <v>13.3</v>
      </c>
      <c r="U325" s="31">
        <v>1.4</v>
      </c>
      <c r="V325" s="31"/>
      <c r="W325" s="31"/>
      <c r="X325" s="31">
        <v>1.9E-3</v>
      </c>
      <c r="Y325" s="31">
        <v>2.4299999999999999E-2</v>
      </c>
      <c r="Z325" s="31">
        <v>7.7999999999999996E-3</v>
      </c>
      <c r="AA325" s="52">
        <v>19.609249999999999</v>
      </c>
      <c r="AB325" s="58">
        <v>2.25</v>
      </c>
      <c r="AC325" s="52">
        <v>0.70292500000000002</v>
      </c>
      <c r="AD325" s="36">
        <v>353.1</v>
      </c>
      <c r="AE325" s="36">
        <v>1411.3</v>
      </c>
      <c r="AF325" s="36">
        <v>25.6</v>
      </c>
      <c r="AG325" s="36">
        <v>62.9</v>
      </c>
      <c r="AH325" s="36">
        <v>81.7</v>
      </c>
      <c r="AI325" s="36">
        <v>107.3</v>
      </c>
      <c r="AJ325" s="36">
        <v>98.6</v>
      </c>
      <c r="AK325">
        <v>2140.5</v>
      </c>
      <c r="AL325">
        <v>93.8</v>
      </c>
      <c r="AM325">
        <v>744.39999999999986</v>
      </c>
      <c r="AN325">
        <v>1386.9999999999998</v>
      </c>
      <c r="AO325" s="35">
        <v>142.19999999999999</v>
      </c>
      <c r="AP325">
        <v>273.5</v>
      </c>
      <c r="AQ325">
        <v>167.3</v>
      </c>
      <c r="AR325">
        <v>185.8</v>
      </c>
      <c r="AS325">
        <v>304.59999999999997</v>
      </c>
      <c r="AT325">
        <v>185.2</v>
      </c>
      <c r="AU325">
        <v>13.7</v>
      </c>
      <c r="AV325">
        <v>1949.6</v>
      </c>
      <c r="AW325">
        <v>180.89999999999998</v>
      </c>
      <c r="AX325">
        <v>10</v>
      </c>
      <c r="AY325" s="36">
        <v>289.971</v>
      </c>
      <c r="AZ325" s="36">
        <v>8.1535999999999991</v>
      </c>
      <c r="BA325" s="36">
        <v>237.363</v>
      </c>
      <c r="BB325" s="36">
        <v>31.529855025</v>
      </c>
      <c r="BC325" s="36">
        <v>0.2490898066066066</v>
      </c>
      <c r="BD325" s="36">
        <v>17.086535210754409</v>
      </c>
      <c r="BE325" s="36">
        <v>5.9365786321039549</v>
      </c>
      <c r="BF325" s="36">
        <v>0.59384712559413488</v>
      </c>
      <c r="BG325" s="36">
        <v>23.616960968452499</v>
      </c>
      <c r="BI325" s="7">
        <v>0.20799999999999999</v>
      </c>
      <c r="BJ325" s="7">
        <v>0.30599999999999999</v>
      </c>
      <c r="BK325" s="7">
        <v>0</v>
      </c>
      <c r="BL325" s="7">
        <v>0</v>
      </c>
      <c r="BM325" s="7">
        <v>29.864000000000001</v>
      </c>
      <c r="BN325" s="7">
        <v>89.483999999999995</v>
      </c>
      <c r="BO325" s="7">
        <v>0</v>
      </c>
      <c r="BP325" s="7">
        <v>3.0249999999999999</v>
      </c>
      <c r="BQ325" s="7">
        <v>17.718</v>
      </c>
      <c r="BR325" s="7">
        <v>0</v>
      </c>
      <c r="BS325" s="7">
        <v>0</v>
      </c>
      <c r="BT325" s="7">
        <v>0</v>
      </c>
      <c r="BU325" s="7">
        <v>0.52700000000000002</v>
      </c>
      <c r="BV325" s="7">
        <v>1.931</v>
      </c>
      <c r="BW325" s="7">
        <v>40.820999999999998</v>
      </c>
      <c r="BX325" s="7">
        <v>7.2519999999999998</v>
      </c>
      <c r="BY325" s="7">
        <v>0</v>
      </c>
      <c r="BZ325" s="7">
        <v>27.516999999999999</v>
      </c>
      <c r="CA325" s="7">
        <v>0</v>
      </c>
      <c r="CB325" s="7">
        <v>0.96799999999999997</v>
      </c>
      <c r="CC325" s="7">
        <v>16.553999999999998</v>
      </c>
      <c r="CD325" s="7">
        <v>0</v>
      </c>
      <c r="CE325" s="7">
        <v>22.600999999999999</v>
      </c>
      <c r="CF325" s="7">
        <v>0</v>
      </c>
      <c r="CG325" s="7">
        <v>0.32422179354490144</v>
      </c>
      <c r="CH325" s="7">
        <v>119.348</v>
      </c>
      <c r="CI325" s="7">
        <v>17.925999999999998</v>
      </c>
      <c r="CJ325" s="7">
        <v>3.3309999999999889</v>
      </c>
      <c r="CK325" s="7">
        <v>0.52700000000000002</v>
      </c>
      <c r="CL325" s="37">
        <v>141.13199999999998</v>
      </c>
      <c r="CM325" s="37">
        <v>77.521000000000001</v>
      </c>
      <c r="CN325" s="37">
        <v>40.122999999999998</v>
      </c>
      <c r="CO325" s="7">
        <v>259.10022179354485</v>
      </c>
      <c r="CP325" s="39">
        <v>9</v>
      </c>
      <c r="CQ325" s="39">
        <v>14</v>
      </c>
      <c r="CR325" s="40">
        <v>22.8</v>
      </c>
      <c r="CS325" s="35">
        <v>16.006875000000001</v>
      </c>
      <c r="CT325" s="41">
        <v>19.104999999999997</v>
      </c>
      <c r="CU325" s="41">
        <v>15.462</v>
      </c>
      <c r="CV325" s="41">
        <v>13.552857142857144</v>
      </c>
      <c r="CW325" s="35">
        <v>8.3083333333333336</v>
      </c>
      <c r="CX325" s="35">
        <v>1.98</v>
      </c>
      <c r="CY325" s="35">
        <v>0.38285714285714295</v>
      </c>
      <c r="CZ325" s="35">
        <v>0.2</v>
      </c>
      <c r="DD325" s="35" t="s">
        <v>61</v>
      </c>
      <c r="DE325" t="s">
        <v>61</v>
      </c>
    </row>
    <row r="326" spans="1:109">
      <c r="A326" s="42" t="s">
        <v>54</v>
      </c>
      <c r="B326" t="s">
        <v>59</v>
      </c>
      <c r="C326" s="55">
        <v>43.301943999999999</v>
      </c>
      <c r="D326" s="55">
        <v>-79.838054999999997</v>
      </c>
      <c r="E326" s="43" t="s">
        <v>60</v>
      </c>
      <c r="F326" s="43">
        <v>6</v>
      </c>
      <c r="G326" s="44">
        <v>43795</v>
      </c>
      <c r="H326">
        <v>4</v>
      </c>
      <c r="I326">
        <v>2019</v>
      </c>
      <c r="J326" s="28">
        <v>330</v>
      </c>
      <c r="K326" s="29">
        <v>48</v>
      </c>
      <c r="L326" s="29">
        <v>11</v>
      </c>
      <c r="M326" s="45">
        <v>10.3</v>
      </c>
      <c r="N326">
        <v>75.040000000000006</v>
      </c>
      <c r="O326" s="31">
        <v>0.18</v>
      </c>
      <c r="P326" s="31">
        <v>27.2</v>
      </c>
      <c r="Q326" s="31">
        <v>3.3</v>
      </c>
      <c r="R326" s="31">
        <v>0.60099999999999998</v>
      </c>
      <c r="S326" s="31">
        <v>13.8</v>
      </c>
      <c r="T326" s="31">
        <v>13.1</v>
      </c>
      <c r="U326" s="31">
        <v>1.98</v>
      </c>
      <c r="V326" s="31">
        <v>0.106</v>
      </c>
      <c r="W326" s="31">
        <v>0.63300000000000001</v>
      </c>
      <c r="X326" s="31">
        <v>6.6E-3</v>
      </c>
      <c r="Y326" s="31">
        <v>3.44E-2</v>
      </c>
      <c r="Z326" s="31">
        <v>1.3100000000000001E-2</v>
      </c>
      <c r="AA326" s="41"/>
      <c r="AB326" s="45">
        <v>2</v>
      </c>
      <c r="AC326" s="45">
        <v>0.81</v>
      </c>
      <c r="AD326" s="41"/>
      <c r="AE326" s="41"/>
      <c r="AF326" s="41"/>
      <c r="AG326" s="41"/>
      <c r="AH326" s="41"/>
      <c r="AI326" s="41"/>
      <c r="AJ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35"/>
      <c r="BJ326" s="35"/>
      <c r="BK326" s="7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  <c r="CB326" s="35"/>
      <c r="CC326" s="35"/>
      <c r="CD326" s="35"/>
      <c r="CE326" s="35"/>
      <c r="CF326" s="35"/>
      <c r="CG326" s="35"/>
      <c r="CH326" s="35"/>
      <c r="CI326" s="35"/>
      <c r="CJ326" s="35"/>
      <c r="CK326" s="35"/>
      <c r="CL326" s="46"/>
      <c r="CM326" s="46"/>
      <c r="CN326" s="46"/>
      <c r="CO326" s="35"/>
      <c r="CP326" s="47">
        <v>9.39</v>
      </c>
      <c r="CQ326" s="47"/>
      <c r="CR326" s="47">
        <v>9.39</v>
      </c>
      <c r="CS326" s="48">
        <v>6.9299833333333325</v>
      </c>
      <c r="CT326" s="47">
        <v>6.9274000000000004</v>
      </c>
      <c r="CU326" s="47"/>
      <c r="CV326" s="47"/>
      <c r="CW326" s="49">
        <v>11.442333333333334</v>
      </c>
      <c r="CX326" s="49"/>
      <c r="CY326" s="49"/>
      <c r="CZ326" s="47">
        <v>11.22</v>
      </c>
      <c r="DA326" s="49">
        <v>5.7243333333333322</v>
      </c>
      <c r="DB326" s="49"/>
      <c r="DC326" s="49"/>
      <c r="DD326" s="47"/>
      <c r="DE326" s="51"/>
    </row>
    <row r="327" spans="1:109">
      <c r="A327" s="23" t="s">
        <v>54</v>
      </c>
      <c r="B327" t="s">
        <v>55</v>
      </c>
      <c r="C327" s="55">
        <v>43.287370000000003</v>
      </c>
      <c r="D327" s="55">
        <v>-79.840779999999995</v>
      </c>
      <c r="E327" s="43" t="s">
        <v>62</v>
      </c>
      <c r="F327" s="43">
        <v>258</v>
      </c>
      <c r="G327" s="44">
        <v>43795</v>
      </c>
      <c r="H327">
        <v>4</v>
      </c>
      <c r="I327">
        <v>2019</v>
      </c>
      <c r="J327" s="28">
        <v>330</v>
      </c>
      <c r="K327" s="29">
        <v>48</v>
      </c>
      <c r="L327" s="29">
        <v>11</v>
      </c>
      <c r="M327" s="45">
        <v>24.7</v>
      </c>
      <c r="N327">
        <v>75.040000000000006</v>
      </c>
      <c r="O327" s="31">
        <v>0.18</v>
      </c>
      <c r="P327" s="31">
        <v>27.2</v>
      </c>
      <c r="Q327" s="31">
        <v>3.3</v>
      </c>
      <c r="R327" s="31">
        <v>0.60099999999999998</v>
      </c>
      <c r="S327" s="31">
        <v>13.8</v>
      </c>
      <c r="T327" s="31">
        <v>13.1</v>
      </c>
      <c r="U327" s="31">
        <v>1.98</v>
      </c>
      <c r="V327" s="31">
        <v>0.106</v>
      </c>
      <c r="W327" s="31">
        <v>0.63300000000000001</v>
      </c>
      <c r="X327" s="31">
        <v>6.6E-3</v>
      </c>
      <c r="Y327" s="31">
        <v>3.44E-2</v>
      </c>
      <c r="Z327" s="31">
        <v>1.3100000000000001E-2</v>
      </c>
      <c r="AA327" s="41"/>
      <c r="AB327" s="45">
        <v>2.2999999999999998</v>
      </c>
      <c r="AC327" s="45">
        <v>0.81299999999999994</v>
      </c>
      <c r="AD327" s="41"/>
      <c r="AE327" s="41"/>
      <c r="AF327" s="41"/>
      <c r="AG327" s="41"/>
      <c r="AH327" s="41"/>
      <c r="AI327" s="41"/>
      <c r="AJ327" s="41"/>
      <c r="AO327" s="35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35"/>
      <c r="BJ327" s="35"/>
      <c r="BK327" s="7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  <c r="CB327" s="35"/>
      <c r="CC327" s="35"/>
      <c r="CD327" s="35"/>
      <c r="CE327" s="35"/>
      <c r="CF327" s="35"/>
      <c r="CG327" s="35"/>
      <c r="CH327" s="35"/>
      <c r="CI327" s="35"/>
      <c r="CJ327" s="35"/>
      <c r="CK327" s="35"/>
      <c r="CL327" s="46"/>
      <c r="CM327" s="46"/>
      <c r="CN327" s="46"/>
      <c r="CO327" s="35"/>
      <c r="CP327" s="47">
        <v>23.204000000000001</v>
      </c>
      <c r="CQ327" s="47"/>
      <c r="CR327" s="47">
        <v>23.204000000000001</v>
      </c>
      <c r="CS327" s="48">
        <v>6.931057575757575</v>
      </c>
      <c r="CT327" s="47">
        <v>6.9316666666666658</v>
      </c>
      <c r="CU327" s="47"/>
      <c r="CV327" s="47"/>
      <c r="CW327" s="49">
        <v>10.417333333333334</v>
      </c>
      <c r="CX327" s="49"/>
      <c r="CY327" s="49"/>
      <c r="CZ327" s="47">
        <v>7.14</v>
      </c>
      <c r="DA327" s="49">
        <v>5.6297777777777771</v>
      </c>
      <c r="DB327" s="49"/>
      <c r="DC327" s="49"/>
      <c r="DD327" s="47"/>
      <c r="DE327" s="51"/>
    </row>
    <row r="328" spans="1:109" ht="29">
      <c r="A328" s="23" t="s">
        <v>54</v>
      </c>
      <c r="B328" t="s">
        <v>59</v>
      </c>
      <c r="C328" s="55">
        <v>43.306699999999999</v>
      </c>
      <c r="D328" s="55">
        <v>-79.807299999999998</v>
      </c>
      <c r="E328" s="43" t="s">
        <v>79</v>
      </c>
      <c r="F328" s="43" t="s">
        <v>80</v>
      </c>
      <c r="G328" s="44">
        <v>43634</v>
      </c>
      <c r="H328">
        <v>2</v>
      </c>
      <c r="I328">
        <v>2019</v>
      </c>
      <c r="J328" s="28">
        <v>169</v>
      </c>
      <c r="K328" s="29">
        <v>25</v>
      </c>
      <c r="L328" s="29">
        <v>6</v>
      </c>
      <c r="M328" s="45">
        <v>8.4</v>
      </c>
      <c r="N328">
        <v>75.91</v>
      </c>
      <c r="O328" s="31">
        <v>7.5999999999999998E-2</v>
      </c>
      <c r="P328" s="31">
        <v>29.3</v>
      </c>
      <c r="Q328" s="31">
        <v>4.3</v>
      </c>
      <c r="R328" s="31">
        <v>2.4900000000000002</v>
      </c>
      <c r="S328" s="31">
        <v>18.899999999999999</v>
      </c>
      <c r="T328" s="31">
        <v>14.6</v>
      </c>
      <c r="U328" s="31">
        <v>3.07</v>
      </c>
      <c r="V328" s="31">
        <v>0.44800000000000001</v>
      </c>
      <c r="W328" s="31">
        <v>0.76500000000000001</v>
      </c>
      <c r="X328" s="31">
        <v>3.8E-3</v>
      </c>
      <c r="Y328" s="31">
        <v>5.3600000000000002E-2</v>
      </c>
      <c r="Z328" s="31">
        <v>1.9900000000000001E-2</v>
      </c>
      <c r="AA328" s="41"/>
      <c r="AB328" s="45">
        <v>1.6</v>
      </c>
      <c r="AC328" s="45">
        <v>0.87890000000000001</v>
      </c>
      <c r="AD328" s="41"/>
      <c r="AE328" s="41"/>
      <c r="AF328" s="41"/>
      <c r="AG328" s="41"/>
      <c r="AH328" s="41"/>
      <c r="AI328" s="41"/>
      <c r="AJ328" s="41"/>
      <c r="AO328" s="35"/>
      <c r="AY328" s="41"/>
      <c r="AZ328" s="41"/>
      <c r="BA328" s="41"/>
      <c r="BB328" s="41"/>
      <c r="BC328" s="41"/>
      <c r="BD328" s="41"/>
      <c r="BE328" s="41"/>
      <c r="BF328" s="41"/>
      <c r="BG328" s="41"/>
      <c r="BI328" s="35">
        <v>1544.5150000000001</v>
      </c>
      <c r="BJ328" s="35">
        <v>2.2040000000000002</v>
      </c>
      <c r="BK328" s="7">
        <v>0</v>
      </c>
      <c r="BL328" s="35">
        <v>1.865</v>
      </c>
      <c r="BM328" s="35">
        <v>9.7270000000000003</v>
      </c>
      <c r="BN328" s="35">
        <v>17.722999999999999</v>
      </c>
      <c r="BO328" s="35"/>
      <c r="BP328" s="35">
        <v>0</v>
      </c>
      <c r="BQ328" s="35">
        <v>67.355999999999995</v>
      </c>
      <c r="BR328" s="35">
        <v>0</v>
      </c>
      <c r="BS328" s="35">
        <v>0</v>
      </c>
      <c r="BT328" s="35">
        <v>0</v>
      </c>
      <c r="BU328" s="35">
        <v>0</v>
      </c>
      <c r="BV328" s="35">
        <v>1.837</v>
      </c>
      <c r="BW328" s="35">
        <v>212.255</v>
      </c>
      <c r="BX328" s="35">
        <v>0</v>
      </c>
      <c r="BY328" s="35">
        <v>0</v>
      </c>
      <c r="BZ328" s="35">
        <v>0</v>
      </c>
      <c r="CA328" s="35"/>
      <c r="CB328" s="35">
        <v>0.188</v>
      </c>
      <c r="CC328" s="35">
        <v>1.8480000000000001</v>
      </c>
      <c r="CD328" s="35">
        <v>0</v>
      </c>
      <c r="CE328" s="35">
        <v>0</v>
      </c>
      <c r="CF328" s="35"/>
      <c r="CG328" s="35">
        <v>0</v>
      </c>
      <c r="CH328" s="35">
        <v>29.314999999999998</v>
      </c>
      <c r="CI328" s="35">
        <v>1611.8710000000001</v>
      </c>
      <c r="CJ328" s="35">
        <v>2.2040000000000002</v>
      </c>
      <c r="CK328" s="35">
        <v>0</v>
      </c>
      <c r="CL328" s="46">
        <v>1643.39</v>
      </c>
      <c r="CM328" s="46">
        <v>214.09199999999998</v>
      </c>
      <c r="CN328" s="46">
        <v>2.036</v>
      </c>
      <c r="CO328" s="35">
        <v>1859.518</v>
      </c>
      <c r="CP328" s="47">
        <v>5.9480000000000004</v>
      </c>
      <c r="CQ328" s="47">
        <v>8.4440000000000008</v>
      </c>
      <c r="CR328" s="47">
        <v>8.4440000000000008</v>
      </c>
      <c r="CS328" s="48">
        <v>16.535414417989418</v>
      </c>
      <c r="CT328" s="47">
        <v>17.135515151515154</v>
      </c>
      <c r="CU328" s="47">
        <v>15.396882352941176</v>
      </c>
      <c r="CV328" s="47"/>
      <c r="CW328" s="49">
        <v>10.380909090909094</v>
      </c>
      <c r="CX328" s="49">
        <v>8.4305882352941168</v>
      </c>
      <c r="CY328" s="49"/>
      <c r="CZ328" s="47">
        <v>8.15</v>
      </c>
      <c r="DA328" s="49">
        <v>5.6206060606060602</v>
      </c>
      <c r="DB328" s="49">
        <v>2.334705882352941</v>
      </c>
      <c r="DC328" s="49"/>
      <c r="DD328" s="47"/>
      <c r="DE328" s="51" t="s">
        <v>61</v>
      </c>
    </row>
    <row r="329" spans="1:109">
      <c r="A329" s="50" t="s">
        <v>54</v>
      </c>
      <c r="B329" t="s">
        <v>59</v>
      </c>
      <c r="C329" s="55">
        <v>43.301943999999999</v>
      </c>
      <c r="D329" s="55">
        <v>-79.838054999999997</v>
      </c>
      <c r="E329" s="52" t="s">
        <v>60</v>
      </c>
      <c r="F329" s="52">
        <v>6</v>
      </c>
      <c r="G329" s="26">
        <v>41842</v>
      </c>
      <c r="H329">
        <v>2</v>
      </c>
      <c r="I329" s="57">
        <f>YEAR(G329)</f>
        <v>2014</v>
      </c>
      <c r="J329" s="28">
        <v>203</v>
      </c>
      <c r="K329" s="29">
        <v>30</v>
      </c>
      <c r="L329" s="29">
        <v>7</v>
      </c>
      <c r="M329">
        <v>10.416</v>
      </c>
      <c r="N329">
        <v>75.09</v>
      </c>
      <c r="O329" s="31">
        <v>4.9000000000000002E-2</v>
      </c>
      <c r="P329" s="31">
        <v>26.1</v>
      </c>
      <c r="Q329" s="31">
        <v>4.3</v>
      </c>
      <c r="R329" s="31">
        <v>1.93</v>
      </c>
      <c r="S329" s="31">
        <v>10</v>
      </c>
      <c r="T329" s="31">
        <v>9.3000000000000007</v>
      </c>
      <c r="U329" s="31">
        <v>2.38</v>
      </c>
      <c r="V329" s="31">
        <v>0.41599999999999998</v>
      </c>
      <c r="W329" s="31">
        <v>0.56399999999999995</v>
      </c>
      <c r="X329" s="31">
        <v>8.0000000000000004E-4</v>
      </c>
      <c r="Y329" s="31">
        <v>4.1599999999999998E-2</v>
      </c>
      <c r="Z329" s="31">
        <v>1.0800000000000001E-2</v>
      </c>
      <c r="AA329" s="52"/>
      <c r="AB329" s="74">
        <v>1.75</v>
      </c>
      <c r="AC329" s="52"/>
      <c r="AD329" s="59"/>
      <c r="AE329" s="59"/>
      <c r="AF329" s="59"/>
      <c r="AG329" s="59"/>
      <c r="AH329" s="59"/>
      <c r="AI329" s="59"/>
      <c r="AJ329" s="59"/>
      <c r="AO329" s="35"/>
      <c r="AY329" s="36"/>
      <c r="AZ329" s="36"/>
      <c r="BA329" s="36"/>
      <c r="BB329" s="36"/>
      <c r="BC329" s="36"/>
      <c r="BD329" s="36"/>
      <c r="BE329" s="36"/>
      <c r="BF329" s="36"/>
      <c r="BG329" s="36"/>
      <c r="BI329" s="7">
        <v>191.74822244325131</v>
      </c>
      <c r="BJ329" s="7">
        <v>5.9272944512761887</v>
      </c>
      <c r="BK329" s="7">
        <v>0</v>
      </c>
      <c r="BL329" s="7">
        <v>0</v>
      </c>
      <c r="BM329" s="7">
        <v>0</v>
      </c>
      <c r="BN329" s="7">
        <v>0</v>
      </c>
      <c r="BO329" s="7">
        <v>35.789682738403897</v>
      </c>
      <c r="BP329" s="7">
        <v>0</v>
      </c>
      <c r="BQ329" s="7">
        <v>6.4949560597402032</v>
      </c>
      <c r="BR329" s="7">
        <v>0</v>
      </c>
      <c r="BS329" s="7">
        <v>0</v>
      </c>
      <c r="BT329" s="7">
        <v>0</v>
      </c>
      <c r="BU329" s="7">
        <v>0</v>
      </c>
      <c r="BV329" s="7">
        <v>3.7873752918356955</v>
      </c>
      <c r="BW329" s="7">
        <v>56.237553658536591</v>
      </c>
      <c r="BX329" s="7">
        <v>0</v>
      </c>
      <c r="BY329" s="7">
        <v>5.2936024390243901</v>
      </c>
      <c r="BZ329" s="7">
        <v>10.328678048780491</v>
      </c>
      <c r="CA329" s="7">
        <v>0</v>
      </c>
      <c r="CB329" s="7">
        <v>1.3172433780491009</v>
      </c>
      <c r="CC329" s="7">
        <v>11.075122601594547</v>
      </c>
      <c r="CD329" s="7">
        <v>0</v>
      </c>
      <c r="CE329" s="7">
        <v>36.971265811426548</v>
      </c>
      <c r="CF329" s="7">
        <v>0</v>
      </c>
      <c r="CG329" s="7">
        <v>17.966401356000706</v>
      </c>
      <c r="CH329" s="7">
        <v>35.789682738403897</v>
      </c>
      <c r="CI329" s="7">
        <v>198.2431785029915</v>
      </c>
      <c r="CJ329" s="7">
        <v>5.9272944512761967</v>
      </c>
      <c r="CK329" s="7">
        <v>0</v>
      </c>
      <c r="CL329" s="37">
        <v>239.96015569267158</v>
      </c>
      <c r="CM329" s="37">
        <v>75.647209438177171</v>
      </c>
      <c r="CN329" s="37">
        <v>49.363631791070198</v>
      </c>
      <c r="CO329" s="7">
        <v>382.93739827791967</v>
      </c>
      <c r="CP329" s="39">
        <v>5.2990000000000004</v>
      </c>
      <c r="CQ329" s="39">
        <v>10.416</v>
      </c>
      <c r="CR329" s="40">
        <v>10.416</v>
      </c>
      <c r="CS329" s="35">
        <v>18.546546497441952</v>
      </c>
      <c r="CT329" s="41">
        <v>20.478599999999997</v>
      </c>
      <c r="CU329" s="41">
        <v>16.859562500000003</v>
      </c>
      <c r="CV329" s="41"/>
      <c r="CW329" s="35">
        <v>9.9975999999999985</v>
      </c>
      <c r="CX329" s="35">
        <v>7.6974999999999989</v>
      </c>
      <c r="CY329" s="35"/>
      <c r="CZ329" s="35">
        <v>6.38</v>
      </c>
      <c r="DA329">
        <v>18.795999999999996</v>
      </c>
      <c r="DB329">
        <v>9.6053125000000001</v>
      </c>
      <c r="DD329" s="35" t="s">
        <v>58</v>
      </c>
      <c r="DE329" t="s">
        <v>61</v>
      </c>
    </row>
    <row r="330" spans="1:109">
      <c r="A330" s="50" t="s">
        <v>54</v>
      </c>
      <c r="B330" t="s">
        <v>55</v>
      </c>
      <c r="C330" s="55">
        <v>43.287370000000003</v>
      </c>
      <c r="D330" s="55">
        <v>-79.840779999999995</v>
      </c>
      <c r="E330" s="52" t="s">
        <v>62</v>
      </c>
      <c r="F330" s="52">
        <v>258</v>
      </c>
      <c r="G330" s="26">
        <v>41842</v>
      </c>
      <c r="H330">
        <v>2</v>
      </c>
      <c r="I330" s="57">
        <f>YEAR(G330)</f>
        <v>2014</v>
      </c>
      <c r="J330" s="28">
        <v>203</v>
      </c>
      <c r="K330" s="29">
        <v>30</v>
      </c>
      <c r="L330" s="29">
        <v>7</v>
      </c>
      <c r="M330" s="52">
        <v>23.161000000000001</v>
      </c>
      <c r="N330">
        <v>75.09</v>
      </c>
      <c r="O330" s="31">
        <v>4.9000000000000002E-2</v>
      </c>
      <c r="P330" s="31">
        <v>26.1</v>
      </c>
      <c r="Q330" s="31">
        <v>4.3</v>
      </c>
      <c r="R330" s="31">
        <v>1.93</v>
      </c>
      <c r="S330" s="31">
        <v>10</v>
      </c>
      <c r="T330" s="31">
        <v>9.3000000000000007</v>
      </c>
      <c r="U330" s="31">
        <v>2.38</v>
      </c>
      <c r="V330" s="31">
        <v>0.41599999999999998</v>
      </c>
      <c r="W330" s="31">
        <v>0.56399999999999995</v>
      </c>
      <c r="X330" s="31">
        <v>8.0000000000000004E-4</v>
      </c>
      <c r="Y330" s="31">
        <v>4.1599999999999998E-2</v>
      </c>
      <c r="Z330" s="31">
        <v>1.0800000000000001E-2</v>
      </c>
      <c r="AA330">
        <v>20.227598190307599</v>
      </c>
      <c r="AB330" s="74">
        <v>1.75</v>
      </c>
      <c r="AC330" s="52">
        <v>0.96060000000000001</v>
      </c>
      <c r="AD330">
        <v>50.415609999999994</v>
      </c>
      <c r="AE330">
        <v>1319.94074</v>
      </c>
      <c r="AF330">
        <v>0</v>
      </c>
      <c r="AG330">
        <v>115.42915999999998</v>
      </c>
      <c r="AH330">
        <v>61.020210000000006</v>
      </c>
      <c r="AI330">
        <v>596.01708000000008</v>
      </c>
      <c r="AJ330">
        <v>549.22603000000004</v>
      </c>
      <c r="AK330">
        <v>2702.5544899999995</v>
      </c>
      <c r="AL330">
        <v>120.66579</v>
      </c>
      <c r="AM330">
        <v>1267.4811899999997</v>
      </c>
      <c r="AN330">
        <v>705.41627999999992</v>
      </c>
      <c r="AO330" s="35">
        <v>1099.2698</v>
      </c>
      <c r="AP330">
        <v>16.16911</v>
      </c>
      <c r="AQ330">
        <v>35.774709999999999</v>
      </c>
      <c r="AR330">
        <v>8.8788300000000007</v>
      </c>
      <c r="AS330">
        <v>1371.6142700000003</v>
      </c>
      <c r="AT330">
        <v>953.83813999999995</v>
      </c>
      <c r="AU330">
        <v>0</v>
      </c>
      <c r="AV330">
        <v>1640.1311899999998</v>
      </c>
      <c r="AW330">
        <v>1047.4345800000001</v>
      </c>
      <c r="AX330">
        <v>14.988719999999999</v>
      </c>
      <c r="AY330" s="35">
        <v>1355.2642110082556</v>
      </c>
      <c r="AZ330" s="35">
        <v>208.73156165143652</v>
      </c>
      <c r="BA330" s="35">
        <v>863.1309183470064</v>
      </c>
      <c r="BB330" s="35">
        <v>185.92657882499998</v>
      </c>
      <c r="BC330" s="36">
        <v>0.57451310296963642</v>
      </c>
      <c r="BD330" s="36">
        <v>24.921879697152381</v>
      </c>
      <c r="BE330" s="36">
        <v>29.062965281979881</v>
      </c>
      <c r="BF330" s="36">
        <v>6.9901198138867313</v>
      </c>
      <c r="BG330" s="36">
        <v>60.974964793018991</v>
      </c>
      <c r="BI330" s="7">
        <v>128.13563555600001</v>
      </c>
      <c r="BJ330" s="7">
        <v>2.3004521410000001</v>
      </c>
      <c r="BK330" s="7">
        <v>0.21264813899999999</v>
      </c>
      <c r="BL330" s="7">
        <v>0</v>
      </c>
      <c r="BM330" s="7">
        <v>13.963636500000002</v>
      </c>
      <c r="BN330" s="7">
        <v>46.382791108000006</v>
      </c>
      <c r="BO330" s="7">
        <v>0</v>
      </c>
      <c r="BP330" s="7">
        <v>0</v>
      </c>
      <c r="BQ330" s="7">
        <v>3.4128596500000001</v>
      </c>
      <c r="BR330" s="7">
        <v>0</v>
      </c>
      <c r="BS330" s="7">
        <v>0</v>
      </c>
      <c r="BT330" s="7">
        <v>0</v>
      </c>
      <c r="BU330" s="7">
        <v>0.12883351500000001</v>
      </c>
      <c r="BV330" s="7">
        <v>1.164846072</v>
      </c>
      <c r="BW330" s="7">
        <v>30.906374262</v>
      </c>
      <c r="BX330" s="7">
        <v>1.564509975</v>
      </c>
      <c r="BY330" s="7">
        <v>0.84846394599999997</v>
      </c>
      <c r="BZ330" s="7">
        <v>6.2080210689999991</v>
      </c>
      <c r="CA330" s="7">
        <v>0</v>
      </c>
      <c r="CB330" s="7">
        <v>0.41692242700000004</v>
      </c>
      <c r="CC330" s="7">
        <v>3.9052772000000004</v>
      </c>
      <c r="CD330" s="7">
        <v>0</v>
      </c>
      <c r="CE330" s="7">
        <v>13.036699151999999</v>
      </c>
      <c r="CF330" s="7">
        <v>0</v>
      </c>
      <c r="CG330" s="7">
        <v>0.52793805798876026</v>
      </c>
      <c r="CH330" s="7">
        <v>60.346427608000006</v>
      </c>
      <c r="CI330" s="7">
        <v>131.54849520600001</v>
      </c>
      <c r="CJ330" s="7">
        <v>2.5131002800000033</v>
      </c>
      <c r="CK330" s="7">
        <v>0.12883351500000001</v>
      </c>
      <c r="CL330" s="37">
        <v>194.53685660900001</v>
      </c>
      <c r="CM330" s="37">
        <v>40.692215324000003</v>
      </c>
      <c r="CN330" s="37">
        <v>17.358898779</v>
      </c>
      <c r="CO330" s="7">
        <v>253.11590876998881</v>
      </c>
      <c r="CP330" s="39">
        <v>5.1589999999999998</v>
      </c>
      <c r="CQ330" s="39">
        <v>8.8239999999999998</v>
      </c>
      <c r="CR330" s="40">
        <v>22.440999999999999</v>
      </c>
      <c r="CS330" s="35">
        <v>14.630301756697412</v>
      </c>
      <c r="CT330" s="41">
        <v>21.263419354838707</v>
      </c>
      <c r="CU330" s="41">
        <v>16.417043478260872</v>
      </c>
      <c r="CV330" s="41">
        <v>11.76096739130435</v>
      </c>
      <c r="CW330" s="35">
        <v>11.660322580645161</v>
      </c>
      <c r="CX330" s="35">
        <v>8.0295652173913048</v>
      </c>
      <c r="CY330" s="35">
        <v>4.1074999999999999</v>
      </c>
      <c r="CZ330" s="35">
        <v>2.48</v>
      </c>
      <c r="DA330">
        <v>19.054193548387094</v>
      </c>
      <c r="DB330">
        <v>8.9447826086956521</v>
      </c>
      <c r="DC330">
        <v>3.7398913043478261</v>
      </c>
      <c r="DD330" s="35" t="s">
        <v>61</v>
      </c>
      <c r="DE330" t="s">
        <v>61</v>
      </c>
    </row>
    <row r="331" spans="1:109">
      <c r="A331" s="50" t="s">
        <v>54</v>
      </c>
      <c r="B331" t="s">
        <v>59</v>
      </c>
      <c r="C331" s="55">
        <v>43.301943999999999</v>
      </c>
      <c r="D331" s="55">
        <v>-79.838054999999997</v>
      </c>
      <c r="E331" s="52" t="s">
        <v>60</v>
      </c>
      <c r="F331" s="52">
        <v>6</v>
      </c>
      <c r="G331" s="26">
        <v>41128</v>
      </c>
      <c r="H331">
        <v>3</v>
      </c>
      <c r="I331" s="57">
        <f>YEAR(G331)</f>
        <v>2012</v>
      </c>
      <c r="J331" s="28">
        <v>220</v>
      </c>
      <c r="K331" s="29">
        <v>32</v>
      </c>
      <c r="L331" s="29">
        <v>8</v>
      </c>
      <c r="M331" s="52">
        <v>8.9</v>
      </c>
      <c r="N331">
        <v>74.650000000000006</v>
      </c>
      <c r="O331" s="31">
        <v>7.0000000000000001E-3</v>
      </c>
      <c r="P331" s="31">
        <v>21.8</v>
      </c>
      <c r="Q331" s="31">
        <v>3.5</v>
      </c>
      <c r="R331" s="31">
        <v>2.71</v>
      </c>
      <c r="S331" s="31">
        <v>19.399999999999999</v>
      </c>
      <c r="T331" s="31">
        <v>18.899999999999999</v>
      </c>
      <c r="U331" s="31">
        <v>2.23</v>
      </c>
      <c r="V331" s="31">
        <v>0.375</v>
      </c>
      <c r="W331" s="31">
        <v>0.45600000000000002</v>
      </c>
      <c r="X331" s="31">
        <v>1E-3</v>
      </c>
      <c r="Y331" s="31">
        <v>3.9E-2</v>
      </c>
      <c r="Z331" s="31">
        <v>1.01E-2</v>
      </c>
      <c r="AA331" s="52">
        <v>23.32</v>
      </c>
      <c r="AB331" s="58">
        <v>1.75</v>
      </c>
      <c r="AC331" s="52">
        <v>0.85254311573133501</v>
      </c>
      <c r="AD331" s="59"/>
      <c r="AE331" s="59"/>
      <c r="AF331" s="59"/>
      <c r="AG331" s="59"/>
      <c r="AH331" s="59"/>
      <c r="AI331" s="59"/>
      <c r="AJ331" s="59"/>
      <c r="AO331" s="35"/>
      <c r="AY331" s="60"/>
      <c r="AZ331" s="60"/>
      <c r="BA331" s="60"/>
      <c r="BB331" s="60">
        <v>36.034378687499995</v>
      </c>
      <c r="BC331" s="60">
        <v>9.8324955066405345E-2</v>
      </c>
      <c r="BD331" s="60">
        <v>21.392585924601082</v>
      </c>
      <c r="BE331" s="60">
        <v>75.53703518178834</v>
      </c>
      <c r="BF331" s="60">
        <v>6.1306281413560075</v>
      </c>
      <c r="BG331" s="36">
        <v>103.06024924774543</v>
      </c>
      <c r="BI331" s="7">
        <v>0.124227928</v>
      </c>
      <c r="BJ331" s="7">
        <v>15.223414680000001</v>
      </c>
      <c r="BK331" s="7">
        <v>0</v>
      </c>
      <c r="BL331" s="7">
        <v>0</v>
      </c>
      <c r="BM331" s="7">
        <v>90.089105128</v>
      </c>
      <c r="BN331" s="7">
        <v>11.203250239999999</v>
      </c>
      <c r="BO331" s="7">
        <v>0</v>
      </c>
      <c r="BP331" s="7">
        <v>9.5144710549999996</v>
      </c>
      <c r="BQ331" s="7">
        <v>75.488780016000007</v>
      </c>
      <c r="BR331" s="7">
        <v>0</v>
      </c>
      <c r="BS331" s="7">
        <v>0</v>
      </c>
      <c r="BT331" s="7">
        <v>7.5527699999999989E-2</v>
      </c>
      <c r="BU331" s="7">
        <v>0.55707445200000005</v>
      </c>
      <c r="BV331" s="7">
        <v>2.1853708800000002</v>
      </c>
      <c r="BW331" s="7">
        <v>28.298323529999998</v>
      </c>
      <c r="BX331" s="7">
        <v>0</v>
      </c>
      <c r="BY331" s="7">
        <v>0</v>
      </c>
      <c r="BZ331" s="7">
        <v>11.14146049</v>
      </c>
      <c r="CA331" s="7">
        <v>0</v>
      </c>
      <c r="CB331" s="7">
        <v>1.20974231</v>
      </c>
      <c r="CC331" s="7">
        <v>20.354890038000001</v>
      </c>
      <c r="CD331" s="7">
        <v>0</v>
      </c>
      <c r="CE331" s="7">
        <v>23.624391307</v>
      </c>
      <c r="CF331" s="7">
        <v>0</v>
      </c>
      <c r="CG331" s="7">
        <v>1.379453604077699</v>
      </c>
      <c r="CH331" s="7">
        <v>101.292355368</v>
      </c>
      <c r="CI331" s="7">
        <v>75.613007944000003</v>
      </c>
      <c r="CJ331" s="7">
        <v>24.737885734999963</v>
      </c>
      <c r="CK331" s="7">
        <v>0.63260215200000003</v>
      </c>
      <c r="CL331" s="37">
        <v>202.27585119899999</v>
      </c>
      <c r="CM331" s="37">
        <v>41.625154899999998</v>
      </c>
      <c r="CN331" s="37">
        <v>45.189023655</v>
      </c>
      <c r="CO331" s="7">
        <v>290.4694833580777</v>
      </c>
      <c r="CP331" s="39">
        <v>6.1</v>
      </c>
      <c r="CQ331" s="39">
        <v>8.9</v>
      </c>
      <c r="CR331" s="40">
        <v>8.9</v>
      </c>
      <c r="CS331" s="35">
        <v>23.634999999999998</v>
      </c>
      <c r="CT331" s="41">
        <v>24.474285714285713</v>
      </c>
      <c r="CU331" s="41">
        <v>20.62</v>
      </c>
      <c r="CV331" s="41"/>
      <c r="CW331" s="35">
        <v>8.9599999999999991</v>
      </c>
      <c r="CX331" s="35">
        <v>4.6366666666666667</v>
      </c>
      <c r="CY331" s="35"/>
      <c r="CZ331" s="35">
        <v>3.34</v>
      </c>
      <c r="DD331" s="35" t="s">
        <v>61</v>
      </c>
      <c r="DE331" t="s">
        <v>61</v>
      </c>
    </row>
    <row r="332" spans="1:109">
      <c r="A332" s="50" t="s">
        <v>54</v>
      </c>
      <c r="B332" t="s">
        <v>55</v>
      </c>
      <c r="C332" s="55">
        <v>43.287370000000003</v>
      </c>
      <c r="D332" s="55">
        <v>-79.840779999999995</v>
      </c>
      <c r="E332" s="52" t="s">
        <v>62</v>
      </c>
      <c r="F332" s="52">
        <v>258</v>
      </c>
      <c r="G332" s="26">
        <v>41128</v>
      </c>
      <c r="H332">
        <v>3</v>
      </c>
      <c r="I332" s="57">
        <f>YEAR(G332)</f>
        <v>2012</v>
      </c>
      <c r="J332" s="28">
        <v>220</v>
      </c>
      <c r="K332" s="29">
        <v>32</v>
      </c>
      <c r="L332" s="29">
        <v>8</v>
      </c>
      <c r="M332" s="52">
        <v>23.4</v>
      </c>
      <c r="N332">
        <v>74.650000000000006</v>
      </c>
      <c r="O332" s="31">
        <v>7.0000000000000001E-3</v>
      </c>
      <c r="P332" s="31">
        <v>21.8</v>
      </c>
      <c r="Q332" s="31">
        <v>3.5</v>
      </c>
      <c r="R332" s="31">
        <v>2.71</v>
      </c>
      <c r="S332" s="31">
        <v>19.399999999999999</v>
      </c>
      <c r="T332" s="31">
        <v>18.899999999999999</v>
      </c>
      <c r="U332" s="31">
        <v>2.23</v>
      </c>
      <c r="V332" s="31">
        <v>0.375</v>
      </c>
      <c r="W332" s="31">
        <v>0.45600000000000002</v>
      </c>
      <c r="X332" s="31">
        <v>1E-3</v>
      </c>
      <c r="Y332" s="31">
        <v>3.9E-2</v>
      </c>
      <c r="Z332" s="31">
        <v>1.01E-2</v>
      </c>
      <c r="AA332" s="52">
        <v>23.22</v>
      </c>
      <c r="AB332" s="58">
        <v>2.25</v>
      </c>
      <c r="AC332" s="52">
        <v>0.87539062873124696</v>
      </c>
      <c r="AD332" s="59"/>
      <c r="AE332" s="59"/>
      <c r="AF332" s="59"/>
      <c r="AG332" s="59"/>
      <c r="AH332" s="59"/>
      <c r="AI332" s="59"/>
      <c r="AJ332" s="59"/>
      <c r="AO332" s="35"/>
      <c r="AY332" s="60"/>
      <c r="AZ332" s="60"/>
      <c r="BA332" s="60"/>
      <c r="BB332">
        <v>24.303191399999999</v>
      </c>
      <c r="BC332" s="60">
        <v>0.17158596570519227</v>
      </c>
      <c r="BD332" s="60">
        <v>36.01112254123813</v>
      </c>
      <c r="BE332" s="60">
        <v>121.86540760550795</v>
      </c>
      <c r="BF332" s="60">
        <v>6.7321280878206791</v>
      </c>
      <c r="BG332" s="36">
        <v>164.60865823456678</v>
      </c>
      <c r="BI332" s="7">
        <v>0.14499999999999999</v>
      </c>
      <c r="BJ332" s="7">
        <v>3.0910000000000002</v>
      </c>
      <c r="BK332" s="7">
        <v>0</v>
      </c>
      <c r="BL332" s="7">
        <v>0</v>
      </c>
      <c r="BM332" s="7">
        <v>62.902999999999999</v>
      </c>
      <c r="BN332" s="7">
        <v>6.2889999999999997</v>
      </c>
      <c r="BO332" s="7">
        <v>0</v>
      </c>
      <c r="BP332" s="7">
        <v>8.9770000000000003</v>
      </c>
      <c r="BQ332" s="7">
        <v>14.231999999999999</v>
      </c>
      <c r="BR332" s="7">
        <v>0</v>
      </c>
      <c r="BS332" s="7">
        <v>0</v>
      </c>
      <c r="BT332" s="7">
        <v>2.0623799999999998E-2</v>
      </c>
      <c r="BU332" s="7">
        <v>0</v>
      </c>
      <c r="BV332" s="7">
        <v>0.746</v>
      </c>
      <c r="BW332" s="7">
        <v>4.774</v>
      </c>
      <c r="BX332" s="7">
        <v>0</v>
      </c>
      <c r="BY332" s="7">
        <v>0</v>
      </c>
      <c r="BZ332" s="7">
        <v>10.807</v>
      </c>
      <c r="CA332" s="7">
        <v>0</v>
      </c>
      <c r="CB332" s="7">
        <v>2.13</v>
      </c>
      <c r="CC332" s="7">
        <v>9.577</v>
      </c>
      <c r="CD332" s="7">
        <v>2.048</v>
      </c>
      <c r="CE332" s="7">
        <v>19.681999999999999</v>
      </c>
      <c r="CF332" s="7">
        <v>0</v>
      </c>
      <c r="CG332" s="7">
        <v>0.10202549878011864</v>
      </c>
      <c r="CH332" s="7">
        <v>69.191999999999993</v>
      </c>
      <c r="CI332" s="7">
        <v>14.376999999999999</v>
      </c>
      <c r="CJ332" s="7">
        <v>12.068000000000026</v>
      </c>
      <c r="CK332" s="7">
        <v>2.0623799999999998E-2</v>
      </c>
      <c r="CL332" s="37">
        <v>95.65762380000001</v>
      </c>
      <c r="CM332" s="37">
        <v>16.326999999999998</v>
      </c>
      <c r="CN332" s="37">
        <v>33.436999999999998</v>
      </c>
      <c r="CO332" s="7">
        <v>145.5236492987801</v>
      </c>
      <c r="CP332" s="39">
        <v>6</v>
      </c>
      <c r="CQ332" s="39">
        <v>15</v>
      </c>
      <c r="CR332" s="40">
        <v>23.4</v>
      </c>
      <c r="CS332" s="35">
        <v>18.180476190476188</v>
      </c>
      <c r="CT332" s="41">
        <v>23.815714285714286</v>
      </c>
      <c r="CU332" s="41">
        <v>18.193333333333335</v>
      </c>
      <c r="CV332" s="41">
        <v>13.955555555555556</v>
      </c>
      <c r="CW332" s="35">
        <v>8.3485714285714288</v>
      </c>
      <c r="CX332" s="35">
        <v>2.6177777777777775</v>
      </c>
      <c r="CY332" s="35">
        <v>0.49444444444444446</v>
      </c>
      <c r="CZ332" s="35">
        <v>0.43</v>
      </c>
      <c r="DD332" s="35" t="s">
        <v>61</v>
      </c>
      <c r="DE332" t="s">
        <v>61</v>
      </c>
    </row>
    <row r="333" spans="1:109">
      <c r="A333" s="23" t="s">
        <v>54</v>
      </c>
      <c r="B333" t="s">
        <v>55</v>
      </c>
      <c r="C333" s="56">
        <v>43.294400000000003</v>
      </c>
      <c r="D333" s="56">
        <v>-79.799700000000001</v>
      </c>
      <c r="E333" s="25" t="s">
        <v>78</v>
      </c>
      <c r="F333" s="25">
        <v>8</v>
      </c>
      <c r="G333" s="26">
        <v>42584</v>
      </c>
      <c r="H333">
        <v>3</v>
      </c>
      <c r="I333" s="27">
        <v>2016</v>
      </c>
      <c r="J333" s="28">
        <v>215</v>
      </c>
      <c r="K333" s="29">
        <v>32</v>
      </c>
      <c r="L333" s="29">
        <v>8</v>
      </c>
      <c r="M333" s="25">
        <v>18.7</v>
      </c>
      <c r="N333">
        <v>74.84</v>
      </c>
      <c r="O333" s="31">
        <v>4.3999999999999997E-2</v>
      </c>
      <c r="P333" s="31">
        <v>24.3</v>
      </c>
      <c r="Q333" s="31">
        <v>3.5</v>
      </c>
      <c r="R333" s="31">
        <v>1.37</v>
      </c>
      <c r="S333" s="31">
        <v>3.3</v>
      </c>
      <c r="T333" s="31">
        <v>2.2000000000000002</v>
      </c>
      <c r="U333" s="31">
        <v>1.9</v>
      </c>
      <c r="V333" s="31">
        <v>0.249</v>
      </c>
      <c r="W333" s="31">
        <v>0.47699999999999998</v>
      </c>
      <c r="X333" s="31">
        <v>5.0000000000000001E-3</v>
      </c>
      <c r="Y333" s="31">
        <v>3.3300000000000003E-2</v>
      </c>
      <c r="Z333" s="31">
        <v>1.37E-2</v>
      </c>
      <c r="AA333" s="23">
        <v>14.3949</v>
      </c>
      <c r="AB333" s="23">
        <v>2.2999999999999998</v>
      </c>
      <c r="AC333" s="23">
        <v>0.6865</v>
      </c>
      <c r="AD333">
        <v>5411.6058399999993</v>
      </c>
      <c r="AE333">
        <v>1120.22165</v>
      </c>
      <c r="AF333">
        <v>0</v>
      </c>
      <c r="AG333">
        <v>16.28135</v>
      </c>
      <c r="AH333">
        <v>3.7006199999999998</v>
      </c>
      <c r="AI333">
        <v>288.41286000000002</v>
      </c>
      <c r="AJ333">
        <v>524.81699000000003</v>
      </c>
      <c r="AK333">
        <v>7365.0393100000001</v>
      </c>
      <c r="AL333">
        <v>402.93482</v>
      </c>
      <c r="AM333">
        <v>1045.2868800000001</v>
      </c>
      <c r="AN333">
        <v>6071.6974299999993</v>
      </c>
      <c r="AO333" s="35">
        <v>377.14165000000003</v>
      </c>
      <c r="AP333">
        <v>5399.5439899999992</v>
      </c>
      <c r="AQ333">
        <v>75.000429999999994</v>
      </c>
      <c r="AR333">
        <v>5336.3239199999989</v>
      </c>
      <c r="AS333">
        <v>845.37837999999999</v>
      </c>
      <c r="AT333">
        <v>442.44356000000005</v>
      </c>
      <c r="AU333">
        <v>0</v>
      </c>
      <c r="AV333">
        <v>788.7750400000001</v>
      </c>
      <c r="AW333">
        <v>6569.4007200000005</v>
      </c>
      <c r="AX333">
        <v>6.86355</v>
      </c>
      <c r="AY333" s="23">
        <v>974.94077857431489</v>
      </c>
      <c r="AZ333" s="23">
        <v>24.738555454985065</v>
      </c>
      <c r="BA333" s="23">
        <v>1078.9136479337581</v>
      </c>
      <c r="BB333" s="23"/>
      <c r="BC333" s="27">
        <v>0.58456881505392655</v>
      </c>
      <c r="BD333" s="27">
        <v>30.324369510581484</v>
      </c>
      <c r="BE333" s="27">
        <v>10.550170556163971</v>
      </c>
      <c r="BF333" s="27">
        <v>4.7874143768098598</v>
      </c>
      <c r="BG333" s="36">
        <v>45.661954443555317</v>
      </c>
      <c r="BH333" s="23"/>
      <c r="BI333" s="7">
        <v>3.9645709988085698</v>
      </c>
      <c r="BJ333" s="7">
        <v>0.46750678391314598</v>
      </c>
      <c r="BK333" s="7">
        <v>0</v>
      </c>
      <c r="BL333" s="7">
        <v>0</v>
      </c>
      <c r="BM333" s="7">
        <v>0</v>
      </c>
      <c r="BN333" s="7">
        <v>0</v>
      </c>
      <c r="BO333" s="7">
        <v>201.1434489693977</v>
      </c>
      <c r="BP333" s="7">
        <v>0</v>
      </c>
      <c r="BQ333" s="7">
        <v>43.640100356702675</v>
      </c>
      <c r="BR333" s="7">
        <v>0</v>
      </c>
      <c r="BS333" s="7">
        <v>0</v>
      </c>
      <c r="BT333" s="7">
        <v>0</v>
      </c>
      <c r="BU333" s="7">
        <v>0</v>
      </c>
      <c r="BV333" s="7">
        <v>3.5839383585065545</v>
      </c>
      <c r="BW333" s="7">
        <v>17.964759899139594</v>
      </c>
      <c r="BX333" s="7">
        <v>3.0489237646630243</v>
      </c>
      <c r="BY333" s="7">
        <v>0</v>
      </c>
      <c r="BZ333" s="7">
        <v>57.858394202749217</v>
      </c>
      <c r="CA333" s="7">
        <v>0</v>
      </c>
      <c r="CB333" s="7">
        <v>0.76851454681180409</v>
      </c>
      <c r="CC333" s="7">
        <v>3.2283788661145381</v>
      </c>
      <c r="CD333" s="7">
        <v>0</v>
      </c>
      <c r="CE333" s="7">
        <v>0</v>
      </c>
      <c r="CF333" s="7">
        <v>52.695479493007888</v>
      </c>
      <c r="CG333" s="7">
        <v>0.34383195921052462</v>
      </c>
      <c r="CH333" s="7">
        <v>201.1434489693977</v>
      </c>
      <c r="CI333" s="7">
        <v>47.604671355511243</v>
      </c>
      <c r="CJ333" s="7">
        <v>0.46750678391313727</v>
      </c>
      <c r="CK333" s="7">
        <v>0</v>
      </c>
      <c r="CL333" s="37">
        <v>249.21562710882208</v>
      </c>
      <c r="CM333" s="37">
        <v>82.456000000000003</v>
      </c>
      <c r="CN333" s="37">
        <v>56.692</v>
      </c>
      <c r="CO333" s="7">
        <v>388.70800000000003</v>
      </c>
      <c r="CP333" s="39">
        <v>7.0250000000000004</v>
      </c>
      <c r="CQ333" s="39">
        <v>11.621</v>
      </c>
      <c r="CR333" s="40">
        <v>19.827000000000002</v>
      </c>
      <c r="CS333" s="35">
        <v>17.010188247863248</v>
      </c>
      <c r="CT333" s="41">
        <v>22.825108108108104</v>
      </c>
      <c r="CU333" s="41">
        <v>15.878593750000004</v>
      </c>
      <c r="CV333" s="41">
        <v>12.758220338983053</v>
      </c>
      <c r="CW333" s="35">
        <v>9.5786486486486471</v>
      </c>
      <c r="CX333" s="35">
        <v>7.5965625000000001</v>
      </c>
      <c r="CY333" s="35">
        <v>4.6289830508474576</v>
      </c>
      <c r="CZ333" s="35">
        <v>3.1</v>
      </c>
      <c r="DA333">
        <v>4.5356756756756766</v>
      </c>
      <c r="DB333">
        <v>0.98281250000000031</v>
      </c>
      <c r="DC333">
        <v>0.62813559322033885</v>
      </c>
      <c r="DD333" s="35" t="s">
        <v>61</v>
      </c>
      <c r="DE333" t="s">
        <v>61</v>
      </c>
    </row>
    <row r="334" spans="1:109">
      <c r="A334" s="50" t="s">
        <v>54</v>
      </c>
      <c r="B334" t="s">
        <v>55</v>
      </c>
      <c r="C334" s="55">
        <v>43.281111111100003</v>
      </c>
      <c r="D334" s="55">
        <v>-79.864722222200001</v>
      </c>
      <c r="E334" s="52" t="s">
        <v>57</v>
      </c>
      <c r="F334" s="52">
        <v>908</v>
      </c>
      <c r="G334" s="26">
        <v>37810</v>
      </c>
      <c r="H334">
        <v>2</v>
      </c>
      <c r="I334" s="57">
        <f>YEAR(G334)</f>
        <v>2003</v>
      </c>
      <c r="J334" s="28">
        <v>189</v>
      </c>
      <c r="K334" s="29">
        <v>28</v>
      </c>
      <c r="L334" s="29">
        <v>7</v>
      </c>
      <c r="M334" s="52">
        <v>14.7</v>
      </c>
      <c r="N334">
        <v>75.05</v>
      </c>
      <c r="O334" s="31">
        <v>0.14699999999999999</v>
      </c>
      <c r="P334" s="31"/>
      <c r="Q334" s="31"/>
      <c r="R334" s="31"/>
      <c r="S334" s="31">
        <v>12.6</v>
      </c>
      <c r="T334" s="31">
        <v>10.199999999999999</v>
      </c>
      <c r="U334" s="31">
        <v>2.83</v>
      </c>
      <c r="V334" s="31"/>
      <c r="W334" s="31"/>
      <c r="X334" s="31">
        <v>5.9999999999999995E-4</v>
      </c>
      <c r="Y334" s="31">
        <v>4.9599999999999998E-2</v>
      </c>
      <c r="Z334" s="31">
        <v>1.6400000000000001E-2</v>
      </c>
      <c r="AA334" s="52">
        <v>14.65</v>
      </c>
      <c r="AB334" s="58">
        <v>2</v>
      </c>
      <c r="AC334" s="52">
        <v>0.86478699999999997</v>
      </c>
      <c r="AD334" s="36">
        <v>8.4</v>
      </c>
      <c r="AE334" s="36">
        <v>769.7</v>
      </c>
      <c r="AF334" s="36">
        <v>0</v>
      </c>
      <c r="AG334" s="36">
        <v>19.399999999999999</v>
      </c>
      <c r="AH334" s="36">
        <v>4.5</v>
      </c>
      <c r="AI334" s="36">
        <v>229.4</v>
      </c>
      <c r="AJ334" s="36">
        <v>0</v>
      </c>
      <c r="AK334">
        <v>1031.3999999999999</v>
      </c>
      <c r="AL334">
        <v>0</v>
      </c>
      <c r="AM334">
        <v>995.2</v>
      </c>
      <c r="AN334">
        <v>36.200000000000003</v>
      </c>
      <c r="AO334" s="35">
        <v>204.3</v>
      </c>
      <c r="AP334">
        <v>1.7</v>
      </c>
      <c r="AQ334">
        <v>1.7</v>
      </c>
      <c r="AR334">
        <v>0</v>
      </c>
      <c r="AS334">
        <v>253.7</v>
      </c>
      <c r="AT334">
        <v>253.7</v>
      </c>
      <c r="AU334">
        <v>0.6</v>
      </c>
      <c r="AV334">
        <v>1006.2000000000002</v>
      </c>
      <c r="AW334">
        <v>0</v>
      </c>
      <c r="AX334">
        <v>25.2</v>
      </c>
      <c r="AY334" s="36">
        <v>707.20200000000011</v>
      </c>
      <c r="AZ334" s="36">
        <v>107.74400000000001</v>
      </c>
      <c r="BA334" s="36">
        <v>104.648</v>
      </c>
      <c r="BB334" s="36">
        <v>162.18110448749999</v>
      </c>
      <c r="BC334" s="36">
        <v>1.0853195330767567</v>
      </c>
      <c r="BD334" s="36">
        <v>19.324727650281829</v>
      </c>
      <c r="BE334" s="36">
        <v>16.726757122612856</v>
      </c>
      <c r="BF334" s="36">
        <v>0.19710467661947281</v>
      </c>
      <c r="BG334" s="36">
        <v>36.248589449514157</v>
      </c>
      <c r="BH334" s="35"/>
      <c r="BI334" s="7">
        <v>339.27804403500005</v>
      </c>
      <c r="BJ334" s="7">
        <v>0.79031985300000007</v>
      </c>
      <c r="BK334" s="7">
        <v>0</v>
      </c>
      <c r="BL334" s="7">
        <v>0</v>
      </c>
      <c r="BM334" s="7">
        <v>0.50082964200000002</v>
      </c>
      <c r="BN334" s="7">
        <v>2.4089706899999999</v>
      </c>
      <c r="BO334" s="7">
        <v>0</v>
      </c>
      <c r="BP334" s="7">
        <v>0</v>
      </c>
      <c r="BQ334" s="7">
        <v>0</v>
      </c>
      <c r="BR334" s="7">
        <v>1.0156472399999998</v>
      </c>
      <c r="BS334" s="7">
        <v>0</v>
      </c>
      <c r="BT334" s="7">
        <v>0</v>
      </c>
      <c r="BU334" s="7">
        <v>0</v>
      </c>
      <c r="BV334" s="7">
        <v>1.1672132000000002</v>
      </c>
      <c r="BW334" s="7">
        <v>9.2094216150000019</v>
      </c>
      <c r="BX334" s="7">
        <v>0.34412398999999999</v>
      </c>
      <c r="BY334" s="7">
        <v>0.30560642999999998</v>
      </c>
      <c r="BZ334" s="7">
        <v>0.88772839599999986</v>
      </c>
      <c r="CA334" s="7">
        <v>0</v>
      </c>
      <c r="CB334" s="7">
        <v>3.4057631999999997E-2</v>
      </c>
      <c r="CC334" s="7">
        <v>1.52752534</v>
      </c>
      <c r="CD334" s="7">
        <v>0</v>
      </c>
      <c r="CE334" s="7">
        <v>0.62814031400000003</v>
      </c>
      <c r="CF334" s="7">
        <v>0</v>
      </c>
      <c r="CG334" s="7">
        <v>8.9373016999857627E-2</v>
      </c>
      <c r="CH334" s="7">
        <v>2.9098003319999997</v>
      </c>
      <c r="CI334" s="7">
        <v>339.27804403500005</v>
      </c>
      <c r="CJ334" s="7">
        <v>1.8059670930000493</v>
      </c>
      <c r="CK334" s="7">
        <v>0</v>
      </c>
      <c r="CL334" s="37">
        <v>343.99381146000007</v>
      </c>
      <c r="CM334" s="37">
        <v>11.914093631000002</v>
      </c>
      <c r="CN334" s="37">
        <v>2.189723286</v>
      </c>
      <c r="CO334" s="7">
        <v>358.18700139399994</v>
      </c>
      <c r="CP334" s="39">
        <v>3.1</v>
      </c>
      <c r="CQ334" s="39">
        <v>8</v>
      </c>
      <c r="CR334" s="40">
        <v>14.1</v>
      </c>
      <c r="CS334" s="35">
        <v>17.063500000000001</v>
      </c>
      <c r="CT334" s="41">
        <v>21.060000000000002</v>
      </c>
      <c r="CU334" s="41">
        <v>16.459999999999997</v>
      </c>
      <c r="CV334" s="41">
        <v>12.693333333333333</v>
      </c>
      <c r="CW334" s="35">
        <v>4.1775000000000002</v>
      </c>
      <c r="CX334" s="35">
        <v>0.39333333333333331</v>
      </c>
      <c r="CY334" s="35">
        <v>0.3666666666666667</v>
      </c>
      <c r="CZ334" s="35">
        <v>0.15</v>
      </c>
      <c r="DD334" s="35" t="s">
        <v>61</v>
      </c>
      <c r="DE334" t="s">
        <v>61</v>
      </c>
    </row>
    <row r="335" spans="1:109">
      <c r="A335" t="s">
        <v>54</v>
      </c>
      <c r="B335" t="s">
        <v>56</v>
      </c>
      <c r="C335" s="55">
        <v>43.286383333300002</v>
      </c>
      <c r="D335" s="55">
        <v>-79.871133333299994</v>
      </c>
      <c r="E335" s="52" t="s">
        <v>86</v>
      </c>
      <c r="F335" s="52" t="s">
        <v>87</v>
      </c>
      <c r="G335" s="26">
        <v>37810</v>
      </c>
      <c r="H335">
        <v>2</v>
      </c>
      <c r="I335" s="57">
        <f>YEAR(G335)</f>
        <v>2003</v>
      </c>
      <c r="J335" s="28">
        <v>189</v>
      </c>
      <c r="K335" s="29">
        <v>28</v>
      </c>
      <c r="L335" s="29">
        <v>7</v>
      </c>
      <c r="M335" s="52">
        <v>3.4</v>
      </c>
      <c r="N335">
        <v>75.05</v>
      </c>
      <c r="O335" s="31">
        <v>0.14699999999999999</v>
      </c>
      <c r="P335" s="31"/>
      <c r="Q335" s="31"/>
      <c r="R335" s="31"/>
      <c r="S335" s="31">
        <v>12.6</v>
      </c>
      <c r="T335" s="31">
        <v>10.199999999999999</v>
      </c>
      <c r="U335" s="31">
        <v>2.83</v>
      </c>
      <c r="V335" s="31"/>
      <c r="W335" s="31"/>
      <c r="X335" s="31">
        <v>5.9999999999999995E-4</v>
      </c>
      <c r="Y335" s="31">
        <v>4.9599999999999998E-2</v>
      </c>
      <c r="Z335" s="31">
        <v>1.6400000000000001E-2</v>
      </c>
      <c r="AA335">
        <v>13.07</v>
      </c>
      <c r="AB335" s="58">
        <v>0.24</v>
      </c>
      <c r="AC335" s="52">
        <v>0.86643300000000001</v>
      </c>
      <c r="AD335" s="36">
        <v>1.6</v>
      </c>
      <c r="AE335" s="36">
        <v>468.70000000000005</v>
      </c>
      <c r="AF335" s="36">
        <v>0</v>
      </c>
      <c r="AG335" s="36">
        <v>11.7</v>
      </c>
      <c r="AH335" s="36">
        <v>128.30000000000001</v>
      </c>
      <c r="AI335" s="36">
        <v>179.4</v>
      </c>
      <c r="AJ335" s="36">
        <v>0</v>
      </c>
      <c r="AK335">
        <v>789.70000000000016</v>
      </c>
      <c r="AL335">
        <v>0</v>
      </c>
      <c r="AM335">
        <v>594.19999999999993</v>
      </c>
      <c r="AN335">
        <v>195.50000000000006</v>
      </c>
      <c r="AO335" s="35">
        <v>152.20000000000002</v>
      </c>
      <c r="AP335">
        <v>1.6</v>
      </c>
      <c r="AQ335">
        <v>1.6</v>
      </c>
      <c r="AR335">
        <v>0</v>
      </c>
      <c r="AS335">
        <v>191.10000000000002</v>
      </c>
      <c r="AT335">
        <v>191.1</v>
      </c>
      <c r="AU335">
        <v>70.900000000000006</v>
      </c>
      <c r="AV335">
        <v>683.19999999999993</v>
      </c>
      <c r="AW335">
        <v>97.800000000000011</v>
      </c>
      <c r="AX335">
        <v>8.6999999999999993</v>
      </c>
      <c r="AY335" s="36">
        <v>679.93200000000013</v>
      </c>
      <c r="AZ335" s="36">
        <v>33.306000000000004</v>
      </c>
      <c r="BA335" s="36">
        <v>230.251</v>
      </c>
      <c r="BB335" s="36">
        <v>57.570016875000007</v>
      </c>
      <c r="BC335" s="36">
        <v>0.89844620949909926</v>
      </c>
      <c r="BD335" s="36">
        <v>24.731266393466608</v>
      </c>
      <c r="BE335" s="36">
        <v>13.413774314788933</v>
      </c>
      <c r="BF335" s="36">
        <v>4.1496758884155946</v>
      </c>
      <c r="BG335" s="36">
        <v>42.294716596671137</v>
      </c>
      <c r="BI335" s="7">
        <v>424.74974874600002</v>
      </c>
      <c r="BJ335" s="7">
        <v>1.8009289829999997</v>
      </c>
      <c r="BK335" s="7">
        <v>5.2726368000000003E-2</v>
      </c>
      <c r="BL335" s="7">
        <v>0</v>
      </c>
      <c r="BM335" s="7">
        <v>0.69931699200000008</v>
      </c>
      <c r="BN335" s="7">
        <v>1.4757292550000001</v>
      </c>
      <c r="BO335" s="7">
        <v>0</v>
      </c>
      <c r="BP335" s="7">
        <v>0</v>
      </c>
      <c r="BQ335" s="7">
        <v>0.63323552500000002</v>
      </c>
      <c r="BR335" s="7">
        <v>0.59204426700000001</v>
      </c>
      <c r="BS335" s="7">
        <v>0</v>
      </c>
      <c r="BT335" s="7">
        <v>0.12296625000000001</v>
      </c>
      <c r="BU335" s="7">
        <v>0</v>
      </c>
      <c r="BV335" s="7">
        <v>3.9894659350000001</v>
      </c>
      <c r="BW335" s="7">
        <v>24.889093432000003</v>
      </c>
      <c r="BX335" s="7">
        <v>11.369454559999999</v>
      </c>
      <c r="BY335" s="7">
        <v>6.7683908519999996</v>
      </c>
      <c r="BZ335" s="7">
        <v>8.0244549540000012</v>
      </c>
      <c r="CA335" s="7">
        <v>0</v>
      </c>
      <c r="CB335" s="7">
        <v>8.498644000000001E-2</v>
      </c>
      <c r="CC335" s="7">
        <v>5.3302100879999994</v>
      </c>
      <c r="CD335" s="7">
        <v>0</v>
      </c>
      <c r="CE335" s="7">
        <v>2.3133693960000001</v>
      </c>
      <c r="CF335" s="7">
        <v>0</v>
      </c>
      <c r="CG335" s="7">
        <v>0.39960291549859983</v>
      </c>
      <c r="CH335" s="7">
        <v>2.175046247</v>
      </c>
      <c r="CI335" s="7">
        <v>425.382984271</v>
      </c>
      <c r="CJ335" s="7">
        <v>2.4456996179999351</v>
      </c>
      <c r="CK335" s="7">
        <v>0.12296625000000001</v>
      </c>
      <c r="CL335" s="37">
        <v>430.12669638599994</v>
      </c>
      <c r="CM335" s="37">
        <v>55.040859732999998</v>
      </c>
      <c r="CN335" s="37">
        <v>7.7285659239999998</v>
      </c>
      <c r="CO335" s="7">
        <v>493.29572495849851</v>
      </c>
      <c r="CT335" s="58">
        <v>20.38</v>
      </c>
    </row>
    <row r="336" spans="1:109">
      <c r="A336" s="23" t="s">
        <v>54</v>
      </c>
      <c r="B336" t="s">
        <v>55</v>
      </c>
      <c r="C336" s="55">
        <v>43.287370000000003</v>
      </c>
      <c r="D336" s="55">
        <v>-79.840779999999995</v>
      </c>
      <c r="E336" s="25" t="s">
        <v>62</v>
      </c>
      <c r="F336" s="52">
        <v>258</v>
      </c>
      <c r="G336" s="73">
        <v>42864</v>
      </c>
      <c r="H336">
        <v>1</v>
      </c>
      <c r="I336">
        <f>YEAR(G336)</f>
        <v>2017</v>
      </c>
      <c r="J336" s="57">
        <v>129</v>
      </c>
      <c r="K336" s="57">
        <v>19</v>
      </c>
      <c r="L336" s="57">
        <v>5</v>
      </c>
      <c r="M336" s="23">
        <v>24.4</v>
      </c>
      <c r="N336">
        <v>75.8</v>
      </c>
      <c r="O336" s="31">
        <v>0.29199999999999998</v>
      </c>
      <c r="P336" s="31">
        <v>28.9</v>
      </c>
      <c r="Q336" s="31">
        <v>4.0999999999999996</v>
      </c>
      <c r="R336" s="31">
        <v>0.621</v>
      </c>
      <c r="S336" s="31">
        <v>7.8</v>
      </c>
      <c r="T336" s="31">
        <v>6.5</v>
      </c>
      <c r="U336" s="31">
        <v>2.4300000000000002</v>
      </c>
      <c r="V336" s="31">
        <v>0.18</v>
      </c>
      <c r="W336" s="31">
        <v>0.83899999999999997</v>
      </c>
      <c r="X336" s="31">
        <v>8.5000000000000006E-3</v>
      </c>
      <c r="Y336" s="31">
        <v>4.2799999999999998E-2</v>
      </c>
      <c r="Z336" s="31">
        <v>1.78E-2</v>
      </c>
      <c r="AA336" s="23"/>
      <c r="AB336" s="23">
        <v>1.5</v>
      </c>
      <c r="AC336" s="41"/>
      <c r="AO336" s="35"/>
      <c r="AY336" s="23"/>
      <c r="AZ336" s="23"/>
      <c r="BA336" s="23"/>
      <c r="BB336" s="23"/>
      <c r="BC336" s="27"/>
      <c r="BD336" s="27"/>
      <c r="BE336" s="27"/>
      <c r="BF336" s="27"/>
      <c r="BG336" s="36"/>
      <c r="BH336" s="23"/>
      <c r="BI336" s="7">
        <v>27.5</v>
      </c>
      <c r="BJ336" s="7">
        <v>1.853</v>
      </c>
      <c r="BK336" s="7">
        <v>0</v>
      </c>
      <c r="BL336" s="7">
        <v>0</v>
      </c>
      <c r="BM336" s="7">
        <v>7.7610000000000001</v>
      </c>
      <c r="BN336" s="7">
        <v>0.17499999999999999</v>
      </c>
      <c r="BO336" s="7">
        <v>0</v>
      </c>
      <c r="BP336" s="7">
        <v>0</v>
      </c>
      <c r="BQ336" s="7">
        <v>0.46100000000000002</v>
      </c>
      <c r="BR336" s="7">
        <v>7.5999999999999998E-2</v>
      </c>
      <c r="BS336" s="7">
        <v>0</v>
      </c>
      <c r="BT336" s="7">
        <v>0</v>
      </c>
      <c r="BU336" s="7">
        <v>0</v>
      </c>
      <c r="BV336" s="7">
        <v>1.258</v>
      </c>
      <c r="BW336" s="7">
        <v>68.786000000000001</v>
      </c>
      <c r="BX336" s="7">
        <v>33.424999999999997</v>
      </c>
      <c r="BY336" s="7">
        <v>0.55800000000000005</v>
      </c>
      <c r="BZ336" s="7">
        <v>4.5590000000000002</v>
      </c>
      <c r="CA336" s="7">
        <v>0</v>
      </c>
      <c r="CB336" s="7">
        <v>0.19700000000000001</v>
      </c>
      <c r="CC336" s="7">
        <v>0.38100000000000001</v>
      </c>
      <c r="CD336" s="7">
        <v>0</v>
      </c>
      <c r="CE336" s="7">
        <v>0.67300000000000004</v>
      </c>
      <c r="CF336" s="7">
        <v>0</v>
      </c>
      <c r="CG336" s="7">
        <v>1.0667626331280987E-2</v>
      </c>
      <c r="CH336" s="7">
        <v>7.9359999999999999</v>
      </c>
      <c r="CI336" s="7">
        <v>27.960999999999999</v>
      </c>
      <c r="CJ336" s="7">
        <v>1.929000000000002</v>
      </c>
      <c r="CK336" s="7">
        <v>0</v>
      </c>
      <c r="CL336" s="37">
        <v>37.826000000000001</v>
      </c>
      <c r="CM336" s="37">
        <v>108.586</v>
      </c>
      <c r="CN336" s="37">
        <v>1.2510000000000001</v>
      </c>
      <c r="CO336" s="7">
        <v>147.73866762633131</v>
      </c>
      <c r="CP336" s="39">
        <v>23.629000000000001</v>
      </c>
      <c r="CQ336" s="39"/>
      <c r="CR336" s="40">
        <v>23.629000000000001</v>
      </c>
      <c r="CS336" s="35">
        <v>9.9593965277777805</v>
      </c>
      <c r="CT336" s="41">
        <v>9.9977951807228962</v>
      </c>
      <c r="CU336" s="41"/>
      <c r="CV336" s="41"/>
      <c r="CW336" s="35">
        <v>10.234457831325305</v>
      </c>
      <c r="CX336" s="35"/>
      <c r="CY336" s="35"/>
      <c r="CZ336" s="35">
        <v>9.8800000000000008</v>
      </c>
      <c r="DA336">
        <v>4.6521686746987969</v>
      </c>
      <c r="DD336" s="35" t="s">
        <v>58</v>
      </c>
    </row>
    <row r="337" spans="1:109">
      <c r="A337" s="23" t="s">
        <v>54</v>
      </c>
      <c r="B337" t="s">
        <v>59</v>
      </c>
      <c r="C337" s="55">
        <v>43.301943999999999</v>
      </c>
      <c r="D337" s="55">
        <v>-79.838054999999997</v>
      </c>
      <c r="E337" s="43" t="s">
        <v>60</v>
      </c>
      <c r="F337" s="43">
        <v>6</v>
      </c>
      <c r="G337" s="44">
        <v>44433</v>
      </c>
      <c r="H337">
        <v>3</v>
      </c>
      <c r="I337">
        <v>2021</v>
      </c>
      <c r="J337" s="28">
        <v>237</v>
      </c>
      <c r="K337" s="29">
        <v>35</v>
      </c>
      <c r="L337" s="29">
        <v>8</v>
      </c>
      <c r="M337" s="45">
        <v>9.8000000000000007</v>
      </c>
      <c r="N337">
        <v>74.849999999999994</v>
      </c>
      <c r="O337" s="31">
        <v>0.02</v>
      </c>
      <c r="P337" s="31">
        <v>22.7</v>
      </c>
      <c r="Q337" s="31">
        <v>3.3</v>
      </c>
      <c r="R337" s="31"/>
      <c r="S337" s="31">
        <v>29.86</v>
      </c>
      <c r="T337" s="31">
        <v>26.34</v>
      </c>
      <c r="U337" s="31">
        <v>2.1</v>
      </c>
      <c r="V337" s="31"/>
      <c r="W337" s="31"/>
      <c r="X337" s="31">
        <v>8.9999999999999993E-3</v>
      </c>
      <c r="Y337" s="31">
        <v>3.7100000000000001E-2</v>
      </c>
      <c r="Z337" s="31">
        <v>1.12E-2</v>
      </c>
      <c r="AA337" s="41"/>
      <c r="AB337" s="45">
        <v>1.1000000000000001</v>
      </c>
      <c r="AC337" s="45">
        <v>1.0109999999999999</v>
      </c>
      <c r="AD337" s="41"/>
      <c r="AE337" s="41"/>
      <c r="AF337" s="41"/>
      <c r="AG337" s="41"/>
      <c r="AH337" s="41"/>
      <c r="AI337" s="41"/>
      <c r="AJ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35">
        <v>6.8867595818815319</v>
      </c>
      <c r="BJ337" s="35">
        <v>2.4077548467792368E-2</v>
      </c>
      <c r="BK337" s="7">
        <v>6.6041275797373358E-2</v>
      </c>
      <c r="BL337" s="35">
        <v>0</v>
      </c>
      <c r="BM337" s="35">
        <v>4.5275797373358344</v>
      </c>
      <c r="BN337" s="35">
        <v>0</v>
      </c>
      <c r="BO337" s="35"/>
      <c r="BP337" s="35">
        <v>6.8542839274546588E-2</v>
      </c>
      <c r="BQ337" s="35">
        <v>0</v>
      </c>
      <c r="BR337" s="35">
        <v>0</v>
      </c>
      <c r="BS337" s="35">
        <v>5.1575609756097567</v>
      </c>
      <c r="BT337" s="35">
        <v>0</v>
      </c>
      <c r="BU337" s="35">
        <v>0</v>
      </c>
      <c r="BV337" s="35">
        <v>2.3902439024390247</v>
      </c>
      <c r="BW337" s="35">
        <v>9.4578397212543539</v>
      </c>
      <c r="BX337" s="35">
        <v>0</v>
      </c>
      <c r="BY337" s="35">
        <v>0</v>
      </c>
      <c r="BZ337" s="35">
        <v>0.85834896810506567</v>
      </c>
      <c r="CA337" s="35"/>
      <c r="CB337" s="35">
        <v>3.6764227642276421</v>
      </c>
      <c r="CC337" s="35">
        <v>20.218428184281841</v>
      </c>
      <c r="CD337" s="35">
        <v>2.8472795497185741</v>
      </c>
      <c r="CE337" s="35">
        <v>3.3508442776735454</v>
      </c>
      <c r="CF337" s="35"/>
      <c r="CG337" s="35">
        <v>0.58576933380432261</v>
      </c>
      <c r="CH337" s="35">
        <v>4.5275797373358344</v>
      </c>
      <c r="CI337" s="35">
        <v>6.8867595818815319</v>
      </c>
      <c r="CJ337" s="35">
        <v>0.59318323952470298</v>
      </c>
      <c r="CK337" s="35">
        <v>5.1575609756097567</v>
      </c>
      <c r="CL337" s="46">
        <v>17.165083534351826</v>
      </c>
      <c r="CM337" s="46">
        <v>12.706432591798444</v>
      </c>
      <c r="CN337" s="46">
        <v>30.092974775901602</v>
      </c>
      <c r="CO337" s="35">
        <v>60.5502602358562</v>
      </c>
      <c r="CP337" s="47">
        <v>9.9939999999999998</v>
      </c>
      <c r="CQ337" s="47"/>
      <c r="CR337" s="47">
        <v>9.9939999999999998</v>
      </c>
      <c r="CS337" s="48">
        <v>24.314384980574982</v>
      </c>
      <c r="CT337" s="47">
        <v>24.306801652892567</v>
      </c>
      <c r="CU337" s="47"/>
      <c r="CV337" s="47"/>
      <c r="CW337" s="49">
        <v>9.2603305785123986</v>
      </c>
      <c r="CX337" s="49"/>
      <c r="CY337" s="49"/>
      <c r="CZ337" s="47">
        <v>2.91</v>
      </c>
      <c r="DA337" s="49">
        <v>5.9115702479338843</v>
      </c>
      <c r="DB337" s="49"/>
      <c r="DC337" s="49"/>
      <c r="DD337" s="47" t="s">
        <v>61</v>
      </c>
      <c r="DE337" s="51"/>
    </row>
    <row r="338" spans="1:109">
      <c r="A338" s="23" t="s">
        <v>54</v>
      </c>
      <c r="B338" t="s">
        <v>55</v>
      </c>
      <c r="C338" s="55">
        <v>43.287370000000003</v>
      </c>
      <c r="D338" s="55">
        <v>-79.840779999999995</v>
      </c>
      <c r="E338" s="43" t="s">
        <v>62</v>
      </c>
      <c r="F338" s="43">
        <v>258</v>
      </c>
      <c r="G338" s="44">
        <v>44433</v>
      </c>
      <c r="H338">
        <v>3</v>
      </c>
      <c r="I338">
        <v>2021</v>
      </c>
      <c r="J338" s="28">
        <v>237</v>
      </c>
      <c r="K338" s="29">
        <v>35</v>
      </c>
      <c r="L338" s="29">
        <v>8</v>
      </c>
      <c r="M338" s="43">
        <v>23.5</v>
      </c>
      <c r="N338">
        <v>74.849999999999994</v>
      </c>
      <c r="O338" s="32">
        <v>0.02</v>
      </c>
      <c r="P338" s="32">
        <v>22.7</v>
      </c>
      <c r="Q338" s="32">
        <v>3.3</v>
      </c>
      <c r="R338" s="32"/>
      <c r="S338" s="32">
        <v>29.86</v>
      </c>
      <c r="T338" s="32">
        <v>26.34</v>
      </c>
      <c r="U338" s="32">
        <v>2.1</v>
      </c>
      <c r="V338" s="32"/>
      <c r="W338" s="32"/>
      <c r="X338" s="32">
        <v>8.9999999999999993E-3</v>
      </c>
      <c r="Y338" s="32">
        <v>3.7100000000000001E-2</v>
      </c>
      <c r="Z338" s="32">
        <v>1.12E-2</v>
      </c>
      <c r="AA338" s="34">
        <v>19.727249145507798</v>
      </c>
      <c r="AB338" s="45">
        <v>1.1000000000000001</v>
      </c>
      <c r="AC338" s="45">
        <v>1.2430000000000001</v>
      </c>
      <c r="AD338" s="41"/>
      <c r="AE338" s="41"/>
      <c r="AF338" s="41"/>
      <c r="AG338" s="41"/>
      <c r="AH338" s="41"/>
      <c r="AI338" s="41"/>
      <c r="AJ338" s="41"/>
      <c r="AO338" s="35"/>
      <c r="AY338" s="41"/>
      <c r="AZ338" s="41"/>
      <c r="BA338" s="41"/>
      <c r="BB338" s="41"/>
      <c r="BC338">
        <v>1.8024898741905968</v>
      </c>
      <c r="BD338" s="41">
        <v>35.022179676598455</v>
      </c>
      <c r="BE338" s="41">
        <v>57.327220959838925</v>
      </c>
      <c r="BF338" s="41">
        <v>18.21106137375682</v>
      </c>
      <c r="BG338" s="36">
        <v>110.5604620101942</v>
      </c>
      <c r="BH338" s="41"/>
      <c r="BI338" s="35">
        <v>6.7530000000000001</v>
      </c>
      <c r="BJ338" s="35">
        <v>0</v>
      </c>
      <c r="BK338" s="7">
        <v>0</v>
      </c>
      <c r="BL338" s="35">
        <v>0</v>
      </c>
      <c r="BM338" s="35">
        <v>4.8239999999999998</v>
      </c>
      <c r="BN338" s="35">
        <v>0</v>
      </c>
      <c r="BO338" s="35"/>
      <c r="BP338" s="35">
        <v>0</v>
      </c>
      <c r="BQ338" s="35">
        <v>0.14899999999999999</v>
      </c>
      <c r="BR338" s="35">
        <v>0</v>
      </c>
      <c r="BS338" s="35">
        <v>1.5042808518839992</v>
      </c>
      <c r="BT338" s="35">
        <v>0</v>
      </c>
      <c r="BU338" s="35">
        <v>0</v>
      </c>
      <c r="BV338" s="35">
        <v>0.16300000000000001</v>
      </c>
      <c r="BW338" s="35">
        <v>5.9450000000000003</v>
      </c>
      <c r="BX338" s="35">
        <v>5.2999999999999999E-2</v>
      </c>
      <c r="BY338" s="35">
        <v>0.151</v>
      </c>
      <c r="BZ338" s="35">
        <v>3.4420000000000002</v>
      </c>
      <c r="CA338" s="35"/>
      <c r="CB338" s="35">
        <v>1.452</v>
      </c>
      <c r="CC338" s="35">
        <v>13.92</v>
      </c>
      <c r="CD338" s="35">
        <v>6.3860000000000001</v>
      </c>
      <c r="CE338" s="35">
        <v>3.1110000000000002</v>
      </c>
      <c r="CF338" s="35"/>
      <c r="CG338" s="35">
        <v>3.1189387700107634E-2</v>
      </c>
      <c r="CH338" s="35">
        <v>4.8239999999999998</v>
      </c>
      <c r="CI338" s="35">
        <v>6.9020000000000001</v>
      </c>
      <c r="CJ338" s="35">
        <v>0</v>
      </c>
      <c r="CK338" s="35">
        <v>1.5042808518839992</v>
      </c>
      <c r="CL338" s="46">
        <v>13.230280851883998</v>
      </c>
      <c r="CM338" s="46">
        <v>9.7540000000000013</v>
      </c>
      <c r="CN338" s="46">
        <v>24.869</v>
      </c>
      <c r="CO338" s="35">
        <v>47.884470239584104</v>
      </c>
      <c r="CP338" s="47">
        <v>8.9849999999999994</v>
      </c>
      <c r="CQ338" s="47">
        <v>15.536</v>
      </c>
      <c r="CR338" s="47">
        <v>19.925000000000001</v>
      </c>
      <c r="CS338" s="48">
        <v>19.70463920897031</v>
      </c>
      <c r="CT338" s="47">
        <v>24.522303571428573</v>
      </c>
      <c r="CU338" s="47">
        <v>17.440387755102027</v>
      </c>
      <c r="CV338" s="47">
        <v>13.971134615384615</v>
      </c>
      <c r="CW338" s="49">
        <v>9.473511904761903</v>
      </c>
      <c r="CX338" s="49">
        <v>1.9962244897959187</v>
      </c>
      <c r="CY338" s="49">
        <v>0.78134615384615391</v>
      </c>
      <c r="CZ338" s="47">
        <v>0.56999999999999995</v>
      </c>
      <c r="DA338" s="49">
        <v>7.0294642857142851</v>
      </c>
      <c r="DB338" s="49">
        <v>0.66183673469387794</v>
      </c>
      <c r="DC338" s="49">
        <v>0.29288461538461541</v>
      </c>
      <c r="DD338" s="47" t="s">
        <v>61</v>
      </c>
      <c r="DE338" s="51" t="s">
        <v>61</v>
      </c>
    </row>
    <row r="339" spans="1:109">
      <c r="A339" s="50" t="s">
        <v>54</v>
      </c>
      <c r="B339" t="s">
        <v>55</v>
      </c>
      <c r="C339" s="55">
        <v>43.281111111100003</v>
      </c>
      <c r="D339" s="55">
        <v>-79.864722222200001</v>
      </c>
      <c r="E339" s="54" t="s">
        <v>57</v>
      </c>
      <c r="F339" s="54">
        <v>908</v>
      </c>
      <c r="G339" s="26">
        <v>41501</v>
      </c>
      <c r="H339">
        <v>3</v>
      </c>
      <c r="I339" s="57">
        <f>YEAR(G339)</f>
        <v>2013</v>
      </c>
      <c r="J339" s="28">
        <v>227</v>
      </c>
      <c r="K339" s="29">
        <v>33</v>
      </c>
      <c r="L339" s="29">
        <v>8</v>
      </c>
      <c r="M339" s="52">
        <v>13</v>
      </c>
      <c r="N339">
        <v>74.989999999999995</v>
      </c>
      <c r="O339" s="31">
        <v>2.7E-2</v>
      </c>
      <c r="P339" s="31">
        <v>23.6</v>
      </c>
      <c r="Q339" s="31">
        <v>3.5</v>
      </c>
      <c r="R339" s="31">
        <v>1.57</v>
      </c>
      <c r="S339" s="31">
        <v>11.7</v>
      </c>
      <c r="T339" s="31">
        <v>10.4</v>
      </c>
      <c r="U339" s="31">
        <v>1.98</v>
      </c>
      <c r="V339" s="31">
        <v>0.3</v>
      </c>
      <c r="W339" s="31">
        <v>0.45200000000000001</v>
      </c>
      <c r="X339" s="31">
        <v>1.4E-3</v>
      </c>
      <c r="Y339" s="31">
        <v>3.5099999999999999E-2</v>
      </c>
      <c r="Z339" s="31">
        <v>9.4000000000000004E-3</v>
      </c>
      <c r="AA339" s="52"/>
      <c r="AB339" s="58">
        <v>2</v>
      </c>
      <c r="AC339" s="52"/>
      <c r="AD339" s="36"/>
      <c r="AE339" s="36"/>
      <c r="AF339" s="36"/>
      <c r="AG339" s="36"/>
      <c r="AH339" s="36"/>
      <c r="AI339" s="36"/>
      <c r="AJ339" s="36"/>
      <c r="AO339" s="35"/>
      <c r="AY339" s="36"/>
      <c r="AZ339" s="36"/>
      <c r="BA339" s="36"/>
      <c r="BB339" s="36"/>
      <c r="BC339" s="36"/>
      <c r="BD339" s="36"/>
      <c r="BE339" s="36"/>
      <c r="BF339" s="36"/>
      <c r="BG339" s="36"/>
      <c r="BH339" s="35"/>
      <c r="BI339" s="7">
        <v>3.5292362530000005</v>
      </c>
      <c r="BJ339" s="7">
        <v>0.18055284150000001</v>
      </c>
      <c r="BK339" s="7">
        <v>0</v>
      </c>
      <c r="BL339" s="7">
        <v>0.51089391299999998</v>
      </c>
      <c r="BM339" s="7">
        <v>26.666211473499999</v>
      </c>
      <c r="BN339" s="7">
        <v>69.427317406499981</v>
      </c>
      <c r="BO339" s="7">
        <v>0</v>
      </c>
      <c r="BP339" s="7">
        <v>12.800130189999999</v>
      </c>
      <c r="BQ339" s="7">
        <v>56.760777990000001</v>
      </c>
      <c r="BR339" s="7">
        <v>0</v>
      </c>
      <c r="BS339" s="7">
        <v>0</v>
      </c>
      <c r="BT339" s="7">
        <v>0</v>
      </c>
      <c r="BU339" s="7">
        <v>0</v>
      </c>
      <c r="BV339" s="7">
        <v>7.8503583515000006</v>
      </c>
      <c r="BW339" s="7">
        <v>87.16584120249999</v>
      </c>
      <c r="BX339" s="7">
        <v>1.9470895544999998</v>
      </c>
      <c r="BY339" s="7">
        <v>0.22531712949999999</v>
      </c>
      <c r="BZ339" s="7">
        <v>57.507317261999994</v>
      </c>
      <c r="CA339" s="7">
        <v>0</v>
      </c>
      <c r="CB339" s="7">
        <v>2.0961535185000004</v>
      </c>
      <c r="CC339" s="7">
        <v>9.9860816679999989</v>
      </c>
      <c r="CD339" s="7">
        <v>0</v>
      </c>
      <c r="CE339" s="7">
        <v>22.3744396825</v>
      </c>
      <c r="CF339" s="7">
        <v>0</v>
      </c>
      <c r="CG339" s="7">
        <v>2.0265561509774991E-2</v>
      </c>
      <c r="CH339" s="7">
        <v>96.604422792999983</v>
      </c>
      <c r="CI339" s="7">
        <v>60.290014243000002</v>
      </c>
      <c r="CJ339" s="7">
        <v>12.980683031499979</v>
      </c>
      <c r="CK339" s="7">
        <v>0</v>
      </c>
      <c r="CL339" s="37">
        <v>169.87512006749998</v>
      </c>
      <c r="CM339" s="37">
        <v>154.69592349999999</v>
      </c>
      <c r="CN339" s="37">
        <v>34.456674868999997</v>
      </c>
      <c r="CO339" s="7">
        <v>359.04798399800978</v>
      </c>
      <c r="CP339" s="39">
        <v>7.5</v>
      </c>
      <c r="CQ339" s="39">
        <v>12.5</v>
      </c>
      <c r="CR339" s="40">
        <v>12.5</v>
      </c>
      <c r="CS339" s="35">
        <v>18.55951388888889</v>
      </c>
      <c r="CT339" s="41">
        <v>19.739473684210523</v>
      </c>
      <c r="CU339" s="41">
        <v>16.254347826086956</v>
      </c>
      <c r="CV339" s="41"/>
      <c r="CW339" s="35"/>
      <c r="CX339" s="35"/>
      <c r="CY339" s="35"/>
      <c r="CZ339" s="35"/>
      <c r="DD339" s="35"/>
      <c r="DE339" t="s">
        <v>61</v>
      </c>
    </row>
    <row r="340" spans="1:109">
      <c r="A340" s="23" t="s">
        <v>54</v>
      </c>
      <c r="B340" t="s">
        <v>55</v>
      </c>
      <c r="C340" s="55">
        <v>43.287370000000003</v>
      </c>
      <c r="D340" s="55">
        <v>-79.840779999999995</v>
      </c>
      <c r="E340" s="25" t="s">
        <v>62</v>
      </c>
      <c r="F340" s="52">
        <v>258</v>
      </c>
      <c r="G340" s="73">
        <v>42963</v>
      </c>
      <c r="H340">
        <v>3</v>
      </c>
      <c r="I340">
        <f>YEAR(G340)</f>
        <v>2017</v>
      </c>
      <c r="J340" s="57">
        <v>228</v>
      </c>
      <c r="K340" s="57">
        <v>33</v>
      </c>
      <c r="L340" s="57">
        <v>8</v>
      </c>
      <c r="M340" s="23">
        <v>23.2</v>
      </c>
      <c r="N340">
        <v>75.430000000000007</v>
      </c>
      <c r="O340" s="31">
        <v>1.2999999999999999E-2</v>
      </c>
      <c r="P340" s="31">
        <v>21.6</v>
      </c>
      <c r="Q340" s="31">
        <v>3.8</v>
      </c>
      <c r="R340" s="31">
        <v>2.1800000000000002</v>
      </c>
      <c r="S340" s="31">
        <v>27.9</v>
      </c>
      <c r="T340" s="31">
        <v>25.4</v>
      </c>
      <c r="U340" s="31">
        <v>2.1</v>
      </c>
      <c r="V340" s="31">
        <v>0.35399999999999998</v>
      </c>
      <c r="W340" s="31">
        <v>0.52200000000000002</v>
      </c>
      <c r="X340" s="31">
        <v>1.5E-3</v>
      </c>
      <c r="Y340" s="31">
        <v>3.7400000000000003E-2</v>
      </c>
      <c r="Z340" s="31">
        <v>1.0500000000000001E-2</v>
      </c>
      <c r="AA340" s="23"/>
      <c r="AB340" s="23">
        <v>1.4</v>
      </c>
      <c r="AC340" s="45">
        <v>0.91090000000000004</v>
      </c>
      <c r="AO340" s="35"/>
      <c r="AY340" s="23"/>
      <c r="AZ340" s="23"/>
      <c r="BA340" s="23"/>
      <c r="BB340" s="23"/>
      <c r="BC340" s="27"/>
      <c r="BD340" s="27"/>
      <c r="BE340" s="27"/>
      <c r="BF340" s="27"/>
      <c r="BG340" s="36"/>
      <c r="BH340" s="23"/>
      <c r="BI340" s="7">
        <v>1.208</v>
      </c>
      <c r="BJ340" s="7">
        <v>0.54400000000000004</v>
      </c>
      <c r="BK340" s="7">
        <v>0.01</v>
      </c>
      <c r="BL340" s="7">
        <v>0</v>
      </c>
      <c r="BM340" s="7">
        <v>3.073</v>
      </c>
      <c r="BN340" s="7">
        <v>3.92</v>
      </c>
      <c r="BO340" s="7">
        <v>0</v>
      </c>
      <c r="BP340" s="7">
        <v>7.9000000000000001E-2</v>
      </c>
      <c r="BQ340" s="7">
        <v>1.468</v>
      </c>
      <c r="BR340" s="7">
        <v>8.2000000000000003E-2</v>
      </c>
      <c r="BS340" s="7">
        <v>0</v>
      </c>
      <c r="BT340" s="7">
        <v>2.3919290465631931</v>
      </c>
      <c r="BU340" s="7">
        <v>0</v>
      </c>
      <c r="BV340" s="7">
        <v>1.046</v>
      </c>
      <c r="BW340" s="7">
        <v>6.7389999999999999</v>
      </c>
      <c r="BX340" s="7">
        <v>2.9409999999999998</v>
      </c>
      <c r="BY340" s="7">
        <v>0</v>
      </c>
      <c r="BZ340" s="7">
        <v>3.8679999999999999</v>
      </c>
      <c r="CA340" s="7">
        <v>0</v>
      </c>
      <c r="CB340" s="7">
        <v>2.1000000000000001E-2</v>
      </c>
      <c r="CC340" s="7">
        <v>0.60799999999999998</v>
      </c>
      <c r="CD340" s="7">
        <v>0.58199999999999996</v>
      </c>
      <c r="CE340" s="7">
        <v>0.218</v>
      </c>
      <c r="CF340" s="7">
        <v>0</v>
      </c>
      <c r="CG340" s="7">
        <v>7.5533932646241224</v>
      </c>
      <c r="CH340" s="7">
        <v>6.9930000000000003</v>
      </c>
      <c r="CI340" s="7">
        <v>2.6760000000000002</v>
      </c>
      <c r="CJ340" s="7">
        <v>0.71499999999999986</v>
      </c>
      <c r="CK340" s="7">
        <v>2.3919290465631931</v>
      </c>
      <c r="CL340" s="37">
        <v>12.775929046563194</v>
      </c>
      <c r="CM340" s="37">
        <v>14.593999999999999</v>
      </c>
      <c r="CN340" s="37">
        <v>1.8449999999999998</v>
      </c>
      <c r="CO340" s="7">
        <v>36.768322311187319</v>
      </c>
      <c r="CP340" s="39">
        <v>4.7528344696134797</v>
      </c>
      <c r="CQ340" s="39">
        <v>9.9606538940723794</v>
      </c>
      <c r="CR340" s="40">
        <v>23.501031613180999</v>
      </c>
      <c r="CS340" s="35">
        <v>15.434867171655297</v>
      </c>
      <c r="CT340" s="41">
        <v>22.658998206446565</v>
      </c>
      <c r="CU340" s="41">
        <v>17.883629680172159</v>
      </c>
      <c r="CV340" s="41">
        <v>12.012506441016653</v>
      </c>
      <c r="CW340" s="35"/>
      <c r="CX340" s="35"/>
      <c r="CY340" s="35"/>
      <c r="CZ340" s="35"/>
      <c r="DD340" s="35"/>
      <c r="DE340" t="s">
        <v>61</v>
      </c>
    </row>
    <row r="341" spans="1:109" ht="29">
      <c r="A341" s="23" t="s">
        <v>54</v>
      </c>
      <c r="B341" t="s">
        <v>56</v>
      </c>
      <c r="C341" s="53">
        <v>43.274450000000002</v>
      </c>
      <c r="D341" s="53">
        <v>-79.869759999999999</v>
      </c>
      <c r="E341" s="43" t="s">
        <v>63</v>
      </c>
      <c r="F341" s="43" t="s">
        <v>64</v>
      </c>
      <c r="G341" s="44">
        <v>44433</v>
      </c>
      <c r="H341">
        <v>3</v>
      </c>
      <c r="I341">
        <v>2021</v>
      </c>
      <c r="J341" s="28">
        <v>237</v>
      </c>
      <c r="K341" s="29">
        <v>35</v>
      </c>
      <c r="L341" s="29">
        <v>8</v>
      </c>
      <c r="M341" s="43">
        <v>8.6999999999999993</v>
      </c>
      <c r="N341">
        <v>74.849999999999994</v>
      </c>
      <c r="O341" s="31">
        <v>0.02</v>
      </c>
      <c r="P341" s="31">
        <v>23.2</v>
      </c>
      <c r="Q341" s="31">
        <v>3.44</v>
      </c>
      <c r="R341" s="31"/>
      <c r="S341" s="31">
        <v>40.36</v>
      </c>
      <c r="T341" s="31">
        <v>31.57</v>
      </c>
      <c r="U341" s="31">
        <v>2.0099999999999998</v>
      </c>
      <c r="V341" s="31"/>
      <c r="W341" s="31"/>
      <c r="X341" s="31">
        <v>8.9999999999999993E-3</v>
      </c>
      <c r="Y341" s="31">
        <v>3.5799999999999998E-2</v>
      </c>
      <c r="Z341" s="31">
        <v>1.17E-2</v>
      </c>
      <c r="AA341" s="34">
        <v>28.2888746261597</v>
      </c>
      <c r="AB341" s="45">
        <v>1.2</v>
      </c>
      <c r="AC341" s="108">
        <v>1.3140000000000001</v>
      </c>
      <c r="AD341" s="41"/>
      <c r="AE341" s="41"/>
      <c r="AF341" s="41"/>
      <c r="AG341" s="41"/>
      <c r="AH341" s="41"/>
      <c r="AI341" s="41"/>
      <c r="AJ341" s="41"/>
      <c r="AO341" s="35"/>
      <c r="AY341" s="41"/>
      <c r="AZ341" s="41"/>
      <c r="BA341" s="41"/>
      <c r="BB341" s="41"/>
      <c r="BC341">
        <v>2.0398949575565153</v>
      </c>
      <c r="BD341" s="41">
        <v>35.022179676598455</v>
      </c>
      <c r="BE341" s="41">
        <v>57.327220959838925</v>
      </c>
      <c r="BF341" s="41">
        <v>18.21106137375682</v>
      </c>
      <c r="BG341" s="36">
        <v>110.5604620101942</v>
      </c>
      <c r="BI341" s="35">
        <v>14.715</v>
      </c>
      <c r="BJ341" s="35">
        <v>1.2999999999999999E-2</v>
      </c>
      <c r="BK341" s="7">
        <v>3.4000000000000002E-2</v>
      </c>
      <c r="BL341" s="35">
        <v>0</v>
      </c>
      <c r="BM341" s="35">
        <v>0</v>
      </c>
      <c r="BN341" s="35">
        <v>0</v>
      </c>
      <c r="BO341" s="35"/>
      <c r="BP341" s="35">
        <v>7.0999999999999994E-2</v>
      </c>
      <c r="BQ341" s="35">
        <v>0</v>
      </c>
      <c r="BR341" s="35">
        <v>0</v>
      </c>
      <c r="BS341" s="35">
        <v>2.5787671746582843</v>
      </c>
      <c r="BT341" s="35">
        <v>0</v>
      </c>
      <c r="BU341" s="35">
        <v>0</v>
      </c>
      <c r="BV341" s="35">
        <v>0.68100000000000005</v>
      </c>
      <c r="BW341" s="35">
        <v>3.6859999999999999</v>
      </c>
      <c r="BX341" s="35">
        <v>0</v>
      </c>
      <c r="BY341" s="35">
        <v>0.33</v>
      </c>
      <c r="BZ341" s="35">
        <v>0.20100000000000001</v>
      </c>
      <c r="CA341" s="35"/>
      <c r="CB341" s="35">
        <v>7.5010000000000003</v>
      </c>
      <c r="CC341" s="35">
        <v>75.593000000000004</v>
      </c>
      <c r="CD341" s="35">
        <v>21.545000000000002</v>
      </c>
      <c r="CE341" s="35">
        <v>0</v>
      </c>
      <c r="CF341" s="35"/>
      <c r="CG341" s="35">
        <v>3.0102203326258611E-2</v>
      </c>
      <c r="CH341" s="35">
        <v>0</v>
      </c>
      <c r="CI341" s="35">
        <v>14.715</v>
      </c>
      <c r="CJ341" s="35">
        <v>0.11799999999999999</v>
      </c>
      <c r="CK341" s="35">
        <v>2.5787671746582843</v>
      </c>
      <c r="CL341" s="46">
        <v>17.411767174658287</v>
      </c>
      <c r="CM341" s="46">
        <v>4.8979999999999997</v>
      </c>
      <c r="CN341" s="46">
        <v>104.63900000000001</v>
      </c>
      <c r="CO341" s="35">
        <v>126.97886937798457</v>
      </c>
      <c r="CP341" s="47">
        <v>8.0139999999999993</v>
      </c>
      <c r="CQ341" s="47"/>
      <c r="CR341" s="47">
        <v>8.0139999999999993</v>
      </c>
      <c r="CS341" s="48">
        <v>24.419770871149549</v>
      </c>
      <c r="CT341" s="47">
        <v>25.008036231884045</v>
      </c>
      <c r="CU341" s="47"/>
      <c r="CV341" s="47"/>
      <c r="CW341" s="49">
        <v>10.305507246376806</v>
      </c>
      <c r="CX341" s="49"/>
      <c r="CY341" s="49"/>
      <c r="CZ341" s="47">
        <v>7.11</v>
      </c>
      <c r="DA341" s="49">
        <v>8.2437681159420304</v>
      </c>
      <c r="DB341" s="49"/>
      <c r="DC341" s="49"/>
      <c r="DD341" s="47"/>
      <c r="DE341" s="51"/>
    </row>
    <row r="342" spans="1:109">
      <c r="A342" s="23" t="s">
        <v>54</v>
      </c>
      <c r="B342" t="s">
        <v>55</v>
      </c>
      <c r="C342" s="55">
        <v>43.281111111100003</v>
      </c>
      <c r="D342" s="55">
        <v>-79.864722222200001</v>
      </c>
      <c r="E342" s="43" t="s">
        <v>57</v>
      </c>
      <c r="F342" s="43">
        <v>908</v>
      </c>
      <c r="G342" s="44">
        <v>44433</v>
      </c>
      <c r="H342">
        <v>3</v>
      </c>
      <c r="I342">
        <v>2021</v>
      </c>
      <c r="J342" s="28">
        <v>237</v>
      </c>
      <c r="K342" s="29">
        <v>35</v>
      </c>
      <c r="L342" s="29">
        <v>8</v>
      </c>
      <c r="M342" s="45">
        <v>14.6</v>
      </c>
      <c r="N342">
        <v>74.849999999999994</v>
      </c>
      <c r="O342" s="31">
        <v>0.02</v>
      </c>
      <c r="P342" s="31">
        <v>23.2</v>
      </c>
      <c r="Q342" s="31">
        <v>3.44</v>
      </c>
      <c r="R342" s="31"/>
      <c r="S342" s="31">
        <v>40.36</v>
      </c>
      <c r="T342" s="31">
        <v>31.57</v>
      </c>
      <c r="U342" s="31">
        <v>2.0099999999999998</v>
      </c>
      <c r="V342" s="31"/>
      <c r="W342" s="31"/>
      <c r="X342" s="31">
        <v>8.9999999999999993E-3</v>
      </c>
      <c r="Y342" s="31">
        <v>3.5799999999999998E-2</v>
      </c>
      <c r="Z342" s="31">
        <v>1.17E-2</v>
      </c>
      <c r="AA342" s="41"/>
      <c r="AB342" s="45">
        <v>1</v>
      </c>
      <c r="AC342" s="45">
        <v>1.179</v>
      </c>
      <c r="AD342" s="41"/>
      <c r="AE342" s="41"/>
      <c r="AF342" s="41"/>
      <c r="AG342" s="41"/>
      <c r="AH342" s="41"/>
      <c r="AI342" s="41"/>
      <c r="AJ342" s="41"/>
      <c r="AO342" s="35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35">
        <v>33.208672086720874</v>
      </c>
      <c r="BJ342" s="35">
        <v>4.8155096935584736E-2</v>
      </c>
      <c r="BK342" s="7">
        <v>6.6041275797373358E-2</v>
      </c>
      <c r="BL342" s="35">
        <v>0</v>
      </c>
      <c r="BM342" s="35">
        <v>2.7277048155096937</v>
      </c>
      <c r="BN342" s="35">
        <v>0</v>
      </c>
      <c r="BO342" s="35"/>
      <c r="BP342" s="35">
        <v>0.13708567854909318</v>
      </c>
      <c r="BQ342" s="35">
        <v>0</v>
      </c>
      <c r="BR342" s="35">
        <v>0</v>
      </c>
      <c r="BS342" s="35">
        <v>1.289906</v>
      </c>
      <c r="BT342" s="35">
        <v>0</v>
      </c>
      <c r="BU342" s="35">
        <v>0</v>
      </c>
      <c r="BV342" s="35">
        <v>3.8634146341463409</v>
      </c>
      <c r="BW342" s="35">
        <v>23.479674796747968</v>
      </c>
      <c r="BX342" s="35">
        <v>0</v>
      </c>
      <c r="BY342" s="35">
        <v>0.56810506566604124</v>
      </c>
      <c r="BZ342" s="35">
        <v>21.019136960600374</v>
      </c>
      <c r="CA342" s="35"/>
      <c r="CB342" s="35">
        <v>5.463414634146341</v>
      </c>
      <c r="CC342" s="35">
        <v>115.8818428184282</v>
      </c>
      <c r="CD342" s="35">
        <v>14.127579737335834</v>
      </c>
      <c r="CE342" s="35">
        <v>4.2455284552845534</v>
      </c>
      <c r="CF342" s="35"/>
      <c r="CG342" s="35">
        <v>0</v>
      </c>
      <c r="CH342" s="35">
        <v>2.7277048155096937</v>
      </c>
      <c r="CI342" s="35">
        <v>33.208672086720874</v>
      </c>
      <c r="CJ342" s="35">
        <v>0.25128205128205128</v>
      </c>
      <c r="CK342" s="35">
        <v>1.289906</v>
      </c>
      <c r="CL342" s="46">
        <v>37.477564953512626</v>
      </c>
      <c r="CM342" s="46">
        <v>48.930331457160726</v>
      </c>
      <c r="CN342" s="46">
        <v>140.95764019178654</v>
      </c>
      <c r="CO342" s="35">
        <v>227.36553660245988</v>
      </c>
      <c r="CP342" s="47">
        <v>7.4790000000000001</v>
      </c>
      <c r="CQ342" s="47">
        <v>14.285</v>
      </c>
      <c r="CR342" s="47">
        <v>14.285</v>
      </c>
      <c r="CS342" s="48">
        <v>21.256706499617508</v>
      </c>
      <c r="CT342" s="47">
        <v>24.783436708860769</v>
      </c>
      <c r="CU342" s="47">
        <v>18.402755555555558</v>
      </c>
      <c r="CV342" s="47"/>
      <c r="CW342" s="49">
        <v>10.108924050632913</v>
      </c>
      <c r="CX342" s="49">
        <v>2.1333333333333329</v>
      </c>
      <c r="CY342" s="49"/>
      <c r="CZ342" s="47">
        <v>1.02</v>
      </c>
      <c r="DA342" s="49">
        <v>7.0146835443037938</v>
      </c>
      <c r="DB342" s="49">
        <v>0.81566666666666643</v>
      </c>
      <c r="DC342" s="49"/>
      <c r="DD342" s="47" t="s">
        <v>61</v>
      </c>
      <c r="DE342" s="51" t="s">
        <v>61</v>
      </c>
    </row>
    <row r="343" spans="1:109">
      <c r="A343" s="23" t="s">
        <v>54</v>
      </c>
      <c r="B343" t="s">
        <v>56</v>
      </c>
      <c r="C343" s="55">
        <v>43.278888999999999</v>
      </c>
      <c r="D343" s="55">
        <v>-79.874167</v>
      </c>
      <c r="E343" s="43" t="s">
        <v>65</v>
      </c>
      <c r="F343" s="43">
        <v>9031</v>
      </c>
      <c r="G343" s="44">
        <v>44433</v>
      </c>
      <c r="H343">
        <v>3</v>
      </c>
      <c r="I343">
        <v>2021</v>
      </c>
      <c r="J343" s="28">
        <v>237</v>
      </c>
      <c r="K343" s="29">
        <v>35</v>
      </c>
      <c r="L343" s="29">
        <v>8</v>
      </c>
      <c r="M343" s="45">
        <v>12.4</v>
      </c>
      <c r="N343">
        <v>74.849999999999994</v>
      </c>
      <c r="O343" s="31">
        <v>0.02</v>
      </c>
      <c r="P343" s="31">
        <v>23.2</v>
      </c>
      <c r="Q343" s="31">
        <v>3.44</v>
      </c>
      <c r="R343" s="31"/>
      <c r="S343" s="31">
        <v>40.36</v>
      </c>
      <c r="T343" s="31">
        <v>31.57</v>
      </c>
      <c r="U343" s="31">
        <v>2.0099999999999998</v>
      </c>
      <c r="V343" s="31"/>
      <c r="W343" s="31"/>
      <c r="X343" s="31">
        <v>8.9999999999999993E-3</v>
      </c>
      <c r="Y343" s="31">
        <v>3.5799999999999998E-2</v>
      </c>
      <c r="Z343" s="31">
        <v>1.17E-2</v>
      </c>
      <c r="AA343" s="41"/>
      <c r="AB343" s="45">
        <v>1.2</v>
      </c>
      <c r="AC343" s="45">
        <v>1.0449999999999999</v>
      </c>
      <c r="AO343" s="35"/>
      <c r="CP343" s="47">
        <v>6.9139999999999997</v>
      </c>
      <c r="CQ343" s="47">
        <v>11.406000000000001</v>
      </c>
      <c r="CR343" s="47">
        <v>11.406000000000001</v>
      </c>
      <c r="CS343" s="48">
        <v>22.216567429201877</v>
      </c>
      <c r="CT343" s="47">
        <v>24.92289528795812</v>
      </c>
      <c r="CU343" s="47">
        <v>19.381291666666673</v>
      </c>
      <c r="CV343" s="47"/>
      <c r="CW343" s="49">
        <v>10.501884816753918</v>
      </c>
      <c r="CX343" s="49">
        <v>3.0333333333333332</v>
      </c>
      <c r="CY343" s="49"/>
      <c r="CZ343" s="47">
        <v>1.6</v>
      </c>
      <c r="DA343" s="49">
        <v>7.7567015706806277</v>
      </c>
      <c r="DB343" s="49">
        <v>1.1343749999999997</v>
      </c>
      <c r="DC343" s="49"/>
      <c r="DD343" s="47" t="s">
        <v>61</v>
      </c>
      <c r="DE343" s="51" t="s">
        <v>61</v>
      </c>
    </row>
    <row r="344" spans="1:109">
      <c r="A344" s="23" t="s">
        <v>54</v>
      </c>
      <c r="B344" t="s">
        <v>56</v>
      </c>
      <c r="C344" s="53">
        <v>43.281066666699999</v>
      </c>
      <c r="D344" s="53">
        <v>-79.886849999999995</v>
      </c>
      <c r="E344" s="43" t="s">
        <v>66</v>
      </c>
      <c r="F344" s="43" t="s">
        <v>67</v>
      </c>
      <c r="G344" s="44">
        <v>44433</v>
      </c>
      <c r="H344">
        <v>3</v>
      </c>
      <c r="I344">
        <v>2021</v>
      </c>
      <c r="J344" s="28">
        <v>237</v>
      </c>
      <c r="K344" s="29">
        <v>35</v>
      </c>
      <c r="L344" s="29">
        <v>8</v>
      </c>
      <c r="M344" s="45">
        <v>2.7</v>
      </c>
      <c r="N344">
        <v>74.849999999999994</v>
      </c>
      <c r="O344" s="31">
        <v>0.02</v>
      </c>
      <c r="P344" s="31">
        <v>23.2</v>
      </c>
      <c r="Q344" s="31">
        <v>3.44</v>
      </c>
      <c r="R344" s="31"/>
      <c r="S344" s="31">
        <v>40.36</v>
      </c>
      <c r="T344" s="31">
        <v>31.57</v>
      </c>
      <c r="U344" s="31">
        <v>2.0099999999999998</v>
      </c>
      <c r="V344" s="31"/>
      <c r="W344" s="31"/>
      <c r="X344" s="31">
        <v>8.9999999999999993E-3</v>
      </c>
      <c r="Y344" s="31">
        <v>3.5799999999999998E-2</v>
      </c>
      <c r="Z344" s="31">
        <v>1.17E-2</v>
      </c>
      <c r="AA344" s="39"/>
      <c r="AB344" s="45">
        <v>0.5</v>
      </c>
      <c r="AC344" s="45">
        <v>4.57</v>
      </c>
      <c r="AD344" s="39"/>
      <c r="AE344" s="39"/>
      <c r="AF344" s="39"/>
      <c r="AG344" s="39"/>
      <c r="AH344" s="39"/>
      <c r="AI344" s="39"/>
      <c r="AJ344" s="39"/>
      <c r="AO344" s="35"/>
      <c r="AY344" s="39"/>
      <c r="AZ344" s="39"/>
      <c r="BA344" s="39"/>
      <c r="BB344" s="39"/>
      <c r="BI344" s="35">
        <v>16.705923344947735</v>
      </c>
      <c r="BJ344" s="35">
        <v>5.5236728837876614E-2</v>
      </c>
      <c r="BK344" s="7">
        <v>0.15150645624103298</v>
      </c>
      <c r="BL344" s="35">
        <v>0</v>
      </c>
      <c r="BM344" s="35">
        <v>1.5644189383070299</v>
      </c>
      <c r="BN344" s="35">
        <v>0</v>
      </c>
      <c r="BO344" s="35"/>
      <c r="BP344" s="35">
        <v>1.8869440459110474</v>
      </c>
      <c r="BQ344" s="35">
        <v>0</v>
      </c>
      <c r="BR344" s="35">
        <v>8.6585365853658516</v>
      </c>
      <c r="BS344" s="35">
        <v>7.736301523974852</v>
      </c>
      <c r="BT344" s="35">
        <v>0</v>
      </c>
      <c r="BU344" s="35">
        <v>0</v>
      </c>
      <c r="BV344" s="35">
        <v>8.9195121951219534</v>
      </c>
      <c r="BW344" s="35">
        <v>58.487804878048777</v>
      </c>
      <c r="BX344" s="35">
        <v>0</v>
      </c>
      <c r="BY344" s="35">
        <v>2.4296987087517934</v>
      </c>
      <c r="BZ344" s="35">
        <v>0.44390243902439019</v>
      </c>
      <c r="CA344" s="35"/>
      <c r="CB344" s="35">
        <v>7.9390243902439019</v>
      </c>
      <c r="CC344" s="35">
        <v>71.560975609756099</v>
      </c>
      <c r="CD344" s="35">
        <v>3.6912482065997132</v>
      </c>
      <c r="CE344" s="35">
        <v>2.0870875179340027</v>
      </c>
      <c r="CF344" s="35"/>
      <c r="CG344" s="35">
        <v>0.13280380500313083</v>
      </c>
      <c r="CH344" s="35">
        <v>1.5644189383070299</v>
      </c>
      <c r="CI344" s="35">
        <v>16.705923344947735</v>
      </c>
      <c r="CJ344" s="35">
        <v>10.75222381635581</v>
      </c>
      <c r="CK344" s="35">
        <v>7.736301523974852</v>
      </c>
      <c r="CL344" s="46">
        <v>36.758867623585424</v>
      </c>
      <c r="CM344" s="46">
        <v>70.280918220946916</v>
      </c>
      <c r="CN344" s="46">
        <v>85.278335724533719</v>
      </c>
      <c r="CO344" s="35">
        <v>192.45092537406919</v>
      </c>
      <c r="CP344" s="47">
        <v>1.9350000000000001</v>
      </c>
      <c r="CQ344" s="47"/>
      <c r="CR344" s="47">
        <v>1.9350000000000001</v>
      </c>
      <c r="CS344" s="48">
        <v>25.156901209677422</v>
      </c>
      <c r="CT344" s="47">
        <v>25.163851063829789</v>
      </c>
      <c r="CU344" s="47"/>
      <c r="CV344" s="47"/>
      <c r="CW344" s="49">
        <v>9.5546808510638304</v>
      </c>
      <c r="CX344" s="49"/>
      <c r="CY344" s="49"/>
      <c r="CZ344" s="47">
        <v>9.02</v>
      </c>
      <c r="DA344" s="49">
        <v>12.21595744680851</v>
      </c>
      <c r="DB344" s="49"/>
      <c r="DC344" s="49"/>
      <c r="DD344" s="47"/>
      <c r="DE344" s="51"/>
    </row>
    <row r="345" spans="1:109">
      <c r="A345" s="23" t="s">
        <v>54</v>
      </c>
      <c r="B345" t="s">
        <v>56</v>
      </c>
      <c r="C345" s="55">
        <v>43.2758333333</v>
      </c>
      <c r="D345" s="55">
        <v>-79.880833333300004</v>
      </c>
      <c r="E345" s="43" t="s">
        <v>68</v>
      </c>
      <c r="F345" s="43" t="s">
        <v>69</v>
      </c>
      <c r="G345" s="44">
        <v>44433</v>
      </c>
      <c r="H345">
        <v>3</v>
      </c>
      <c r="I345">
        <v>2021</v>
      </c>
      <c r="J345" s="28">
        <v>237</v>
      </c>
      <c r="K345" s="29">
        <v>35</v>
      </c>
      <c r="L345" s="29">
        <v>8</v>
      </c>
      <c r="M345" s="45">
        <v>9</v>
      </c>
      <c r="N345">
        <v>74.849999999999994</v>
      </c>
      <c r="O345" s="31">
        <v>0.02</v>
      </c>
      <c r="P345" s="31">
        <v>23.2</v>
      </c>
      <c r="Q345" s="31">
        <v>3.44</v>
      </c>
      <c r="R345" s="31"/>
      <c r="S345" s="31">
        <v>40.36</v>
      </c>
      <c r="T345" s="31">
        <v>31.57</v>
      </c>
      <c r="U345" s="31">
        <v>2.0099999999999998</v>
      </c>
      <c r="V345" s="31"/>
      <c r="W345" s="31"/>
      <c r="X345" s="31">
        <v>8.9999999999999993E-3</v>
      </c>
      <c r="Y345" s="31">
        <v>3.5799999999999998E-2</v>
      </c>
      <c r="Z345" s="31">
        <v>1.17E-2</v>
      </c>
      <c r="AA345" s="39"/>
      <c r="AB345" s="45">
        <v>1.1000000000000001</v>
      </c>
      <c r="AC345" s="45">
        <v>1.4359999999999999</v>
      </c>
      <c r="AO345" s="35"/>
      <c r="CP345" s="47">
        <v>5.3579999999999997</v>
      </c>
      <c r="CQ345" s="47">
        <v>8.6539999999999999</v>
      </c>
      <c r="CR345" s="47">
        <v>8.6539999999999999</v>
      </c>
      <c r="CS345" s="48">
        <v>23.567480943287318</v>
      </c>
      <c r="CT345" s="47">
        <v>25.268202185792337</v>
      </c>
      <c r="CU345" s="47">
        <v>21.184228571428573</v>
      </c>
      <c r="CV345" s="47"/>
      <c r="CW345" s="49">
        <v>11.396120218579224</v>
      </c>
      <c r="CX345" s="49">
        <v>4.7191428571428569</v>
      </c>
      <c r="CY345" s="49"/>
      <c r="CZ345" s="47">
        <v>2.52</v>
      </c>
      <c r="DA345" s="49">
        <v>10.458469945355185</v>
      </c>
      <c r="DB345" s="49">
        <v>2.0714285714285716</v>
      </c>
      <c r="DC345" s="49"/>
      <c r="DD345" s="47" t="s">
        <v>61</v>
      </c>
      <c r="DE345" s="51" t="s">
        <v>61</v>
      </c>
    </row>
    <row r="346" spans="1:109" ht="29">
      <c r="A346" s="23" t="s">
        <v>54</v>
      </c>
      <c r="B346" t="s">
        <v>56</v>
      </c>
      <c r="C346" s="55">
        <v>43.282269999999997</v>
      </c>
      <c r="D346" s="55">
        <v>-79.879130000000004</v>
      </c>
      <c r="E346" s="43" t="s">
        <v>72</v>
      </c>
      <c r="F346" s="43" t="s">
        <v>73</v>
      </c>
      <c r="G346" s="44">
        <v>44433</v>
      </c>
      <c r="H346">
        <v>3</v>
      </c>
      <c r="I346">
        <v>2021</v>
      </c>
      <c r="J346" s="28">
        <v>237</v>
      </c>
      <c r="K346" s="29">
        <v>35</v>
      </c>
      <c r="L346" s="29">
        <v>8</v>
      </c>
      <c r="M346" s="45">
        <v>8.9</v>
      </c>
      <c r="N346">
        <v>74.849999999999994</v>
      </c>
      <c r="O346" s="31">
        <v>0.02</v>
      </c>
      <c r="P346" s="31">
        <v>23.2</v>
      </c>
      <c r="Q346" s="31">
        <v>3.44</v>
      </c>
      <c r="R346" s="31"/>
      <c r="S346" s="31">
        <v>40.36</v>
      </c>
      <c r="T346" s="31">
        <v>31.57</v>
      </c>
      <c r="U346" s="31">
        <v>2.0099999999999998</v>
      </c>
      <c r="V346" s="31"/>
      <c r="W346" s="31"/>
      <c r="X346" s="31">
        <v>8.9999999999999993E-3</v>
      </c>
      <c r="Y346" s="31">
        <v>3.5799999999999998E-2</v>
      </c>
      <c r="Z346" s="31">
        <v>1.17E-2</v>
      </c>
      <c r="AA346" s="41"/>
      <c r="AB346" s="45">
        <v>1.4</v>
      </c>
      <c r="AC346" s="45">
        <v>0.95399999999999996</v>
      </c>
      <c r="AO346" s="35"/>
      <c r="CP346" s="47">
        <v>6.0640000000000001</v>
      </c>
      <c r="CQ346" s="47">
        <v>8.7929999999999993</v>
      </c>
      <c r="CR346" s="47">
        <v>8.7929999999999993</v>
      </c>
      <c r="CS346" s="48">
        <v>23.822250227484933</v>
      </c>
      <c r="CT346" s="47">
        <v>25.048000000000005</v>
      </c>
      <c r="CU346" s="47">
        <v>20.924678571428576</v>
      </c>
      <c r="CV346" s="47"/>
      <c r="CW346" s="49">
        <v>10.218999999999998</v>
      </c>
      <c r="CX346" s="49">
        <v>5.0582142857142864</v>
      </c>
      <c r="CY346" s="49"/>
      <c r="CZ346" s="47">
        <v>2.86</v>
      </c>
      <c r="DA346" s="49">
        <v>5.0368750000000002</v>
      </c>
      <c r="DB346" s="49">
        <v>2.0476000000000001</v>
      </c>
      <c r="DC346" s="49"/>
      <c r="DD346" s="47" t="s">
        <v>61</v>
      </c>
      <c r="DE346" s="51" t="s">
        <v>61</v>
      </c>
    </row>
    <row r="347" spans="1:109">
      <c r="A347" s="23" t="s">
        <v>54</v>
      </c>
      <c r="B347" t="s">
        <v>56</v>
      </c>
      <c r="C347" s="55">
        <v>43.277970000000003</v>
      </c>
      <c r="D347" s="55">
        <v>-79.866669999999999</v>
      </c>
      <c r="E347" s="43" t="s">
        <v>74</v>
      </c>
      <c r="F347" s="43" t="s">
        <v>75</v>
      </c>
      <c r="G347" s="44">
        <v>44433</v>
      </c>
      <c r="H347">
        <v>3</v>
      </c>
      <c r="I347">
        <v>2021</v>
      </c>
      <c r="J347" s="28">
        <v>237</v>
      </c>
      <c r="K347" s="29">
        <v>35</v>
      </c>
      <c r="L347" s="29">
        <v>8</v>
      </c>
      <c r="M347" s="45">
        <v>10.4</v>
      </c>
      <c r="N347">
        <v>74.849999999999994</v>
      </c>
      <c r="O347" s="31">
        <v>0.02</v>
      </c>
      <c r="P347" s="31">
        <v>23.2</v>
      </c>
      <c r="Q347" s="31">
        <v>3.44</v>
      </c>
      <c r="R347" s="31"/>
      <c r="S347" s="31">
        <v>40.36</v>
      </c>
      <c r="T347" s="31">
        <v>31.57</v>
      </c>
      <c r="U347" s="31">
        <v>2.0099999999999998</v>
      </c>
      <c r="V347" s="31"/>
      <c r="W347" s="31"/>
      <c r="X347" s="31">
        <v>8.9999999999999993E-3</v>
      </c>
      <c r="Y347" s="31">
        <v>3.5799999999999998E-2</v>
      </c>
      <c r="Z347" s="31">
        <v>1.17E-2</v>
      </c>
      <c r="AA347" s="41"/>
      <c r="AB347" s="45">
        <v>1</v>
      </c>
      <c r="AC347" s="45">
        <v>1.3029999999999999</v>
      </c>
      <c r="AO347" s="35"/>
      <c r="BI347" s="35">
        <v>61.346341463414639</v>
      </c>
      <c r="BJ347" s="35">
        <v>0</v>
      </c>
      <c r="BK347" s="7">
        <v>0</v>
      </c>
      <c r="BL347" s="35">
        <v>0</v>
      </c>
      <c r="BM347" s="35">
        <v>0</v>
      </c>
      <c r="BN347" s="35">
        <v>0</v>
      </c>
      <c r="BO347" s="35"/>
      <c r="BP347" s="35">
        <v>0.2545876887340302</v>
      </c>
      <c r="BQ347" s="35">
        <v>0</v>
      </c>
      <c r="BR347" s="35">
        <v>0</v>
      </c>
      <c r="BS347" s="35">
        <v>0</v>
      </c>
      <c r="BT347" s="35">
        <v>0</v>
      </c>
      <c r="BU347" s="35">
        <v>5.2759581881533091</v>
      </c>
      <c r="BV347" s="35">
        <v>2.3560975609756101</v>
      </c>
      <c r="BW347" s="35">
        <v>25.699186991869922</v>
      </c>
      <c r="BX347" s="35">
        <v>0</v>
      </c>
      <c r="BY347" s="35">
        <v>1.5735191637630659</v>
      </c>
      <c r="BZ347" s="35">
        <v>2.1560975609756095</v>
      </c>
      <c r="CA347" s="35"/>
      <c r="CB347" s="35">
        <v>13.105691056910567</v>
      </c>
      <c r="CC347" s="35">
        <v>128.80975609756098</v>
      </c>
      <c r="CD347" s="35">
        <v>67.233449477351911</v>
      </c>
      <c r="CE347" s="35">
        <v>2.2527293844367016</v>
      </c>
      <c r="CF347" s="35"/>
      <c r="CG347" s="35">
        <v>0</v>
      </c>
      <c r="CH347" s="35">
        <v>0</v>
      </c>
      <c r="CI347" s="35">
        <v>61.346341463414639</v>
      </c>
      <c r="CJ347" s="35">
        <v>0.2545876887340302</v>
      </c>
      <c r="CK347" s="35">
        <v>5.2759581881533091</v>
      </c>
      <c r="CL347" s="46">
        <v>66.876887340301977</v>
      </c>
      <c r="CM347" s="46">
        <v>31.784901277584208</v>
      </c>
      <c r="CN347" s="46">
        <v>211.40162601626014</v>
      </c>
      <c r="CO347" s="35">
        <v>310.06341463414634</v>
      </c>
      <c r="CP347" s="47">
        <v>6.9119999999999999</v>
      </c>
      <c r="CQ347" s="47">
        <v>10.193</v>
      </c>
      <c r="CR347" s="47">
        <v>10.193</v>
      </c>
      <c r="CS347" s="48">
        <v>22.926793459066189</v>
      </c>
      <c r="CT347" s="47">
        <v>25.235549999999996</v>
      </c>
      <c r="CU347" s="47">
        <v>19.351571428571429</v>
      </c>
      <c r="CV347" s="47"/>
      <c r="CW347" s="49">
        <v>10.739714285714287</v>
      </c>
      <c r="CX347" s="49">
        <v>3.7105714285714289</v>
      </c>
      <c r="CY347" s="49"/>
      <c r="CZ347" s="47">
        <v>2.34</v>
      </c>
      <c r="DA347" s="49">
        <v>13.042999999999997</v>
      </c>
      <c r="DB347" s="49">
        <v>1.5091428571428569</v>
      </c>
      <c r="DC347" s="49"/>
      <c r="DD347" s="47" t="s">
        <v>61</v>
      </c>
      <c r="DE347" s="51" t="s">
        <v>61</v>
      </c>
    </row>
    <row r="348" spans="1:109" ht="29">
      <c r="A348" s="23" t="s">
        <v>54</v>
      </c>
      <c r="B348" t="s">
        <v>56</v>
      </c>
      <c r="C348" s="55">
        <v>43.276820000000001</v>
      </c>
      <c r="D348" s="55">
        <v>-79.864549999999994</v>
      </c>
      <c r="E348" s="43" t="s">
        <v>76</v>
      </c>
      <c r="F348" s="43" t="s">
        <v>77</v>
      </c>
      <c r="G348" s="44">
        <v>44433</v>
      </c>
      <c r="H348">
        <v>3</v>
      </c>
      <c r="I348">
        <v>2021</v>
      </c>
      <c r="J348" s="28">
        <v>237</v>
      </c>
      <c r="K348" s="29">
        <v>35</v>
      </c>
      <c r="L348" s="29">
        <v>8</v>
      </c>
      <c r="M348" s="45">
        <v>12.3</v>
      </c>
      <c r="N348">
        <v>74.849999999999994</v>
      </c>
      <c r="O348" s="31">
        <v>0.02</v>
      </c>
      <c r="P348" s="31">
        <v>23.2</v>
      </c>
      <c r="Q348" s="31">
        <v>3.44</v>
      </c>
      <c r="R348" s="31"/>
      <c r="S348" s="31">
        <v>40.36</v>
      </c>
      <c r="T348" s="31">
        <v>31.57</v>
      </c>
      <c r="U348" s="31">
        <v>2.0099999999999998</v>
      </c>
      <c r="V348" s="31"/>
      <c r="W348" s="31"/>
      <c r="X348" s="31">
        <v>8.9999999999999993E-3</v>
      </c>
      <c r="Y348" s="31">
        <v>3.5799999999999998E-2</v>
      </c>
      <c r="Z348" s="31">
        <v>1.17E-2</v>
      </c>
      <c r="AA348" s="41"/>
      <c r="AB348" s="45">
        <v>0.8</v>
      </c>
      <c r="AC348" s="45">
        <v>1.2130000000000001</v>
      </c>
      <c r="AO348" s="35"/>
      <c r="CP348" s="47">
        <v>7.0659999999999998</v>
      </c>
      <c r="CQ348" s="47">
        <v>11.56</v>
      </c>
      <c r="CR348" s="47">
        <v>11.56</v>
      </c>
      <c r="CS348" s="48">
        <v>22.346964262714522</v>
      </c>
      <c r="CT348" s="47">
        <v>25.079401360544235</v>
      </c>
      <c r="CU348" s="47">
        <v>19.034653846153848</v>
      </c>
      <c r="CV348" s="47"/>
      <c r="CW348" s="49">
        <v>11.427414965986404</v>
      </c>
      <c r="CX348" s="49">
        <v>3.6471153846153843</v>
      </c>
      <c r="CY348" s="49"/>
      <c r="CZ348" s="47">
        <v>1.68</v>
      </c>
      <c r="DA348" s="49">
        <v>10.599795918367349</v>
      </c>
      <c r="DB348" s="49">
        <v>1.3635294117647054</v>
      </c>
      <c r="DC348" s="49"/>
      <c r="DD348" s="47" t="s">
        <v>61</v>
      </c>
      <c r="DE348" s="51" t="s">
        <v>61</v>
      </c>
    </row>
    <row r="349" spans="1:109" ht="29">
      <c r="A349" s="23" t="s">
        <v>54</v>
      </c>
      <c r="B349" t="s">
        <v>56</v>
      </c>
      <c r="C349" s="53">
        <v>43.272399999999998</v>
      </c>
      <c r="D349" s="53">
        <v>-79.877020000000002</v>
      </c>
      <c r="E349" s="43" t="s">
        <v>70</v>
      </c>
      <c r="F349" s="43" t="s">
        <v>71</v>
      </c>
      <c r="G349" s="44">
        <v>44433</v>
      </c>
      <c r="H349">
        <v>3</v>
      </c>
      <c r="I349">
        <v>2021</v>
      </c>
      <c r="J349" s="28">
        <v>237</v>
      </c>
      <c r="K349" s="29">
        <v>35</v>
      </c>
      <c r="L349" s="29">
        <v>8</v>
      </c>
      <c r="M349" s="45">
        <v>6.8</v>
      </c>
      <c r="N349">
        <v>74.849999999999994</v>
      </c>
      <c r="O349" s="31">
        <v>0.02</v>
      </c>
      <c r="P349" s="31">
        <v>23.2</v>
      </c>
      <c r="Q349" s="31">
        <v>3.44</v>
      </c>
      <c r="R349" s="31"/>
      <c r="S349" s="31">
        <v>40.36</v>
      </c>
      <c r="T349" s="31">
        <v>31.57</v>
      </c>
      <c r="U349" s="31">
        <v>2.0099999999999998</v>
      </c>
      <c r="V349" s="31"/>
      <c r="W349" s="31"/>
      <c r="X349" s="31">
        <v>8.9999999999999993E-3</v>
      </c>
      <c r="Y349" s="31">
        <v>3.5799999999999998E-2</v>
      </c>
      <c r="Z349" s="31">
        <v>1.17E-2</v>
      </c>
      <c r="AA349" s="41"/>
      <c r="AB349" s="45">
        <v>0.9</v>
      </c>
      <c r="AC349" s="45">
        <v>1.4339999999999999</v>
      </c>
      <c r="AO349" s="35"/>
      <c r="BI349" s="35">
        <v>16.979790940766549</v>
      </c>
      <c r="BJ349" s="35">
        <v>0</v>
      </c>
      <c r="BK349" s="7">
        <v>7.1544715447154489E-2</v>
      </c>
      <c r="BL349" s="35">
        <v>0</v>
      </c>
      <c r="BM349" s="35">
        <v>0</v>
      </c>
      <c r="BN349" s="35">
        <v>0</v>
      </c>
      <c r="BO349" s="35"/>
      <c r="BP349" s="35">
        <v>0.89105691056910574</v>
      </c>
      <c r="BQ349" s="35">
        <v>0</v>
      </c>
      <c r="BR349" s="35">
        <v>0</v>
      </c>
      <c r="BS349" s="35">
        <v>17.191781164388559</v>
      </c>
      <c r="BT349" s="35">
        <v>0</v>
      </c>
      <c r="BU349" s="35">
        <v>0</v>
      </c>
      <c r="BV349" s="35">
        <v>2.0195121951219512</v>
      </c>
      <c r="BW349" s="35">
        <v>21.521486643437864</v>
      </c>
      <c r="BX349" s="35">
        <v>0</v>
      </c>
      <c r="BY349" s="35">
        <v>0.91788617886178869</v>
      </c>
      <c r="BZ349" s="35">
        <v>1.2577235772357724</v>
      </c>
      <c r="CA349" s="35"/>
      <c r="CB349" s="35">
        <v>9.4512195121951219</v>
      </c>
      <c r="CC349" s="35">
        <v>138.35121951219514</v>
      </c>
      <c r="CD349" s="35">
        <v>40.091056910569108</v>
      </c>
      <c r="CE349" s="35">
        <v>2.6281842818428189</v>
      </c>
      <c r="CF349" s="35"/>
      <c r="CG349" s="35">
        <v>0.20904302639381708</v>
      </c>
      <c r="CH349" s="35">
        <v>0</v>
      </c>
      <c r="CI349" s="35">
        <v>16.979790940766549</v>
      </c>
      <c r="CJ349" s="35">
        <v>0.9626016260162602</v>
      </c>
      <c r="CK349" s="35">
        <v>17.191781164388559</v>
      </c>
      <c r="CL349" s="46">
        <v>35.134173731171366</v>
      </c>
      <c r="CM349" s="46">
        <v>25.937475803329463</v>
      </c>
      <c r="CN349" s="46">
        <v>190.52168021680217</v>
      </c>
      <c r="CO349" s="35">
        <v>251.80237277769683</v>
      </c>
      <c r="CP349" s="47">
        <v>5.9820000000000002</v>
      </c>
      <c r="CQ349" s="47"/>
      <c r="CR349" s="47">
        <v>5.9820000000000002</v>
      </c>
      <c r="CS349" s="48">
        <v>24.836464536671055</v>
      </c>
      <c r="CT349" s="47">
        <v>25.075248407643318</v>
      </c>
      <c r="CU349" s="47"/>
      <c r="CV349" s="47"/>
      <c r="CW349" s="49">
        <v>11.559044585987268</v>
      </c>
      <c r="CX349" s="49"/>
      <c r="CY349" s="49"/>
      <c r="CZ349" s="47">
        <v>8.41</v>
      </c>
      <c r="DA349" s="49">
        <v>12.04643312101911</v>
      </c>
      <c r="DB349" s="49"/>
      <c r="DC349" s="49"/>
      <c r="DD349" s="47"/>
      <c r="DE349" s="51"/>
    </row>
    <row r="350" spans="1:109">
      <c r="A350" s="50" t="s">
        <v>54</v>
      </c>
      <c r="B350" t="s">
        <v>59</v>
      </c>
      <c r="C350" s="55">
        <v>43.301943999999999</v>
      </c>
      <c r="D350" s="55">
        <v>-79.838054999999997</v>
      </c>
      <c r="E350" s="52" t="s">
        <v>60</v>
      </c>
      <c r="F350" s="52">
        <v>6</v>
      </c>
      <c r="G350" s="26">
        <v>40022</v>
      </c>
      <c r="H350">
        <v>2</v>
      </c>
      <c r="I350" s="57">
        <f>YEAR(G350)</f>
        <v>2009</v>
      </c>
      <c r="J350" s="28">
        <v>209</v>
      </c>
      <c r="K350" s="29">
        <v>31</v>
      </c>
      <c r="L350" s="29">
        <v>7</v>
      </c>
      <c r="M350" s="52">
        <v>6.6</v>
      </c>
      <c r="N350">
        <v>75.12</v>
      </c>
      <c r="O350" s="31">
        <v>1.2E-2</v>
      </c>
      <c r="P350" s="31">
        <v>28.2</v>
      </c>
      <c r="Q350" s="31">
        <v>3.6</v>
      </c>
      <c r="R350" s="31">
        <v>1.61</v>
      </c>
      <c r="S350" s="31">
        <v>16.7</v>
      </c>
      <c r="T350" s="31">
        <v>15.3</v>
      </c>
      <c r="U350" s="31">
        <v>2.15</v>
      </c>
      <c r="V350" s="31">
        <v>0.23599999999999999</v>
      </c>
      <c r="W350" s="31">
        <v>0.501</v>
      </c>
      <c r="X350" s="31">
        <v>1.9E-3</v>
      </c>
      <c r="Y350" s="31">
        <v>3.8300000000000001E-2</v>
      </c>
      <c r="Z350" s="31">
        <v>1.2999999999999999E-2</v>
      </c>
      <c r="AA350" s="52">
        <v>26.03</v>
      </c>
      <c r="AB350" s="58">
        <v>1</v>
      </c>
      <c r="AC350" s="52">
        <v>1.3627096401127301</v>
      </c>
      <c r="AD350" s="36"/>
      <c r="AE350" s="36"/>
      <c r="AF350" s="36"/>
      <c r="AG350" s="36"/>
      <c r="AH350" s="36"/>
      <c r="AI350" s="36"/>
      <c r="AJ350" s="36"/>
      <c r="AO350" s="35"/>
      <c r="AY350" s="36">
        <v>893.32127976255993</v>
      </c>
      <c r="AZ350" s="36">
        <v>66.784138935549009</v>
      </c>
      <c r="BA350" s="36">
        <v>182.15041408231545</v>
      </c>
      <c r="BB350" s="36">
        <v>53.597498550000005</v>
      </c>
      <c r="BC350" s="36">
        <v>0.55303462220939803</v>
      </c>
      <c r="BD350" s="36">
        <v>42.886039276609132</v>
      </c>
      <c r="BE350" s="36">
        <v>61.091701749137201</v>
      </c>
      <c r="BF350" s="36">
        <v>6.2473737492396069</v>
      </c>
      <c r="BG350" s="36">
        <v>110.22511477498594</v>
      </c>
      <c r="BH350">
        <v>0.15</v>
      </c>
      <c r="BI350" s="7">
        <v>92.243296915999991</v>
      </c>
      <c r="BJ350" s="7">
        <v>2.5691116E-2</v>
      </c>
      <c r="BK350" s="7">
        <v>0.355121676</v>
      </c>
      <c r="BL350" s="7">
        <v>0</v>
      </c>
      <c r="BM350" s="7">
        <v>2.4188599139999996</v>
      </c>
      <c r="BN350" s="7">
        <v>72.311080966000006</v>
      </c>
      <c r="BO350" s="7">
        <v>0</v>
      </c>
      <c r="BP350" s="7">
        <v>1.5788159279999998</v>
      </c>
      <c r="BQ350" s="7">
        <v>22.060302505999999</v>
      </c>
      <c r="BR350" s="7">
        <v>0</v>
      </c>
      <c r="BS350" s="7">
        <v>0</v>
      </c>
      <c r="BT350" s="7">
        <v>2.1130081300813012E-2</v>
      </c>
      <c r="BU350" s="7">
        <v>0.99121988699999997</v>
      </c>
      <c r="BV350" s="7">
        <v>7.604552956</v>
      </c>
      <c r="BW350" s="7">
        <v>53.138212124999988</v>
      </c>
      <c r="BX350" s="7">
        <v>1.2273173799999999</v>
      </c>
      <c r="BY350" s="7">
        <v>1.0969097189999999</v>
      </c>
      <c r="BZ350" s="7">
        <v>9.2078963199999997</v>
      </c>
      <c r="CA350" s="7">
        <v>0</v>
      </c>
      <c r="CB350" s="7">
        <v>0.55749132000000001</v>
      </c>
      <c r="CC350" s="7">
        <v>5.2822302570000002</v>
      </c>
      <c r="CD350" s="7">
        <v>0</v>
      </c>
      <c r="CE350" s="7">
        <v>2.8648787649999998</v>
      </c>
      <c r="CF350" s="7">
        <v>0</v>
      </c>
      <c r="CG350" s="7">
        <v>0.18807050245568352</v>
      </c>
      <c r="CH350" s="7">
        <v>74.729940880000001</v>
      </c>
      <c r="CI350" s="7">
        <v>114.30359942199999</v>
      </c>
      <c r="CJ350" s="7">
        <v>1.9596287199999836</v>
      </c>
      <c r="CK350" s="7">
        <v>1.012349968300813</v>
      </c>
      <c r="CL350" s="37">
        <v>192.0055189903008</v>
      </c>
      <c r="CM350" s="37">
        <v>72.274888499999989</v>
      </c>
      <c r="CN350" s="37">
        <v>8.7046003420000009</v>
      </c>
      <c r="CO350" s="7">
        <v>273.17307833475644</v>
      </c>
      <c r="CP350" s="39">
        <v>6.6</v>
      </c>
      <c r="CQ350" s="39"/>
      <c r="CR350" s="40">
        <v>6.6</v>
      </c>
      <c r="CS350" s="35">
        <v>20.098333333333333</v>
      </c>
      <c r="CT350" s="41">
        <v>20.022857142857141</v>
      </c>
      <c r="CU350" s="41"/>
      <c r="CV350" s="41"/>
      <c r="CW350" s="35">
        <v>11.052857142857144</v>
      </c>
      <c r="CX350" s="35"/>
      <c r="CY350" s="35"/>
      <c r="CZ350" s="35">
        <v>9.67</v>
      </c>
      <c r="DD350" s="35" t="s">
        <v>58</v>
      </c>
    </row>
    <row r="351" spans="1:109">
      <c r="A351" s="50" t="s">
        <v>54</v>
      </c>
      <c r="B351" t="s">
        <v>55</v>
      </c>
      <c r="C351" s="55">
        <v>43.287370000000003</v>
      </c>
      <c r="D351" s="55">
        <v>-79.840779999999995</v>
      </c>
      <c r="E351" s="52" t="s">
        <v>62</v>
      </c>
      <c r="F351" s="52">
        <v>258</v>
      </c>
      <c r="G351" s="26">
        <v>40022</v>
      </c>
      <c r="H351">
        <v>2</v>
      </c>
      <c r="I351" s="57">
        <f>YEAR(G351)</f>
        <v>2009</v>
      </c>
      <c r="J351" s="28">
        <v>209</v>
      </c>
      <c r="K351" s="29">
        <v>31</v>
      </c>
      <c r="L351" s="29">
        <v>7</v>
      </c>
      <c r="M351" s="52">
        <v>24.3</v>
      </c>
      <c r="N351">
        <v>75.12</v>
      </c>
      <c r="O351" s="31">
        <v>1.2E-2</v>
      </c>
      <c r="P351" s="31">
        <v>28.2</v>
      </c>
      <c r="Q351" s="31">
        <v>3.6</v>
      </c>
      <c r="R351" s="31">
        <v>1.61</v>
      </c>
      <c r="S351" s="31">
        <v>16.7</v>
      </c>
      <c r="T351" s="31">
        <v>15.3</v>
      </c>
      <c r="U351" s="31">
        <v>2.15</v>
      </c>
      <c r="V351" s="31">
        <v>0.23599999999999999</v>
      </c>
      <c r="W351" s="31">
        <v>0.501</v>
      </c>
      <c r="X351" s="31">
        <v>1.9E-3</v>
      </c>
      <c r="Y351" s="31">
        <v>3.8300000000000001E-2</v>
      </c>
      <c r="Z351" s="31">
        <v>1.2999999999999999E-2</v>
      </c>
      <c r="AA351" s="52">
        <v>21.58</v>
      </c>
      <c r="AB351" s="58">
        <v>1.25</v>
      </c>
      <c r="AC351" s="52">
        <v>1.08761848929982</v>
      </c>
      <c r="AD351" s="36"/>
      <c r="AE351" s="36"/>
      <c r="AF351" s="36"/>
      <c r="AG351" s="36"/>
      <c r="AH351" s="36"/>
      <c r="AI351" s="36"/>
      <c r="AJ351" s="36"/>
      <c r="AO351" s="35"/>
      <c r="AY351" s="36">
        <v>811.96802836561915</v>
      </c>
      <c r="AZ351" s="36">
        <v>153.54967745707</v>
      </c>
      <c r="BA351" s="36">
        <v>109.29024844938927</v>
      </c>
      <c r="BB351" s="36">
        <v>116.19560549999997</v>
      </c>
      <c r="BC351" s="36">
        <v>0.34853107627200147</v>
      </c>
      <c r="BD351" s="36">
        <v>32.432631971548595</v>
      </c>
      <c r="BE351" s="36">
        <v>67.086467990470553</v>
      </c>
      <c r="BF351" s="36">
        <v>5.3592585010238105</v>
      </c>
      <c r="BG351" s="36">
        <v>104.87835846304296</v>
      </c>
      <c r="BH351">
        <v>1.4</v>
      </c>
      <c r="BI351" s="7">
        <v>40.865000000000002</v>
      </c>
      <c r="BJ351" s="7">
        <v>0</v>
      </c>
      <c r="BK351" s="7">
        <v>2.7E-2</v>
      </c>
      <c r="BL351" s="7">
        <v>0.89900000000000002</v>
      </c>
      <c r="BM351" s="7">
        <v>7.0389999999999997</v>
      </c>
      <c r="BN351" s="7">
        <v>49.831000000000003</v>
      </c>
      <c r="BO351" s="7">
        <v>0</v>
      </c>
      <c r="BP351" s="7">
        <v>1.0920000000000001</v>
      </c>
      <c r="BQ351" s="7">
        <v>12.82</v>
      </c>
      <c r="BR351" s="7">
        <v>0</v>
      </c>
      <c r="BS351" s="7">
        <v>0</v>
      </c>
      <c r="BT351" s="7">
        <v>0</v>
      </c>
      <c r="BU351" s="7">
        <v>0.184</v>
      </c>
      <c r="BV351" s="7">
        <v>3.7360000000000002</v>
      </c>
      <c r="BW351" s="7">
        <v>29.062000000000001</v>
      </c>
      <c r="BX351" s="7">
        <v>3.9620000000000002</v>
      </c>
      <c r="BY351" s="7">
        <v>1.7529999999999999</v>
      </c>
      <c r="BZ351" s="7">
        <v>14.33</v>
      </c>
      <c r="CA351" s="7">
        <v>0</v>
      </c>
      <c r="CB351" s="7">
        <v>0.73499999999999999</v>
      </c>
      <c r="CC351" s="7">
        <v>16.806999999999999</v>
      </c>
      <c r="CD351" s="7">
        <v>0</v>
      </c>
      <c r="CE351" s="7">
        <v>16.562000000000001</v>
      </c>
      <c r="CF351" s="7">
        <v>0</v>
      </c>
      <c r="CG351" s="7">
        <v>0</v>
      </c>
      <c r="CH351" s="7">
        <v>57.769000000000005</v>
      </c>
      <c r="CI351" s="7">
        <v>53.685000000000002</v>
      </c>
      <c r="CJ351" s="7">
        <v>1.1189999999999998</v>
      </c>
      <c r="CK351" s="7">
        <v>0.184</v>
      </c>
      <c r="CL351" s="37">
        <v>112.75700000000001</v>
      </c>
      <c r="CM351" s="37">
        <v>52.842999999999996</v>
      </c>
      <c r="CN351" s="37">
        <v>40.762</v>
      </c>
      <c r="CO351" s="7">
        <v>206.36200000000002</v>
      </c>
      <c r="CP351" s="39">
        <v>5</v>
      </c>
      <c r="CQ351" s="39">
        <v>18</v>
      </c>
      <c r="CR351" s="40">
        <v>24.3</v>
      </c>
      <c r="CS351" s="35">
        <v>14.999791666666667</v>
      </c>
      <c r="CT351" s="41">
        <v>19.940000000000001</v>
      </c>
      <c r="CU351" s="41">
        <v>14.816666666666665</v>
      </c>
      <c r="CV351" s="41">
        <v>11.397142857142857</v>
      </c>
      <c r="CW351" s="35">
        <v>10.790000000000001</v>
      </c>
      <c r="CX351" s="35">
        <v>3.8606666666666665</v>
      </c>
      <c r="CY351" s="35">
        <v>4.1471428571428568</v>
      </c>
      <c r="CZ351" s="35">
        <v>2.58</v>
      </c>
      <c r="DD351" s="35" t="s">
        <v>61</v>
      </c>
      <c r="DE351" t="s">
        <v>61</v>
      </c>
    </row>
    <row r="352" spans="1:109">
      <c r="A352" s="23" t="s">
        <v>54</v>
      </c>
      <c r="B352" t="s">
        <v>55</v>
      </c>
      <c r="C352" s="55">
        <v>43.281111111100003</v>
      </c>
      <c r="D352" s="55">
        <v>-79.864722222200001</v>
      </c>
      <c r="E352" s="25" t="s">
        <v>57</v>
      </c>
      <c r="F352" s="25">
        <v>908</v>
      </c>
      <c r="G352" s="26">
        <v>42597</v>
      </c>
      <c r="H352">
        <v>3</v>
      </c>
      <c r="I352" s="27">
        <v>2016</v>
      </c>
      <c r="J352" s="28">
        <v>228</v>
      </c>
      <c r="K352" s="29">
        <v>34</v>
      </c>
      <c r="L352" s="29">
        <v>8</v>
      </c>
      <c r="M352" s="25">
        <v>13.2</v>
      </c>
      <c r="N352">
        <v>74.84</v>
      </c>
      <c r="O352" s="31">
        <v>9.0999999999999998E-2</v>
      </c>
      <c r="P352" s="31">
        <v>23.7</v>
      </c>
      <c r="Q352" s="31">
        <v>3.6</v>
      </c>
      <c r="R352" s="31">
        <v>1.93</v>
      </c>
      <c r="S352" s="31">
        <v>7.2</v>
      </c>
      <c r="T352" s="31">
        <v>6.6</v>
      </c>
      <c r="U352" s="31">
        <v>1.69</v>
      </c>
      <c r="V352" s="31">
        <v>0.38700000000000001</v>
      </c>
      <c r="W352" s="31">
        <v>0.45</v>
      </c>
      <c r="X352" s="31">
        <v>1.4E-3</v>
      </c>
      <c r="Y352" s="31">
        <v>3.0300000000000001E-2</v>
      </c>
      <c r="Z352" s="31">
        <v>8.6999999999999994E-3</v>
      </c>
      <c r="AA352" s="23">
        <v>12.592090000000001</v>
      </c>
      <c r="AB352" s="23">
        <v>2.25</v>
      </c>
      <c r="AC352" s="23">
        <v>0.67700000000000005</v>
      </c>
      <c r="AD352">
        <v>923.39616999999987</v>
      </c>
      <c r="AE352">
        <v>64.408419999999992</v>
      </c>
      <c r="AF352">
        <v>4.4273899999999999</v>
      </c>
      <c r="AG352">
        <v>57.585239999999999</v>
      </c>
      <c r="AH352">
        <v>90.424659999999989</v>
      </c>
      <c r="AI352">
        <v>128.08421000000001</v>
      </c>
      <c r="AJ352">
        <v>386.38533000000001</v>
      </c>
      <c r="AK352">
        <v>1654.7114199999999</v>
      </c>
      <c r="AL352">
        <v>386.38533000000001</v>
      </c>
      <c r="AM352">
        <v>253.83592000000007</v>
      </c>
      <c r="AN352">
        <v>1346.68289</v>
      </c>
      <c r="AO352" s="35">
        <v>130.88345000000001</v>
      </c>
      <c r="AP352">
        <v>652.73970999999995</v>
      </c>
      <c r="AQ352">
        <v>275.58936</v>
      </c>
      <c r="AR352">
        <v>632.82062999999994</v>
      </c>
      <c r="AS352">
        <v>562.43607999999995</v>
      </c>
      <c r="AT352">
        <v>176.05074999999999</v>
      </c>
      <c r="AU352">
        <v>20.518879999999999</v>
      </c>
      <c r="AV352">
        <v>525.06928999999991</v>
      </c>
      <c r="AW352">
        <v>1118.0465199999999</v>
      </c>
      <c r="AX352">
        <v>11.595610000000001</v>
      </c>
      <c r="AY352" s="23">
        <v>1927.0656613404103</v>
      </c>
      <c r="AZ352" s="23">
        <v>55.661749773716394</v>
      </c>
      <c r="BA352" s="23">
        <v>1510.4791071072616</v>
      </c>
      <c r="BB352" s="23"/>
      <c r="BC352" s="27">
        <v>1.04</v>
      </c>
      <c r="BD352" s="27">
        <v>32.807346250550573</v>
      </c>
      <c r="BE352" s="27">
        <v>15.543989234219014</v>
      </c>
      <c r="BF352" s="27">
        <v>5.9482910226944936</v>
      </c>
      <c r="BG352" s="36">
        <v>54.299626507464076</v>
      </c>
      <c r="BH352" s="23"/>
      <c r="BI352" s="7">
        <v>0.42592661717745961</v>
      </c>
      <c r="BJ352" s="7">
        <v>0.87895076243833348</v>
      </c>
      <c r="BK352" s="7">
        <v>0</v>
      </c>
      <c r="BL352" s="7">
        <v>0</v>
      </c>
      <c r="BM352" s="7">
        <v>0</v>
      </c>
      <c r="BN352" s="7">
        <v>0</v>
      </c>
      <c r="BO352" s="7">
        <v>127.07410658477872</v>
      </c>
      <c r="BP352" s="7">
        <v>0</v>
      </c>
      <c r="BQ352" s="7">
        <v>17.375546547731958</v>
      </c>
      <c r="BR352" s="7">
        <v>0</v>
      </c>
      <c r="BS352" s="7">
        <v>11.42559458988446</v>
      </c>
      <c r="BT352" s="7">
        <v>0</v>
      </c>
      <c r="BU352" s="7">
        <v>0</v>
      </c>
      <c r="BV352" s="7">
        <v>4.9291293142061683</v>
      </c>
      <c r="BW352" s="7">
        <v>12.550828523722988</v>
      </c>
      <c r="BX352" s="7">
        <v>2.6388537898961206</v>
      </c>
      <c r="BY352" s="7">
        <v>0</v>
      </c>
      <c r="BZ352" s="7">
        <v>76.09250058431185</v>
      </c>
      <c r="CA352" s="7">
        <v>0</v>
      </c>
      <c r="CB352" s="7">
        <v>1.056967838772332</v>
      </c>
      <c r="CC352" s="7">
        <v>7.5737336060638842</v>
      </c>
      <c r="CD352" s="7">
        <v>0</v>
      </c>
      <c r="CE352" s="7">
        <v>0</v>
      </c>
      <c r="CF352" s="7">
        <v>59.661548148930848</v>
      </c>
      <c r="CG352" s="7">
        <v>0.38785922228016501</v>
      </c>
      <c r="CH352" s="7">
        <v>127.07410658477872</v>
      </c>
      <c r="CI352" s="7">
        <v>17.801473164909417</v>
      </c>
      <c r="CJ352" s="7">
        <v>0.87895076243833614</v>
      </c>
      <c r="CK352" s="7">
        <v>11.42559458988446</v>
      </c>
      <c r="CL352" s="37">
        <v>157.18012510201095</v>
      </c>
      <c r="CM352" s="37">
        <v>96.21131221213713</v>
      </c>
      <c r="CN352" s="37">
        <v>68.292249593767067</v>
      </c>
      <c r="CO352" s="7">
        <v>322.07154613019537</v>
      </c>
      <c r="CP352" s="39">
        <v>8.452</v>
      </c>
      <c r="CQ352" s="39">
        <v>12.983000000000001</v>
      </c>
      <c r="CR352" s="40">
        <v>12.983000000000001</v>
      </c>
      <c r="CS352" s="35">
        <v>20.984292061812457</v>
      </c>
      <c r="CT352" s="41">
        <v>23.646183486238531</v>
      </c>
      <c r="CU352" s="41">
        <v>16.527955555555558</v>
      </c>
      <c r="CV352" s="41"/>
      <c r="CW352" s="35">
        <v>7.9915596330275234</v>
      </c>
      <c r="CX352" s="35">
        <v>3.0722222222222224</v>
      </c>
      <c r="CY352" s="35"/>
      <c r="CZ352" s="35">
        <v>1.89</v>
      </c>
      <c r="DA352">
        <v>3.6188990825688085</v>
      </c>
      <c r="DB352">
        <v>0.72222222222222188</v>
      </c>
      <c r="DD352" s="35" t="s">
        <v>61</v>
      </c>
      <c r="DE352" t="s">
        <v>61</v>
      </c>
    </row>
    <row r="353" spans="1:109">
      <c r="A353" s="23" t="s">
        <v>54</v>
      </c>
      <c r="B353" t="s">
        <v>55</v>
      </c>
      <c r="C353" s="55">
        <v>43.281111111100003</v>
      </c>
      <c r="D353" s="55">
        <v>-79.864722222200001</v>
      </c>
      <c r="E353" s="43" t="s">
        <v>57</v>
      </c>
      <c r="F353" s="43">
        <v>908</v>
      </c>
      <c r="G353" s="44">
        <v>43698</v>
      </c>
      <c r="H353">
        <v>3</v>
      </c>
      <c r="I353">
        <v>2019</v>
      </c>
      <c r="J353" s="28">
        <v>233</v>
      </c>
      <c r="K353" s="29">
        <v>34</v>
      </c>
      <c r="L353" s="29">
        <v>8</v>
      </c>
      <c r="M353" s="43">
        <v>13.7</v>
      </c>
      <c r="N353">
        <v>75.53</v>
      </c>
      <c r="O353" s="31">
        <v>0.02</v>
      </c>
      <c r="P353" s="31">
        <v>25.4</v>
      </c>
      <c r="Q353" s="31">
        <v>3.9</v>
      </c>
      <c r="R353" s="31">
        <v>1.79</v>
      </c>
      <c r="S353" s="31">
        <v>11.5</v>
      </c>
      <c r="T353" s="31">
        <v>7.9</v>
      </c>
      <c r="U353" s="31">
        <v>1.96</v>
      </c>
      <c r="V353" s="31">
        <v>0.22600000000000001</v>
      </c>
      <c r="W353" s="31">
        <v>0.48599999999999999</v>
      </c>
      <c r="X353" s="31">
        <v>1.1999999999999999E-3</v>
      </c>
      <c r="Y353" s="31">
        <v>3.5299999999999998E-2</v>
      </c>
      <c r="Z353" s="31">
        <v>1.17E-2</v>
      </c>
      <c r="AA353" s="34">
        <v>23.4100952148438</v>
      </c>
      <c r="AB353" s="45">
        <v>1.3</v>
      </c>
      <c r="AC353" s="45">
        <v>1.0098</v>
      </c>
      <c r="AD353" s="41">
        <v>638.91084000000001</v>
      </c>
      <c r="AE353" s="41">
        <v>3916.1402399999997</v>
      </c>
      <c r="AF353" s="41">
        <v>0</v>
      </c>
      <c r="AG353" s="41">
        <v>76.091139999999996</v>
      </c>
      <c r="AH353" s="41">
        <v>17.022269999999999</v>
      </c>
      <c r="AI353" s="41">
        <v>461.09839000000005</v>
      </c>
      <c r="AJ353" s="41">
        <v>0</v>
      </c>
      <c r="AK353">
        <v>5109.2628800000002</v>
      </c>
      <c r="AL353">
        <v>0</v>
      </c>
      <c r="AM353">
        <v>4264.5450600000004</v>
      </c>
      <c r="AN353">
        <v>791.95740000000012</v>
      </c>
      <c r="AO353" s="35">
        <v>362.54217999999997</v>
      </c>
      <c r="AP353">
        <v>623.58984999999984</v>
      </c>
      <c r="AQ353">
        <v>254.58894000000001</v>
      </c>
      <c r="AR353">
        <v>384.16802000000001</v>
      </c>
      <c r="AS353">
        <v>532.39738</v>
      </c>
      <c r="AT353">
        <v>532.39738</v>
      </c>
      <c r="AU353">
        <v>0</v>
      </c>
      <c r="AV353">
        <v>4488.8533399999997</v>
      </c>
      <c r="AW353">
        <v>607.99576000000013</v>
      </c>
      <c r="AX353">
        <v>12.413779999999999</v>
      </c>
      <c r="AY353" s="41">
        <v>352.90925609999999</v>
      </c>
      <c r="AZ353" s="41">
        <v>105.7573246</v>
      </c>
      <c r="BA353" s="41">
        <v>359.63788260000001</v>
      </c>
      <c r="BB353" s="41"/>
      <c r="BC353" s="41">
        <v>1.0234957341755819</v>
      </c>
      <c r="BD353" s="41">
        <v>16.372219471799021</v>
      </c>
      <c r="BE353" s="41">
        <v>60.252948470590503</v>
      </c>
      <c r="BF353" s="41">
        <v>14.937054715044944</v>
      </c>
      <c r="BG353" s="36">
        <v>91.562222657434461</v>
      </c>
      <c r="BH353" s="41"/>
      <c r="BI353" s="35">
        <v>5.5432145232000012E-2</v>
      </c>
      <c r="BJ353" s="35">
        <v>2.8463684838480003</v>
      </c>
      <c r="BK353" s="7">
        <v>0</v>
      </c>
      <c r="BL353" s="35">
        <v>0</v>
      </c>
      <c r="BM353" s="35">
        <v>55.973770773452998</v>
      </c>
      <c r="BN353" s="35">
        <v>154.41728585563797</v>
      </c>
      <c r="BO353" s="35"/>
      <c r="BP353" s="35">
        <v>4.3545758364839999</v>
      </c>
      <c r="BQ353" s="35">
        <v>15.836376603300002</v>
      </c>
      <c r="BR353" s="35">
        <v>0</v>
      </c>
      <c r="BS353" s="35">
        <v>0.69340122255134873</v>
      </c>
      <c r="BT353" s="35">
        <v>0</v>
      </c>
      <c r="BU353" s="35">
        <v>7.7325157693410009</v>
      </c>
      <c r="BV353" s="35">
        <v>4.0334101847460007</v>
      </c>
      <c r="BW353" s="35">
        <v>72.551584079136006</v>
      </c>
      <c r="BX353" s="35">
        <v>0.61899525960599999</v>
      </c>
      <c r="BY353" s="35">
        <v>0.21086906709600001</v>
      </c>
      <c r="BZ353" s="35">
        <v>61.640939675574003</v>
      </c>
      <c r="CA353" s="35"/>
      <c r="CB353" s="35">
        <v>0.89437582179300001</v>
      </c>
      <c r="CC353" s="35">
        <v>1.2671685137339999</v>
      </c>
      <c r="CD353" s="35">
        <v>0</v>
      </c>
      <c r="CE353" s="35">
        <v>8.8807112599919993</v>
      </c>
      <c r="CF353" s="35"/>
      <c r="CG353" s="35">
        <v>0.12208294822768546</v>
      </c>
      <c r="CH353" s="35">
        <v>210.39105662909097</v>
      </c>
      <c r="CI353" s="35">
        <v>15.891808748532002</v>
      </c>
      <c r="CJ353" s="35">
        <v>7.2009443203320007</v>
      </c>
      <c r="CK353" s="35">
        <v>8.4259169918923504</v>
      </c>
      <c r="CL353" s="46">
        <v>241.90972668984733</v>
      </c>
      <c r="CM353" s="46">
        <v>139.05579826615801</v>
      </c>
      <c r="CN353" s="46">
        <v>11.042255595518998</v>
      </c>
      <c r="CO353" s="35">
        <v>392.1298634997521</v>
      </c>
      <c r="CP353" s="47">
        <v>4.8230000000000004</v>
      </c>
      <c r="CQ353" s="47">
        <v>10.346</v>
      </c>
      <c r="CR353" s="47">
        <v>10.346</v>
      </c>
      <c r="CS353" s="48">
        <v>19.829482683982686</v>
      </c>
      <c r="CT353" s="47">
        <v>23.639103448275865</v>
      </c>
      <c r="CU353" s="47">
        <v>17.323499999999999</v>
      </c>
      <c r="CV353" s="47"/>
      <c r="CW353" s="49">
        <v>10.166896551724138</v>
      </c>
      <c r="CX353" s="49">
        <v>7.0567857142857147</v>
      </c>
      <c r="CY353" s="49"/>
      <c r="CZ353" s="47">
        <v>4.47</v>
      </c>
      <c r="DA353" s="49">
        <v>13.380689655172413</v>
      </c>
      <c r="DB353" s="49">
        <v>6.8742857142857172</v>
      </c>
      <c r="DC353" s="49"/>
      <c r="DD353" s="47"/>
      <c r="DE353" s="51" t="s">
        <v>61</v>
      </c>
    </row>
    <row r="354" spans="1:109">
      <c r="A354" s="23" t="s">
        <v>54</v>
      </c>
      <c r="B354" t="s">
        <v>56</v>
      </c>
      <c r="C354" s="55">
        <v>43.278888999999999</v>
      </c>
      <c r="D354" s="55">
        <v>-79.874167</v>
      </c>
      <c r="E354" s="43" t="s">
        <v>65</v>
      </c>
      <c r="F354" s="43">
        <v>9031</v>
      </c>
      <c r="G354" s="44">
        <v>43698</v>
      </c>
      <c r="H354">
        <v>3</v>
      </c>
      <c r="I354">
        <v>2019</v>
      </c>
      <c r="J354" s="28">
        <v>233</v>
      </c>
      <c r="K354" s="29">
        <v>34</v>
      </c>
      <c r="L354" s="29">
        <v>8</v>
      </c>
      <c r="M354" s="45">
        <v>12.7</v>
      </c>
      <c r="N354">
        <v>75.53</v>
      </c>
      <c r="O354" s="31">
        <v>0.02</v>
      </c>
      <c r="P354" s="31">
        <v>25.4</v>
      </c>
      <c r="Q354" s="31">
        <v>3.9</v>
      </c>
      <c r="R354" s="31">
        <v>1.79</v>
      </c>
      <c r="S354" s="31">
        <v>11.5</v>
      </c>
      <c r="T354" s="31">
        <v>7.9</v>
      </c>
      <c r="U354" s="31">
        <v>1.96</v>
      </c>
      <c r="V354" s="31">
        <v>0.22600000000000001</v>
      </c>
      <c r="W354" s="31">
        <v>0.48599999999999999</v>
      </c>
      <c r="X354" s="31">
        <v>1.1999999999999999E-3</v>
      </c>
      <c r="Y354" s="31">
        <v>3.5299999999999998E-2</v>
      </c>
      <c r="Z354" s="31">
        <v>1.17E-2</v>
      </c>
      <c r="AA354" s="41"/>
      <c r="AB354" s="45">
        <v>1.1000000000000001</v>
      </c>
      <c r="AC354" s="45">
        <v>1.206</v>
      </c>
      <c r="AO354" s="35"/>
      <c r="CP354" s="47">
        <v>3.738</v>
      </c>
      <c r="CQ354" s="47">
        <v>10.897</v>
      </c>
      <c r="CR354" s="47">
        <v>12.111000000000001</v>
      </c>
      <c r="CS354" s="48">
        <v>19.072240598290598</v>
      </c>
      <c r="CT354" s="47">
        <v>24.101555555555557</v>
      </c>
      <c r="CU354" s="47">
        <v>17.325031250000002</v>
      </c>
      <c r="CV354" s="47">
        <v>13.699454545454545</v>
      </c>
      <c r="CW354" s="49">
        <v>9.9177777777777791</v>
      </c>
      <c r="CX354" s="49">
        <v>6.6675000000000004</v>
      </c>
      <c r="CY354" s="49">
        <v>3.7227272727272731</v>
      </c>
      <c r="CZ354" s="47">
        <v>3.08</v>
      </c>
      <c r="DA354" s="49">
        <v>12.784444444444441</v>
      </c>
      <c r="DB354" s="49">
        <v>6.7378124999999978</v>
      </c>
      <c r="DC354" s="49">
        <v>4.4081818181818173</v>
      </c>
      <c r="DD354" s="47" t="s">
        <v>61</v>
      </c>
      <c r="DE354" s="51" t="s">
        <v>61</v>
      </c>
    </row>
    <row r="355" spans="1:109">
      <c r="A355" s="23" t="s">
        <v>54</v>
      </c>
      <c r="B355" t="s">
        <v>56</v>
      </c>
      <c r="C355" s="53">
        <v>43.281066666699999</v>
      </c>
      <c r="D355" s="53">
        <v>-79.886849999999995</v>
      </c>
      <c r="E355" s="43" t="s">
        <v>66</v>
      </c>
      <c r="F355" s="43" t="s">
        <v>67</v>
      </c>
      <c r="G355" s="44">
        <v>43698</v>
      </c>
      <c r="H355">
        <v>3</v>
      </c>
      <c r="I355">
        <v>2019</v>
      </c>
      <c r="J355" s="28">
        <v>233</v>
      </c>
      <c r="K355" s="29">
        <v>34</v>
      </c>
      <c r="L355" s="29">
        <v>8</v>
      </c>
      <c r="M355" s="45">
        <v>3</v>
      </c>
      <c r="N355">
        <v>75.53</v>
      </c>
      <c r="O355" s="31">
        <v>0.02</v>
      </c>
      <c r="P355" s="31">
        <v>25.4</v>
      </c>
      <c r="Q355" s="31">
        <v>3.9</v>
      </c>
      <c r="R355" s="31">
        <v>1.79</v>
      </c>
      <c r="S355" s="31">
        <v>11.5</v>
      </c>
      <c r="T355" s="31">
        <v>7.9</v>
      </c>
      <c r="U355" s="31">
        <v>1.96</v>
      </c>
      <c r="V355" s="31">
        <v>0.22600000000000001</v>
      </c>
      <c r="W355" s="31">
        <v>0.48599999999999999</v>
      </c>
      <c r="X355" s="31">
        <v>1.1999999999999999E-3</v>
      </c>
      <c r="Y355" s="31">
        <v>3.5299999999999998E-2</v>
      </c>
      <c r="Z355" s="31">
        <v>1.17E-2</v>
      </c>
      <c r="AA355" s="76"/>
      <c r="AB355" s="45">
        <v>0.5</v>
      </c>
      <c r="AC355" s="45">
        <v>1.425</v>
      </c>
      <c r="AD355" s="41"/>
      <c r="AE355" s="41"/>
      <c r="AF355" s="41"/>
      <c r="AG355" s="41"/>
      <c r="AH355" s="41"/>
      <c r="AI355" s="41"/>
      <c r="AJ355" s="41"/>
      <c r="AO355" s="35"/>
      <c r="AY355" s="41"/>
      <c r="AZ355" s="41"/>
      <c r="BA355" s="41"/>
      <c r="BB355" s="41"/>
      <c r="BC355" s="41"/>
      <c r="BD355" s="41"/>
      <c r="BE355" s="41"/>
      <c r="BF355" s="41"/>
      <c r="BG355" s="41"/>
      <c r="BI355" s="35">
        <v>0.88600000000000001</v>
      </c>
      <c r="BJ355" s="35">
        <v>4.4139999999999997</v>
      </c>
      <c r="BK355" s="7">
        <v>0.05</v>
      </c>
      <c r="BL355" s="35">
        <v>6.0000000000000001E-3</v>
      </c>
      <c r="BM355" s="35">
        <v>5.6079999999999997</v>
      </c>
      <c r="BN355" s="35">
        <v>13.398</v>
      </c>
      <c r="BO355" s="35"/>
      <c r="BP355" s="35">
        <v>0.49</v>
      </c>
      <c r="BQ355" s="35">
        <v>9.4169999999999998</v>
      </c>
      <c r="BR355" s="35">
        <v>1.7649999999999999</v>
      </c>
      <c r="BS355" s="35">
        <v>0</v>
      </c>
      <c r="BT355" s="35">
        <v>0</v>
      </c>
      <c r="BU355" s="35">
        <v>0</v>
      </c>
      <c r="BV355" s="35">
        <v>0.80400000000000005</v>
      </c>
      <c r="BW355" s="35">
        <v>5.4980000000000002</v>
      </c>
      <c r="BX355" s="35">
        <v>0.124</v>
      </c>
      <c r="BY355" s="35">
        <v>0</v>
      </c>
      <c r="BZ355" s="35">
        <v>4.2549999999999999</v>
      </c>
      <c r="CA355" s="35"/>
      <c r="CB355" s="35">
        <v>0.32800000000000001</v>
      </c>
      <c r="CC355" s="35">
        <v>0.61699999999999999</v>
      </c>
      <c r="CD355" s="35">
        <v>0</v>
      </c>
      <c r="CE355" s="35">
        <v>1.702</v>
      </c>
      <c r="CF355" s="35"/>
      <c r="CG355" s="35">
        <v>4.0212540654021342E-2</v>
      </c>
      <c r="CH355" s="35">
        <v>19.012</v>
      </c>
      <c r="CI355" s="35">
        <v>10.302999999999999</v>
      </c>
      <c r="CJ355" s="35">
        <v>6.7189999999999994</v>
      </c>
      <c r="CK355" s="35">
        <v>0</v>
      </c>
      <c r="CL355" s="46">
        <v>36.033999999999999</v>
      </c>
      <c r="CM355" s="46">
        <v>10.681000000000001</v>
      </c>
      <c r="CN355" s="46">
        <v>2.6470000000000002</v>
      </c>
      <c r="CO355" s="35">
        <v>49.40221254065402</v>
      </c>
      <c r="CP355" s="47">
        <v>2.4369999999999998</v>
      </c>
      <c r="CQ355" s="47"/>
      <c r="CR355" s="47">
        <v>2.4369999999999998</v>
      </c>
      <c r="CS355" s="48">
        <v>23.4148</v>
      </c>
      <c r="CT355" s="47">
        <v>23.497333333333334</v>
      </c>
      <c r="CU355" s="47"/>
      <c r="CV355" s="47"/>
      <c r="CW355" s="49">
        <v>9.2406666666666659</v>
      </c>
      <c r="CX355" s="49"/>
      <c r="CY355" s="49"/>
      <c r="CZ355" s="47">
        <v>8.7899999999999991</v>
      </c>
      <c r="DA355" s="49">
        <v>17.417333333333335</v>
      </c>
      <c r="DB355" s="49"/>
      <c r="DC355" s="49"/>
      <c r="DD355" s="47"/>
      <c r="DE355" s="51"/>
    </row>
    <row r="356" spans="1:109">
      <c r="A356" s="23" t="s">
        <v>54</v>
      </c>
      <c r="B356" t="s">
        <v>56</v>
      </c>
      <c r="C356" s="55">
        <v>43.2758333333</v>
      </c>
      <c r="D356" s="55">
        <v>-79.880833333300004</v>
      </c>
      <c r="E356" s="43" t="s">
        <v>68</v>
      </c>
      <c r="F356" s="43" t="s">
        <v>69</v>
      </c>
      <c r="G356" s="44">
        <v>43698</v>
      </c>
      <c r="H356">
        <v>3</v>
      </c>
      <c r="I356">
        <v>2019</v>
      </c>
      <c r="J356" s="28">
        <v>233</v>
      </c>
      <c r="K356" s="29">
        <v>34</v>
      </c>
      <c r="L356" s="29">
        <v>8</v>
      </c>
      <c r="M356" s="45">
        <v>9.5</v>
      </c>
      <c r="N356">
        <v>75.53</v>
      </c>
      <c r="O356" s="31">
        <v>0.02</v>
      </c>
      <c r="P356" s="31">
        <v>25.4</v>
      </c>
      <c r="Q356" s="31">
        <v>3.9</v>
      </c>
      <c r="R356" s="31">
        <v>1.79</v>
      </c>
      <c r="S356" s="31">
        <v>11.5</v>
      </c>
      <c r="T356" s="31">
        <v>7.9</v>
      </c>
      <c r="U356" s="31">
        <v>1.96</v>
      </c>
      <c r="V356" s="31">
        <v>0.22600000000000001</v>
      </c>
      <c r="W356" s="31">
        <v>0.48599999999999999</v>
      </c>
      <c r="X356" s="31">
        <v>1.1999999999999999E-3</v>
      </c>
      <c r="Y356" s="31">
        <v>3.5299999999999998E-2</v>
      </c>
      <c r="Z356" s="31">
        <v>1.17E-2</v>
      </c>
      <c r="AA356" s="41"/>
      <c r="AB356" s="45">
        <v>1.1499999999999999</v>
      </c>
      <c r="AC356" s="45">
        <v>1.0267999999999999</v>
      </c>
      <c r="AD356" s="41"/>
      <c r="AE356" s="41"/>
      <c r="AF356" s="41"/>
      <c r="AG356" s="41"/>
      <c r="AH356" s="41"/>
      <c r="AI356" s="41"/>
      <c r="AJ356" s="41"/>
      <c r="AO356" s="35"/>
      <c r="AY356" s="41"/>
      <c r="AZ356" s="41"/>
      <c r="BA356" s="41"/>
      <c r="BB356" s="41"/>
      <c r="CP356" s="47">
        <v>5.726</v>
      </c>
      <c r="CQ356" s="47">
        <v>9.6769999999999996</v>
      </c>
      <c r="CR356" s="47">
        <v>9.6769999999999996</v>
      </c>
      <c r="CS356" s="48">
        <v>20.177720833333332</v>
      </c>
      <c r="CT356" s="47">
        <v>22.695950000000003</v>
      </c>
      <c r="CU356" s="47">
        <v>17.372</v>
      </c>
      <c r="CV356" s="47"/>
      <c r="CW356" s="49">
        <v>8.7965</v>
      </c>
      <c r="CX356" s="49">
        <v>7.4688888888888885</v>
      </c>
      <c r="CY356" s="49"/>
      <c r="CZ356" s="47">
        <v>5.68</v>
      </c>
      <c r="DA356" s="49">
        <v>10.096999999999996</v>
      </c>
      <c r="DB356" s="49">
        <v>7.7311111111111108</v>
      </c>
      <c r="DC356" s="49"/>
      <c r="DD356" s="47"/>
      <c r="DE356" s="51" t="s">
        <v>61</v>
      </c>
    </row>
    <row r="357" spans="1:109" ht="29">
      <c r="A357" s="23" t="s">
        <v>54</v>
      </c>
      <c r="B357" t="s">
        <v>56</v>
      </c>
      <c r="C357" s="53">
        <v>43.274450000000002</v>
      </c>
      <c r="D357" s="53">
        <v>-79.869759999999999</v>
      </c>
      <c r="E357" s="43" t="s">
        <v>63</v>
      </c>
      <c r="F357" s="43" t="s">
        <v>64</v>
      </c>
      <c r="G357" s="44">
        <v>43698</v>
      </c>
      <c r="H357">
        <v>3</v>
      </c>
      <c r="I357">
        <v>2019</v>
      </c>
      <c r="J357" s="28">
        <v>233</v>
      </c>
      <c r="K357" s="29">
        <v>34</v>
      </c>
      <c r="L357" s="29">
        <v>8</v>
      </c>
      <c r="M357" s="43">
        <v>5.9</v>
      </c>
      <c r="N357">
        <v>75.53</v>
      </c>
      <c r="O357" s="31">
        <v>0.02</v>
      </c>
      <c r="P357" s="31">
        <v>25.4</v>
      </c>
      <c r="Q357" s="31">
        <v>3.9</v>
      </c>
      <c r="R357" s="31">
        <v>1.79</v>
      </c>
      <c r="S357" s="31">
        <v>11.5</v>
      </c>
      <c r="T357" s="31">
        <v>7.9</v>
      </c>
      <c r="U357" s="31">
        <v>1.96</v>
      </c>
      <c r="V357" s="31">
        <v>0.22600000000000001</v>
      </c>
      <c r="W357" s="31">
        <v>0.48599999999999999</v>
      </c>
      <c r="X357" s="31">
        <v>1.1999999999999999E-3</v>
      </c>
      <c r="Y357" s="31">
        <v>3.5299999999999998E-2</v>
      </c>
      <c r="Z357" s="31">
        <v>1.17E-2</v>
      </c>
      <c r="AA357" s="34">
        <v>30.061421394348098</v>
      </c>
      <c r="AB357" s="45">
        <v>1.1000000000000001</v>
      </c>
      <c r="AC357" s="45">
        <v>1.2412000000000001</v>
      </c>
      <c r="AD357">
        <v>1295.6795500000001</v>
      </c>
      <c r="AE357">
        <v>1834.2995899999999</v>
      </c>
      <c r="AF357">
        <v>0</v>
      </c>
      <c r="AG357">
        <v>45.850950000000005</v>
      </c>
      <c r="AH357">
        <v>38.836480000000002</v>
      </c>
      <c r="AI357">
        <v>495.96532000000002</v>
      </c>
      <c r="AJ357">
        <v>639.48220000000003</v>
      </c>
      <c r="AK357">
        <v>4350.11409</v>
      </c>
      <c r="AL357">
        <v>93.679879999999997</v>
      </c>
      <c r="AM357">
        <v>2000.6794500000003</v>
      </c>
      <c r="AN357">
        <v>2050.0488400000004</v>
      </c>
      <c r="AO357" s="35">
        <v>900.80233999999996</v>
      </c>
      <c r="AP357">
        <v>1272.1675500000001</v>
      </c>
      <c r="AQ357">
        <v>68.024180000000001</v>
      </c>
      <c r="AR357">
        <v>1224.0647799999999</v>
      </c>
      <c r="AS357">
        <v>1183.35311</v>
      </c>
      <c r="AT357">
        <v>543.87090999999998</v>
      </c>
      <c r="AU357">
        <v>36.528109999999998</v>
      </c>
      <c r="AV357">
        <v>3328.7600600000001</v>
      </c>
      <c r="AW357">
        <v>997.40576999999996</v>
      </c>
      <c r="AX357">
        <v>23.948259999999998</v>
      </c>
      <c r="AY357" s="82">
        <v>325.30202220000001</v>
      </c>
      <c r="AZ357" s="82">
        <v>88.904183669999995</v>
      </c>
      <c r="BA357" s="82">
        <v>791.20334179999998</v>
      </c>
      <c r="BB357" s="41"/>
      <c r="BC357" s="41">
        <v>1.6505449101308338</v>
      </c>
      <c r="BD357" s="41">
        <v>17.872141542743513</v>
      </c>
      <c r="BE357" s="41">
        <v>83.930855956989618</v>
      </c>
      <c r="BF357" s="41">
        <v>25.393741043861386</v>
      </c>
      <c r="BG357" s="36">
        <v>127.19673854359451</v>
      </c>
      <c r="BI357" s="35">
        <v>0.27300000000000002</v>
      </c>
      <c r="BJ357" s="35">
        <v>3.16</v>
      </c>
      <c r="BK357" s="7">
        <v>2.1999999999999999E-2</v>
      </c>
      <c r="BL357" s="35">
        <v>0</v>
      </c>
      <c r="BM357" s="35">
        <v>40.777999999999999</v>
      </c>
      <c r="BN357" s="35">
        <v>103.375</v>
      </c>
      <c r="BO357" s="35"/>
      <c r="BP357" s="35">
        <v>9.6530000000000005</v>
      </c>
      <c r="BQ357" s="35">
        <v>5.8979999999999997</v>
      </c>
      <c r="BR357" s="35">
        <v>0</v>
      </c>
      <c r="BS357" s="35">
        <v>0</v>
      </c>
      <c r="BT357" s="35">
        <v>0</v>
      </c>
      <c r="BU357" s="35">
        <v>0</v>
      </c>
      <c r="BV357" s="35">
        <v>5.859</v>
      </c>
      <c r="BW357" s="35">
        <v>67.001000000000005</v>
      </c>
      <c r="BX357" s="35">
        <v>0</v>
      </c>
      <c r="BY357" s="35">
        <v>0.442</v>
      </c>
      <c r="BZ357" s="35">
        <v>34.073</v>
      </c>
      <c r="CA357" s="35"/>
      <c r="CB357" s="35">
        <v>1.2050000000000001</v>
      </c>
      <c r="CC357" s="35">
        <v>1.254</v>
      </c>
      <c r="CD357" s="35">
        <v>0</v>
      </c>
      <c r="CE357" s="35">
        <v>10.618</v>
      </c>
      <c r="CF357" s="35"/>
      <c r="CG357" s="35">
        <v>0.11778066954751266</v>
      </c>
      <c r="CH357" s="35">
        <v>144.15299999999999</v>
      </c>
      <c r="CI357" s="35">
        <v>6.1709999999999994</v>
      </c>
      <c r="CJ357" s="35">
        <v>12.835000000000001</v>
      </c>
      <c r="CK357" s="35">
        <v>0</v>
      </c>
      <c r="CL357" s="46">
        <v>163.15899999999999</v>
      </c>
      <c r="CM357" s="46">
        <v>107.375</v>
      </c>
      <c r="CN357" s="46">
        <v>13.077</v>
      </c>
      <c r="CO357" s="35">
        <v>283.72878066954752</v>
      </c>
      <c r="CP357" s="47">
        <v>4.4710000000000001</v>
      </c>
      <c r="CQ357" s="47">
        <v>6.2359999999999998</v>
      </c>
      <c r="CR357" s="47">
        <v>6.2359999999999998</v>
      </c>
      <c r="CS357" s="48">
        <v>21.993167800453513</v>
      </c>
      <c r="CT357" s="47">
        <v>23.650343749999998</v>
      </c>
      <c r="CU357" s="47">
        <v>19.618666666666666</v>
      </c>
      <c r="CV357" s="47"/>
      <c r="CW357" s="49">
        <v>10.588749999999999</v>
      </c>
      <c r="CX357" s="49">
        <v>9.6933333333333334</v>
      </c>
      <c r="CY357" s="49"/>
      <c r="CZ357" s="47">
        <v>8.49</v>
      </c>
      <c r="DA357" s="49">
        <v>16.102499999999996</v>
      </c>
      <c r="DB357" s="49">
        <v>11.943333333333333</v>
      </c>
      <c r="DC357" s="49"/>
      <c r="DD357" s="47"/>
      <c r="DE357" s="51" t="s">
        <v>61</v>
      </c>
    </row>
    <row r="358" spans="1:109" ht="29">
      <c r="A358" s="23" t="s">
        <v>54</v>
      </c>
      <c r="B358" t="s">
        <v>56</v>
      </c>
      <c r="C358" s="55">
        <v>43.282269999999997</v>
      </c>
      <c r="D358" s="55">
        <v>-79.879130000000004</v>
      </c>
      <c r="E358" s="43" t="s">
        <v>72</v>
      </c>
      <c r="F358" s="43" t="s">
        <v>73</v>
      </c>
      <c r="G358" s="44">
        <v>43698</v>
      </c>
      <c r="H358">
        <v>3</v>
      </c>
      <c r="I358">
        <v>2019</v>
      </c>
      <c r="J358" s="28">
        <v>233</v>
      </c>
      <c r="K358" s="29">
        <v>34</v>
      </c>
      <c r="L358" s="29">
        <v>8</v>
      </c>
      <c r="M358" s="45">
        <v>6.7</v>
      </c>
      <c r="N358">
        <v>75.53</v>
      </c>
      <c r="O358" s="31">
        <v>0.02</v>
      </c>
      <c r="P358" s="31">
        <v>25.4</v>
      </c>
      <c r="Q358" s="31">
        <v>3.9</v>
      </c>
      <c r="R358" s="31">
        <v>1.79</v>
      </c>
      <c r="S358" s="31">
        <v>11.5</v>
      </c>
      <c r="T358" s="31">
        <v>7.9</v>
      </c>
      <c r="U358" s="31">
        <v>1.96</v>
      </c>
      <c r="V358" s="31">
        <v>0.22600000000000001</v>
      </c>
      <c r="W358" s="31">
        <v>0.48599999999999999</v>
      </c>
      <c r="X358" s="31">
        <v>1.1999999999999999E-3</v>
      </c>
      <c r="Y358" s="31">
        <v>3.5299999999999998E-2</v>
      </c>
      <c r="Z358" s="31">
        <v>1.17E-2</v>
      </c>
      <c r="AA358" s="41"/>
      <c r="AB358" s="45">
        <v>1.05</v>
      </c>
      <c r="AC358" s="45">
        <v>1.2141999999999999</v>
      </c>
      <c r="AD358" s="41"/>
      <c r="AE358" s="41"/>
      <c r="AF358" s="41"/>
      <c r="AG358" s="41"/>
      <c r="AH358" s="41"/>
      <c r="AI358" s="41"/>
      <c r="AJ358" s="41"/>
      <c r="AO358" s="35"/>
      <c r="AY358" s="41"/>
      <c r="AZ358" s="41"/>
      <c r="BA358" s="41"/>
      <c r="BB358" s="41"/>
      <c r="BC358" s="41"/>
      <c r="BD358" s="41"/>
      <c r="BE358" s="41"/>
      <c r="BF358" s="41"/>
      <c r="BG358" s="41"/>
      <c r="CP358" s="47">
        <v>2.5270000000000001</v>
      </c>
      <c r="CQ358" s="47">
        <v>8.27</v>
      </c>
      <c r="CR358" s="47">
        <v>8.27</v>
      </c>
      <c r="CS358" s="48">
        <v>20.421900000000001</v>
      </c>
      <c r="CT358" s="47">
        <v>23.503666666666668</v>
      </c>
      <c r="CU358" s="47">
        <v>19.504117647058827</v>
      </c>
      <c r="CV358" s="47"/>
      <c r="CW358" s="49">
        <v>8.5800000000000018</v>
      </c>
      <c r="CX358" s="49">
        <v>7.7729411764705878</v>
      </c>
      <c r="CY358" s="49"/>
      <c r="CZ358" s="47">
        <v>6.43</v>
      </c>
      <c r="DA358" s="49">
        <v>9.5477777777777764</v>
      </c>
      <c r="DB358" s="49">
        <v>7.9252941176470602</v>
      </c>
      <c r="DC358" s="49"/>
      <c r="DD358" s="47"/>
      <c r="DE358" s="51" t="s">
        <v>61</v>
      </c>
    </row>
    <row r="359" spans="1:109">
      <c r="A359" s="23" t="s">
        <v>54</v>
      </c>
      <c r="B359" t="s">
        <v>56</v>
      </c>
      <c r="C359" s="55">
        <v>43.277970000000003</v>
      </c>
      <c r="D359" s="55">
        <v>-79.866669999999999</v>
      </c>
      <c r="E359" s="43" t="s">
        <v>74</v>
      </c>
      <c r="F359" s="43" t="s">
        <v>75</v>
      </c>
      <c r="G359" s="44">
        <v>43698</v>
      </c>
      <c r="H359">
        <v>3</v>
      </c>
      <c r="I359">
        <v>2019</v>
      </c>
      <c r="J359" s="28">
        <v>233</v>
      </c>
      <c r="K359" s="29">
        <v>34</v>
      </c>
      <c r="L359" s="29">
        <v>8</v>
      </c>
      <c r="M359" s="45">
        <v>11.2</v>
      </c>
      <c r="N359">
        <v>75.53</v>
      </c>
      <c r="O359" s="31">
        <v>0.02</v>
      </c>
      <c r="P359" s="31">
        <v>25.4</v>
      </c>
      <c r="Q359" s="31">
        <v>3.9</v>
      </c>
      <c r="R359" s="31">
        <v>1.79</v>
      </c>
      <c r="S359" s="31">
        <v>11.5</v>
      </c>
      <c r="T359" s="31">
        <v>7.9</v>
      </c>
      <c r="U359" s="31">
        <v>1.96</v>
      </c>
      <c r="V359" s="31">
        <v>0.22600000000000001</v>
      </c>
      <c r="W359" s="31">
        <v>0.48599999999999999</v>
      </c>
      <c r="X359" s="31">
        <v>1.1999999999999999E-3</v>
      </c>
      <c r="Y359" s="31">
        <v>3.5299999999999998E-2</v>
      </c>
      <c r="Z359" s="31">
        <v>1.17E-2</v>
      </c>
      <c r="AA359" s="41"/>
      <c r="AB359" s="45">
        <v>1.1499999999999999</v>
      </c>
      <c r="AC359" s="45">
        <v>0.86919999999999997</v>
      </c>
      <c r="AO359" s="35"/>
      <c r="BI359" s="35">
        <v>2.5000000000000001E-2</v>
      </c>
      <c r="BJ359" s="35">
        <v>3.1030000000000002</v>
      </c>
      <c r="BK359" s="7">
        <v>0</v>
      </c>
      <c r="BL359" s="35">
        <v>0</v>
      </c>
      <c r="BM359" s="35">
        <v>32.582000000000001</v>
      </c>
      <c r="BN359" s="35">
        <v>90.481999999999999</v>
      </c>
      <c r="BO359" s="35"/>
      <c r="BP359" s="35">
        <v>4.8810000000000002</v>
      </c>
      <c r="BQ359" s="35">
        <v>7.5119999999999996</v>
      </c>
      <c r="BR359" s="35">
        <v>0</v>
      </c>
      <c r="BS359" s="35">
        <v>0</v>
      </c>
      <c r="BT359" s="35">
        <v>0</v>
      </c>
      <c r="BU359" s="35">
        <v>0.64400000000000002</v>
      </c>
      <c r="BV359" s="35">
        <v>2.214</v>
      </c>
      <c r="BW359" s="35">
        <v>3.895</v>
      </c>
      <c r="BX359" s="35">
        <v>0.13</v>
      </c>
      <c r="BY359" s="35">
        <v>6.2E-2</v>
      </c>
      <c r="BZ359" s="35">
        <v>17.965</v>
      </c>
      <c r="CA359" s="35"/>
      <c r="CB359" s="35">
        <v>0.46700000000000003</v>
      </c>
      <c r="CC359" s="35">
        <v>0.57899999999999996</v>
      </c>
      <c r="CD359" s="35">
        <v>3.02</v>
      </c>
      <c r="CE359" s="35">
        <v>6.6</v>
      </c>
      <c r="CF359" s="35"/>
      <c r="CG359" s="35">
        <v>7.3507888750905956E-2</v>
      </c>
      <c r="CH359" s="35">
        <v>123.06399999999999</v>
      </c>
      <c r="CI359" s="35">
        <v>7.5369999999999999</v>
      </c>
      <c r="CJ359" s="35">
        <v>7.984</v>
      </c>
      <c r="CK359" s="35">
        <v>0.64400000000000002</v>
      </c>
      <c r="CL359" s="46">
        <v>139.22900000000001</v>
      </c>
      <c r="CM359" s="46">
        <v>24.265999999999998</v>
      </c>
      <c r="CN359" s="46">
        <v>10.666</v>
      </c>
      <c r="CO359" s="35">
        <v>174.23450788875095</v>
      </c>
      <c r="CP359" s="47">
        <v>4.5419999999999998</v>
      </c>
      <c r="CQ359" s="47">
        <v>8.0340000000000007</v>
      </c>
      <c r="CR359" s="47">
        <v>11.285</v>
      </c>
      <c r="CS359" s="48">
        <v>18.94446111111111</v>
      </c>
      <c r="CT359" s="47">
        <v>23.896947368421049</v>
      </c>
      <c r="CU359" s="47">
        <v>17.692500000000006</v>
      </c>
      <c r="CV359" s="47">
        <v>14.35207692307692</v>
      </c>
      <c r="CW359" s="49">
        <v>10.188947368421054</v>
      </c>
      <c r="CX359" s="49">
        <v>9.1308333333333334</v>
      </c>
      <c r="CY359" s="49">
        <v>5.4976923076923061</v>
      </c>
      <c r="CZ359" s="47">
        <v>4.08</v>
      </c>
      <c r="DA359" s="49">
        <v>14.130526315789474</v>
      </c>
      <c r="DB359" s="49">
        <v>6.4058333333333337</v>
      </c>
      <c r="DC359" s="49">
        <v>5.1038461538461535</v>
      </c>
      <c r="DD359" s="47"/>
      <c r="DE359" s="51" t="s">
        <v>61</v>
      </c>
    </row>
    <row r="360" spans="1:109" ht="29">
      <c r="A360" s="23" t="s">
        <v>54</v>
      </c>
      <c r="B360" t="s">
        <v>56</v>
      </c>
      <c r="C360" s="55">
        <v>43.276820000000001</v>
      </c>
      <c r="D360" s="55">
        <v>-79.864549999999994</v>
      </c>
      <c r="E360" s="43" t="s">
        <v>76</v>
      </c>
      <c r="F360" s="43" t="s">
        <v>77</v>
      </c>
      <c r="G360" s="44">
        <v>43698</v>
      </c>
      <c r="H360">
        <v>3</v>
      </c>
      <c r="I360">
        <v>2019</v>
      </c>
      <c r="J360" s="28">
        <v>233</v>
      </c>
      <c r="K360" s="29">
        <v>34</v>
      </c>
      <c r="L360" s="29">
        <v>8</v>
      </c>
      <c r="M360" s="45">
        <v>12.5</v>
      </c>
      <c r="N360">
        <v>75.53</v>
      </c>
      <c r="O360" s="31">
        <v>0.02</v>
      </c>
      <c r="P360" s="31">
        <v>25.4</v>
      </c>
      <c r="Q360" s="31">
        <v>3.9</v>
      </c>
      <c r="R360" s="31">
        <v>1.79</v>
      </c>
      <c r="S360" s="31">
        <v>11.5</v>
      </c>
      <c r="T360" s="31">
        <v>7.9</v>
      </c>
      <c r="U360" s="31">
        <v>1.96</v>
      </c>
      <c r="V360" s="31">
        <v>0.22600000000000001</v>
      </c>
      <c r="W360" s="31">
        <v>0.48599999999999999</v>
      </c>
      <c r="X360" s="31">
        <v>1.1999999999999999E-3</v>
      </c>
      <c r="Y360" s="31">
        <v>3.5299999999999998E-2</v>
      </c>
      <c r="Z360" s="31">
        <v>1.17E-2</v>
      </c>
      <c r="AA360" s="41"/>
      <c r="AB360" s="45">
        <v>1.1499999999999999</v>
      </c>
      <c r="AC360" s="45">
        <v>1.1899</v>
      </c>
      <c r="AO360" s="35"/>
      <c r="CP360" s="47">
        <v>3.2970000000000002</v>
      </c>
      <c r="CQ360" s="47">
        <v>9.0259999999999998</v>
      </c>
      <c r="CR360" s="47">
        <v>12.896000000000001</v>
      </c>
      <c r="CS360" s="48">
        <v>18.917353846153844</v>
      </c>
      <c r="CT360" s="47">
        <v>24.26455</v>
      </c>
      <c r="CU360" s="47">
        <v>18.060142857142857</v>
      </c>
      <c r="CV360" s="47">
        <v>14.414</v>
      </c>
      <c r="CW360" s="49">
        <v>10.241000000000001</v>
      </c>
      <c r="CX360" s="49">
        <v>8.7249999999999996</v>
      </c>
      <c r="CY360" s="49">
        <v>5.1828571428571424</v>
      </c>
      <c r="CZ360" s="47">
        <v>3.89</v>
      </c>
      <c r="DA360" s="49">
        <v>19.051500000000001</v>
      </c>
      <c r="DB360" s="49">
        <v>7.5507142857142862</v>
      </c>
      <c r="DC360" s="49">
        <v>5.6149999999999993</v>
      </c>
      <c r="DD360" s="47" t="s">
        <v>61</v>
      </c>
      <c r="DE360" s="51" t="s">
        <v>61</v>
      </c>
    </row>
    <row r="361" spans="1:109" ht="29">
      <c r="A361" s="23" t="s">
        <v>54</v>
      </c>
      <c r="B361" t="s">
        <v>56</v>
      </c>
      <c r="C361" s="53">
        <v>43.272399999999998</v>
      </c>
      <c r="D361" s="53">
        <v>-79.877020000000002</v>
      </c>
      <c r="E361" s="43" t="s">
        <v>70</v>
      </c>
      <c r="F361" s="43" t="s">
        <v>71</v>
      </c>
      <c r="G361" s="44">
        <v>43698</v>
      </c>
      <c r="H361">
        <v>3</v>
      </c>
      <c r="I361">
        <v>2019</v>
      </c>
      <c r="J361" s="28">
        <v>233</v>
      </c>
      <c r="K361" s="29">
        <v>34</v>
      </c>
      <c r="L361" s="29">
        <v>8</v>
      </c>
      <c r="M361" s="45">
        <v>6.5</v>
      </c>
      <c r="N361">
        <v>75.53</v>
      </c>
      <c r="O361" s="31">
        <v>0.02</v>
      </c>
      <c r="P361" s="31">
        <v>25.4</v>
      </c>
      <c r="Q361" s="31">
        <v>3.9</v>
      </c>
      <c r="R361" s="31">
        <v>1.79</v>
      </c>
      <c r="S361" s="31">
        <v>11.5</v>
      </c>
      <c r="T361" s="31">
        <v>7.9</v>
      </c>
      <c r="U361" s="31">
        <v>1.96</v>
      </c>
      <c r="V361" s="31">
        <v>0.22600000000000001</v>
      </c>
      <c r="W361" s="31">
        <v>0.48599999999999999</v>
      </c>
      <c r="X361" s="31">
        <v>1.1999999999999999E-3</v>
      </c>
      <c r="Y361" s="31">
        <v>3.5299999999999998E-2</v>
      </c>
      <c r="Z361" s="31">
        <v>1.17E-2</v>
      </c>
      <c r="AA361" s="41"/>
      <c r="AB361" s="45">
        <v>1.08</v>
      </c>
      <c r="AC361" s="45">
        <v>1.2688999999999999</v>
      </c>
      <c r="AD361" s="41"/>
      <c r="AE361" s="41"/>
      <c r="AF361" s="41"/>
      <c r="AG361" s="41"/>
      <c r="AH361" s="41"/>
      <c r="AI361" s="41"/>
      <c r="AJ361" s="41"/>
      <c r="AO361" s="35"/>
      <c r="AY361" s="41"/>
      <c r="AZ361" s="41"/>
      <c r="BA361" s="41"/>
      <c r="BB361" s="41"/>
      <c r="BC361" s="41"/>
      <c r="BD361" s="41"/>
      <c r="BE361" s="41"/>
      <c r="BF361" s="41"/>
      <c r="BG361" s="41"/>
      <c r="BI361" s="35">
        <v>0.43099999999999999</v>
      </c>
      <c r="BJ361" s="35">
        <v>3.7349999999999999</v>
      </c>
      <c r="BK361" s="7">
        <v>0</v>
      </c>
      <c r="BL361" s="35">
        <v>0</v>
      </c>
      <c r="BM361" s="35">
        <v>12.932</v>
      </c>
      <c r="BN361" s="35">
        <v>15.073</v>
      </c>
      <c r="BO361" s="35"/>
      <c r="BP361" s="35">
        <v>1.238</v>
      </c>
      <c r="BQ361" s="35">
        <v>6.1070000000000002</v>
      </c>
      <c r="BR361" s="35">
        <v>0</v>
      </c>
      <c r="BS361" s="35">
        <v>0</v>
      </c>
      <c r="BT361" s="35">
        <v>0</v>
      </c>
      <c r="BU361" s="35">
        <v>2.4820000000000002</v>
      </c>
      <c r="BV361" s="35">
        <v>1.9490000000000001</v>
      </c>
      <c r="BW361" s="35">
        <v>26.18</v>
      </c>
      <c r="BX361" s="35">
        <v>0</v>
      </c>
      <c r="BY361" s="35">
        <v>0.35599999999999998</v>
      </c>
      <c r="BZ361" s="35">
        <v>18.715</v>
      </c>
      <c r="CA361" s="35"/>
      <c r="CB361" s="35">
        <v>0.34899999999999998</v>
      </c>
      <c r="CC361" s="35">
        <v>0.44800000000000001</v>
      </c>
      <c r="CD361" s="35">
        <v>0.84699999999999998</v>
      </c>
      <c r="CE361" s="35">
        <v>6.2169999999999996</v>
      </c>
      <c r="CF361" s="35"/>
      <c r="CG361" s="35">
        <v>7.1866871338665206E-2</v>
      </c>
      <c r="CH361" s="35">
        <v>28.005000000000003</v>
      </c>
      <c r="CI361" s="35">
        <v>6.5380000000000003</v>
      </c>
      <c r="CJ361" s="35">
        <v>4.9729999999999999</v>
      </c>
      <c r="CK361" s="35">
        <v>2.4820000000000002</v>
      </c>
      <c r="CL361" s="46">
        <v>41.997999999999998</v>
      </c>
      <c r="CM361" s="46">
        <v>47.2</v>
      </c>
      <c r="CN361" s="46">
        <v>7.8609999999999998</v>
      </c>
      <c r="CO361" s="35">
        <v>97.130866871338654</v>
      </c>
      <c r="CP361" s="47">
        <v>2.085</v>
      </c>
      <c r="CQ361" s="47">
        <v>6.3330000000000002</v>
      </c>
      <c r="CR361" s="47">
        <v>6.3330000000000002</v>
      </c>
      <c r="CS361" s="48">
        <v>21.627819047619049</v>
      </c>
      <c r="CT361" s="47">
        <v>24.801818181818181</v>
      </c>
      <c r="CU361" s="47">
        <v>20.195172413793106</v>
      </c>
      <c r="CV361" s="47"/>
      <c r="CW361" s="49">
        <v>9.6545454545454543</v>
      </c>
      <c r="CX361" s="49">
        <v>8.0641379310344838</v>
      </c>
      <c r="CY361" s="49"/>
      <c r="CZ361" s="47">
        <v>5.25</v>
      </c>
      <c r="DA361" s="49">
        <v>15.462727272727271</v>
      </c>
      <c r="DB361" s="49">
        <v>11.148620689655177</v>
      </c>
      <c r="DC361" s="49"/>
      <c r="DD361" s="47"/>
      <c r="DE361" s="51" t="s">
        <v>61</v>
      </c>
    </row>
    <row r="362" spans="1:109" ht="29">
      <c r="A362" s="23" t="s">
        <v>54</v>
      </c>
      <c r="B362" t="s">
        <v>56</v>
      </c>
      <c r="C362" s="53">
        <v>43.274450000000002</v>
      </c>
      <c r="D362" s="53">
        <v>-79.869759999999999</v>
      </c>
      <c r="E362" s="43" t="s">
        <v>63</v>
      </c>
      <c r="F362" s="43" t="s">
        <v>64</v>
      </c>
      <c r="G362" s="44">
        <v>44767</v>
      </c>
      <c r="H362">
        <v>2</v>
      </c>
      <c r="I362">
        <v>2022</v>
      </c>
      <c r="J362" s="28">
        <v>206</v>
      </c>
      <c r="K362" s="29">
        <v>31</v>
      </c>
      <c r="L362" s="29">
        <v>7</v>
      </c>
      <c r="M362" s="43">
        <v>8.3000000000000007</v>
      </c>
      <c r="N362">
        <v>74.95</v>
      </c>
      <c r="O362" s="31">
        <v>6.0999999999999999E-2</v>
      </c>
      <c r="P362" s="31">
        <v>27.5</v>
      </c>
      <c r="Q362" s="31">
        <v>3.6</v>
      </c>
      <c r="R362" s="31">
        <v>0.78400000000000003</v>
      </c>
      <c r="S362" s="31">
        <v>8.9</v>
      </c>
      <c r="T362" s="31">
        <v>8.6999999999999993</v>
      </c>
      <c r="U362" s="31">
        <v>2.17</v>
      </c>
      <c r="V362" s="31">
        <v>0.18099999999999999</v>
      </c>
      <c r="W362" s="31">
        <v>0.56499999999999995</v>
      </c>
      <c r="X362" s="31">
        <v>5.0000000000000001E-4</v>
      </c>
      <c r="Y362" s="31">
        <v>3.9100000000000003E-2</v>
      </c>
      <c r="Z362" s="31">
        <v>1.14E-2</v>
      </c>
      <c r="AA362" s="41">
        <v>8.68</v>
      </c>
      <c r="AB362" s="45">
        <v>2.5</v>
      </c>
      <c r="AC362" s="45">
        <v>0.98899999999999999</v>
      </c>
      <c r="AD362" s="41">
        <v>132.36472516199998</v>
      </c>
      <c r="AE362" s="41">
        <v>4647.3040236420011</v>
      </c>
      <c r="AF362" s="41">
        <v>0</v>
      </c>
      <c r="AG362" s="41">
        <v>0.929698621</v>
      </c>
      <c r="AH362" s="41">
        <v>2.2118212340000003</v>
      </c>
      <c r="AI362" s="41">
        <v>491.30293063400001</v>
      </c>
      <c r="AJ362" s="41">
        <v>455.62519175199998</v>
      </c>
      <c r="AK362">
        <v>5729.7383910450017</v>
      </c>
      <c r="AL362">
        <v>441.74595900999998</v>
      </c>
      <c r="AM362">
        <v>2295.8413919660006</v>
      </c>
      <c r="AN362">
        <v>3433.8969990790001</v>
      </c>
      <c r="AO362" s="35">
        <v>494.81341396599998</v>
      </c>
      <c r="AP362">
        <v>124.481484923</v>
      </c>
      <c r="AQ362">
        <v>46.868977589000004</v>
      </c>
      <c r="AR362">
        <v>85.495747573000003</v>
      </c>
      <c r="AS362">
        <v>947.85782100699998</v>
      </c>
      <c r="AT362">
        <v>492.23262925500001</v>
      </c>
      <c r="AU362">
        <v>1.2464174020000001</v>
      </c>
      <c r="AV362">
        <v>5021.8649624130003</v>
      </c>
      <c r="AW362">
        <v>707.87342863200001</v>
      </c>
      <c r="AX362">
        <v>0</v>
      </c>
      <c r="AY362" s="41">
        <v>350.59256512692195</v>
      </c>
      <c r="AZ362" s="41">
        <v>37.107833182477599</v>
      </c>
      <c r="BA362" s="41">
        <v>258.93927550410194</v>
      </c>
      <c r="BB362" s="41"/>
      <c r="BC362" s="41">
        <v>0.44740489366189112</v>
      </c>
      <c r="BD362" s="41">
        <v>14.667640411954952</v>
      </c>
      <c r="BE362" s="41">
        <v>33.330937761737523</v>
      </c>
      <c r="BF362" s="41">
        <v>4.3915500442637807</v>
      </c>
      <c r="BG362" s="36">
        <v>52.39012821795626</v>
      </c>
      <c r="BI362" s="35">
        <v>5.0339999999999998</v>
      </c>
      <c r="BJ362" s="35">
        <v>9.6000000000000002E-2</v>
      </c>
      <c r="BK362" s="7">
        <v>6.7530000000000001</v>
      </c>
      <c r="BL362" s="35">
        <v>0.73799999999999999</v>
      </c>
      <c r="BM362" s="35">
        <v>102.026</v>
      </c>
      <c r="BN362" s="35">
        <v>156.53899999999999</v>
      </c>
      <c r="BO362" s="35"/>
      <c r="BP362" s="35">
        <v>0.88700000000000001</v>
      </c>
      <c r="BQ362" s="35">
        <v>36.774000000000001</v>
      </c>
      <c r="BR362" s="35">
        <v>0</v>
      </c>
      <c r="BS362" s="35">
        <v>0</v>
      </c>
      <c r="BT362" s="35">
        <v>1.3062804878048782</v>
      </c>
      <c r="BU362" s="35">
        <v>2.1030000000000002</v>
      </c>
      <c r="BV362" s="35">
        <v>0.50700000000000001</v>
      </c>
      <c r="BW362" s="35">
        <v>1.07</v>
      </c>
      <c r="BX362" s="35">
        <v>0</v>
      </c>
      <c r="BY362" s="35">
        <v>0.64900000000000002</v>
      </c>
      <c r="BZ362" s="35">
        <v>5.2729999999999997</v>
      </c>
      <c r="CA362" s="35"/>
      <c r="CB362" s="35">
        <v>0.24399999999999999</v>
      </c>
      <c r="CC362" s="35">
        <v>0.16700000000000001</v>
      </c>
      <c r="CD362" s="35">
        <v>0</v>
      </c>
      <c r="CE362" s="35">
        <v>0.89700000000000002</v>
      </c>
      <c r="CF362" s="35"/>
      <c r="CG362" s="35">
        <v>3.5310244436002258</v>
      </c>
      <c r="CH362" s="35">
        <v>259.303</v>
      </c>
      <c r="CI362" s="35">
        <v>41.808</v>
      </c>
      <c r="CJ362" s="35">
        <v>7.7360000000000007</v>
      </c>
      <c r="CK362" s="35">
        <v>3.4092804878048781</v>
      </c>
      <c r="CL362" s="46">
        <v>312.25628048780487</v>
      </c>
      <c r="CM362" s="46">
        <v>7.4989999999999997</v>
      </c>
      <c r="CN362" s="46">
        <v>1.3080000000000001</v>
      </c>
      <c r="CO362" s="35">
        <v>324.59430493140513</v>
      </c>
      <c r="CP362" s="47">
        <v>7.774</v>
      </c>
      <c r="CQ362" s="47"/>
      <c r="CR362" s="47">
        <v>7.774</v>
      </c>
      <c r="CS362" s="48">
        <v>21.810288690476192</v>
      </c>
      <c r="CT362" s="47">
        <v>21.995177419354842</v>
      </c>
      <c r="CU362" s="47"/>
      <c r="CV362" s="47"/>
      <c r="CW362" s="49">
        <v>8.1435398230088545</v>
      </c>
      <c r="CX362" s="47"/>
      <c r="CY362" s="49"/>
      <c r="CZ362" s="47">
        <v>7</v>
      </c>
      <c r="DA362" s="49">
        <v>3.8216501061946899</v>
      </c>
      <c r="DB362" s="49"/>
      <c r="DC362" s="49"/>
      <c r="DD362" s="47"/>
      <c r="DE362" s="51"/>
    </row>
    <row r="363" spans="1:109">
      <c r="A363" s="23" t="s">
        <v>54</v>
      </c>
      <c r="B363" t="s">
        <v>55</v>
      </c>
      <c r="C363" s="55">
        <v>43.281111111100003</v>
      </c>
      <c r="D363" s="55">
        <v>-79.864722222200001</v>
      </c>
      <c r="E363" s="43" t="s">
        <v>57</v>
      </c>
      <c r="F363" s="43">
        <v>908</v>
      </c>
      <c r="G363" s="44">
        <v>44767</v>
      </c>
      <c r="H363">
        <v>2</v>
      </c>
      <c r="I363">
        <v>2022</v>
      </c>
      <c r="J363" s="28">
        <v>206</v>
      </c>
      <c r="K363" s="29">
        <v>31</v>
      </c>
      <c r="L363" s="29">
        <v>7</v>
      </c>
      <c r="M363" s="45">
        <v>14.8</v>
      </c>
      <c r="N363">
        <v>74.95</v>
      </c>
      <c r="O363" s="31">
        <v>6.0999999999999999E-2</v>
      </c>
      <c r="P363" s="31">
        <v>27.5</v>
      </c>
      <c r="Q363" s="31">
        <v>3.6</v>
      </c>
      <c r="R363" s="31">
        <v>0.78400000000000003</v>
      </c>
      <c r="S363" s="31">
        <v>8.9</v>
      </c>
      <c r="T363" s="31">
        <v>8.6999999999999993</v>
      </c>
      <c r="U363" s="31">
        <v>2.17</v>
      </c>
      <c r="V363" s="31">
        <v>0.18099999999999999</v>
      </c>
      <c r="W363" s="31">
        <v>0.56499999999999995</v>
      </c>
      <c r="X363" s="31">
        <v>5.0000000000000001E-4</v>
      </c>
      <c r="Y363" s="31">
        <v>3.9100000000000003E-2</v>
      </c>
      <c r="Z363" s="31">
        <v>1.14E-2</v>
      </c>
      <c r="AA363" s="41"/>
      <c r="AB363" s="45">
        <v>2.8</v>
      </c>
      <c r="AC363" s="45">
        <v>0.33600000000000002</v>
      </c>
      <c r="AD363" s="41"/>
      <c r="AE363" s="41"/>
      <c r="AF363" s="41"/>
      <c r="AG363" s="41"/>
      <c r="AH363" s="41"/>
      <c r="AI363" s="41"/>
      <c r="AJ363" s="41"/>
      <c r="AO363" s="35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35">
        <v>0.55658536585365859</v>
      </c>
      <c r="BJ363" s="35">
        <v>0.67439024390243896</v>
      </c>
      <c r="BK363" s="7">
        <v>2.1554878048780486</v>
      </c>
      <c r="BL363" s="35">
        <v>0</v>
      </c>
      <c r="BM363" s="35">
        <v>226.60682926829273</v>
      </c>
      <c r="BN363" s="35">
        <v>286.56390243902439</v>
      </c>
      <c r="BO363" s="35"/>
      <c r="BP363" s="35">
        <v>0.59121951219512203</v>
      </c>
      <c r="BQ363" s="35">
        <v>50.617235772357731</v>
      </c>
      <c r="BR363" s="35">
        <v>0</v>
      </c>
      <c r="BS363" s="35">
        <v>0</v>
      </c>
      <c r="BT363" s="35">
        <v>1.3133414634146343</v>
      </c>
      <c r="BU363" s="35">
        <v>4.3912195121951214</v>
      </c>
      <c r="BV363" s="35">
        <v>7.4370731707317068</v>
      </c>
      <c r="BW363" s="35">
        <v>3.4965853658536585</v>
      </c>
      <c r="BX363" s="35">
        <v>4.8048780487804876</v>
      </c>
      <c r="BY363" s="35">
        <v>2.5941463414634147</v>
      </c>
      <c r="BZ363" s="35">
        <v>15.282926829268295</v>
      </c>
      <c r="CA363" s="35"/>
      <c r="CB363" s="35">
        <v>0.6760975609756098</v>
      </c>
      <c r="CC363" s="35">
        <v>0.255</v>
      </c>
      <c r="CD363" s="35">
        <v>0</v>
      </c>
      <c r="CE363" s="35">
        <v>3.6408536585365856</v>
      </c>
      <c r="CF363" s="35"/>
      <c r="CG363" s="35">
        <v>5.6834580582669503</v>
      </c>
      <c r="CH363" s="35">
        <v>513.17073170731715</v>
      </c>
      <c r="CI363" s="35">
        <v>51.173821138211387</v>
      </c>
      <c r="CJ363" s="35">
        <v>3.4210975609756096</v>
      </c>
      <c r="CK363" s="35">
        <v>5.7045609756097555</v>
      </c>
      <c r="CL363" s="46">
        <v>573.47021138211392</v>
      </c>
      <c r="CM363" s="46">
        <v>33.615609756097562</v>
      </c>
      <c r="CN363" s="46">
        <v>4.5719512195121954</v>
      </c>
      <c r="CO363" s="35">
        <v>617.34123041599048</v>
      </c>
      <c r="CP363" s="47">
        <v>3.7930000000000001</v>
      </c>
      <c r="CQ363" s="47">
        <v>6.6639999999999997</v>
      </c>
      <c r="CR363" s="47">
        <v>14.164999999999999</v>
      </c>
      <c r="CS363" s="48">
        <v>16.567728333333335</v>
      </c>
      <c r="CT363" s="47">
        <v>21.987575757575765</v>
      </c>
      <c r="CU363" s="47">
        <v>18.864347826086956</v>
      </c>
      <c r="CV363" s="47">
        <v>13.05248888888889</v>
      </c>
      <c r="CW363" s="49">
        <v>8.4206060606060582</v>
      </c>
      <c r="CX363" s="49">
        <v>6.4421739130434768</v>
      </c>
      <c r="CY363" s="49">
        <v>3.4420000000000011</v>
      </c>
      <c r="CZ363" s="47">
        <v>2.0499999999999998</v>
      </c>
      <c r="DA363" s="49">
        <v>4.2224492121212114</v>
      </c>
      <c r="DB363" s="49">
        <v>1.6842486956521738</v>
      </c>
      <c r="DC363" s="49">
        <v>0.42193126666666669</v>
      </c>
      <c r="DD363" s="47" t="s">
        <v>61</v>
      </c>
      <c r="DE363" s="51" t="s">
        <v>61</v>
      </c>
    </row>
    <row r="364" spans="1:109">
      <c r="A364" s="23" t="s">
        <v>54</v>
      </c>
      <c r="B364" t="s">
        <v>56</v>
      </c>
      <c r="C364" s="55">
        <v>43.278888999999999</v>
      </c>
      <c r="D364" s="55">
        <v>-79.874167</v>
      </c>
      <c r="E364" s="43" t="s">
        <v>65</v>
      </c>
      <c r="F364" s="43">
        <v>9031</v>
      </c>
      <c r="G364" s="44">
        <v>44767</v>
      </c>
      <c r="H364">
        <v>2</v>
      </c>
      <c r="I364">
        <v>2022</v>
      </c>
      <c r="J364" s="28">
        <v>206</v>
      </c>
      <c r="K364" s="29">
        <v>31</v>
      </c>
      <c r="L364" s="29">
        <v>7</v>
      </c>
      <c r="M364" s="45">
        <v>11.6</v>
      </c>
      <c r="N364">
        <v>74.95</v>
      </c>
      <c r="O364" s="31">
        <v>6.0999999999999999E-2</v>
      </c>
      <c r="P364" s="31">
        <v>27.5</v>
      </c>
      <c r="Q364" s="31">
        <v>3.6</v>
      </c>
      <c r="R364" s="31">
        <v>0.78400000000000003</v>
      </c>
      <c r="S364" s="31">
        <v>8.9</v>
      </c>
      <c r="T364" s="31">
        <v>8.6999999999999993</v>
      </c>
      <c r="U364" s="31">
        <v>2.17</v>
      </c>
      <c r="V364" s="31">
        <v>0.18099999999999999</v>
      </c>
      <c r="W364" s="31">
        <v>0.56499999999999995</v>
      </c>
      <c r="X364" s="31">
        <v>5.0000000000000001E-4</v>
      </c>
      <c r="Y364" s="31">
        <v>3.9100000000000003E-2</v>
      </c>
      <c r="Z364" s="31">
        <v>1.14E-2</v>
      </c>
      <c r="AA364" s="41"/>
      <c r="AB364" s="45">
        <v>2.1</v>
      </c>
      <c r="AC364" s="45">
        <v>0.93300000000000005</v>
      </c>
      <c r="AO364" s="35"/>
      <c r="CP364" s="47">
        <v>2.762</v>
      </c>
      <c r="CQ364" s="47">
        <v>6.8719999999999999</v>
      </c>
      <c r="CR364" s="47">
        <v>11.903</v>
      </c>
      <c r="CS364" s="48">
        <v>16.560403869047619</v>
      </c>
      <c r="CT364" s="47">
        <v>21.473925925925922</v>
      </c>
      <c r="CU364" s="47">
        <v>16.802071428571431</v>
      </c>
      <c r="CV364" s="47">
        <v>13.355958333333332</v>
      </c>
      <c r="CW364" s="49">
        <v>7.78185185185185</v>
      </c>
      <c r="CX364" s="49">
        <v>6.1378571428571425</v>
      </c>
      <c r="CY364" s="49">
        <v>4.0379166666666668</v>
      </c>
      <c r="CZ364" s="47">
        <v>3.04</v>
      </c>
      <c r="DA364" s="49">
        <v>5.5596549259259245</v>
      </c>
      <c r="DB364" s="49">
        <v>1.3010597857142858</v>
      </c>
      <c r="DC364" s="49">
        <v>0.50954679166666661</v>
      </c>
      <c r="DD364" s="47" t="s">
        <v>61</v>
      </c>
      <c r="DE364" s="51" t="s">
        <v>61</v>
      </c>
    </row>
    <row r="365" spans="1:109">
      <c r="A365" s="23" t="s">
        <v>54</v>
      </c>
      <c r="B365" t="s">
        <v>56</v>
      </c>
      <c r="C365" s="53">
        <v>43.281066666699999</v>
      </c>
      <c r="D365" s="53">
        <v>-79.886849999999995</v>
      </c>
      <c r="E365" s="43" t="s">
        <v>66</v>
      </c>
      <c r="F365" s="43" t="s">
        <v>67</v>
      </c>
      <c r="G365" s="44">
        <v>44767</v>
      </c>
      <c r="H365">
        <v>2</v>
      </c>
      <c r="I365">
        <v>2022</v>
      </c>
      <c r="J365" s="28">
        <v>206</v>
      </c>
      <c r="K365" s="29">
        <v>31</v>
      </c>
      <c r="L365" s="29">
        <v>7</v>
      </c>
      <c r="M365" s="45">
        <v>4</v>
      </c>
      <c r="N365">
        <v>74.95</v>
      </c>
      <c r="O365" s="31">
        <v>6.0999999999999999E-2</v>
      </c>
      <c r="P365" s="31">
        <v>27.5</v>
      </c>
      <c r="Q365" s="31">
        <v>3.6</v>
      </c>
      <c r="R365" s="31">
        <v>0.78400000000000003</v>
      </c>
      <c r="S365" s="31">
        <v>8.9</v>
      </c>
      <c r="T365" s="31">
        <v>8.6999999999999993</v>
      </c>
      <c r="U365" s="31">
        <v>2.17</v>
      </c>
      <c r="V365" s="31">
        <v>0.18099999999999999</v>
      </c>
      <c r="W365" s="31">
        <v>0.56499999999999995</v>
      </c>
      <c r="X365" s="31">
        <v>5.0000000000000001E-4</v>
      </c>
      <c r="Y365" s="31">
        <v>3.9100000000000003E-2</v>
      </c>
      <c r="Z365" s="31">
        <v>1.14E-2</v>
      </c>
      <c r="AA365" s="41"/>
      <c r="AB365" s="45">
        <v>1.9</v>
      </c>
      <c r="AC365" s="45">
        <v>0.66300000000000003</v>
      </c>
      <c r="AD365" s="41"/>
      <c r="AE365" s="41"/>
      <c r="AF365" s="41"/>
      <c r="AG365" s="41"/>
      <c r="AH365" s="41"/>
      <c r="AI365" s="41"/>
      <c r="AJ365" s="41"/>
      <c r="AO365" s="35"/>
      <c r="AY365" s="41"/>
      <c r="AZ365" s="41"/>
      <c r="BA365" s="41"/>
      <c r="BB365" s="41"/>
      <c r="BI365" s="35">
        <v>17.730487804878049</v>
      </c>
      <c r="BJ365" s="35">
        <v>0.71890243902439022</v>
      </c>
      <c r="BK365" s="7">
        <v>15.190243902439024</v>
      </c>
      <c r="BL365" s="35">
        <v>1.9735845209961758</v>
      </c>
      <c r="BM365" s="35">
        <v>272.84137444330054</v>
      </c>
      <c r="BN365" s="35">
        <v>418.62187985395701</v>
      </c>
      <c r="BO365" s="35"/>
      <c r="BP365" s="35">
        <v>1.2317073170731707</v>
      </c>
      <c r="BQ365" s="35">
        <v>74.893902439024387</v>
      </c>
      <c r="BR365" s="35">
        <v>0.4908536585365848</v>
      </c>
      <c r="BS365" s="35">
        <v>2.6912195121951217</v>
      </c>
      <c r="BT365" s="35">
        <v>1.9064634146341466</v>
      </c>
      <c r="BU365" s="35">
        <v>3.5044715447154475</v>
      </c>
      <c r="BV365" s="35">
        <v>1.5109756097560973</v>
      </c>
      <c r="BW365" s="35">
        <v>3.3867886178861792</v>
      </c>
      <c r="BX365" s="35">
        <v>1.185467479674797</v>
      </c>
      <c r="BY365" s="35">
        <v>1.0808943089430896</v>
      </c>
      <c r="BZ365" s="35">
        <v>0.73231707317073191</v>
      </c>
      <c r="CA365" s="35"/>
      <c r="CB365" s="35">
        <v>0.54878048780487809</v>
      </c>
      <c r="CC365" s="35">
        <v>0.13932926829268294</v>
      </c>
      <c r="CD365" s="35">
        <v>0</v>
      </c>
      <c r="CE365" s="35">
        <v>2.9894308943089438</v>
      </c>
      <c r="CF365" s="35"/>
      <c r="CG365" s="35">
        <v>12.295532071630733</v>
      </c>
      <c r="CH365" s="35">
        <v>693.4368388182537</v>
      </c>
      <c r="CI365" s="35">
        <v>92.62439024390244</v>
      </c>
      <c r="CJ365" s="35">
        <v>17.631707317073172</v>
      </c>
      <c r="CK365" s="35">
        <v>8.1021544715447149</v>
      </c>
      <c r="CL365" s="46">
        <v>811.79509085077416</v>
      </c>
      <c r="CM365" s="46">
        <v>7.8964430894308952</v>
      </c>
      <c r="CN365" s="46">
        <v>3.6775406504065051</v>
      </c>
      <c r="CO365" s="35">
        <v>835.66460666224236</v>
      </c>
      <c r="CP365" s="47">
        <v>2.64</v>
      </c>
      <c r="CQ365" s="47"/>
      <c r="CR365" s="47">
        <v>2.6</v>
      </c>
      <c r="CS365" s="40">
        <v>21.673083333333334</v>
      </c>
      <c r="CT365" s="40">
        <v>21.673083333333334</v>
      </c>
      <c r="CU365" s="47"/>
      <c r="CV365" s="47"/>
      <c r="CW365" s="40">
        <v>8.0262499999999992</v>
      </c>
      <c r="CX365" s="49"/>
      <c r="CY365" s="49"/>
      <c r="CZ365" s="40">
        <v>7.41</v>
      </c>
      <c r="DA365" s="40">
        <v>4.8072393541666658</v>
      </c>
      <c r="DB365" s="49"/>
      <c r="DC365" s="49"/>
      <c r="DD365" s="47"/>
      <c r="DE365" s="51"/>
    </row>
    <row r="366" spans="1:109">
      <c r="A366" s="23" t="s">
        <v>54</v>
      </c>
      <c r="B366" t="s">
        <v>56</v>
      </c>
      <c r="C366" s="55">
        <v>43.2758333333</v>
      </c>
      <c r="D366" s="55">
        <v>-79.880833333300004</v>
      </c>
      <c r="E366" s="43" t="s">
        <v>68</v>
      </c>
      <c r="F366" s="43" t="s">
        <v>69</v>
      </c>
      <c r="G366" s="44">
        <v>44767</v>
      </c>
      <c r="H366">
        <v>2</v>
      </c>
      <c r="I366">
        <v>2022</v>
      </c>
      <c r="J366" s="28">
        <v>206</v>
      </c>
      <c r="K366" s="29">
        <v>31</v>
      </c>
      <c r="L366" s="29">
        <v>7</v>
      </c>
      <c r="M366" s="45">
        <v>9.1</v>
      </c>
      <c r="N366">
        <v>74.95</v>
      </c>
      <c r="O366" s="31">
        <v>6.0999999999999999E-2</v>
      </c>
      <c r="P366" s="31">
        <v>27.5</v>
      </c>
      <c r="Q366" s="31">
        <v>3.6</v>
      </c>
      <c r="R366" s="31">
        <v>0.78400000000000003</v>
      </c>
      <c r="S366" s="31">
        <v>8.9</v>
      </c>
      <c r="T366" s="31">
        <v>8.6999999999999993</v>
      </c>
      <c r="U366" s="31">
        <v>2.17</v>
      </c>
      <c r="V366" s="31">
        <v>0.18099999999999999</v>
      </c>
      <c r="W366" s="31">
        <v>0.56499999999999995</v>
      </c>
      <c r="X366" s="31">
        <v>5.0000000000000001E-4</v>
      </c>
      <c r="Y366" s="31">
        <v>3.9100000000000003E-2</v>
      </c>
      <c r="Z366" s="31">
        <v>1.14E-2</v>
      </c>
      <c r="AA366" s="41"/>
      <c r="AB366" s="45">
        <v>2.2999999999999998</v>
      </c>
      <c r="AC366" s="45">
        <v>0.625</v>
      </c>
      <c r="AO366" s="35"/>
      <c r="CP366" s="47">
        <v>2.64</v>
      </c>
      <c r="CQ366" s="47">
        <v>7.15</v>
      </c>
      <c r="CR366" s="47">
        <v>8.0139999999999993</v>
      </c>
      <c r="CS366" s="48">
        <v>18.116170751633991</v>
      </c>
      <c r="CT366" s="40">
        <v>21.910702127659576</v>
      </c>
      <c r="CU366" s="47">
        <v>17.306333333333338</v>
      </c>
      <c r="CV366" s="47">
        <v>14.023999999999999</v>
      </c>
      <c r="CW366" s="40">
        <v>7.9593617021276595</v>
      </c>
      <c r="CX366" s="49">
        <v>5.8079166666666673</v>
      </c>
      <c r="CY366" s="49">
        <v>3.5588235294117645</v>
      </c>
      <c r="CZ366" s="47">
        <v>3</v>
      </c>
      <c r="DA366" s="40">
        <v>4.1801923191489374</v>
      </c>
      <c r="DB366" s="49">
        <v>1.1725378333333334</v>
      </c>
      <c r="DC366" s="49">
        <v>0.77247235294117644</v>
      </c>
      <c r="DD366" s="47" t="s">
        <v>61</v>
      </c>
      <c r="DE366" s="51" t="s">
        <v>61</v>
      </c>
    </row>
    <row r="367" spans="1:109" ht="29">
      <c r="A367" s="23" t="s">
        <v>54</v>
      </c>
      <c r="B367" t="s">
        <v>56</v>
      </c>
      <c r="C367" s="53">
        <v>43.272399999999998</v>
      </c>
      <c r="D367" s="53">
        <v>-79.877020000000002</v>
      </c>
      <c r="E367" s="43" t="s">
        <v>70</v>
      </c>
      <c r="F367" s="43" t="s">
        <v>71</v>
      </c>
      <c r="G367" s="44">
        <v>44767</v>
      </c>
      <c r="H367">
        <v>2</v>
      </c>
      <c r="I367">
        <v>2022</v>
      </c>
      <c r="J367" s="28">
        <v>206</v>
      </c>
      <c r="K367" s="29">
        <v>31</v>
      </c>
      <c r="L367" s="29">
        <v>7</v>
      </c>
      <c r="M367" s="45">
        <v>6.1</v>
      </c>
      <c r="N367">
        <v>74.95</v>
      </c>
      <c r="O367" s="31">
        <v>6.0999999999999999E-2</v>
      </c>
      <c r="P367" s="31">
        <v>27.5</v>
      </c>
      <c r="Q367" s="31">
        <v>3.6</v>
      </c>
      <c r="R367" s="31">
        <v>0.78400000000000003</v>
      </c>
      <c r="S367" s="31">
        <v>8.9</v>
      </c>
      <c r="T367" s="31">
        <v>8.6999999999999993</v>
      </c>
      <c r="U367" s="31">
        <v>2.17</v>
      </c>
      <c r="V367" s="31">
        <v>0.18099999999999999</v>
      </c>
      <c r="W367" s="31">
        <v>0.56499999999999995</v>
      </c>
      <c r="X367" s="31">
        <v>5.0000000000000001E-4</v>
      </c>
      <c r="Y367" s="31">
        <v>3.9100000000000003E-2</v>
      </c>
      <c r="Z367" s="31">
        <v>1.14E-2</v>
      </c>
      <c r="AA367" s="41"/>
      <c r="AB367" s="45">
        <v>2.1</v>
      </c>
      <c r="AC367" s="45">
        <v>0.499</v>
      </c>
      <c r="AO367" s="35"/>
      <c r="BI367" s="35">
        <v>3.4317073170731707</v>
      </c>
      <c r="BJ367" s="35">
        <v>0.18638211382113823</v>
      </c>
      <c r="BK367" s="7">
        <v>12.939837398373983</v>
      </c>
      <c r="BL367" s="35">
        <v>0.62795871122605595</v>
      </c>
      <c r="BM367" s="35">
        <v>86.813164595595637</v>
      </c>
      <c r="BN367" s="35">
        <v>133.19787086262269</v>
      </c>
      <c r="BO367" s="35"/>
      <c r="BP367" s="35">
        <v>0.82113821138211385</v>
      </c>
      <c r="BQ367" s="35">
        <v>42.364227642276418</v>
      </c>
      <c r="BR367" s="35">
        <v>0</v>
      </c>
      <c r="BS367" s="35">
        <v>0</v>
      </c>
      <c r="BT367" s="35">
        <v>1.2709756097560976</v>
      </c>
      <c r="BU367" s="35">
        <v>12.849728997289974</v>
      </c>
      <c r="BV367" s="35">
        <v>0.76747967479674783</v>
      </c>
      <c r="BW367" s="35">
        <v>2.2578590785907857</v>
      </c>
      <c r="BX367" s="35">
        <v>1.4225609756097564</v>
      </c>
      <c r="BY367" s="35">
        <v>1.0808943089430894</v>
      </c>
      <c r="BZ367" s="35">
        <v>4.3939024390243899</v>
      </c>
      <c r="CA367" s="35"/>
      <c r="CB367" s="35">
        <v>0.28455284552845528</v>
      </c>
      <c r="CC367" s="35">
        <v>9.288617886178864E-2</v>
      </c>
      <c r="CD367" s="35">
        <v>0.96626016260162617</v>
      </c>
      <c r="CE367" s="35">
        <v>12.954200542005422</v>
      </c>
      <c r="CF367" s="35"/>
      <c r="CG367" s="35">
        <v>2.7323404603623849</v>
      </c>
      <c r="CH367" s="35">
        <v>220.6389941694444</v>
      </c>
      <c r="CI367" s="35">
        <v>45.795934959349587</v>
      </c>
      <c r="CJ367" s="35">
        <v>13.947357723577234</v>
      </c>
      <c r="CK367" s="35">
        <v>14.120704607046072</v>
      </c>
      <c r="CL367" s="46">
        <v>294.50299145941727</v>
      </c>
      <c r="CM367" s="46">
        <v>9.9226964769647701</v>
      </c>
      <c r="CN367" s="46">
        <v>14.890718157181574</v>
      </c>
      <c r="CO367" s="35">
        <v>322.04874655392592</v>
      </c>
      <c r="CP367" s="47">
        <v>4.1369999999999996</v>
      </c>
      <c r="CQ367" s="47">
        <v>5.7480000000000002</v>
      </c>
      <c r="CR367" s="47">
        <v>5.7480000000000002</v>
      </c>
      <c r="CS367" s="48">
        <v>20.421125925925924</v>
      </c>
      <c r="CT367" s="47">
        <v>22.13241025641026</v>
      </c>
      <c r="CU367" s="47">
        <v>17.123200000000001</v>
      </c>
      <c r="CV367" s="47"/>
      <c r="CW367" s="49">
        <v>8.6284615384615382</v>
      </c>
      <c r="CX367" s="49">
        <v>7.1920000000000002</v>
      </c>
      <c r="CY367" s="49"/>
      <c r="CZ367" s="47">
        <v>6.53</v>
      </c>
      <c r="DA367" s="49">
        <v>4.108548794871794</v>
      </c>
      <c r="DB367" s="49">
        <v>1.7821539000000002</v>
      </c>
      <c r="DC367" s="49"/>
      <c r="DD367" s="47"/>
      <c r="DE367" s="51" t="s">
        <v>61</v>
      </c>
    </row>
    <row r="368" spans="1:109" ht="29">
      <c r="A368" s="23" t="s">
        <v>54</v>
      </c>
      <c r="B368" t="s">
        <v>56</v>
      </c>
      <c r="C368" s="55">
        <v>43.282269999999997</v>
      </c>
      <c r="D368" s="55">
        <v>-79.879130000000004</v>
      </c>
      <c r="E368" s="43" t="s">
        <v>72</v>
      </c>
      <c r="F368" s="43" t="s">
        <v>73</v>
      </c>
      <c r="G368" s="44">
        <v>44767</v>
      </c>
      <c r="H368">
        <v>2</v>
      </c>
      <c r="I368">
        <v>2022</v>
      </c>
      <c r="J368" s="28">
        <v>206</v>
      </c>
      <c r="K368" s="29">
        <v>31</v>
      </c>
      <c r="L368" s="29">
        <v>7</v>
      </c>
      <c r="M368" s="45">
        <v>9.5</v>
      </c>
      <c r="N368">
        <v>74.95</v>
      </c>
      <c r="O368" s="31">
        <v>6.0999999999999999E-2</v>
      </c>
      <c r="P368" s="31">
        <v>27.5</v>
      </c>
      <c r="Q368" s="31">
        <v>3.6</v>
      </c>
      <c r="R368" s="31">
        <v>0.78400000000000003</v>
      </c>
      <c r="S368" s="31">
        <v>8.9</v>
      </c>
      <c r="T368" s="31">
        <v>8.6999999999999993</v>
      </c>
      <c r="U368" s="31">
        <v>2.17</v>
      </c>
      <c r="V368" s="31">
        <v>0.18099999999999999</v>
      </c>
      <c r="W368" s="31">
        <v>0.56499999999999995</v>
      </c>
      <c r="X368" s="31">
        <v>5.0000000000000001E-4</v>
      </c>
      <c r="Y368" s="31">
        <v>3.9100000000000003E-2</v>
      </c>
      <c r="Z368" s="31">
        <v>1.14E-2</v>
      </c>
      <c r="AA368" s="41"/>
      <c r="AB368" s="45">
        <v>2.5</v>
      </c>
      <c r="AC368" s="45">
        <v>0.72</v>
      </c>
      <c r="AO368" s="35"/>
      <c r="CP368" s="47">
        <v>3.6349999999999998</v>
      </c>
      <c r="CQ368" s="47">
        <v>5.5229999999999997</v>
      </c>
      <c r="CR368" s="47">
        <v>8.4770000000000003</v>
      </c>
      <c r="CS368" s="48">
        <v>17.739592079525416</v>
      </c>
      <c r="CT368" s="47">
        <v>21.085590909090904</v>
      </c>
      <c r="CU368" s="47">
        <v>17.441727272727277</v>
      </c>
      <c r="CV368" s="47">
        <v>14.456772727272728</v>
      </c>
      <c r="CW368" s="49">
        <v>7.4484090909090916</v>
      </c>
      <c r="CX368" s="49">
        <v>6.2636363636363646</v>
      </c>
      <c r="CY368" s="49">
        <v>5.039545454545455</v>
      </c>
      <c r="CZ368" s="47">
        <v>4.09</v>
      </c>
      <c r="DA368" s="49">
        <v>2.4979095681818184</v>
      </c>
      <c r="DB368" s="49">
        <v>1.337942272727273</v>
      </c>
      <c r="DC368" s="49">
        <v>0.61651036363636358</v>
      </c>
      <c r="DD368" s="47"/>
      <c r="DE368" s="51" t="s">
        <v>61</v>
      </c>
    </row>
    <row r="369" spans="1:109">
      <c r="A369" s="23" t="s">
        <v>54</v>
      </c>
      <c r="B369" t="s">
        <v>56</v>
      </c>
      <c r="C369" s="55">
        <v>43.277970000000003</v>
      </c>
      <c r="D369" s="55">
        <v>-79.866669999999999</v>
      </c>
      <c r="E369" s="43" t="s">
        <v>74</v>
      </c>
      <c r="F369" s="43" t="s">
        <v>75</v>
      </c>
      <c r="G369" s="44">
        <v>44767</v>
      </c>
      <c r="H369">
        <v>2</v>
      </c>
      <c r="I369">
        <v>2022</v>
      </c>
      <c r="J369" s="28">
        <v>206</v>
      </c>
      <c r="K369" s="29">
        <v>31</v>
      </c>
      <c r="L369" s="29">
        <v>7</v>
      </c>
      <c r="M369" s="45">
        <v>11.5</v>
      </c>
      <c r="N369">
        <v>74.95</v>
      </c>
      <c r="O369" s="31">
        <v>6.0999999999999999E-2</v>
      </c>
      <c r="P369" s="31">
        <v>27.5</v>
      </c>
      <c r="Q369" s="31">
        <v>3.6</v>
      </c>
      <c r="R369" s="31">
        <v>0.78400000000000003</v>
      </c>
      <c r="S369" s="31">
        <v>8.9</v>
      </c>
      <c r="T369" s="31">
        <v>8.6999999999999993</v>
      </c>
      <c r="U369" s="31">
        <v>2.17</v>
      </c>
      <c r="V369" s="31">
        <v>0.18099999999999999</v>
      </c>
      <c r="W369" s="31">
        <v>0.56499999999999995</v>
      </c>
      <c r="X369" s="31">
        <v>5.0000000000000001E-4</v>
      </c>
      <c r="Y369" s="31">
        <v>3.9100000000000003E-2</v>
      </c>
      <c r="Z369" s="31">
        <v>1.14E-2</v>
      </c>
      <c r="AA369" s="41"/>
      <c r="AB369" s="45">
        <v>2.2999999999999998</v>
      </c>
      <c r="AC369" s="45">
        <v>0.82799999999999996</v>
      </c>
      <c r="AO369" s="35"/>
      <c r="BI369" s="35">
        <v>6.6092140921409221</v>
      </c>
      <c r="BJ369" s="35">
        <v>0.55914634146341458</v>
      </c>
      <c r="BK369" s="7">
        <v>6.891869918699185</v>
      </c>
      <c r="BL369" s="35">
        <v>0.59805591545338654</v>
      </c>
      <c r="BM369" s="35">
        <v>82.679204376757738</v>
      </c>
      <c r="BN369" s="35">
        <v>126.85511510725971</v>
      </c>
      <c r="BO369" s="35"/>
      <c r="BP369" s="35">
        <v>0</v>
      </c>
      <c r="BQ369" s="35">
        <v>64.555013550135513</v>
      </c>
      <c r="BR369" s="35">
        <v>0.33270794246404023</v>
      </c>
      <c r="BS369" s="35">
        <v>0</v>
      </c>
      <c r="BT369" s="35">
        <v>141.21951219512195</v>
      </c>
      <c r="BU369" s="35">
        <v>6.4697936210131326</v>
      </c>
      <c r="BV369" s="35">
        <v>2.590243902439024</v>
      </c>
      <c r="BW369" s="35">
        <v>2.8520325203252033</v>
      </c>
      <c r="BX369" s="35">
        <v>4.0853033145716076</v>
      </c>
      <c r="BY369" s="35">
        <v>4.6561601000625386</v>
      </c>
      <c r="BZ369" s="35">
        <v>29.743339587242026</v>
      </c>
      <c r="CA369" s="35"/>
      <c r="CB369" s="35">
        <v>0.97560975609756095</v>
      </c>
      <c r="CC369" s="35">
        <v>0.68592870544090057</v>
      </c>
      <c r="CD369" s="35">
        <v>0</v>
      </c>
      <c r="CE369" s="35">
        <v>6.4387742338961855</v>
      </c>
      <c r="CF369" s="35"/>
      <c r="CG369" s="35">
        <v>12.050322030316162</v>
      </c>
      <c r="CH369" s="35">
        <v>210.13237539947085</v>
      </c>
      <c r="CI369" s="35">
        <v>71.16422764227643</v>
      </c>
      <c r="CJ369" s="35">
        <v>7.7837242026266402</v>
      </c>
      <c r="CK369" s="35">
        <v>147.68930581613509</v>
      </c>
      <c r="CL369" s="46">
        <v>436.76963306050897</v>
      </c>
      <c r="CM369" s="46">
        <v>43.927079424640397</v>
      </c>
      <c r="CN369" s="46">
        <v>9.3395872420262673</v>
      </c>
      <c r="CO369" s="35">
        <v>502.08662175749186</v>
      </c>
      <c r="CP369" s="47">
        <v>4.0599999999999996</v>
      </c>
      <c r="CQ369" s="47">
        <v>6.8490000000000002</v>
      </c>
      <c r="CR369" s="47">
        <v>10.518000000000001</v>
      </c>
      <c r="CS369" s="48">
        <v>18.153264430014424</v>
      </c>
      <c r="CT369" s="47">
        <v>22.274740740740747</v>
      </c>
      <c r="CU369" s="47">
        <v>19.319736842105257</v>
      </c>
      <c r="CV369" s="47">
        <v>13.121</v>
      </c>
      <c r="CW369" s="49">
        <v>8.6535185185185171</v>
      </c>
      <c r="CX369" s="49">
        <v>7.2573684210526324</v>
      </c>
      <c r="CY369" s="49">
        <v>4.7361904761904752</v>
      </c>
      <c r="CZ369" s="47">
        <v>3.63</v>
      </c>
      <c r="DA369" s="49">
        <v>4.646573592592592</v>
      </c>
      <c r="DB369" s="49">
        <v>2.1834997894736836</v>
      </c>
      <c r="DC369" s="49">
        <v>0.40428347619047617</v>
      </c>
      <c r="DD369" s="47" t="s">
        <v>61</v>
      </c>
      <c r="DE369" s="51" t="s">
        <v>61</v>
      </c>
    </row>
    <row r="370" spans="1:109" ht="29">
      <c r="A370" s="23" t="s">
        <v>54</v>
      </c>
      <c r="B370" t="s">
        <v>56</v>
      </c>
      <c r="C370" s="55">
        <v>43.276820000000001</v>
      </c>
      <c r="D370" s="55">
        <v>-79.864549999999994</v>
      </c>
      <c r="E370" s="43" t="s">
        <v>76</v>
      </c>
      <c r="F370" s="43" t="s">
        <v>77</v>
      </c>
      <c r="G370" s="44">
        <v>44767</v>
      </c>
      <c r="H370">
        <v>2</v>
      </c>
      <c r="I370">
        <v>2022</v>
      </c>
      <c r="J370" s="28">
        <v>206</v>
      </c>
      <c r="K370" s="29">
        <v>31</v>
      </c>
      <c r="L370" s="29">
        <v>7</v>
      </c>
      <c r="M370" s="45">
        <v>12</v>
      </c>
      <c r="N370">
        <v>74.95</v>
      </c>
      <c r="O370" s="31">
        <v>6.0999999999999999E-2</v>
      </c>
      <c r="P370" s="31">
        <v>27.5</v>
      </c>
      <c r="Q370" s="31">
        <v>3.6</v>
      </c>
      <c r="R370" s="31">
        <v>0.78400000000000003</v>
      </c>
      <c r="S370" s="31">
        <v>8.9</v>
      </c>
      <c r="T370" s="31">
        <v>8.6999999999999993</v>
      </c>
      <c r="U370" s="31">
        <v>2.17</v>
      </c>
      <c r="V370" s="31">
        <v>0.18099999999999999</v>
      </c>
      <c r="W370" s="31">
        <v>0.56499999999999995</v>
      </c>
      <c r="X370" s="31">
        <v>5.0000000000000001E-4</v>
      </c>
      <c r="Y370" s="31">
        <v>3.9100000000000003E-2</v>
      </c>
      <c r="Z370" s="31">
        <v>1.14E-2</v>
      </c>
      <c r="AA370" s="41"/>
      <c r="AB370" s="45">
        <v>2</v>
      </c>
      <c r="AC370" s="45">
        <v>0.75700000000000001</v>
      </c>
      <c r="AD370" s="41"/>
      <c r="AE370" s="41"/>
      <c r="AF370" s="41"/>
      <c r="AG370" s="41"/>
      <c r="AH370" s="41"/>
      <c r="AI370" s="41"/>
      <c r="AJ370" s="41"/>
      <c r="AO370" s="35"/>
      <c r="AY370" s="41"/>
      <c r="AZ370" s="41"/>
      <c r="BA370" s="41"/>
      <c r="BB370" s="41"/>
      <c r="BC370" s="41"/>
      <c r="BD370" s="41"/>
      <c r="BE370" s="41"/>
      <c r="BF370" s="41"/>
      <c r="BG370" s="41"/>
      <c r="CP370" s="47">
        <v>4.7089999999999996</v>
      </c>
      <c r="CQ370" s="47">
        <v>7.444</v>
      </c>
      <c r="CR370" s="47">
        <v>11.352</v>
      </c>
      <c r="CS370" s="48">
        <v>17.78707636784512</v>
      </c>
      <c r="CT370" s="47">
        <v>22.053604651162789</v>
      </c>
      <c r="CU370" s="47">
        <v>19.080214285714284</v>
      </c>
      <c r="CV370" s="47">
        <v>12.915483870967742</v>
      </c>
      <c r="CW370" s="49">
        <v>8.2927906976744197</v>
      </c>
      <c r="CX370" s="49">
        <v>7.1192857142857147</v>
      </c>
      <c r="CY370" s="49">
        <v>4.3516129032258064</v>
      </c>
      <c r="CZ370" s="47">
        <v>2.88</v>
      </c>
      <c r="DA370" s="49">
        <v>4.6732554418604648</v>
      </c>
      <c r="DB370" s="49">
        <v>2.141248071428572</v>
      </c>
      <c r="DC370" s="49">
        <v>0.58366967741935483</v>
      </c>
      <c r="DD370" s="47" t="s">
        <v>61</v>
      </c>
      <c r="DE370" s="51" t="s">
        <v>61</v>
      </c>
    </row>
    <row r="371" spans="1:109">
      <c r="A371" s="23" t="s">
        <v>54</v>
      </c>
      <c r="B371" t="s">
        <v>59</v>
      </c>
      <c r="C371" s="55">
        <v>43.301943999999999</v>
      </c>
      <c r="D371" s="55">
        <v>-79.838054999999997</v>
      </c>
      <c r="E371" s="43" t="s">
        <v>60</v>
      </c>
      <c r="F371" s="43">
        <v>6</v>
      </c>
      <c r="G371" s="44">
        <v>43634</v>
      </c>
      <c r="H371">
        <v>2</v>
      </c>
      <c r="I371">
        <v>2019</v>
      </c>
      <c r="J371" s="28">
        <v>169</v>
      </c>
      <c r="K371" s="29">
        <v>25</v>
      </c>
      <c r="L371" s="29">
        <v>6</v>
      </c>
      <c r="M371" s="45">
        <v>8.4</v>
      </c>
      <c r="N371">
        <v>75.91</v>
      </c>
      <c r="O371" s="31">
        <v>9.6000000000000002E-2</v>
      </c>
      <c r="P371" s="31">
        <v>29.5</v>
      </c>
      <c r="Q371" s="31">
        <v>4.4000000000000004</v>
      </c>
      <c r="R371" s="31">
        <v>2.2200000000000002</v>
      </c>
      <c r="S371" s="31">
        <v>21.4</v>
      </c>
      <c r="T371" s="31">
        <v>19</v>
      </c>
      <c r="U371" s="31">
        <v>3.08</v>
      </c>
      <c r="V371" s="31">
        <v>0.41299999999999998</v>
      </c>
      <c r="W371" s="31">
        <v>0.71799999999999997</v>
      </c>
      <c r="X371" s="31">
        <v>4.7000000000000002E-3</v>
      </c>
      <c r="Y371" s="31">
        <v>5.5500000000000001E-2</v>
      </c>
      <c r="Z371" s="31">
        <v>2.1299999999999999E-2</v>
      </c>
      <c r="AA371" s="41"/>
      <c r="AB371" s="45">
        <v>2.5</v>
      </c>
      <c r="AC371" s="45">
        <v>0.71730000000000005</v>
      </c>
      <c r="AD371" s="41"/>
      <c r="AE371" s="41"/>
      <c r="AF371" s="41"/>
      <c r="AG371" s="41"/>
      <c r="AH371" s="41"/>
      <c r="AI371" s="41"/>
      <c r="AJ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35">
        <v>502.79899999999998</v>
      </c>
      <c r="BJ371" s="35">
        <v>0.151</v>
      </c>
      <c r="BK371" s="7">
        <v>0</v>
      </c>
      <c r="BL371" s="35">
        <v>0</v>
      </c>
      <c r="BM371" s="35">
        <v>9.7550000000000008</v>
      </c>
      <c r="BN371" s="35">
        <v>12.798</v>
      </c>
      <c r="BO371" s="35"/>
      <c r="BP371" s="35">
        <v>0</v>
      </c>
      <c r="BQ371" s="35">
        <v>17.172999999999998</v>
      </c>
      <c r="BR371" s="35">
        <v>0</v>
      </c>
      <c r="BS371" s="35">
        <v>0</v>
      </c>
      <c r="BT371" s="35">
        <v>0</v>
      </c>
      <c r="BU371" s="35">
        <v>0</v>
      </c>
      <c r="BV371" s="35">
        <v>0.71499999999999997</v>
      </c>
      <c r="BW371" s="35">
        <v>125.066</v>
      </c>
      <c r="BX371" s="35">
        <v>1.0329999999999999</v>
      </c>
      <c r="BY371" s="35">
        <v>0</v>
      </c>
      <c r="BZ371" s="35">
        <v>0</v>
      </c>
      <c r="CA371" s="35"/>
      <c r="CB371" s="35">
        <v>0.183</v>
      </c>
      <c r="CC371" s="35">
        <v>0.49099999999999999</v>
      </c>
      <c r="CD371" s="35">
        <v>0</v>
      </c>
      <c r="CE371" s="35">
        <v>0.71299999999999997</v>
      </c>
      <c r="CF371" s="35"/>
      <c r="CG371" s="35">
        <v>0</v>
      </c>
      <c r="CH371" s="35">
        <v>22.553000000000001</v>
      </c>
      <c r="CI371" s="35">
        <v>519.97199999999998</v>
      </c>
      <c r="CJ371" s="35">
        <v>0.151</v>
      </c>
      <c r="CK371" s="35">
        <v>0</v>
      </c>
      <c r="CL371" s="46">
        <v>542.67600000000004</v>
      </c>
      <c r="CM371" s="46">
        <v>126.81400000000001</v>
      </c>
      <c r="CN371" s="46">
        <v>1.387</v>
      </c>
      <c r="CO371" s="35">
        <v>670.87700000000007</v>
      </c>
      <c r="CP371" s="47">
        <v>5.9189999999999996</v>
      </c>
      <c r="CQ371" s="47">
        <v>8.2409999999999997</v>
      </c>
      <c r="CR371" s="47">
        <v>8.2409999999999997</v>
      </c>
      <c r="CS371" s="48">
        <v>17.671700529100534</v>
      </c>
      <c r="CT371" s="47">
        <v>18.667722222222224</v>
      </c>
      <c r="CU371" s="47">
        <v>15.672333333333333</v>
      </c>
      <c r="CV371" s="47"/>
      <c r="CW371" s="49">
        <v>9.6408333333333314</v>
      </c>
      <c r="CX371" s="49">
        <v>8.6291666666666682</v>
      </c>
      <c r="CY371" s="49"/>
      <c r="CZ371" s="47">
        <v>8.2799999999999994</v>
      </c>
      <c r="DA371" s="49">
        <v>4.0258333333333347</v>
      </c>
      <c r="DB371" s="49">
        <v>2.4591666666666665</v>
      </c>
      <c r="DC371" s="49"/>
      <c r="DD371" s="47"/>
      <c r="DE371" s="51" t="s">
        <v>61</v>
      </c>
    </row>
    <row r="372" spans="1:109">
      <c r="A372" s="23" t="s">
        <v>54</v>
      </c>
      <c r="B372" t="s">
        <v>55</v>
      </c>
      <c r="C372" s="55">
        <v>43.287370000000003</v>
      </c>
      <c r="D372" s="55">
        <v>-79.840779999999995</v>
      </c>
      <c r="E372" s="43" t="s">
        <v>62</v>
      </c>
      <c r="F372" s="43">
        <v>258</v>
      </c>
      <c r="G372" s="44">
        <v>43634</v>
      </c>
      <c r="H372">
        <v>2</v>
      </c>
      <c r="I372">
        <v>2019</v>
      </c>
      <c r="J372" s="28">
        <v>169</v>
      </c>
      <c r="K372" s="29">
        <v>25</v>
      </c>
      <c r="L372" s="29">
        <v>6</v>
      </c>
      <c r="M372" s="43">
        <v>24</v>
      </c>
      <c r="N372">
        <v>75.91</v>
      </c>
      <c r="O372" s="31">
        <v>9.6000000000000002E-2</v>
      </c>
      <c r="P372" s="31">
        <v>29.5</v>
      </c>
      <c r="Q372" s="31">
        <v>4.4000000000000004</v>
      </c>
      <c r="R372" s="31">
        <v>2.2200000000000002</v>
      </c>
      <c r="S372" s="31">
        <v>21.4</v>
      </c>
      <c r="T372" s="31">
        <v>19</v>
      </c>
      <c r="U372" s="31">
        <v>3.08</v>
      </c>
      <c r="V372" s="31">
        <v>0.41299999999999998</v>
      </c>
      <c r="W372" s="31">
        <v>0.71799999999999997</v>
      </c>
      <c r="X372" s="31">
        <v>4.7000000000000002E-3</v>
      </c>
      <c r="Y372" s="31">
        <v>5.5500000000000001E-2</v>
      </c>
      <c r="Z372" s="31">
        <v>2.1299999999999999E-2</v>
      </c>
      <c r="AA372" s="34">
        <v>6.0022785663604701</v>
      </c>
      <c r="AB372" s="45">
        <v>1.75</v>
      </c>
      <c r="AC372" s="45">
        <v>0.92379999999999995</v>
      </c>
      <c r="AD372" s="41">
        <v>2.3938200000000003</v>
      </c>
      <c r="AE372" s="41">
        <v>28.42989</v>
      </c>
      <c r="AF372" s="41">
        <v>0</v>
      </c>
      <c r="AG372" s="41">
        <v>10.089229999999999</v>
      </c>
      <c r="AH372" s="41">
        <v>908.3347</v>
      </c>
      <c r="AI372" s="41">
        <v>338.3229</v>
      </c>
      <c r="AJ372" s="41">
        <v>0</v>
      </c>
      <c r="AK372">
        <v>1287.5705400000002</v>
      </c>
      <c r="AL372">
        <v>0</v>
      </c>
      <c r="AM372">
        <v>369.73998</v>
      </c>
      <c r="AN372">
        <v>907.24036000000001</v>
      </c>
      <c r="AO372" s="35">
        <v>300.06076000000002</v>
      </c>
      <c r="AP372">
        <v>0.68379999999999996</v>
      </c>
      <c r="AQ372">
        <v>1.8694700000000002</v>
      </c>
      <c r="AR372">
        <v>0</v>
      </c>
      <c r="AS372">
        <v>339.69139999999999</v>
      </c>
      <c r="AT372">
        <v>339.69140000000004</v>
      </c>
      <c r="AU372">
        <v>0</v>
      </c>
      <c r="AV372">
        <v>1276.0520299999998</v>
      </c>
      <c r="AW372">
        <v>0</v>
      </c>
      <c r="AX372">
        <v>11.518509999999999</v>
      </c>
      <c r="AY372" s="82">
        <v>247.1137023</v>
      </c>
      <c r="AZ372" s="82">
        <v>9.2769582960000001</v>
      </c>
      <c r="BA372" s="82">
        <v>431.56545920000002</v>
      </c>
      <c r="BB372" s="41"/>
      <c r="BC372" s="41">
        <v>0.25432122289672487</v>
      </c>
      <c r="BD372" s="41">
        <v>4.8606951941205825</v>
      </c>
      <c r="BE372" s="41">
        <v>11.324215094618591</v>
      </c>
      <c r="BF372" s="41">
        <v>6.4647907598667844</v>
      </c>
      <c r="BG372" s="36">
        <v>22.649701048605959</v>
      </c>
      <c r="BH372" s="41"/>
      <c r="BI372" s="35">
        <v>510.517</v>
      </c>
      <c r="BJ372" s="35">
        <v>0.30399999999999999</v>
      </c>
      <c r="BK372" s="7">
        <v>0</v>
      </c>
      <c r="BL372" s="35">
        <v>8.5999999999999993E-2</v>
      </c>
      <c r="BM372" s="35">
        <v>25.567</v>
      </c>
      <c r="BN372" s="35">
        <v>14.555999999999999</v>
      </c>
      <c r="BO372" s="35"/>
      <c r="BP372" s="35">
        <v>0</v>
      </c>
      <c r="BQ372" s="35">
        <v>53.924999999999997</v>
      </c>
      <c r="BR372" s="35">
        <v>0</v>
      </c>
      <c r="BS372" s="35">
        <v>0</v>
      </c>
      <c r="BT372" s="35">
        <v>0</v>
      </c>
      <c r="BU372" s="35">
        <v>7.93</v>
      </c>
      <c r="BV372" s="35">
        <v>0.42399999999999999</v>
      </c>
      <c r="BW372" s="35">
        <v>193.96100000000001</v>
      </c>
      <c r="BX372" s="35">
        <v>0.83299999999999996</v>
      </c>
      <c r="BY372" s="35">
        <v>0</v>
      </c>
      <c r="BZ372" s="35">
        <v>0</v>
      </c>
      <c r="CA372" s="35"/>
      <c r="CB372" s="35">
        <v>7.0000000000000007E-2</v>
      </c>
      <c r="CC372" s="35">
        <v>1.0649999999999999</v>
      </c>
      <c r="CD372" s="35">
        <v>0</v>
      </c>
      <c r="CE372" s="35">
        <v>1.752</v>
      </c>
      <c r="CF372" s="35"/>
      <c r="CG372" s="35">
        <v>0</v>
      </c>
      <c r="CH372" s="35">
        <v>40.208999999999996</v>
      </c>
      <c r="CI372" s="35">
        <v>564.44200000000001</v>
      </c>
      <c r="CJ372" s="35">
        <v>0.30399999999999999</v>
      </c>
      <c r="CK372" s="35">
        <v>7.93</v>
      </c>
      <c r="CL372" s="46">
        <v>612.88499999999988</v>
      </c>
      <c r="CM372" s="46">
        <v>195.21800000000002</v>
      </c>
      <c r="CN372" s="46">
        <v>2.887</v>
      </c>
      <c r="CO372" s="35">
        <v>810.9899999999999</v>
      </c>
      <c r="CP372" s="47">
        <v>10.475</v>
      </c>
      <c r="CQ372" s="47">
        <v>11.848000000000001</v>
      </c>
      <c r="CR372" s="47">
        <v>23.393000000000001</v>
      </c>
      <c r="CS372" s="48">
        <v>14.288991087962962</v>
      </c>
      <c r="CT372" s="47">
        <v>16.578119402985077</v>
      </c>
      <c r="CU372" s="47">
        <v>14.667124999999999</v>
      </c>
      <c r="CV372" s="47">
        <v>12.211328358208954</v>
      </c>
      <c r="CW372" s="49">
        <v>8.7932835820895541</v>
      </c>
      <c r="CX372" s="49">
        <v>7.9187499999999993</v>
      </c>
      <c r="CY372" s="49">
        <v>6.6205970149253739</v>
      </c>
      <c r="CZ372" s="47">
        <v>5.24</v>
      </c>
      <c r="DA372" s="49">
        <v>3.3807462686567158</v>
      </c>
      <c r="DB372" s="49">
        <v>1.7749999999999999</v>
      </c>
      <c r="DC372" s="49">
        <v>0.73865671641791075</v>
      </c>
      <c r="DD372" s="47"/>
      <c r="DE372" s="51" t="s">
        <v>61</v>
      </c>
    </row>
    <row r="373" spans="1:109">
      <c r="A373" s="50" t="s">
        <v>54</v>
      </c>
      <c r="B373" t="s">
        <v>59</v>
      </c>
      <c r="C373" s="55">
        <v>43.301943999999999</v>
      </c>
      <c r="D373" s="55">
        <v>-79.838054999999997</v>
      </c>
      <c r="E373" s="52" t="s">
        <v>60</v>
      </c>
      <c r="F373" s="52">
        <v>6</v>
      </c>
      <c r="G373" s="26">
        <v>39622</v>
      </c>
      <c r="H373">
        <v>2</v>
      </c>
      <c r="I373" s="57">
        <f t="shared" ref="I373:I379" si="10">YEAR(G373)</f>
        <v>2008</v>
      </c>
      <c r="J373" s="28">
        <v>175</v>
      </c>
      <c r="K373" s="29">
        <v>26</v>
      </c>
      <c r="L373" s="29">
        <v>6</v>
      </c>
      <c r="M373" s="52">
        <v>6.7</v>
      </c>
      <c r="N373">
        <v>75.19</v>
      </c>
      <c r="O373" s="31">
        <v>0.28199999999999997</v>
      </c>
      <c r="P373" s="31">
        <v>26.8</v>
      </c>
      <c r="Q373" s="31">
        <v>4</v>
      </c>
      <c r="R373" s="31">
        <v>1.1200000000000001</v>
      </c>
      <c r="S373" s="31">
        <v>4.5999999999999996</v>
      </c>
      <c r="T373" s="31">
        <v>4.8</v>
      </c>
      <c r="U373" s="31">
        <v>2.34</v>
      </c>
      <c r="V373" s="31">
        <v>0.23200000000000001</v>
      </c>
      <c r="W373" s="31"/>
      <c r="X373" s="31">
        <v>1.6999999999999999E-3</v>
      </c>
      <c r="Y373" s="31">
        <v>4.2599999999999999E-2</v>
      </c>
      <c r="Z373" s="31">
        <v>1.9900000000000001E-2</v>
      </c>
      <c r="AA373" s="52">
        <v>14.69</v>
      </c>
      <c r="AB373" s="58">
        <v>2.25</v>
      </c>
      <c r="AC373" s="52">
        <v>0.82699999999999996</v>
      </c>
      <c r="AD373" s="109"/>
      <c r="AE373" s="109"/>
      <c r="AF373" s="109"/>
      <c r="AG373" s="109"/>
      <c r="AH373" s="109"/>
      <c r="AI373" s="109"/>
      <c r="AJ373" s="109"/>
      <c r="AO373" s="35"/>
      <c r="AY373" s="36">
        <v>4455.6549995862888</v>
      </c>
      <c r="AZ373" s="36">
        <v>240.86360768379475</v>
      </c>
      <c r="BA373" s="36">
        <v>0</v>
      </c>
      <c r="BB373" s="36">
        <v>47.430681899999996</v>
      </c>
      <c r="BC373" s="36">
        <v>1.6439552384384386</v>
      </c>
      <c r="BD373" s="36">
        <v>11.586231540405223</v>
      </c>
      <c r="BE373" s="36">
        <v>34.232333494834378</v>
      </c>
      <c r="BF373" s="36">
        <v>8.8999791364108756</v>
      </c>
      <c r="BG373" s="36">
        <v>54.718544171650478</v>
      </c>
      <c r="BI373" s="7">
        <v>403.63991995599991</v>
      </c>
      <c r="BJ373" s="7">
        <v>0.35772360000000003</v>
      </c>
      <c r="BK373" s="7">
        <v>0.107154718</v>
      </c>
      <c r="BL373" s="7">
        <v>0.122032801</v>
      </c>
      <c r="BM373" s="7">
        <v>3.9033329430000006</v>
      </c>
      <c r="BN373" s="7">
        <v>3.3892679819999998</v>
      </c>
      <c r="BO373" s="7">
        <v>0</v>
      </c>
      <c r="BP373" s="7">
        <v>0</v>
      </c>
      <c r="BQ373" s="7">
        <v>3.2439019200000003</v>
      </c>
      <c r="BR373" s="7">
        <v>0</v>
      </c>
      <c r="BS373" s="7">
        <v>0</v>
      </c>
      <c r="BT373" s="7">
        <v>0</v>
      </c>
      <c r="BU373" s="7">
        <v>0</v>
      </c>
      <c r="BV373" s="7">
        <v>0.75121954600000007</v>
      </c>
      <c r="BW373" s="7">
        <v>22.198557303999998</v>
      </c>
      <c r="BX373" s="7">
        <v>0.73853601299999994</v>
      </c>
      <c r="BY373" s="7">
        <v>0.93292668000000001</v>
      </c>
      <c r="BZ373" s="7">
        <v>5.4770729360000008</v>
      </c>
      <c r="CA373" s="7">
        <v>0</v>
      </c>
      <c r="CB373" s="7">
        <v>5.9756087999999999E-2</v>
      </c>
      <c r="CC373" s="7">
        <v>1.7170736</v>
      </c>
      <c r="CD373" s="7">
        <v>0</v>
      </c>
      <c r="CE373" s="7">
        <v>1.5951190799999999</v>
      </c>
      <c r="CF373" s="7">
        <v>0</v>
      </c>
      <c r="CG373" s="7">
        <v>0.14053608870815501</v>
      </c>
      <c r="CH373" s="7">
        <v>7.4146337259999999</v>
      </c>
      <c r="CI373" s="7">
        <v>406.8838218759999</v>
      </c>
      <c r="CJ373" s="7">
        <v>0.46487831799998958</v>
      </c>
      <c r="CK373" s="7">
        <v>0</v>
      </c>
      <c r="CL373" s="37">
        <v>414.76333391999987</v>
      </c>
      <c r="CM373" s="37">
        <v>30.098312479000001</v>
      </c>
      <c r="CN373" s="37">
        <v>3.3719487680000002</v>
      </c>
      <c r="CO373" s="7">
        <v>448.37413125570799</v>
      </c>
      <c r="CP373" s="39">
        <v>3</v>
      </c>
      <c r="CQ373" s="39">
        <v>6.7</v>
      </c>
      <c r="CR373" s="40">
        <v>6.7</v>
      </c>
      <c r="CS373" s="35">
        <v>18.478571428571428</v>
      </c>
      <c r="CT373" s="41">
        <v>19.284999999999997</v>
      </c>
      <c r="CU373" s="41">
        <v>17.102500000000003</v>
      </c>
      <c r="CV373" s="41"/>
      <c r="CW373" s="35">
        <v>10.094999999999999</v>
      </c>
      <c r="CX373" s="35">
        <v>7.3849999999999998</v>
      </c>
      <c r="CY373" s="35"/>
      <c r="CZ373" s="35">
        <v>6.47</v>
      </c>
      <c r="DD373" s="35" t="s">
        <v>58</v>
      </c>
      <c r="DE373" t="s">
        <v>61</v>
      </c>
    </row>
    <row r="374" spans="1:109">
      <c r="A374" s="50" t="s">
        <v>54</v>
      </c>
      <c r="B374" t="s">
        <v>55</v>
      </c>
      <c r="C374" s="55">
        <v>43.287370000000003</v>
      </c>
      <c r="D374" s="55">
        <v>-79.840779999999995</v>
      </c>
      <c r="E374" s="52" t="s">
        <v>62</v>
      </c>
      <c r="F374" s="52">
        <v>258</v>
      </c>
      <c r="G374" s="26">
        <v>39622</v>
      </c>
      <c r="H374">
        <v>2</v>
      </c>
      <c r="I374" s="57">
        <f t="shared" si="10"/>
        <v>2008</v>
      </c>
      <c r="J374" s="28">
        <v>175</v>
      </c>
      <c r="K374" s="29">
        <v>26</v>
      </c>
      <c r="L374" s="29">
        <v>6</v>
      </c>
      <c r="M374" s="52">
        <v>24.2</v>
      </c>
      <c r="N374">
        <v>75.19</v>
      </c>
      <c r="O374" s="31">
        <v>0.28199999999999997</v>
      </c>
      <c r="P374" s="31">
        <v>26.8</v>
      </c>
      <c r="Q374" s="31">
        <v>4</v>
      </c>
      <c r="R374" s="31">
        <v>1.1200000000000001</v>
      </c>
      <c r="S374" s="31">
        <v>4.5999999999999996</v>
      </c>
      <c r="T374" s="31">
        <v>4.8</v>
      </c>
      <c r="U374" s="31">
        <v>2.34</v>
      </c>
      <c r="V374" s="31">
        <v>0.23200000000000001</v>
      </c>
      <c r="W374" s="31"/>
      <c r="X374" s="31">
        <v>1.6999999999999999E-3</v>
      </c>
      <c r="Y374" s="31">
        <v>4.2599999999999999E-2</v>
      </c>
      <c r="Z374" s="31">
        <v>1.9900000000000001E-2</v>
      </c>
      <c r="AA374" s="52">
        <v>13.96</v>
      </c>
      <c r="AB374" s="58">
        <v>1.75</v>
      </c>
      <c r="AC374" s="52">
        <v>0.84799999999999998</v>
      </c>
      <c r="AD374" s="36"/>
      <c r="AE374" s="36"/>
      <c r="AF374" s="36"/>
      <c r="AG374" s="36"/>
      <c r="AH374" s="36"/>
      <c r="AI374" s="36"/>
      <c r="AJ374" s="36"/>
      <c r="AO374" s="35"/>
      <c r="AY374" s="35">
        <v>1526.9379492964244</v>
      </c>
      <c r="AZ374" s="35">
        <v>199.96224034126359</v>
      </c>
      <c r="BA374" s="35">
        <v>72.860165632926183</v>
      </c>
      <c r="BB374" s="36">
        <v>49.508085749999999</v>
      </c>
      <c r="BC374" s="36">
        <v>1.2926013668482703</v>
      </c>
      <c r="BD374" s="36">
        <v>12.971417235540859</v>
      </c>
      <c r="BE374" s="36">
        <v>33.437570878764511</v>
      </c>
      <c r="BF374" s="36">
        <v>14.954132396329895</v>
      </c>
      <c r="BG374" s="36">
        <v>61.36312051063527</v>
      </c>
      <c r="BI374" s="7">
        <v>248.90100000000001</v>
      </c>
      <c r="BJ374" s="7">
        <v>0.45300000000000001</v>
      </c>
      <c r="BK374" s="7">
        <v>0</v>
      </c>
      <c r="BL374" s="7">
        <v>0</v>
      </c>
      <c r="BM374" s="7">
        <v>3.4359999999999999</v>
      </c>
      <c r="BN374" s="7">
        <v>12.57</v>
      </c>
      <c r="BO374" s="7">
        <v>0</v>
      </c>
      <c r="BP374" s="7">
        <v>0</v>
      </c>
      <c r="BQ374" s="7">
        <v>3.3820000000000001</v>
      </c>
      <c r="BR374" s="7">
        <v>0.219</v>
      </c>
      <c r="BS374" s="7">
        <v>0</v>
      </c>
      <c r="BT374" s="7">
        <v>0</v>
      </c>
      <c r="BU374" s="7">
        <v>0</v>
      </c>
      <c r="BV374" s="7">
        <v>0.68500000000000005</v>
      </c>
      <c r="BW374" s="7">
        <v>47.283000000000001</v>
      </c>
      <c r="BX374" s="7">
        <v>7.46</v>
      </c>
      <c r="BY374" s="7">
        <v>1.964</v>
      </c>
      <c r="BZ374" s="7">
        <v>4.7450000000000001</v>
      </c>
      <c r="CA374" s="7">
        <v>0</v>
      </c>
      <c r="CB374" s="7">
        <v>8.2000000000000003E-2</v>
      </c>
      <c r="CC374" s="7">
        <v>3.448</v>
      </c>
      <c r="CD374" s="7">
        <v>0</v>
      </c>
      <c r="CE374" s="7">
        <v>2.9460000000000002</v>
      </c>
      <c r="CF374" s="7">
        <v>0</v>
      </c>
      <c r="CG374" s="7">
        <v>7.913448681339888E-2</v>
      </c>
      <c r="CH374" s="7">
        <v>16.006</v>
      </c>
      <c r="CI374" s="7">
        <v>252.28300000000002</v>
      </c>
      <c r="CJ374" s="7">
        <v>0.67200000000002547</v>
      </c>
      <c r="CK374" s="7">
        <v>0</v>
      </c>
      <c r="CL374" s="37">
        <v>268.96100000000001</v>
      </c>
      <c r="CM374" s="37">
        <v>62.137</v>
      </c>
      <c r="CN374" s="37">
        <v>6.476</v>
      </c>
      <c r="CO374" s="7">
        <v>337.65313448681343</v>
      </c>
      <c r="CP374" s="39">
        <v>4.9000000000000004</v>
      </c>
      <c r="CQ374" s="39">
        <v>13</v>
      </c>
      <c r="CR374" s="40">
        <v>24.2</v>
      </c>
      <c r="CS374" s="35">
        <v>14.602291666666668</v>
      </c>
      <c r="CT374" s="41">
        <v>19.091666666666665</v>
      </c>
      <c r="CU374" s="41">
        <v>15.078750000000001</v>
      </c>
      <c r="CV374" s="41">
        <v>12.130833333333335</v>
      </c>
      <c r="CW374" s="35">
        <v>10.306666666666668</v>
      </c>
      <c r="CX374" s="35">
        <v>6.2124999999999995</v>
      </c>
      <c r="CY374" s="35">
        <v>3.1999999999999997</v>
      </c>
      <c r="CZ374" s="35">
        <v>1.33</v>
      </c>
      <c r="DD374" s="35" t="s">
        <v>61</v>
      </c>
      <c r="DE374" t="s">
        <v>61</v>
      </c>
    </row>
    <row r="375" spans="1:109">
      <c r="A375" t="s">
        <v>54</v>
      </c>
      <c r="B375" t="s">
        <v>55</v>
      </c>
      <c r="C375" s="56">
        <v>43.294400000000003</v>
      </c>
      <c r="D375" s="56">
        <v>-79.799700000000001</v>
      </c>
      <c r="E375" s="52" t="s">
        <v>78</v>
      </c>
      <c r="F375" s="52">
        <v>8</v>
      </c>
      <c r="G375" s="26">
        <v>41828</v>
      </c>
      <c r="H375">
        <v>2</v>
      </c>
      <c r="I375" s="57">
        <f t="shared" si="10"/>
        <v>2014</v>
      </c>
      <c r="J375" s="28">
        <v>188</v>
      </c>
      <c r="K375" s="29">
        <v>28</v>
      </c>
      <c r="L375" s="29">
        <v>7</v>
      </c>
      <c r="M375" s="52">
        <v>18.501000000000001</v>
      </c>
      <c r="N375">
        <v>75.09</v>
      </c>
      <c r="O375" s="31">
        <v>3.9E-2</v>
      </c>
      <c r="P375" s="31">
        <v>19.2</v>
      </c>
      <c r="Q375" s="31">
        <v>4.2</v>
      </c>
      <c r="R375" s="31">
        <v>2.38</v>
      </c>
      <c r="S375" s="31">
        <v>27.7</v>
      </c>
      <c r="T375" s="31">
        <v>23.7</v>
      </c>
      <c r="U375" s="31">
        <v>2.62</v>
      </c>
      <c r="V375" s="31">
        <v>0.41799999999999998</v>
      </c>
      <c r="W375" s="31">
        <v>0.73799999999999999</v>
      </c>
      <c r="X375" s="31">
        <v>1.6000000000000001E-3</v>
      </c>
      <c r="Y375" s="31">
        <v>4.8300000000000003E-2</v>
      </c>
      <c r="Z375" s="31">
        <v>1.5299999999999999E-2</v>
      </c>
      <c r="AA375">
        <v>20.989418029785199</v>
      </c>
      <c r="AB375" s="74">
        <v>1.5</v>
      </c>
      <c r="AC375" s="43">
        <v>0.62</v>
      </c>
      <c r="AD375" s="59"/>
      <c r="AE375" s="59"/>
      <c r="AF375" s="59"/>
      <c r="AG375" s="59"/>
      <c r="AH375" s="59"/>
      <c r="AI375" s="59"/>
      <c r="AJ375" s="59"/>
      <c r="AO375" s="35"/>
      <c r="AY375" s="36">
        <v>313.18229630770071</v>
      </c>
      <c r="AZ375" s="36">
        <v>26.800101742900491</v>
      </c>
      <c r="BA375" s="36">
        <v>647.34818876025486</v>
      </c>
      <c r="BB375" s="36"/>
      <c r="BC375" s="36">
        <v>0.333894506937707</v>
      </c>
      <c r="BD375" s="36">
        <v>45.644146687134409</v>
      </c>
      <c r="BE375" s="36">
        <v>46.03186292652461</v>
      </c>
      <c r="BF375" s="36">
        <v>5.3424679055254067</v>
      </c>
      <c r="BG375" s="36">
        <v>97.01847751918443</v>
      </c>
      <c r="BH375" s="35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37"/>
      <c r="CM375" s="37"/>
      <c r="CN375" s="37"/>
      <c r="CO375" s="7"/>
      <c r="CP375" s="39">
        <v>6.9870000000000001</v>
      </c>
      <c r="CQ375" s="39">
        <v>10.193</v>
      </c>
      <c r="CR375" s="40">
        <v>18.501000000000001</v>
      </c>
      <c r="CS375" s="35">
        <v>16.875007513100932</v>
      </c>
      <c r="CT375" s="41">
        <v>22.234625000000005</v>
      </c>
      <c r="CU375" s="41">
        <v>16.677000000000003</v>
      </c>
      <c r="CV375" s="41">
        <v>12.836938775510205</v>
      </c>
      <c r="CW375" s="35">
        <v>9.7956249999999994</v>
      </c>
      <c r="CX375" s="35">
        <v>8.1563636363636345</v>
      </c>
      <c r="CY375" s="35">
        <v>4.5773469387755101</v>
      </c>
      <c r="CZ375" s="35">
        <v>3.07</v>
      </c>
      <c r="DA375">
        <v>23.168333333333337</v>
      </c>
      <c r="DB375">
        <v>13.942727272727275</v>
      </c>
      <c r="DC375">
        <v>3.9506122448979588</v>
      </c>
      <c r="DD375" s="35" t="s">
        <v>61</v>
      </c>
      <c r="DE375" t="s">
        <v>61</v>
      </c>
    </row>
    <row r="376" spans="1:109">
      <c r="A376" s="50" t="s">
        <v>54</v>
      </c>
      <c r="B376" t="s">
        <v>59</v>
      </c>
      <c r="C376" s="55">
        <v>43.301943999999999</v>
      </c>
      <c r="D376" s="55">
        <v>-79.838054999999997</v>
      </c>
      <c r="E376" s="52" t="s">
        <v>60</v>
      </c>
      <c r="F376" s="52">
        <v>6</v>
      </c>
      <c r="G376" s="26">
        <v>39594</v>
      </c>
      <c r="H376">
        <v>1</v>
      </c>
      <c r="I376" s="57">
        <f t="shared" si="10"/>
        <v>2008</v>
      </c>
      <c r="J376" s="28">
        <v>147</v>
      </c>
      <c r="K376" s="29">
        <v>22</v>
      </c>
      <c r="L376" s="29">
        <v>5</v>
      </c>
      <c r="M376" s="52">
        <v>6.4</v>
      </c>
      <c r="N376">
        <v>75.3</v>
      </c>
      <c r="O376" s="31">
        <v>0.67600000000000005</v>
      </c>
      <c r="P376" s="31">
        <v>30</v>
      </c>
      <c r="Q376" s="31">
        <v>3.9</v>
      </c>
      <c r="R376" s="31">
        <v>1.37</v>
      </c>
      <c r="S376" s="31">
        <v>3.9</v>
      </c>
      <c r="T376" s="31"/>
      <c r="U376" s="31">
        <v>2.25</v>
      </c>
      <c r="V376" s="31">
        <v>0.20799999999999999</v>
      </c>
      <c r="W376" s="31">
        <v>1.78</v>
      </c>
      <c r="X376" s="31">
        <v>1.6000000000000001E-3</v>
      </c>
      <c r="Y376" s="31">
        <v>4.19E-2</v>
      </c>
      <c r="Z376" s="31">
        <v>1.4999999999999999E-2</v>
      </c>
      <c r="AA376" s="52">
        <v>6.97</v>
      </c>
      <c r="AB376" s="58">
        <v>1.5</v>
      </c>
      <c r="AC376" s="52">
        <v>0.94099999999999995</v>
      </c>
      <c r="AD376">
        <v>110.8</v>
      </c>
      <c r="AE376">
        <v>25.2</v>
      </c>
      <c r="AF376">
        <v>0</v>
      </c>
      <c r="AG376">
        <v>31.5</v>
      </c>
      <c r="AH376">
        <v>386.4</v>
      </c>
      <c r="AI376">
        <v>262</v>
      </c>
      <c r="AJ376">
        <v>127.19999999999999</v>
      </c>
      <c r="AK376">
        <v>944.59999999999991</v>
      </c>
      <c r="AL376">
        <v>0</v>
      </c>
      <c r="AM376">
        <v>426.2</v>
      </c>
      <c r="AN376">
        <v>518.40000000000009</v>
      </c>
      <c r="AO376" s="35">
        <v>49</v>
      </c>
      <c r="AP376">
        <v>98.5</v>
      </c>
      <c r="AQ376">
        <v>98.5</v>
      </c>
      <c r="AR376">
        <v>0</v>
      </c>
      <c r="AS376">
        <v>422.2</v>
      </c>
      <c r="AT376">
        <v>340.10000000000008</v>
      </c>
      <c r="AU376">
        <v>202.89999999999998</v>
      </c>
      <c r="AV376">
        <v>617</v>
      </c>
      <c r="AW376">
        <v>210.1</v>
      </c>
      <c r="AX376">
        <v>117.5</v>
      </c>
      <c r="AY376" s="36">
        <v>2265.37515428404</v>
      </c>
      <c r="AZ376" s="36">
        <v>96.060678217142978</v>
      </c>
      <c r="BA376" s="36">
        <v>145.72033126585237</v>
      </c>
      <c r="BB376" s="36">
        <v>211.86060836250002</v>
      </c>
      <c r="BC376" s="36">
        <v>0.57937389549549567</v>
      </c>
      <c r="BD376" s="36">
        <v>4.2676078946408271</v>
      </c>
      <c r="BE376" s="36">
        <v>7.436269045530282</v>
      </c>
      <c r="BF376" s="36">
        <v>3.1375871950670788</v>
      </c>
      <c r="BG376" s="36">
        <v>14.841464135238189</v>
      </c>
      <c r="BI376" s="7">
        <v>165.55863099600003</v>
      </c>
      <c r="BJ376" s="7">
        <v>0.14504098400000001</v>
      </c>
      <c r="BK376" s="7">
        <v>0</v>
      </c>
      <c r="BL376" s="7">
        <v>0</v>
      </c>
      <c r="BM376" s="7">
        <v>4.9884556020000002</v>
      </c>
      <c r="BN376" s="7">
        <v>0</v>
      </c>
      <c r="BO376" s="7">
        <v>0</v>
      </c>
      <c r="BP376" s="7">
        <v>0</v>
      </c>
      <c r="BQ376" s="7">
        <v>6.8174791250000002</v>
      </c>
      <c r="BR376" s="7">
        <v>0</v>
      </c>
      <c r="BS376" s="7">
        <v>0</v>
      </c>
      <c r="BT376" s="7">
        <v>0</v>
      </c>
      <c r="BU376" s="7">
        <v>0</v>
      </c>
      <c r="BV376" s="7">
        <v>4.65736887</v>
      </c>
      <c r="BW376" s="7">
        <v>261.817502934</v>
      </c>
      <c r="BX376" s="7">
        <v>8.3453653079999999</v>
      </c>
      <c r="BY376" s="7">
        <v>0</v>
      </c>
      <c r="BZ376" s="7">
        <v>1.8917116680000001</v>
      </c>
      <c r="CA376" s="7">
        <v>0</v>
      </c>
      <c r="CB376" s="7">
        <v>2.2357775000000003E-2</v>
      </c>
      <c r="CC376" s="7">
        <v>0</v>
      </c>
      <c r="CD376" s="7">
        <v>0</v>
      </c>
      <c r="CE376" s="7">
        <v>0.57512327400000007</v>
      </c>
      <c r="CF376" s="7">
        <v>0</v>
      </c>
      <c r="CG376" s="7">
        <v>0</v>
      </c>
      <c r="CH376" s="7">
        <v>5.4036598090000005</v>
      </c>
      <c r="CI376" s="7">
        <v>172.37611012100004</v>
      </c>
      <c r="CJ376" s="7">
        <v>0.14504098399996224</v>
      </c>
      <c r="CK376" s="7">
        <v>0</v>
      </c>
      <c r="CL376" s="37">
        <v>177.92481091400001</v>
      </c>
      <c r="CM376" s="37">
        <v>276.71194878000006</v>
      </c>
      <c r="CN376" s="37">
        <v>0.5974810490000001</v>
      </c>
      <c r="CO376" s="7">
        <v>455.2342407430001</v>
      </c>
      <c r="CP376" s="39">
        <v>6.7</v>
      </c>
      <c r="CQ376" s="39"/>
      <c r="CR376" s="40">
        <v>6.7</v>
      </c>
      <c r="CS376" s="35">
        <v>14.038809523809524</v>
      </c>
      <c r="CT376" s="41">
        <v>13.914285714285713</v>
      </c>
      <c r="CU376" s="41"/>
      <c r="CV376" s="41"/>
      <c r="CW376" s="35">
        <v>11.011428571428569</v>
      </c>
      <c r="CX376" s="35"/>
      <c r="CY376" s="35"/>
      <c r="CZ376" s="35">
        <v>9.1999999999999993</v>
      </c>
      <c r="DD376" s="35" t="s">
        <v>58</v>
      </c>
    </row>
    <row r="377" spans="1:109">
      <c r="A377" s="50" t="s">
        <v>54</v>
      </c>
      <c r="B377" t="s">
        <v>55</v>
      </c>
      <c r="C377" s="55">
        <v>43.287370000000003</v>
      </c>
      <c r="D377" s="55">
        <v>-79.840779999999995</v>
      </c>
      <c r="E377" s="52" t="s">
        <v>62</v>
      </c>
      <c r="F377" s="52">
        <v>258</v>
      </c>
      <c r="G377" s="26">
        <v>39594</v>
      </c>
      <c r="H377">
        <v>1</v>
      </c>
      <c r="I377" s="57">
        <f t="shared" si="10"/>
        <v>2008</v>
      </c>
      <c r="J377" s="28">
        <v>147</v>
      </c>
      <c r="K377" s="29">
        <v>22</v>
      </c>
      <c r="L377" s="29">
        <v>5</v>
      </c>
      <c r="M377" s="52">
        <v>24.2</v>
      </c>
      <c r="N377">
        <v>75.3</v>
      </c>
      <c r="O377" s="31">
        <v>0.67600000000000005</v>
      </c>
      <c r="P377" s="31">
        <v>30</v>
      </c>
      <c r="Q377" s="31">
        <v>3.9</v>
      </c>
      <c r="R377" s="31">
        <v>1.37</v>
      </c>
      <c r="S377" s="31">
        <v>3.9</v>
      </c>
      <c r="T377" s="31"/>
      <c r="U377" s="31">
        <v>2.25</v>
      </c>
      <c r="V377" s="31">
        <v>0.20799999999999999</v>
      </c>
      <c r="W377" s="31">
        <v>1.78</v>
      </c>
      <c r="X377" s="31">
        <v>1.6000000000000001E-3</v>
      </c>
      <c r="Y377" s="31">
        <v>4.19E-2</v>
      </c>
      <c r="Z377" s="31">
        <v>1.4999999999999999E-2</v>
      </c>
      <c r="AA377" s="52">
        <v>6.34</v>
      </c>
      <c r="AB377" s="58">
        <v>1.75</v>
      </c>
      <c r="AC377" s="52">
        <v>0.92</v>
      </c>
      <c r="AD377" s="36"/>
      <c r="AE377" s="36"/>
      <c r="AF377" s="36"/>
      <c r="AG377" s="36"/>
      <c r="AH377" s="36"/>
      <c r="AI377" s="36"/>
      <c r="AJ377" s="36"/>
      <c r="AO377" s="35"/>
      <c r="AY377" s="35">
        <v>1761.6107898645225</v>
      </c>
      <c r="AZ377" s="35">
        <v>56.90551046559014</v>
      </c>
      <c r="BA377" s="35">
        <v>36.430082816463091</v>
      </c>
      <c r="BB377" s="36">
        <v>124.26936529687498</v>
      </c>
      <c r="BC377" s="36">
        <v>0.58165571651651649</v>
      </c>
      <c r="BD377" s="36">
        <v>2.6550590733279149</v>
      </c>
      <c r="BE377" s="36">
        <v>7.5328391609772112</v>
      </c>
      <c r="BF377" s="36">
        <v>4.2243176549677042</v>
      </c>
      <c r="BG377" s="36">
        <v>14.412215889272831</v>
      </c>
      <c r="BI377" s="7">
        <v>332.79700000000003</v>
      </c>
      <c r="BJ377" s="7">
        <v>0.37560977300000004</v>
      </c>
      <c r="BK377" s="7">
        <v>0</v>
      </c>
      <c r="BL377" s="7">
        <v>0.78300000000000003</v>
      </c>
      <c r="BM377" s="7">
        <v>69.165000000000006</v>
      </c>
      <c r="BN377" s="7">
        <v>0.82199999999999995</v>
      </c>
      <c r="BO377" s="7">
        <v>0</v>
      </c>
      <c r="BP377" s="7">
        <v>0</v>
      </c>
      <c r="BQ377" s="7">
        <v>21.599</v>
      </c>
      <c r="BR377" s="7">
        <v>0</v>
      </c>
      <c r="BS377" s="7">
        <v>0</v>
      </c>
      <c r="BT377" s="7">
        <v>0</v>
      </c>
      <c r="BU377" s="7">
        <v>0</v>
      </c>
      <c r="BV377" s="7">
        <v>2.0640000000000001</v>
      </c>
      <c r="BW377" s="7">
        <v>321.5</v>
      </c>
      <c r="BX377" s="7">
        <v>22.919</v>
      </c>
      <c r="BY377" s="7">
        <v>0.53800000000000003</v>
      </c>
      <c r="BZ377" s="7">
        <v>6.8840000000000003</v>
      </c>
      <c r="CA377" s="7">
        <v>0</v>
      </c>
      <c r="CB377" s="7">
        <v>8.5000000000000006E-2</v>
      </c>
      <c r="CC377" s="7">
        <v>0.17399999999999999</v>
      </c>
      <c r="CD377" s="7">
        <v>0</v>
      </c>
      <c r="CE377" s="7">
        <v>2.0710000000000002</v>
      </c>
      <c r="CF377" s="7">
        <v>0</v>
      </c>
      <c r="CG377" s="7">
        <v>0</v>
      </c>
      <c r="CH377" s="7">
        <v>70.77000000000001</v>
      </c>
      <c r="CI377" s="7">
        <v>354.39600000000002</v>
      </c>
      <c r="CJ377" s="7">
        <v>0.37560977300000786</v>
      </c>
      <c r="CK377" s="7">
        <v>0</v>
      </c>
      <c r="CL377" s="37">
        <v>425.54160977300006</v>
      </c>
      <c r="CM377" s="37">
        <v>353.90500000000003</v>
      </c>
      <c r="CN377" s="37">
        <v>2.33</v>
      </c>
      <c r="CO377" s="7">
        <v>781.77660977300002</v>
      </c>
      <c r="CP377" s="39">
        <v>6</v>
      </c>
      <c r="CQ377" s="39">
        <v>8.1999999999999993</v>
      </c>
      <c r="CR377" s="40">
        <v>24.2</v>
      </c>
      <c r="CS377" s="35">
        <v>12.264999999999999</v>
      </c>
      <c r="CT377" s="41">
        <v>13.924999999999997</v>
      </c>
      <c r="CU377" s="41">
        <v>13.18</v>
      </c>
      <c r="CV377" s="41">
        <v>11.457142857142857</v>
      </c>
      <c r="CW377" s="35">
        <v>11.206250000000001</v>
      </c>
      <c r="CX377" s="35">
        <v>10.54</v>
      </c>
      <c r="CY377" s="35">
        <v>8.8835714285714289</v>
      </c>
      <c r="CZ377" s="35">
        <v>6.3</v>
      </c>
      <c r="DD377" s="35" t="s">
        <v>58</v>
      </c>
      <c r="DE377" t="s">
        <v>61</v>
      </c>
    </row>
    <row r="378" spans="1:109">
      <c r="A378" s="50" t="s">
        <v>54</v>
      </c>
      <c r="B378" t="s">
        <v>55</v>
      </c>
      <c r="C378" s="55">
        <v>43.287370000000003</v>
      </c>
      <c r="D378" s="55">
        <v>-79.840779999999995</v>
      </c>
      <c r="E378" s="52" t="s">
        <v>62</v>
      </c>
      <c r="F378" s="52">
        <v>258</v>
      </c>
      <c r="G378" s="26">
        <v>41501</v>
      </c>
      <c r="H378">
        <v>3</v>
      </c>
      <c r="I378" s="57">
        <f t="shared" si="10"/>
        <v>2013</v>
      </c>
      <c r="J378" s="28">
        <v>227</v>
      </c>
      <c r="K378" s="29">
        <v>33</v>
      </c>
      <c r="L378" s="29">
        <v>8</v>
      </c>
      <c r="M378">
        <v>23</v>
      </c>
      <c r="N378">
        <v>74.989999999999995</v>
      </c>
      <c r="O378" s="31">
        <v>1.4999999999999999E-2</v>
      </c>
      <c r="P378" s="31">
        <v>22.7</v>
      </c>
      <c r="Q378" s="31">
        <v>4</v>
      </c>
      <c r="R378" s="31">
        <v>1.84</v>
      </c>
      <c r="S378" s="31">
        <v>11.4</v>
      </c>
      <c r="T378" s="31">
        <v>10.4</v>
      </c>
      <c r="U378" s="31">
        <v>2.08</v>
      </c>
      <c r="V378" s="31">
        <v>0.313</v>
      </c>
      <c r="W378" s="31">
        <v>0.47599999999999998</v>
      </c>
      <c r="X378" s="31">
        <v>1.2999999999999999E-3</v>
      </c>
      <c r="Y378" s="31">
        <v>3.8899999999999997E-2</v>
      </c>
      <c r="Z378" s="31">
        <v>1.06E-2</v>
      </c>
      <c r="AB378" s="58">
        <v>1.6</v>
      </c>
      <c r="AC378" s="52"/>
      <c r="AD378" s="59"/>
      <c r="AE378" s="59"/>
      <c r="AF378" s="59"/>
      <c r="AG378" s="59"/>
      <c r="AH378" s="59"/>
      <c r="AI378" s="59"/>
      <c r="AJ378" s="59"/>
      <c r="AO378" s="35"/>
      <c r="AY378" s="60"/>
      <c r="AZ378" s="60"/>
      <c r="BA378" s="60"/>
      <c r="BB378" s="60"/>
      <c r="BC378" s="60"/>
      <c r="BD378" s="60"/>
      <c r="BE378" s="60"/>
      <c r="BF378" s="60"/>
      <c r="BG378" s="60"/>
      <c r="BI378" s="7">
        <v>1.6094836440637184</v>
      </c>
      <c r="BJ378" s="7">
        <v>0.11021562534843443</v>
      </c>
      <c r="BK378" s="7">
        <v>0</v>
      </c>
      <c r="BL378" s="7">
        <v>0</v>
      </c>
      <c r="BM378" s="7">
        <v>28.777328597827964</v>
      </c>
      <c r="BN378" s="7">
        <v>91.135462193339166</v>
      </c>
      <c r="BO378" s="7">
        <v>0</v>
      </c>
      <c r="BP378" s="7">
        <v>16.953247723521589</v>
      </c>
      <c r="BQ378" s="7">
        <v>76.910061659562885</v>
      </c>
      <c r="BR378" s="7">
        <v>0</v>
      </c>
      <c r="BS378" s="7">
        <v>0</v>
      </c>
      <c r="BT378" s="7">
        <v>0</v>
      </c>
      <c r="BU378" s="7">
        <v>0.97752102222509818</v>
      </c>
      <c r="BV378" s="7">
        <v>5.982353814517773</v>
      </c>
      <c r="BW378" s="7">
        <v>58.11221377097722</v>
      </c>
      <c r="BX378" s="7">
        <v>0.94053720388552464</v>
      </c>
      <c r="BY378" s="7">
        <v>0.23073561260869571</v>
      </c>
      <c r="BZ378" s="7">
        <v>57.843950212301898</v>
      </c>
      <c r="CA378" s="7">
        <v>0</v>
      </c>
      <c r="CB378" s="7">
        <v>1.1118109786326542</v>
      </c>
      <c r="CC378" s="7">
        <v>4.1834092591659831</v>
      </c>
      <c r="CD378" s="7">
        <v>0</v>
      </c>
      <c r="CE378" s="7">
        <v>21.928519840393619</v>
      </c>
      <c r="CF378" s="7">
        <v>0</v>
      </c>
      <c r="CG378" s="7">
        <v>0.11949464796182178</v>
      </c>
      <c r="CH378" s="7">
        <v>119.91279079116713</v>
      </c>
      <c r="CI378" s="7">
        <v>78.5195453036266</v>
      </c>
      <c r="CJ378" s="7">
        <v>17.063463348870044</v>
      </c>
      <c r="CK378" s="7">
        <v>0.97752102222509818</v>
      </c>
      <c r="CL378" s="37">
        <v>216.47332046588886</v>
      </c>
      <c r="CM378" s="37">
        <v>123.10979061429111</v>
      </c>
      <c r="CN378" s="37">
        <v>27.223740078192257</v>
      </c>
      <c r="CO378" s="7">
        <v>366.92634580633398</v>
      </c>
      <c r="CP378" s="39">
        <v>8.5</v>
      </c>
      <c r="CQ378" s="39">
        <v>17</v>
      </c>
      <c r="CR378" s="40">
        <v>22</v>
      </c>
      <c r="CS378" s="35">
        <v>16.842063492063492</v>
      </c>
      <c r="CT378" s="41">
        <v>20.204999999999995</v>
      </c>
      <c r="CU378" s="41">
        <v>16.461538461538463</v>
      </c>
      <c r="CV378" s="41">
        <v>12.963157894736844</v>
      </c>
      <c r="CW378" s="35"/>
      <c r="CX378" s="35"/>
      <c r="CY378" s="35"/>
      <c r="CZ378" s="35"/>
      <c r="DD378" s="35"/>
      <c r="DE378" t="s">
        <v>61</v>
      </c>
    </row>
    <row r="379" spans="1:109">
      <c r="A379" t="s">
        <v>54</v>
      </c>
      <c r="B379" t="s">
        <v>55</v>
      </c>
      <c r="C379" s="56">
        <v>43.294400000000003</v>
      </c>
      <c r="D379" s="56">
        <v>-79.799700000000001</v>
      </c>
      <c r="E379" s="52" t="s">
        <v>78</v>
      </c>
      <c r="F379" s="52">
        <v>8</v>
      </c>
      <c r="G379" s="26">
        <v>41842</v>
      </c>
      <c r="H379">
        <v>2</v>
      </c>
      <c r="I379" s="57">
        <f t="shared" si="10"/>
        <v>2014</v>
      </c>
      <c r="J379" s="28">
        <v>203</v>
      </c>
      <c r="K379" s="29">
        <v>30</v>
      </c>
      <c r="L379" s="29">
        <v>7</v>
      </c>
      <c r="M379" s="52">
        <v>17.533999999999999</v>
      </c>
      <c r="N379">
        <v>75.09</v>
      </c>
      <c r="O379" s="31">
        <v>5.0000000000000001E-3</v>
      </c>
      <c r="P379" s="31">
        <v>25.5</v>
      </c>
      <c r="Q379" s="31">
        <v>4</v>
      </c>
      <c r="R379" s="31">
        <v>3.14</v>
      </c>
      <c r="S379" s="31">
        <v>28.4</v>
      </c>
      <c r="T379" s="31">
        <v>25.9</v>
      </c>
      <c r="U379" s="31">
        <v>2.4500000000000002</v>
      </c>
      <c r="V379" s="31">
        <v>0.47099999999999997</v>
      </c>
      <c r="W379" s="31">
        <v>0.56899999999999995</v>
      </c>
      <c r="X379" s="31">
        <v>2.3E-3</v>
      </c>
      <c r="Y379" s="31">
        <v>4.5900000000000003E-2</v>
      </c>
      <c r="Z379" s="31">
        <v>1.37E-2</v>
      </c>
      <c r="AA379">
        <v>21.8463249206543</v>
      </c>
      <c r="AB379" s="74">
        <v>1.75</v>
      </c>
      <c r="AC379" s="43">
        <v>0.96699999999999997</v>
      </c>
      <c r="AD379" s="59"/>
      <c r="AE379" s="59"/>
      <c r="AF379" s="59"/>
      <c r="AG379" s="59"/>
      <c r="AH379" s="59"/>
      <c r="AI379" s="59"/>
      <c r="AJ379" s="59"/>
      <c r="AO379" s="35"/>
      <c r="AY379" s="36">
        <v>1240.7167135916036</v>
      </c>
      <c r="AZ379" s="36">
        <v>163.89292988927608</v>
      </c>
      <c r="BA379" s="36">
        <v>3308.6685203301918</v>
      </c>
      <c r="BB379" s="36"/>
      <c r="BC379" s="36">
        <v>1.2924587080619083</v>
      </c>
      <c r="BD379" s="36">
        <v>35.547577912659307</v>
      </c>
      <c r="BE379" s="36">
        <v>44.829322260603405</v>
      </c>
      <c r="BF379" s="36">
        <v>19.430960462137932</v>
      </c>
      <c r="BG379" s="36">
        <v>99.807860635400644</v>
      </c>
      <c r="BH379" s="35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37"/>
      <c r="CM379" s="37"/>
      <c r="CN379" s="37"/>
      <c r="CO379" s="7"/>
      <c r="CP379" s="39">
        <v>5.1639999999999997</v>
      </c>
      <c r="CQ379" s="39">
        <v>9.9190000000000005</v>
      </c>
      <c r="CR379" s="40">
        <v>17.324999999999999</v>
      </c>
      <c r="CS379" s="35">
        <v>15.751279115619958</v>
      </c>
      <c r="CT379" s="41">
        <v>21.138657142857131</v>
      </c>
      <c r="CU379" s="41">
        <v>16.716550458715592</v>
      </c>
      <c r="CV379" s="41">
        <v>11.880488372093021</v>
      </c>
      <c r="CW379" s="35">
        <v>11.32847619047619</v>
      </c>
      <c r="CX379" s="35">
        <v>7.0686238532110099</v>
      </c>
      <c r="CY379" s="35">
        <v>4.3976744186046499</v>
      </c>
      <c r="CZ379" s="35">
        <v>3.74</v>
      </c>
      <c r="DA379">
        <v>22.554285714285715</v>
      </c>
      <c r="DB379">
        <v>9.5132110091743112</v>
      </c>
      <c r="DC379">
        <v>4.3703488372093027</v>
      </c>
      <c r="DD379" s="35" t="s">
        <v>61</v>
      </c>
      <c r="DE379" t="s">
        <v>61</v>
      </c>
    </row>
    <row r="380" spans="1:109" ht="29">
      <c r="A380" s="23" t="s">
        <v>54</v>
      </c>
      <c r="B380" t="s">
        <v>59</v>
      </c>
      <c r="C380" s="55">
        <v>43.306699999999999</v>
      </c>
      <c r="D380" s="55">
        <v>-79.807299999999998</v>
      </c>
      <c r="E380" s="43" t="s">
        <v>79</v>
      </c>
      <c r="F380" s="43" t="s">
        <v>80</v>
      </c>
      <c r="G380" s="44">
        <v>43795</v>
      </c>
      <c r="H380">
        <v>4</v>
      </c>
      <c r="I380">
        <v>2019</v>
      </c>
      <c r="J380" s="28">
        <v>330</v>
      </c>
      <c r="K380" s="29">
        <v>48</v>
      </c>
      <c r="L380" s="29">
        <v>11</v>
      </c>
      <c r="M380" s="45">
        <v>5.0999999999999996</v>
      </c>
      <c r="N380">
        <v>75.040000000000006</v>
      </c>
      <c r="O380" s="31">
        <v>0.17199999999999999</v>
      </c>
      <c r="P380" s="31">
        <v>26.9</v>
      </c>
      <c r="Q380" s="31">
        <v>3.3</v>
      </c>
      <c r="R380" s="31">
        <v>0.63100000000000001</v>
      </c>
      <c r="S380" s="31">
        <v>9.6</v>
      </c>
      <c r="T380" s="31">
        <v>7.3</v>
      </c>
      <c r="U380" s="31">
        <v>2.09</v>
      </c>
      <c r="V380" s="31">
        <v>9.6000000000000002E-2</v>
      </c>
      <c r="W380" s="31">
        <v>0.58099999999999996</v>
      </c>
      <c r="X380" s="31">
        <v>8.8000000000000005E-3</v>
      </c>
      <c r="Y380" s="31">
        <v>3.95E-2</v>
      </c>
      <c r="Z380" s="31">
        <v>1.5800000000000002E-2</v>
      </c>
      <c r="AA380" s="41"/>
      <c r="AB380" s="45">
        <v>1.75</v>
      </c>
      <c r="AC380" s="45">
        <v>0.92600000000000005</v>
      </c>
      <c r="AD380" s="41"/>
      <c r="AE380" s="41"/>
      <c r="AF380" s="41"/>
      <c r="AG380" s="41"/>
      <c r="AH380" s="41"/>
      <c r="AI380" s="41"/>
      <c r="AJ380" s="41"/>
      <c r="AO380" s="35"/>
      <c r="AY380" s="41"/>
      <c r="AZ380" s="41"/>
      <c r="BA380" s="41"/>
      <c r="BB380" s="41"/>
      <c r="BC380" s="41"/>
      <c r="BD380" s="41"/>
      <c r="BE380" s="41"/>
      <c r="BF380" s="41"/>
      <c r="BG380" s="41"/>
      <c r="BI380" s="35"/>
      <c r="BJ380" s="35"/>
      <c r="BK380" s="7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  <c r="CB380" s="35"/>
      <c r="CC380" s="35"/>
      <c r="CD380" s="35"/>
      <c r="CE380" s="35"/>
      <c r="CF380" s="35"/>
      <c r="CG380" s="35"/>
      <c r="CH380" s="35"/>
      <c r="CI380" s="35"/>
      <c r="CJ380" s="35"/>
      <c r="CK380" s="35"/>
      <c r="CL380" s="46"/>
      <c r="CM380" s="46"/>
      <c r="CN380" s="46"/>
      <c r="CO380" s="35"/>
      <c r="CP380" s="47">
        <v>3.4220000000000002</v>
      </c>
      <c r="CQ380" s="47"/>
      <c r="CR380" s="47">
        <v>3.4220000000000002</v>
      </c>
      <c r="CS380" s="48">
        <v>6.8680892857142855</v>
      </c>
      <c r="CT380" s="47">
        <v>6.8715624999999987</v>
      </c>
      <c r="CU380" s="47"/>
      <c r="CV380" s="47"/>
      <c r="CW380" s="49">
        <v>10.37125</v>
      </c>
      <c r="CX380" s="49"/>
      <c r="CY380" s="49"/>
      <c r="CZ380" s="47">
        <v>10.08</v>
      </c>
      <c r="DA380" s="49">
        <v>5.1068750000000005</v>
      </c>
      <c r="DB380" s="49"/>
      <c r="DC380" s="49"/>
      <c r="DD380" s="47"/>
      <c r="DE380" s="51"/>
    </row>
    <row r="381" spans="1:109">
      <c r="A381" s="50" t="s">
        <v>54</v>
      </c>
      <c r="B381" t="s">
        <v>55</v>
      </c>
      <c r="C381" s="55">
        <v>43.281111111100003</v>
      </c>
      <c r="D381" s="55">
        <v>-79.864722222200001</v>
      </c>
      <c r="E381" s="54" t="s">
        <v>57</v>
      </c>
      <c r="F381" s="54">
        <v>908</v>
      </c>
      <c r="G381" s="26">
        <v>41458</v>
      </c>
      <c r="H381">
        <v>2</v>
      </c>
      <c r="I381" s="57">
        <f>YEAR(G381)</f>
        <v>2013</v>
      </c>
      <c r="J381" s="57">
        <v>184</v>
      </c>
      <c r="K381" s="57">
        <v>27</v>
      </c>
      <c r="L381" s="57">
        <v>7</v>
      </c>
      <c r="N381">
        <v>75.14</v>
      </c>
      <c r="O381" s="31">
        <v>5.8999999999999997E-2</v>
      </c>
      <c r="P381" s="31">
        <v>28.3</v>
      </c>
      <c r="Q381" s="31">
        <v>4.3</v>
      </c>
      <c r="R381" s="31">
        <v>1.52</v>
      </c>
      <c r="S381" s="31">
        <v>8.6999999999999993</v>
      </c>
      <c r="T381" s="31">
        <v>8.1999999999999993</v>
      </c>
      <c r="U381" s="31">
        <v>2.54</v>
      </c>
      <c r="V381" s="31">
        <v>0.26200000000000001</v>
      </c>
      <c r="W381" s="31">
        <v>0.58499999999999996</v>
      </c>
      <c r="X381" s="31">
        <v>1.4E-3</v>
      </c>
      <c r="Y381" s="31">
        <v>4.8099999999999997E-2</v>
      </c>
      <c r="Z381" s="31">
        <v>1.46E-2</v>
      </c>
      <c r="AA381" s="52"/>
      <c r="AB381" s="58"/>
      <c r="AC381" s="52"/>
      <c r="AD381" s="36"/>
      <c r="AE381" s="36"/>
      <c r="AF381" s="36"/>
      <c r="AG381" s="36"/>
      <c r="AH381" s="36"/>
      <c r="AI381" s="36"/>
      <c r="AJ381" s="36"/>
      <c r="AO381" s="35"/>
      <c r="AY381" s="36"/>
      <c r="AZ381" s="36"/>
      <c r="BA381" s="36"/>
      <c r="BB381" s="36"/>
      <c r="BC381" s="36"/>
      <c r="BD381" s="36"/>
      <c r="BE381" s="36"/>
      <c r="BF381" s="36"/>
      <c r="BG381" s="36"/>
      <c r="BH381" s="35"/>
      <c r="BI381" s="7">
        <v>95.606330400000004</v>
      </c>
      <c r="BJ381" s="7">
        <v>0.71022768300000005</v>
      </c>
      <c r="BK381" s="7">
        <v>0</v>
      </c>
      <c r="BL381" s="7">
        <v>1.659776822</v>
      </c>
      <c r="BM381" s="7">
        <v>15.627813229999999</v>
      </c>
      <c r="BN381" s="7">
        <v>19.233993529000003</v>
      </c>
      <c r="BO381" s="7">
        <v>0</v>
      </c>
      <c r="BP381" s="7">
        <v>0.20214839599999998</v>
      </c>
      <c r="BQ381" s="7">
        <v>10.257816142000001</v>
      </c>
      <c r="BR381" s="7">
        <v>0</v>
      </c>
      <c r="BS381" s="7">
        <v>0</v>
      </c>
      <c r="BT381" s="7">
        <v>1.7688695555517376E-2</v>
      </c>
      <c r="BU381" s="7">
        <v>0</v>
      </c>
      <c r="BV381" s="7">
        <v>2.3192159759999997</v>
      </c>
      <c r="BW381" s="7">
        <v>21.650656860000002</v>
      </c>
      <c r="BX381" s="7">
        <v>1.339108784</v>
      </c>
      <c r="BY381" s="7">
        <v>1.7902700659999999</v>
      </c>
      <c r="BZ381" s="7">
        <v>2.6791057999999994</v>
      </c>
      <c r="CA381" s="7">
        <v>0</v>
      </c>
      <c r="CB381" s="7">
        <v>0.81699417800000007</v>
      </c>
      <c r="CC381" s="7">
        <v>4.135811822</v>
      </c>
      <c r="CD381" s="7">
        <v>0</v>
      </c>
      <c r="CE381" s="7">
        <v>7.7018712750000002</v>
      </c>
      <c r="CF381" s="7">
        <v>0</v>
      </c>
      <c r="CG381" s="7">
        <v>5.1133181035626626E-2</v>
      </c>
      <c r="CH381" s="7">
        <v>36.521583581000002</v>
      </c>
      <c r="CI381" s="7">
        <v>105.864146542</v>
      </c>
      <c r="CJ381" s="7">
        <v>0.91237607900001194</v>
      </c>
      <c r="CK381" s="7">
        <v>1.7688695555517376E-2</v>
      </c>
      <c r="CL381" s="37">
        <v>143.31579489755552</v>
      </c>
      <c r="CM381" s="37">
        <v>29.778357485999997</v>
      </c>
      <c r="CN381" s="37">
        <v>12.654677275000001</v>
      </c>
      <c r="CO381" s="7">
        <v>185.79996283959113</v>
      </c>
      <c r="CP381" s="39"/>
      <c r="CQ381" s="39"/>
      <c r="CR381" s="40"/>
      <c r="CS381" s="35"/>
      <c r="CT381" s="41"/>
      <c r="CU381" s="41"/>
      <c r="CV381" s="41"/>
      <c r="CW381" s="35"/>
      <c r="CX381" s="35"/>
      <c r="CY381" s="35"/>
      <c r="CZ381" s="35"/>
      <c r="DD381" s="35"/>
    </row>
    <row r="382" spans="1:109">
      <c r="A382" s="23" t="s">
        <v>54</v>
      </c>
      <c r="B382" t="s">
        <v>55</v>
      </c>
      <c r="C382" s="55">
        <v>43.281111111100003</v>
      </c>
      <c r="D382" s="55">
        <v>-79.864722222200001</v>
      </c>
      <c r="E382" s="25" t="s">
        <v>57</v>
      </c>
      <c r="F382" s="25">
        <v>908</v>
      </c>
      <c r="G382" s="26">
        <v>42487</v>
      </c>
      <c r="H382">
        <v>1</v>
      </c>
      <c r="I382" s="27">
        <v>2016</v>
      </c>
      <c r="J382" s="57">
        <f>G382-DATE(YEAR(G382),1,0)</f>
        <v>118</v>
      </c>
      <c r="K382" s="57">
        <f>WEEKNUM(G382)</f>
        <v>18</v>
      </c>
      <c r="L382" s="57">
        <f>MONTH(G382)</f>
        <v>4</v>
      </c>
      <c r="M382" s="102"/>
      <c r="N382">
        <v>75.11</v>
      </c>
      <c r="O382" s="31">
        <v>0.17299999999999999</v>
      </c>
      <c r="P382" s="31">
        <v>29.8</v>
      </c>
      <c r="Q382" s="31">
        <v>4.0999999999999996</v>
      </c>
      <c r="R382" s="31">
        <v>1.57</v>
      </c>
      <c r="S382" s="31">
        <v>4.2</v>
      </c>
      <c r="T382" s="31">
        <v>3.9</v>
      </c>
      <c r="U382" s="31">
        <v>2.5099999999999998</v>
      </c>
      <c r="V382" s="31">
        <v>0.375</v>
      </c>
      <c r="W382" s="31">
        <v>0.72399999999999998</v>
      </c>
      <c r="X382" s="31">
        <v>2.5000000000000001E-3</v>
      </c>
      <c r="Y382" s="31">
        <v>4.8000000000000001E-2</v>
      </c>
      <c r="Z382" s="31"/>
      <c r="AA382" s="63"/>
      <c r="AB382" s="33"/>
      <c r="AC382" s="63"/>
      <c r="AD382" s="63"/>
      <c r="AE382" s="63"/>
      <c r="AF382" s="63"/>
      <c r="AG382" s="63"/>
      <c r="AH382" s="63"/>
      <c r="AI382" s="63"/>
      <c r="AJ382" s="63"/>
      <c r="AO382" s="35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37"/>
      <c r="CM382" s="37"/>
      <c r="CN382" s="37"/>
      <c r="CO382" s="7"/>
      <c r="CP382" s="39">
        <v>13.260999999999999</v>
      </c>
      <c r="CQ382" s="39"/>
      <c r="CR382" s="40">
        <v>13.260999999999999</v>
      </c>
      <c r="CS382" s="35">
        <v>8.8977845933828075</v>
      </c>
      <c r="CT382" s="41">
        <v>8.9143284671532843</v>
      </c>
      <c r="CU382" s="41"/>
      <c r="CV382" s="41"/>
      <c r="CW382" s="35">
        <v>11.255985401459847</v>
      </c>
      <c r="CX382" s="35"/>
      <c r="CY382" s="35"/>
      <c r="CZ382" s="35">
        <v>10.44</v>
      </c>
      <c r="DA382">
        <v>15.796058394160587</v>
      </c>
      <c r="DD382" s="35" t="s">
        <v>58</v>
      </c>
    </row>
    <row r="383" spans="1:109">
      <c r="A383" s="50" t="s">
        <v>54</v>
      </c>
      <c r="B383" t="s">
        <v>55</v>
      </c>
      <c r="C383" s="55">
        <v>43.281111111100003</v>
      </c>
      <c r="D383" s="55">
        <v>-79.864722222200001</v>
      </c>
      <c r="E383" s="52" t="s">
        <v>57</v>
      </c>
      <c r="F383" s="52">
        <v>908</v>
      </c>
      <c r="G383" s="26">
        <v>37893</v>
      </c>
      <c r="H383">
        <v>3</v>
      </c>
      <c r="I383" s="57">
        <f>YEAR(G383)</f>
        <v>2003</v>
      </c>
      <c r="J383" s="28">
        <v>272</v>
      </c>
      <c r="K383" s="29">
        <v>40</v>
      </c>
      <c r="L383" s="29">
        <v>9</v>
      </c>
      <c r="M383" s="52">
        <v>14.8</v>
      </c>
      <c r="N383">
        <v>74.75</v>
      </c>
      <c r="O383" s="31">
        <v>8.8999999999999996E-2</v>
      </c>
      <c r="P383" s="31"/>
      <c r="Q383" s="31"/>
      <c r="R383" s="31"/>
      <c r="S383" s="31">
        <v>7.4</v>
      </c>
      <c r="T383" s="31">
        <v>6.3</v>
      </c>
      <c r="U383" s="31">
        <v>1.68</v>
      </c>
      <c r="V383" s="31"/>
      <c r="W383" s="31"/>
      <c r="X383" s="31">
        <v>2.3E-3</v>
      </c>
      <c r="Y383" s="31">
        <v>3.2199999999999999E-2</v>
      </c>
      <c r="Z383" s="31">
        <v>1.1299999999999999E-2</v>
      </c>
      <c r="AA383" s="52">
        <v>11.61</v>
      </c>
      <c r="AB383" s="58">
        <v>1.75</v>
      </c>
      <c r="AC383" s="52">
        <v>0.473605</v>
      </c>
      <c r="AD383" s="36">
        <v>111.7</v>
      </c>
      <c r="AE383" s="36">
        <v>82.899999999999977</v>
      </c>
      <c r="AF383" s="36">
        <v>1.1000000000000001</v>
      </c>
      <c r="AG383" s="36">
        <v>35.5</v>
      </c>
      <c r="AH383" s="36">
        <v>12.1</v>
      </c>
      <c r="AI383" s="36">
        <v>111.29999999999998</v>
      </c>
      <c r="AJ383" s="36">
        <v>94.800000000000011</v>
      </c>
      <c r="AK383">
        <v>451.39999999999992</v>
      </c>
      <c r="AL383">
        <v>80.400000000000006</v>
      </c>
      <c r="AM383">
        <v>213.2</v>
      </c>
      <c r="AN383">
        <v>238.2</v>
      </c>
      <c r="AO383" s="35">
        <v>189.1</v>
      </c>
      <c r="AP383">
        <v>45.70000000000001</v>
      </c>
      <c r="AQ383">
        <v>17.7</v>
      </c>
      <c r="AR383">
        <v>36.1</v>
      </c>
      <c r="AS383">
        <v>291.29999999999995</v>
      </c>
      <c r="AT383">
        <v>210.89999999999995</v>
      </c>
      <c r="AU383">
        <v>1.1000000000000001</v>
      </c>
      <c r="AV383">
        <v>300.10000000000002</v>
      </c>
      <c r="AW383">
        <v>80.400000000000006</v>
      </c>
      <c r="AX383">
        <v>70.899999999999991</v>
      </c>
      <c r="AY383" s="36">
        <v>419.95800000000003</v>
      </c>
      <c r="AZ383" s="36">
        <v>22.204000000000001</v>
      </c>
      <c r="BA383" s="36">
        <v>209.423</v>
      </c>
      <c r="BB383" s="36">
        <v>24.950872443750001</v>
      </c>
      <c r="BC383" s="36">
        <v>9.8240678557597591E-2</v>
      </c>
      <c r="BD383" s="36">
        <v>6.1784945511267111</v>
      </c>
      <c r="BE383" s="36">
        <v>23.082064078105269</v>
      </c>
      <c r="BF383" s="36">
        <v>5.3369650630907959</v>
      </c>
      <c r="BG383" s="36">
        <v>34.597523692322774</v>
      </c>
      <c r="BH383" s="35"/>
      <c r="BI383" s="7">
        <v>8.5965214999999998E-2</v>
      </c>
      <c r="BJ383" s="7">
        <v>0.13861443199999998</v>
      </c>
      <c r="BK383" s="7">
        <v>0</v>
      </c>
      <c r="BL383" s="7">
        <v>0</v>
      </c>
      <c r="BM383" s="7">
        <v>2.80473778</v>
      </c>
      <c r="BN383" s="7">
        <v>14.182584</v>
      </c>
      <c r="BO383" s="7">
        <v>0</v>
      </c>
      <c r="BP383" s="7">
        <v>1.8551413989999999</v>
      </c>
      <c r="BQ383" s="7">
        <v>17.312202043000003</v>
      </c>
      <c r="BR383" s="7">
        <v>0</v>
      </c>
      <c r="BS383" s="7">
        <v>0</v>
      </c>
      <c r="BT383" s="7">
        <v>0</v>
      </c>
      <c r="BU383" s="7">
        <v>0.65709523199999997</v>
      </c>
      <c r="BV383" s="7">
        <v>1.7126142400000002</v>
      </c>
      <c r="BW383" s="7">
        <v>15.49514012</v>
      </c>
      <c r="BX383" s="7">
        <v>2.3513305349999998</v>
      </c>
      <c r="BY383" s="7">
        <v>9.4025138999999994E-2</v>
      </c>
      <c r="BZ383" s="7">
        <v>4.3766978450000007</v>
      </c>
      <c r="CA383" s="7">
        <v>0</v>
      </c>
      <c r="CB383" s="7">
        <v>0.51485448199999995</v>
      </c>
      <c r="CC383" s="7">
        <v>3.2996355360000003</v>
      </c>
      <c r="CD383" s="7">
        <v>0</v>
      </c>
      <c r="CE383" s="7">
        <v>5.2308328099999999</v>
      </c>
      <c r="CF383" s="7">
        <v>0</v>
      </c>
      <c r="CG383" s="7">
        <v>0.33687880595464748</v>
      </c>
      <c r="CH383" s="7">
        <v>16.987321780000002</v>
      </c>
      <c r="CI383" s="7">
        <v>17.398167258000004</v>
      </c>
      <c r="CJ383" s="7">
        <v>1.9937558310000014</v>
      </c>
      <c r="CK383" s="7">
        <v>0.65709523199999997</v>
      </c>
      <c r="CL383" s="37">
        <v>37.036340101000008</v>
      </c>
      <c r="CM383" s="37">
        <v>24.029807879000003</v>
      </c>
      <c r="CN383" s="37">
        <v>9.0453228279999998</v>
      </c>
      <c r="CO383" s="7">
        <v>70.448349613954662</v>
      </c>
      <c r="CP383" s="39">
        <v>10</v>
      </c>
      <c r="CQ383" s="39">
        <v>14</v>
      </c>
      <c r="CR383" s="40">
        <v>14</v>
      </c>
      <c r="CS383" s="35">
        <v>16.30153846153846</v>
      </c>
      <c r="CT383" s="41">
        <v>16.87</v>
      </c>
      <c r="CU383" s="41">
        <v>14.988</v>
      </c>
      <c r="CV383" s="41"/>
      <c r="CW383" s="35">
        <v>6.7218181818181826</v>
      </c>
      <c r="CX383" s="35">
        <v>2.6339999999999995</v>
      </c>
      <c r="CY383" s="35"/>
      <c r="CZ383" s="35">
        <v>0.87</v>
      </c>
      <c r="DD383" s="35" t="s">
        <v>61</v>
      </c>
      <c r="DE383" t="s">
        <v>61</v>
      </c>
    </row>
    <row r="384" spans="1:109">
      <c r="A384" t="s">
        <v>54</v>
      </c>
      <c r="B384" t="s">
        <v>56</v>
      </c>
      <c r="C384" s="55">
        <v>43.286383333300002</v>
      </c>
      <c r="D384" s="55">
        <v>-79.871133333299994</v>
      </c>
      <c r="E384" s="52" t="s">
        <v>86</v>
      </c>
      <c r="F384" s="52" t="s">
        <v>87</v>
      </c>
      <c r="G384" s="26">
        <v>37893</v>
      </c>
      <c r="H384">
        <v>3</v>
      </c>
      <c r="I384" s="57">
        <f>YEAR(G384)</f>
        <v>2003</v>
      </c>
      <c r="J384" s="28">
        <v>272</v>
      </c>
      <c r="K384" s="29">
        <v>40</v>
      </c>
      <c r="L384" s="29">
        <v>9</v>
      </c>
      <c r="M384" s="52">
        <v>3</v>
      </c>
      <c r="N384">
        <v>74.75</v>
      </c>
      <c r="O384" s="31">
        <v>8.8999999999999996E-2</v>
      </c>
      <c r="P384" s="31"/>
      <c r="Q384" s="31"/>
      <c r="R384" s="31"/>
      <c r="S384" s="31">
        <v>7.4</v>
      </c>
      <c r="T384" s="31">
        <v>6.3</v>
      </c>
      <c r="U384" s="31">
        <v>1.68</v>
      </c>
      <c r="V384" s="31"/>
      <c r="W384" s="31"/>
      <c r="X384" s="31">
        <v>2.3E-3</v>
      </c>
      <c r="Y384" s="31">
        <v>3.2199999999999999E-2</v>
      </c>
      <c r="Z384" s="31">
        <v>1.1299999999999999E-2</v>
      </c>
      <c r="AA384">
        <v>7.27</v>
      </c>
      <c r="AB384" s="58">
        <v>2.25</v>
      </c>
      <c r="AC384" s="52">
        <v>0.72178100000000001</v>
      </c>
      <c r="AD384" s="36">
        <v>90.999999999999972</v>
      </c>
      <c r="AE384" s="36">
        <v>66.199999999999974</v>
      </c>
      <c r="AF384" s="36">
        <v>2.7</v>
      </c>
      <c r="AG384" s="36">
        <v>55.7</v>
      </c>
      <c r="AH384" s="36">
        <v>38.300000000000011</v>
      </c>
      <c r="AI384" s="36">
        <v>80.400000000000006</v>
      </c>
      <c r="AJ384" s="36">
        <v>84.899999999999991</v>
      </c>
      <c r="AK384">
        <v>469.09999999999991</v>
      </c>
      <c r="AL384">
        <v>56.6</v>
      </c>
      <c r="AM384">
        <v>252.2</v>
      </c>
      <c r="AN384">
        <v>216.89999999999992</v>
      </c>
      <c r="AO384" s="35">
        <v>178.6</v>
      </c>
      <c r="AP384">
        <v>86.999999999999972</v>
      </c>
      <c r="AQ384">
        <v>7.9</v>
      </c>
      <c r="AR384">
        <v>83.09999999999998</v>
      </c>
      <c r="AS384">
        <v>278.80000000000007</v>
      </c>
      <c r="AT384">
        <v>204.50000000000003</v>
      </c>
      <c r="AU384">
        <v>2.1</v>
      </c>
      <c r="AV384">
        <v>340.20000000000022</v>
      </c>
      <c r="AW384">
        <v>119.39999999999999</v>
      </c>
      <c r="AX384">
        <v>9.4999999999999982</v>
      </c>
      <c r="AY384" s="36">
        <v>409.959</v>
      </c>
      <c r="AZ384" s="36">
        <v>14.196000000000002</v>
      </c>
      <c r="BA384" s="36">
        <v>76.707999999999998</v>
      </c>
      <c r="BB384" s="36">
        <v>15.407173321932</v>
      </c>
      <c r="BC384" s="36">
        <v>0.20561911282162168</v>
      </c>
      <c r="BD384" s="36">
        <v>5.5160877483626827</v>
      </c>
      <c r="BE384" s="36">
        <v>15.225331784658058</v>
      </c>
      <c r="BF384" s="36">
        <v>2.6154587372495128</v>
      </c>
      <c r="BG384" s="36">
        <v>23.356878270270251</v>
      </c>
      <c r="BI384" s="7">
        <v>0.19702997</v>
      </c>
      <c r="BJ384" s="7">
        <v>7.215155999999999E-2</v>
      </c>
      <c r="BK384" s="7">
        <v>1.8731790000000002E-2</v>
      </c>
      <c r="BL384" s="7">
        <v>0</v>
      </c>
      <c r="BM384" s="7">
        <v>0.44283339099999997</v>
      </c>
      <c r="BN384" s="7">
        <v>0.40959983999999999</v>
      </c>
      <c r="BO384" s="7">
        <v>0</v>
      </c>
      <c r="BP384" s="7">
        <v>0.41355430999999998</v>
      </c>
      <c r="BQ384" s="7">
        <v>3.3256408920000005</v>
      </c>
      <c r="BR384" s="7">
        <v>1.2799964249999998</v>
      </c>
      <c r="BS384" s="7">
        <v>0</v>
      </c>
      <c r="BT384" s="7">
        <v>0</v>
      </c>
      <c r="BU384" s="7">
        <v>0</v>
      </c>
      <c r="BV384" s="7">
        <v>0.79760843999999997</v>
      </c>
      <c r="BW384" s="7">
        <v>6.5264791299999994</v>
      </c>
      <c r="BX384" s="7">
        <v>0.16921050299999998</v>
      </c>
      <c r="BY384" s="7">
        <v>0.20826975399999997</v>
      </c>
      <c r="BZ384" s="7">
        <v>0.54724183199999998</v>
      </c>
      <c r="CA384" s="7">
        <v>0</v>
      </c>
      <c r="CB384" s="7">
        <v>0.45330727200000009</v>
      </c>
      <c r="CC384" s="7">
        <v>1.7358042</v>
      </c>
      <c r="CD384" s="7">
        <v>0</v>
      </c>
      <c r="CE384" s="7">
        <v>0.47821566099999996</v>
      </c>
      <c r="CF384" s="7">
        <v>0</v>
      </c>
      <c r="CG384" s="7">
        <v>0.40621554997079801</v>
      </c>
      <c r="CH384" s="7">
        <v>0.85243323100000001</v>
      </c>
      <c r="CI384" s="7">
        <v>3.5226708620000005</v>
      </c>
      <c r="CJ384" s="7">
        <v>1.7844340849999991</v>
      </c>
      <c r="CK384" s="7">
        <v>0</v>
      </c>
      <c r="CL384" s="37">
        <v>6.159538178</v>
      </c>
      <c r="CM384" s="37">
        <v>8.2488096589999991</v>
      </c>
      <c r="CN384" s="37">
        <v>2.6673271330000001</v>
      </c>
      <c r="CO384" s="7">
        <v>17.785759589970798</v>
      </c>
      <c r="CT384" s="58">
        <v>16.79</v>
      </c>
    </row>
    <row r="385" spans="1:109">
      <c r="A385" s="42" t="s">
        <v>54</v>
      </c>
      <c r="B385" t="s">
        <v>59</v>
      </c>
      <c r="C385" s="55">
        <v>43.301943999999999</v>
      </c>
      <c r="D385" s="55">
        <v>-79.838054999999997</v>
      </c>
      <c r="E385" s="43" t="s">
        <v>60</v>
      </c>
      <c r="F385" s="43">
        <v>6</v>
      </c>
      <c r="G385" s="44">
        <v>43763</v>
      </c>
      <c r="H385">
        <v>4</v>
      </c>
      <c r="I385">
        <v>2019</v>
      </c>
      <c r="J385" s="28">
        <v>298</v>
      </c>
      <c r="K385" s="29">
        <v>43</v>
      </c>
      <c r="L385" s="29">
        <v>10</v>
      </c>
      <c r="M385" s="45">
        <v>8.1999999999999993</v>
      </c>
      <c r="N385">
        <v>75.040000000000006</v>
      </c>
      <c r="O385" s="31">
        <v>0.13600000000000001</v>
      </c>
      <c r="P385" s="31">
        <v>25.6</v>
      </c>
      <c r="Q385" s="31">
        <v>3</v>
      </c>
      <c r="R385" s="31">
        <v>0.82899999999999996</v>
      </c>
      <c r="S385" s="31">
        <v>12</v>
      </c>
      <c r="T385" s="31">
        <v>9.4</v>
      </c>
      <c r="U385" s="31">
        <v>1.87</v>
      </c>
      <c r="V385" s="31">
        <v>0.17399999999999999</v>
      </c>
      <c r="W385" s="31">
        <v>0.63600000000000001</v>
      </c>
      <c r="X385" s="31">
        <v>8.3000000000000001E-3</v>
      </c>
      <c r="Y385" s="31">
        <v>3.5900000000000001E-2</v>
      </c>
      <c r="Z385" s="31">
        <v>1.52E-2</v>
      </c>
      <c r="AA385" s="41"/>
      <c r="AB385" s="45">
        <v>2</v>
      </c>
      <c r="AC385" s="45">
        <v>0.59689999999999999</v>
      </c>
      <c r="AD385" s="41"/>
      <c r="AE385" s="41"/>
      <c r="AF385" s="41"/>
      <c r="AG385" s="41"/>
      <c r="AH385" s="41"/>
      <c r="AI385" s="41"/>
      <c r="AJ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35">
        <v>1.9510000000000001</v>
      </c>
      <c r="BJ385" s="35">
        <v>5.8999999999999997E-2</v>
      </c>
      <c r="BK385" s="7">
        <v>0</v>
      </c>
      <c r="BL385" s="35">
        <v>0</v>
      </c>
      <c r="BM385" s="35">
        <v>25.74</v>
      </c>
      <c r="BN385" s="35">
        <v>29.346</v>
      </c>
      <c r="BO385" s="35"/>
      <c r="BP385" s="35">
        <v>0.41299999999999998</v>
      </c>
      <c r="BQ385" s="35">
        <v>27.959</v>
      </c>
      <c r="BR385" s="35">
        <v>0</v>
      </c>
      <c r="BS385" s="35">
        <v>0.51094158824288449</v>
      </c>
      <c r="BT385" s="35">
        <v>0</v>
      </c>
      <c r="BU385" s="35">
        <v>0</v>
      </c>
      <c r="BV385" s="35">
        <v>0.52900000000000003</v>
      </c>
      <c r="BW385" s="35">
        <v>26.454000000000001</v>
      </c>
      <c r="BX385" s="35">
        <v>7.9589999999999996</v>
      </c>
      <c r="BY385" s="35">
        <v>0</v>
      </c>
      <c r="BZ385" s="35">
        <v>2.4510000000000001</v>
      </c>
      <c r="CA385" s="35"/>
      <c r="CB385" s="35">
        <v>1.0389999999999999</v>
      </c>
      <c r="CC385" s="35">
        <v>7.327</v>
      </c>
      <c r="CD385" s="35">
        <v>1.881</v>
      </c>
      <c r="CE385" s="35">
        <v>18.97</v>
      </c>
      <c r="CF385" s="35"/>
      <c r="CG385" s="35">
        <v>2.0895375765122032E-2</v>
      </c>
      <c r="CH385" s="35">
        <v>55.085999999999999</v>
      </c>
      <c r="CI385" s="35">
        <v>29.91</v>
      </c>
      <c r="CJ385" s="35">
        <v>0.47199999999999998</v>
      </c>
      <c r="CK385" s="35">
        <v>0.51094158824288449</v>
      </c>
      <c r="CL385" s="46">
        <v>85.978941588242876</v>
      </c>
      <c r="CM385" s="46">
        <v>37.393000000000001</v>
      </c>
      <c r="CN385" s="46">
        <v>29.216999999999999</v>
      </c>
      <c r="CO385" s="35">
        <v>152.60983696400797</v>
      </c>
      <c r="CP385" s="47">
        <v>6.6449999999999996</v>
      </c>
      <c r="CQ385" s="47"/>
      <c r="CR385" s="47">
        <v>6.6449999999999996</v>
      </c>
      <c r="CS385" s="48">
        <v>14.246083333333333</v>
      </c>
      <c r="CT385" s="47">
        <v>14.252370370370373</v>
      </c>
      <c r="CU385" s="47"/>
      <c r="CV385" s="47"/>
      <c r="CW385" s="49">
        <v>9.4503703703703703</v>
      </c>
      <c r="CX385" s="49"/>
      <c r="CY385" s="49"/>
      <c r="CZ385" s="47">
        <v>9.1</v>
      </c>
      <c r="DA385" s="49">
        <v>2.9851851851851854</v>
      </c>
      <c r="DB385" s="49"/>
      <c r="DC385" s="49"/>
      <c r="DD385" s="47"/>
      <c r="DE385" s="51"/>
    </row>
    <row r="386" spans="1:109">
      <c r="A386" s="23" t="s">
        <v>54</v>
      </c>
      <c r="B386" t="s">
        <v>55</v>
      </c>
      <c r="C386" s="55">
        <v>43.287370000000003</v>
      </c>
      <c r="D386" s="55">
        <v>-79.840779999999995</v>
      </c>
      <c r="E386" s="43" t="s">
        <v>62</v>
      </c>
      <c r="F386" s="43">
        <v>258</v>
      </c>
      <c r="G386" s="44">
        <v>43763</v>
      </c>
      <c r="H386">
        <v>4</v>
      </c>
      <c r="I386">
        <v>2019</v>
      </c>
      <c r="J386" s="28">
        <v>298</v>
      </c>
      <c r="K386" s="29">
        <v>43</v>
      </c>
      <c r="L386" s="29">
        <v>10</v>
      </c>
      <c r="M386" s="43">
        <v>23</v>
      </c>
      <c r="N386">
        <v>75.040000000000006</v>
      </c>
      <c r="O386" s="32">
        <v>0.13600000000000001</v>
      </c>
      <c r="P386" s="32">
        <v>25.6</v>
      </c>
      <c r="Q386" s="32">
        <v>3</v>
      </c>
      <c r="R386" s="32">
        <v>0.82899999999999996</v>
      </c>
      <c r="S386" s="32">
        <v>12</v>
      </c>
      <c r="T386" s="32">
        <v>9.4</v>
      </c>
      <c r="U386" s="32">
        <v>1.87</v>
      </c>
      <c r="V386" s="32">
        <v>0.17399999999999999</v>
      </c>
      <c r="W386" s="32">
        <v>0.63600000000000001</v>
      </c>
      <c r="X386" s="32">
        <v>8.3000000000000001E-3</v>
      </c>
      <c r="Y386" s="32">
        <v>3.5900000000000001E-2</v>
      </c>
      <c r="Z386" s="32">
        <v>1.52E-2</v>
      </c>
      <c r="AA386" s="34">
        <v>12.2771253585815</v>
      </c>
      <c r="AB386" s="45">
        <v>1.5</v>
      </c>
      <c r="AC386" s="45">
        <v>1.1109</v>
      </c>
      <c r="AD386">
        <v>865.07204000000013</v>
      </c>
      <c r="AE386">
        <v>366.49722999999994</v>
      </c>
      <c r="AF386">
        <v>0</v>
      </c>
      <c r="AG386">
        <v>17.724350000000001</v>
      </c>
      <c r="AH386">
        <v>2527.3683700000001</v>
      </c>
      <c r="AI386">
        <v>277.28453000000002</v>
      </c>
      <c r="AJ386">
        <v>110.87286</v>
      </c>
      <c r="AK386">
        <v>4164.8193799999999</v>
      </c>
      <c r="AL386">
        <v>110.87286</v>
      </c>
      <c r="AM386">
        <v>1318.9649399999998</v>
      </c>
      <c r="AN386">
        <v>2665.0711500000002</v>
      </c>
      <c r="AO386" s="35">
        <v>264.90890999999999</v>
      </c>
      <c r="AP386">
        <v>837.14136000000008</v>
      </c>
      <c r="AQ386">
        <v>172.75944000000004</v>
      </c>
      <c r="AR386">
        <v>690.09669000000008</v>
      </c>
      <c r="AS386">
        <v>400.86759999999998</v>
      </c>
      <c r="AT386">
        <v>235.61367999999999</v>
      </c>
      <c r="AU386">
        <v>1518.07683</v>
      </c>
      <c r="AV386">
        <v>577.04430000000002</v>
      </c>
      <c r="AW386">
        <v>3573.6745799999999</v>
      </c>
      <c r="AX386">
        <v>14.1005</v>
      </c>
      <c r="AY386" s="82">
        <v>245.0544214</v>
      </c>
      <c r="AZ386" s="82">
        <v>10.30773144</v>
      </c>
      <c r="BA386" s="82">
        <v>935.05849490000003</v>
      </c>
      <c r="BB386" s="41"/>
      <c r="BC386" s="41">
        <v>0.30744755670514273</v>
      </c>
      <c r="BD386" s="41">
        <v>25.394949434685174</v>
      </c>
      <c r="BE386" s="41">
        <v>22.855166995851398</v>
      </c>
      <c r="BF386" s="41">
        <v>7.3936218090594172</v>
      </c>
      <c r="BG386" s="36">
        <v>55.64373823959599</v>
      </c>
      <c r="BH386" s="41"/>
      <c r="BI386" s="35">
        <v>0.55800000000000005</v>
      </c>
      <c r="BJ386" s="35">
        <v>0.39100000000000001</v>
      </c>
      <c r="BK386" s="7">
        <v>0</v>
      </c>
      <c r="BL386" s="35">
        <v>0</v>
      </c>
      <c r="BM386" s="35">
        <v>12.211</v>
      </c>
      <c r="BN386" s="35">
        <v>7.0519999999999996</v>
      </c>
      <c r="BO386" s="35"/>
      <c r="BP386" s="35">
        <v>0.36599999999999999</v>
      </c>
      <c r="BQ386" s="35">
        <v>23.99</v>
      </c>
      <c r="BR386" s="35">
        <v>0</v>
      </c>
      <c r="BS386" s="35">
        <v>2.1386160688950331</v>
      </c>
      <c r="BT386" s="35">
        <v>0</v>
      </c>
      <c r="BU386" s="35">
        <v>0</v>
      </c>
      <c r="BV386" s="35">
        <v>0.376</v>
      </c>
      <c r="BW386" s="35">
        <v>16.545999999999999</v>
      </c>
      <c r="BX386" s="35">
        <v>2.7730000000000001</v>
      </c>
      <c r="BY386" s="35">
        <v>0</v>
      </c>
      <c r="BZ386" s="35">
        <v>3.9129999999999998</v>
      </c>
      <c r="CA386" s="35"/>
      <c r="CB386" s="35">
        <v>0.438</v>
      </c>
      <c r="CC386" s="35">
        <v>1.2549999999999999</v>
      </c>
      <c r="CD386" s="35">
        <v>0</v>
      </c>
      <c r="CE386" s="35">
        <v>6.7969999999999997</v>
      </c>
      <c r="CF386" s="35"/>
      <c r="CG386" s="35">
        <v>0.11115565438732261</v>
      </c>
      <c r="CH386" s="35">
        <v>19.262999999999998</v>
      </c>
      <c r="CI386" s="35">
        <v>24.547999999999998</v>
      </c>
      <c r="CJ386" s="35">
        <v>0.75700000000000001</v>
      </c>
      <c r="CK386" s="35">
        <v>2.1386160688950331</v>
      </c>
      <c r="CL386" s="46">
        <v>46.70661606889503</v>
      </c>
      <c r="CM386" s="46">
        <v>23.608000000000001</v>
      </c>
      <c r="CN386" s="46">
        <v>8.49</v>
      </c>
      <c r="CO386" s="35">
        <v>78.915771723282347</v>
      </c>
      <c r="CP386" s="47">
        <v>22.754999999999999</v>
      </c>
      <c r="CQ386" s="47"/>
      <c r="CR386" s="47">
        <v>22.754999999999999</v>
      </c>
      <c r="CS386" s="48">
        <v>14.131329338535862</v>
      </c>
      <c r="CT386" s="47">
        <v>14.128868055555559</v>
      </c>
      <c r="CU386" s="47"/>
      <c r="CV386" s="47"/>
      <c r="CW386" s="49">
        <v>8.7979861111111131</v>
      </c>
      <c r="CX386" s="49"/>
      <c r="CY386" s="49"/>
      <c r="CZ386" s="47">
        <v>8.32</v>
      </c>
      <c r="DA386" s="49">
        <v>3.3772222222222235</v>
      </c>
      <c r="DB386" s="49"/>
      <c r="DC386" s="49"/>
      <c r="DD386" s="47"/>
      <c r="DE386" s="51"/>
    </row>
    <row r="387" spans="1:109" ht="29">
      <c r="A387" s="23" t="s">
        <v>54</v>
      </c>
      <c r="B387" t="s">
        <v>56</v>
      </c>
      <c r="C387" s="53">
        <v>43.274450000000002</v>
      </c>
      <c r="D387" s="53">
        <v>-79.869759999999999</v>
      </c>
      <c r="E387" s="43" t="s">
        <v>63</v>
      </c>
      <c r="F387" s="110" t="s">
        <v>64</v>
      </c>
      <c r="G387" s="44">
        <v>44831</v>
      </c>
      <c r="H387">
        <v>3</v>
      </c>
      <c r="I387">
        <v>2022</v>
      </c>
      <c r="J387" s="28">
        <v>270</v>
      </c>
      <c r="K387" s="29">
        <v>40</v>
      </c>
      <c r="L387" s="29">
        <v>9</v>
      </c>
      <c r="M387" s="43">
        <v>8.4</v>
      </c>
      <c r="N387">
        <v>74.55</v>
      </c>
      <c r="O387" s="31">
        <v>0.125</v>
      </c>
      <c r="P387" s="31">
        <v>24.5</v>
      </c>
      <c r="Q387" s="31">
        <v>3.5</v>
      </c>
      <c r="R387" s="31">
        <v>1.1000000000000001</v>
      </c>
      <c r="S387" s="31">
        <v>18.399999999999999</v>
      </c>
      <c r="T387" s="31">
        <v>15.4</v>
      </c>
      <c r="U387" s="31">
        <v>1.64</v>
      </c>
      <c r="V387" s="31">
        <v>0.27600000000000002</v>
      </c>
      <c r="W387" s="31">
        <v>0.56299999999999994</v>
      </c>
      <c r="X387" s="31">
        <v>1.6000000000000001E-3</v>
      </c>
      <c r="Y387" s="31">
        <v>3.15E-2</v>
      </c>
      <c r="Z387" s="31">
        <v>8.5000000000000006E-3</v>
      </c>
      <c r="AA387" s="41">
        <v>23.32</v>
      </c>
      <c r="AB387" s="45">
        <v>1.4</v>
      </c>
      <c r="AC387" s="45">
        <v>0.88200000000000001</v>
      </c>
      <c r="AD387" s="41">
        <v>156.13574856099999</v>
      </c>
      <c r="AE387" s="41">
        <v>296.72666560300001</v>
      </c>
      <c r="AF387" s="41">
        <v>1.391440062</v>
      </c>
      <c r="AG387" s="41">
        <v>8.3672875910000002</v>
      </c>
      <c r="AH387" s="41">
        <v>2329.4631374179999</v>
      </c>
      <c r="AI387" s="41">
        <v>369.91565054400002</v>
      </c>
      <c r="AJ387" s="41">
        <v>2554.56763228</v>
      </c>
      <c r="AK387">
        <v>5716.567562059</v>
      </c>
      <c r="AL387">
        <v>2499.343331</v>
      </c>
      <c r="AM387">
        <v>1337.2327403290001</v>
      </c>
      <c r="AN387">
        <v>4379.3348217300008</v>
      </c>
      <c r="AO387" s="35">
        <v>394.210010544</v>
      </c>
      <c r="AP387">
        <v>152.75721702999999</v>
      </c>
      <c r="AQ387">
        <v>14.221108429000001</v>
      </c>
      <c r="AR387">
        <v>141.91464013200002</v>
      </c>
      <c r="AS387">
        <v>2938.3351543040003</v>
      </c>
      <c r="AT387">
        <v>398.22420592200001</v>
      </c>
      <c r="AU387">
        <v>812.55299487000002</v>
      </c>
      <c r="AV387">
        <v>2391.7635611730002</v>
      </c>
      <c r="AW387">
        <v>3324.8040008859998</v>
      </c>
      <c r="AX387">
        <v>0</v>
      </c>
      <c r="AY387" s="41">
        <v>345.95918320894498</v>
      </c>
      <c r="AZ387" s="41">
        <v>87.821871865196968</v>
      </c>
      <c r="BA387" s="41">
        <v>345.25236733880257</v>
      </c>
      <c r="BB387" s="41"/>
      <c r="BC387" s="41">
        <v>0.53364008248352524</v>
      </c>
      <c r="BD387" s="41">
        <v>42.21471800506616</v>
      </c>
      <c r="BE387" s="41">
        <v>27.394136228688833</v>
      </c>
      <c r="BF387" s="41">
        <v>6.5850909024804993</v>
      </c>
      <c r="BG387" s="36">
        <v>76.193945136235499</v>
      </c>
      <c r="BI387" s="35">
        <v>0.43099999999999999</v>
      </c>
      <c r="BJ387" s="35">
        <v>1.2E-2</v>
      </c>
      <c r="BK387" s="7">
        <v>0</v>
      </c>
      <c r="BL387" s="35">
        <v>0</v>
      </c>
      <c r="BM387" s="35">
        <v>0.27800000000000002</v>
      </c>
      <c r="BN387" s="35">
        <v>0</v>
      </c>
      <c r="BO387" s="35"/>
      <c r="BP387" s="35">
        <v>0</v>
      </c>
      <c r="BQ387" s="35">
        <v>0</v>
      </c>
      <c r="BR387" s="35">
        <v>0</v>
      </c>
      <c r="BS387" s="35">
        <v>30.950346267104152</v>
      </c>
      <c r="BT387" s="35">
        <v>0</v>
      </c>
      <c r="BU387" s="35">
        <v>0</v>
      </c>
      <c r="BV387" s="35">
        <v>1.8240000000000001</v>
      </c>
      <c r="BW387" s="35">
        <v>4.3179999999999996</v>
      </c>
      <c r="BX387" s="35">
        <v>0.109</v>
      </c>
      <c r="BY387" s="35">
        <v>0</v>
      </c>
      <c r="BZ387" s="35">
        <v>0.10299999999999999</v>
      </c>
      <c r="CA387" s="35"/>
      <c r="CB387" s="35">
        <v>2.4409999999999998</v>
      </c>
      <c r="CC387" s="35">
        <v>4.4210000000000003</v>
      </c>
      <c r="CD387" s="35">
        <v>0.34599999999999997</v>
      </c>
      <c r="CE387" s="35">
        <v>6.8650000000000002</v>
      </c>
      <c r="CF387" s="35"/>
      <c r="CG387" s="35">
        <v>2.6808823578831196</v>
      </c>
      <c r="CH387" s="35">
        <v>0.27800000000000002</v>
      </c>
      <c r="CI387" s="35">
        <v>0.43099999999999999</v>
      </c>
      <c r="CJ387" s="35">
        <v>1.2E-2</v>
      </c>
      <c r="CK387" s="35">
        <v>30.950346267104152</v>
      </c>
      <c r="CL387" s="46">
        <v>31.671346267104152</v>
      </c>
      <c r="CM387" s="46">
        <v>6.3539999999999992</v>
      </c>
      <c r="CN387" s="46">
        <v>14.429</v>
      </c>
      <c r="CO387" s="35">
        <v>55.190228624987277</v>
      </c>
      <c r="CP387" s="47">
        <v>7.6269999999999998</v>
      </c>
      <c r="CQ387" s="47"/>
      <c r="CR387" s="47">
        <v>7.6269999999999998</v>
      </c>
      <c r="CS387" s="48">
        <v>18.231304265873018</v>
      </c>
      <c r="CT387" s="47">
        <v>18.23278723404254</v>
      </c>
      <c r="CU387" s="47"/>
      <c r="CV387" s="47"/>
      <c r="CW387" s="49">
        <v>7.9099999999999993</v>
      </c>
      <c r="CX387" s="49"/>
      <c r="CY387" s="49"/>
      <c r="CZ387" s="47">
        <v>7.55</v>
      </c>
      <c r="DA387" s="49">
        <v>11.074468085106385</v>
      </c>
      <c r="DB387" s="49"/>
      <c r="DC387" s="49"/>
      <c r="DD387" s="47"/>
      <c r="DE387" s="51"/>
    </row>
    <row r="388" spans="1:109">
      <c r="A388" s="23" t="s">
        <v>54</v>
      </c>
      <c r="B388" t="s">
        <v>55</v>
      </c>
      <c r="C388" s="55">
        <v>43.281111111100003</v>
      </c>
      <c r="D388" s="55">
        <v>-79.864722222200001</v>
      </c>
      <c r="E388" s="43" t="s">
        <v>57</v>
      </c>
      <c r="F388" s="110">
        <v>908</v>
      </c>
      <c r="G388" s="44">
        <v>44831</v>
      </c>
      <c r="H388">
        <v>3</v>
      </c>
      <c r="I388">
        <v>2022</v>
      </c>
      <c r="J388" s="28">
        <v>270</v>
      </c>
      <c r="K388" s="29">
        <v>40</v>
      </c>
      <c r="L388" s="29">
        <v>9</v>
      </c>
      <c r="M388" s="45">
        <v>14.3</v>
      </c>
      <c r="N388">
        <v>74.55</v>
      </c>
      <c r="O388" s="31">
        <v>0.125</v>
      </c>
      <c r="P388" s="31">
        <v>24.5</v>
      </c>
      <c r="Q388" s="31">
        <v>3.5</v>
      </c>
      <c r="R388" s="31">
        <v>1.1000000000000001</v>
      </c>
      <c r="S388" s="31">
        <v>18.399999999999999</v>
      </c>
      <c r="T388" s="31">
        <v>15.4</v>
      </c>
      <c r="U388" s="31">
        <v>1.64</v>
      </c>
      <c r="V388" s="31">
        <v>0.27600000000000002</v>
      </c>
      <c r="W388" s="31">
        <v>0.56299999999999994</v>
      </c>
      <c r="X388" s="31">
        <v>1.6000000000000001E-3</v>
      </c>
      <c r="Y388" s="31">
        <v>3.15E-2</v>
      </c>
      <c r="Z388" s="31">
        <v>8.5000000000000006E-3</v>
      </c>
      <c r="AA388" s="41"/>
      <c r="AB388" s="45">
        <v>1.7</v>
      </c>
      <c r="AC388" s="45">
        <v>0.83799999999999997</v>
      </c>
      <c r="AD388" s="41"/>
      <c r="AE388" s="41"/>
      <c r="AF388" s="41"/>
      <c r="AG388" s="41"/>
      <c r="AH388" s="41"/>
      <c r="AI388" s="41"/>
      <c r="AJ388" s="41"/>
      <c r="AO388" s="35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35">
        <v>1.9776792313377678</v>
      </c>
      <c r="BJ388" s="35">
        <v>9.6230598669623066E-2</v>
      </c>
      <c r="BK388" s="7">
        <v>2.2172949002217293E-2</v>
      </c>
      <c r="BL388" s="35">
        <v>0</v>
      </c>
      <c r="BM388" s="35">
        <v>0</v>
      </c>
      <c r="BN388" s="35">
        <v>0</v>
      </c>
      <c r="BO388" s="35"/>
      <c r="BP388" s="35">
        <v>0</v>
      </c>
      <c r="BQ388" s="35">
        <v>0.21419068736141905</v>
      </c>
      <c r="BR388" s="35">
        <v>0</v>
      </c>
      <c r="BS388" s="35">
        <v>2.9476520254384901</v>
      </c>
      <c r="BT388" s="35">
        <v>0</v>
      </c>
      <c r="BU388" s="35">
        <v>0</v>
      </c>
      <c r="BV388" s="35">
        <v>2.1951219512195119</v>
      </c>
      <c r="BW388" s="35">
        <v>8.966937669376696</v>
      </c>
      <c r="BX388" s="35">
        <v>0</v>
      </c>
      <c r="BY388" s="35">
        <v>0</v>
      </c>
      <c r="BZ388" s="35">
        <v>1.0332594235033261</v>
      </c>
      <c r="CA388" s="35"/>
      <c r="CB388" s="35">
        <v>3.8048780487804876</v>
      </c>
      <c r="CC388" s="35">
        <v>12.401084010840108</v>
      </c>
      <c r="CD388" s="35">
        <v>3.7596452328159646</v>
      </c>
      <c r="CE388" s="35">
        <v>10.620842572062084</v>
      </c>
      <c r="CF388" s="35"/>
      <c r="CG388" s="35">
        <v>2.7926092152088819</v>
      </c>
      <c r="CH388" s="35">
        <v>0</v>
      </c>
      <c r="CI388" s="35">
        <v>2.191869918699187</v>
      </c>
      <c r="CJ388" s="35">
        <v>0.11840354767184036</v>
      </c>
      <c r="CK388" s="35">
        <v>2.9476520254384901</v>
      </c>
      <c r="CL388" s="46">
        <v>5.2579254918095177</v>
      </c>
      <c r="CM388" s="46">
        <v>12.195319044099534</v>
      </c>
      <c r="CN388" s="46">
        <v>30.586449864498643</v>
      </c>
      <c r="CO388" s="35">
        <v>50.832303615616581</v>
      </c>
      <c r="CP388" s="47">
        <v>7.8630000000000004</v>
      </c>
      <c r="CQ388" s="47">
        <v>11.962</v>
      </c>
      <c r="CR388" s="47">
        <v>13.693</v>
      </c>
      <c r="CS388" s="48">
        <v>17.480621490414347</v>
      </c>
      <c r="CT388" s="47">
        <v>18.384243243243247</v>
      </c>
      <c r="CU388" s="47">
        <v>16.785142857142858</v>
      </c>
      <c r="CV388" s="47">
        <v>15.048937499999997</v>
      </c>
      <c r="CW388" s="49">
        <v>8.7183783783783753</v>
      </c>
      <c r="CX388" s="49">
        <v>5.8085714285714278</v>
      </c>
      <c r="CY388" s="49">
        <v>3.2362500000000001</v>
      </c>
      <c r="CZ388" s="47">
        <v>2.6</v>
      </c>
      <c r="DA388" s="49">
        <v>13.862702702702705</v>
      </c>
      <c r="DB388" s="49">
        <v>3.1414285714285728</v>
      </c>
      <c r="DC388" s="49">
        <v>0.54312500000000008</v>
      </c>
      <c r="DD388" s="47" t="s">
        <v>61</v>
      </c>
      <c r="DE388" s="51" t="s">
        <v>61</v>
      </c>
    </row>
    <row r="389" spans="1:109">
      <c r="A389" s="23" t="s">
        <v>54</v>
      </c>
      <c r="B389" t="s">
        <v>56</v>
      </c>
      <c r="C389" s="55">
        <v>43.278888999999999</v>
      </c>
      <c r="D389" s="55">
        <v>-79.874167</v>
      </c>
      <c r="E389" s="43" t="s">
        <v>65</v>
      </c>
      <c r="F389" s="110">
        <v>9031</v>
      </c>
      <c r="G389" s="44">
        <v>44831</v>
      </c>
      <c r="H389">
        <v>3</v>
      </c>
      <c r="I389">
        <v>2022</v>
      </c>
      <c r="J389" s="28">
        <v>270</v>
      </c>
      <c r="K389" s="29">
        <v>40</v>
      </c>
      <c r="L389" s="29">
        <v>9</v>
      </c>
      <c r="M389" s="45">
        <v>12.1</v>
      </c>
      <c r="N389">
        <v>74.55</v>
      </c>
      <c r="O389" s="31">
        <v>0.125</v>
      </c>
      <c r="P389" s="31">
        <v>24.5</v>
      </c>
      <c r="Q389" s="31">
        <v>3.5</v>
      </c>
      <c r="R389" s="31">
        <v>1.1000000000000001</v>
      </c>
      <c r="S389" s="31">
        <v>18.399999999999999</v>
      </c>
      <c r="T389" s="31">
        <v>15.4</v>
      </c>
      <c r="U389" s="31">
        <v>1.64</v>
      </c>
      <c r="V389" s="31">
        <v>0.27600000000000002</v>
      </c>
      <c r="W389" s="31">
        <v>0.56299999999999994</v>
      </c>
      <c r="X389" s="31">
        <v>1.6000000000000001E-3</v>
      </c>
      <c r="Y389" s="31">
        <v>3.15E-2</v>
      </c>
      <c r="Z389" s="31">
        <v>8.5000000000000006E-3</v>
      </c>
      <c r="AA389" s="41"/>
      <c r="AB389" s="45">
        <v>1.7</v>
      </c>
      <c r="AC389" s="45">
        <v>0.91900000000000004</v>
      </c>
      <c r="AO389" s="35"/>
      <c r="CP389" s="47">
        <v>11.395</v>
      </c>
      <c r="CQ389" s="47"/>
      <c r="CR389" s="47">
        <v>11.395</v>
      </c>
      <c r="CS389" s="48">
        <v>17.876354552160802</v>
      </c>
      <c r="CT389" s="47">
        <v>17.984834645669292</v>
      </c>
      <c r="CU389" s="47"/>
      <c r="CV389" s="47"/>
      <c r="CW389" s="49">
        <v>6.849370078740157</v>
      </c>
      <c r="CX389" s="49"/>
      <c r="CY389" s="49"/>
      <c r="CZ389" s="47">
        <v>4.58</v>
      </c>
      <c r="DA389" s="49">
        <v>12.567007874015745</v>
      </c>
      <c r="DB389" s="49"/>
      <c r="DC389" s="49"/>
      <c r="DD389" s="47"/>
      <c r="DE389" s="51"/>
    </row>
    <row r="390" spans="1:109">
      <c r="A390" s="23" t="s">
        <v>54</v>
      </c>
      <c r="B390" t="s">
        <v>56</v>
      </c>
      <c r="C390" s="53">
        <v>43.281066666699999</v>
      </c>
      <c r="D390" s="53">
        <v>-79.886849999999995</v>
      </c>
      <c r="E390" s="43" t="s">
        <v>66</v>
      </c>
      <c r="F390" s="110" t="s">
        <v>67</v>
      </c>
      <c r="G390" s="44">
        <v>44831</v>
      </c>
      <c r="H390">
        <v>3</v>
      </c>
      <c r="I390">
        <v>2022</v>
      </c>
      <c r="J390" s="28">
        <v>270</v>
      </c>
      <c r="K390" s="29">
        <v>40</v>
      </c>
      <c r="L390" s="29">
        <v>9</v>
      </c>
      <c r="M390" s="45">
        <v>2.8</v>
      </c>
      <c r="N390">
        <v>74.55</v>
      </c>
      <c r="O390" s="31">
        <v>0.125</v>
      </c>
      <c r="P390" s="31">
        <v>24.5</v>
      </c>
      <c r="Q390" s="31">
        <v>3.5</v>
      </c>
      <c r="R390" s="31">
        <v>1.1000000000000001</v>
      </c>
      <c r="S390" s="31">
        <v>18.399999999999999</v>
      </c>
      <c r="T390" s="31">
        <v>15.4</v>
      </c>
      <c r="U390" s="31">
        <v>1.64</v>
      </c>
      <c r="V390" s="31">
        <v>0.27600000000000002</v>
      </c>
      <c r="W390" s="31">
        <v>0.56299999999999994</v>
      </c>
      <c r="X390" s="31">
        <v>1.6000000000000001E-3</v>
      </c>
      <c r="Y390" s="31">
        <v>3.15E-2</v>
      </c>
      <c r="Z390" s="31">
        <v>8.5000000000000006E-3</v>
      </c>
      <c r="AA390" s="41"/>
      <c r="AB390" s="45">
        <v>1.5</v>
      </c>
      <c r="AC390" s="108">
        <v>1.022</v>
      </c>
      <c r="AD390" s="41"/>
      <c r="AE390" s="41"/>
      <c r="AF390" s="41"/>
      <c r="AG390" s="41"/>
      <c r="AH390" s="41"/>
      <c r="AI390" s="41"/>
      <c r="AJ390" s="41"/>
      <c r="AO390" s="35"/>
      <c r="AY390" s="41"/>
      <c r="AZ390" s="41"/>
      <c r="BA390" s="41"/>
      <c r="BB390" s="41"/>
      <c r="BI390" s="35">
        <v>3.0894678492239462</v>
      </c>
      <c r="BJ390" s="35">
        <v>6.3414634146341464E-2</v>
      </c>
      <c r="BK390" s="7">
        <v>1.7421602787456445E-2</v>
      </c>
      <c r="BL390" s="35">
        <v>0</v>
      </c>
      <c r="BM390" s="35">
        <v>1.2389663182346109</v>
      </c>
      <c r="BN390" s="35">
        <v>0</v>
      </c>
      <c r="BO390" s="35"/>
      <c r="BP390" s="35">
        <v>0</v>
      </c>
      <c r="BQ390" s="35">
        <v>0.48292682926829267</v>
      </c>
      <c r="BR390" s="35">
        <v>0</v>
      </c>
      <c r="BS390" s="35">
        <v>72.95438762960265</v>
      </c>
      <c r="BT390" s="35">
        <v>0</v>
      </c>
      <c r="BU390" s="35">
        <v>0</v>
      </c>
      <c r="BV390" s="35">
        <v>9.1890243902439028</v>
      </c>
      <c r="BW390" s="35">
        <v>6.585365853658538</v>
      </c>
      <c r="BX390" s="35">
        <v>0.3897793263646922</v>
      </c>
      <c r="BY390" s="35">
        <v>0</v>
      </c>
      <c r="BZ390" s="35">
        <v>0.18362369337979095</v>
      </c>
      <c r="CA390" s="35"/>
      <c r="CB390" s="35">
        <v>6.9804878048780497</v>
      </c>
      <c r="CC390" s="35">
        <v>10.068699186991871</v>
      </c>
      <c r="CD390" s="35">
        <v>0</v>
      </c>
      <c r="CE390" s="35">
        <v>3.2451219512195122</v>
      </c>
      <c r="CF390" s="35"/>
      <c r="CG390" s="35">
        <v>48.613038786925273</v>
      </c>
      <c r="CH390" s="35">
        <v>1.2389663182346109</v>
      </c>
      <c r="CI390" s="35">
        <v>3.5723946784922389</v>
      </c>
      <c r="CJ390" s="35">
        <v>8.0836236933797906E-2</v>
      </c>
      <c r="CK390" s="35">
        <v>72.95438762960265</v>
      </c>
      <c r="CL390" s="46">
        <v>77.846584863263303</v>
      </c>
      <c r="CM390" s="46">
        <v>16.347793263646924</v>
      </c>
      <c r="CN390" s="46">
        <v>20.294308943089433</v>
      </c>
      <c r="CO390" s="35">
        <v>163.10172585692493</v>
      </c>
      <c r="CP390" s="47">
        <v>2.7909999999999999</v>
      </c>
      <c r="CQ390" s="47"/>
      <c r="CR390" s="47">
        <v>2.7909999999999999</v>
      </c>
      <c r="CS390" s="48">
        <v>17.759966931216933</v>
      </c>
      <c r="CT390" s="47">
        <v>17.809555555555558</v>
      </c>
      <c r="CU390" s="47"/>
      <c r="CV390" s="47"/>
      <c r="CW390" s="49">
        <v>7.3371111111111089</v>
      </c>
      <c r="CX390" s="49"/>
      <c r="CY390" s="49"/>
      <c r="CZ390" s="47">
        <v>6.09</v>
      </c>
      <c r="DA390" s="49">
        <v>6.493777777777777</v>
      </c>
      <c r="DB390" s="49"/>
      <c r="DC390" s="49"/>
      <c r="DD390" s="47"/>
      <c r="DE390" s="51"/>
    </row>
    <row r="391" spans="1:109">
      <c r="A391" s="23" t="s">
        <v>54</v>
      </c>
      <c r="B391" t="s">
        <v>56</v>
      </c>
      <c r="C391" s="55">
        <v>43.2758333333</v>
      </c>
      <c r="D391" s="55">
        <v>-79.880833333300004</v>
      </c>
      <c r="E391" s="43" t="s">
        <v>68</v>
      </c>
      <c r="F391" s="110" t="s">
        <v>69</v>
      </c>
      <c r="G391" s="44">
        <v>44831</v>
      </c>
      <c r="H391">
        <v>3</v>
      </c>
      <c r="I391">
        <v>2022</v>
      </c>
      <c r="J391" s="28">
        <v>270</v>
      </c>
      <c r="K391" s="29">
        <v>40</v>
      </c>
      <c r="L391" s="29">
        <v>9</v>
      </c>
      <c r="M391" s="45">
        <v>7.5</v>
      </c>
      <c r="N391">
        <v>74.55</v>
      </c>
      <c r="O391" s="31">
        <v>0.125</v>
      </c>
      <c r="P391" s="31">
        <v>24.5</v>
      </c>
      <c r="Q391" s="31">
        <v>3.5</v>
      </c>
      <c r="R391" s="31">
        <v>1.1000000000000001</v>
      </c>
      <c r="S391" s="31">
        <v>18.399999999999999</v>
      </c>
      <c r="T391" s="31">
        <v>15.4</v>
      </c>
      <c r="U391" s="31">
        <v>1.64</v>
      </c>
      <c r="V391" s="31">
        <v>0.27600000000000002</v>
      </c>
      <c r="W391" s="31">
        <v>0.56299999999999994</v>
      </c>
      <c r="X391" s="31">
        <v>1.6000000000000001E-3</v>
      </c>
      <c r="Y391" s="31">
        <v>3.15E-2</v>
      </c>
      <c r="Z391" s="31">
        <v>8.5000000000000006E-3</v>
      </c>
      <c r="AA391" s="41"/>
      <c r="AB391" s="45">
        <v>1.4</v>
      </c>
      <c r="AC391" s="108">
        <v>0.89400000000000002</v>
      </c>
      <c r="AO391" s="35"/>
      <c r="CP391" s="47">
        <v>7.7380000000000004</v>
      </c>
      <c r="CQ391" s="47"/>
      <c r="CR391" s="47">
        <v>7.7380000000000004</v>
      </c>
      <c r="CS391" s="48">
        <v>17.745173809523809</v>
      </c>
      <c r="CT391" s="47">
        <v>17.763973684210534</v>
      </c>
      <c r="CU391" s="47"/>
      <c r="CV391" s="47"/>
      <c r="CW391" s="49">
        <v>7.5652631578947345</v>
      </c>
      <c r="CX391" s="49"/>
      <c r="CY391" s="49"/>
      <c r="CZ391" s="47">
        <v>5.76</v>
      </c>
      <c r="DA391" s="49">
        <v>10.662105263157894</v>
      </c>
      <c r="DB391" s="49"/>
      <c r="DC391" s="49"/>
      <c r="DD391" s="47"/>
      <c r="DE391" s="51"/>
    </row>
    <row r="392" spans="1:109" ht="29">
      <c r="A392" s="23" t="s">
        <v>54</v>
      </c>
      <c r="B392" t="s">
        <v>56</v>
      </c>
      <c r="C392" s="53">
        <v>43.272399999999998</v>
      </c>
      <c r="D392" s="53">
        <v>-79.877020000000002</v>
      </c>
      <c r="E392" s="43" t="s">
        <v>70</v>
      </c>
      <c r="F392" s="110" t="s">
        <v>71</v>
      </c>
      <c r="G392" s="44">
        <v>44831</v>
      </c>
      <c r="H392">
        <v>3</v>
      </c>
      <c r="I392">
        <v>2022</v>
      </c>
      <c r="J392" s="28">
        <v>270</v>
      </c>
      <c r="K392" s="29">
        <v>40</v>
      </c>
      <c r="L392" s="29">
        <v>9</v>
      </c>
      <c r="M392" s="45">
        <v>6.5</v>
      </c>
      <c r="N392">
        <v>74.55</v>
      </c>
      <c r="O392" s="31">
        <v>0.125</v>
      </c>
      <c r="P392" s="31">
        <v>24.5</v>
      </c>
      <c r="Q392" s="31">
        <v>3.5</v>
      </c>
      <c r="R392" s="31">
        <v>1.1000000000000001</v>
      </c>
      <c r="S392" s="31">
        <v>18.399999999999999</v>
      </c>
      <c r="T392" s="31">
        <v>15.4</v>
      </c>
      <c r="U392" s="31">
        <v>1.64</v>
      </c>
      <c r="V392" s="31">
        <v>0.27600000000000002</v>
      </c>
      <c r="W392" s="31">
        <v>0.56299999999999994</v>
      </c>
      <c r="X392" s="31">
        <v>1.6000000000000001E-3</v>
      </c>
      <c r="Y392" s="31">
        <v>3.15E-2</v>
      </c>
      <c r="Z392" s="31">
        <v>8.5000000000000006E-3</v>
      </c>
      <c r="AA392" s="41"/>
      <c r="AB392" s="45">
        <v>1.6</v>
      </c>
      <c r="AC392" s="45">
        <v>0.95899999999999996</v>
      </c>
      <c r="AO392" s="35"/>
      <c r="BI392" s="35">
        <v>0.36839183025976607</v>
      </c>
      <c r="BJ392" s="35">
        <v>0.12992266508030934</v>
      </c>
      <c r="BK392" s="7">
        <v>1.1897679952409279E-2</v>
      </c>
      <c r="BL392" s="35">
        <v>0</v>
      </c>
      <c r="BM392" s="35">
        <v>0.67689867142573856</v>
      </c>
      <c r="BN392" s="35">
        <v>0</v>
      </c>
      <c r="BO392" s="35"/>
      <c r="BP392" s="35">
        <v>3.4939520126908583E-2</v>
      </c>
      <c r="BQ392" s="35">
        <v>8.6377156454491358E-2</v>
      </c>
      <c r="BR392" s="35">
        <v>0.16482252627404317</v>
      </c>
      <c r="BS392" s="35">
        <v>19.159738165350191</v>
      </c>
      <c r="BT392" s="35">
        <v>0</v>
      </c>
      <c r="BU392" s="35">
        <v>0</v>
      </c>
      <c r="BV392" s="35">
        <v>5.7918699186991871</v>
      </c>
      <c r="BW392" s="35">
        <v>3.1130820399113084</v>
      </c>
      <c r="BX392" s="35">
        <v>0</v>
      </c>
      <c r="BY392" s="35">
        <v>0.27443981756890734</v>
      </c>
      <c r="BZ392" s="35">
        <v>0</v>
      </c>
      <c r="CA392" s="35"/>
      <c r="CB392" s="35">
        <v>5.1707317073170733</v>
      </c>
      <c r="CC392" s="35">
        <v>4.5228381374722844</v>
      </c>
      <c r="CD392" s="35">
        <v>0</v>
      </c>
      <c r="CE392" s="35">
        <v>2.9549077929803689</v>
      </c>
      <c r="CF392" s="35"/>
      <c r="CG392" s="35">
        <v>4.3291759958671845</v>
      </c>
      <c r="CH392" s="35">
        <v>0.67689867142573856</v>
      </c>
      <c r="CI392" s="35">
        <v>0.45476898671425742</v>
      </c>
      <c r="CJ392" s="35">
        <v>0.34158239143367042</v>
      </c>
      <c r="CK392" s="35">
        <v>19.159738165350191</v>
      </c>
      <c r="CL392" s="46">
        <v>20.632988214923859</v>
      </c>
      <c r="CM392" s="46">
        <v>9.1793917761794024</v>
      </c>
      <c r="CN392" s="46">
        <v>12.648477637769727</v>
      </c>
      <c r="CO392" s="35">
        <v>46.992770091129231</v>
      </c>
      <c r="CP392" s="47">
        <v>5.8540000000000001</v>
      </c>
      <c r="CQ392" s="47"/>
      <c r="CR392" s="47">
        <v>5.8540000000000001</v>
      </c>
      <c r="CS392" s="48">
        <v>17.957675126262625</v>
      </c>
      <c r="CT392" s="47">
        <v>17.965207547169811</v>
      </c>
      <c r="CU392" s="47"/>
      <c r="CV392" s="47"/>
      <c r="CW392" s="49">
        <v>7.6749056603773571</v>
      </c>
      <c r="CX392" s="49"/>
      <c r="CY392" s="49"/>
      <c r="CZ392" s="47">
        <v>7.07</v>
      </c>
      <c r="DA392" s="49">
        <v>11.112641509433963</v>
      </c>
      <c r="DB392" s="49"/>
      <c r="DC392" s="49"/>
      <c r="DD392" s="47"/>
      <c r="DE392" s="51"/>
    </row>
    <row r="393" spans="1:109" ht="29">
      <c r="A393" s="23" t="s">
        <v>54</v>
      </c>
      <c r="B393" t="s">
        <v>56</v>
      </c>
      <c r="C393" s="55">
        <v>43.282269999999997</v>
      </c>
      <c r="D393" s="55">
        <v>-79.879130000000004</v>
      </c>
      <c r="E393" s="43" t="s">
        <v>72</v>
      </c>
      <c r="F393" s="110" t="s">
        <v>73</v>
      </c>
      <c r="G393" s="44">
        <v>44831</v>
      </c>
      <c r="H393">
        <v>3</v>
      </c>
      <c r="I393">
        <v>2022</v>
      </c>
      <c r="J393" s="28">
        <v>270</v>
      </c>
      <c r="K393" s="29">
        <v>40</v>
      </c>
      <c r="L393" s="29">
        <v>9</v>
      </c>
      <c r="M393" s="45">
        <v>9.3000000000000007</v>
      </c>
      <c r="N393">
        <v>74.55</v>
      </c>
      <c r="O393" s="31">
        <v>0.125</v>
      </c>
      <c r="P393" s="31">
        <v>24.5</v>
      </c>
      <c r="Q393" s="31">
        <v>3.5</v>
      </c>
      <c r="R393" s="31">
        <v>1.1000000000000001</v>
      </c>
      <c r="S393" s="31">
        <v>18.399999999999999</v>
      </c>
      <c r="T393" s="31">
        <v>15.4</v>
      </c>
      <c r="U393" s="31">
        <v>1.64</v>
      </c>
      <c r="V393" s="31">
        <v>0.27600000000000002</v>
      </c>
      <c r="W393" s="31">
        <v>0.56299999999999994</v>
      </c>
      <c r="X393" s="31">
        <v>1.6000000000000001E-3</v>
      </c>
      <c r="Y393" s="31">
        <v>3.15E-2</v>
      </c>
      <c r="Z393" s="31">
        <v>8.5000000000000006E-3</v>
      </c>
      <c r="AA393" s="41"/>
      <c r="AB393" s="45">
        <v>2.1</v>
      </c>
      <c r="AC393" s="108">
        <v>0.70099999999999996</v>
      </c>
      <c r="AO393" s="35"/>
      <c r="CP393" s="47">
        <v>8.1590000000000007</v>
      </c>
      <c r="CQ393" s="47"/>
      <c r="CR393" s="47">
        <v>8.1590000000000007</v>
      </c>
      <c r="CS393" s="48">
        <v>17.960208877131102</v>
      </c>
      <c r="CT393" s="47">
        <v>18.003901234567905</v>
      </c>
      <c r="CU393" s="47"/>
      <c r="CV393" s="47"/>
      <c r="CW393" s="49">
        <v>7.9137037037037032</v>
      </c>
      <c r="CX393" s="49"/>
      <c r="CY393" s="49"/>
      <c r="CZ393" s="47">
        <v>6.81</v>
      </c>
      <c r="DA393" s="49">
        <v>5.4832098765432082</v>
      </c>
      <c r="DB393" s="49"/>
      <c r="DC393" s="49"/>
      <c r="DD393" s="47"/>
      <c r="DE393" s="51"/>
    </row>
    <row r="394" spans="1:109">
      <c r="A394" s="23" t="s">
        <v>54</v>
      </c>
      <c r="B394" t="s">
        <v>56</v>
      </c>
      <c r="C394" s="55">
        <v>43.277970000000003</v>
      </c>
      <c r="D394" s="55">
        <v>-79.866669999999999</v>
      </c>
      <c r="E394" s="43" t="s">
        <v>74</v>
      </c>
      <c r="F394" s="110" t="s">
        <v>75</v>
      </c>
      <c r="G394" s="44">
        <v>44831</v>
      </c>
      <c r="H394">
        <v>3</v>
      </c>
      <c r="I394">
        <v>2022</v>
      </c>
      <c r="J394" s="28">
        <v>270</v>
      </c>
      <c r="K394" s="29">
        <v>40</v>
      </c>
      <c r="L394" s="29">
        <v>9</v>
      </c>
      <c r="M394" s="45">
        <v>10</v>
      </c>
      <c r="N394">
        <v>74.55</v>
      </c>
      <c r="O394" s="31">
        <v>0.125</v>
      </c>
      <c r="P394" s="31">
        <v>24.5</v>
      </c>
      <c r="Q394" s="31">
        <v>3.5</v>
      </c>
      <c r="R394" s="31">
        <v>1.1000000000000001</v>
      </c>
      <c r="S394" s="31">
        <v>18.399999999999999</v>
      </c>
      <c r="T394" s="31">
        <v>15.4</v>
      </c>
      <c r="U394" s="31">
        <v>1.64</v>
      </c>
      <c r="V394" s="31">
        <v>0.27600000000000002</v>
      </c>
      <c r="W394" s="31">
        <v>0.56299999999999994</v>
      </c>
      <c r="X394" s="31">
        <v>1.6000000000000001E-3</v>
      </c>
      <c r="Y394" s="31">
        <v>3.15E-2</v>
      </c>
      <c r="Z394" s="31">
        <v>8.5000000000000006E-3</v>
      </c>
      <c r="AA394" s="41"/>
      <c r="AB394" s="45">
        <v>2.1</v>
      </c>
      <c r="AC394" s="108">
        <v>0.78500000000000003</v>
      </c>
      <c r="AO394" s="35"/>
      <c r="BI394" s="35">
        <v>0.16597873671044402</v>
      </c>
      <c r="BJ394" s="35">
        <v>2.2764227642276421E-2</v>
      </c>
      <c r="BK394" s="7">
        <v>1.8761726078799248E-2</v>
      </c>
      <c r="BL394" s="35">
        <v>0</v>
      </c>
      <c r="BM394" s="35">
        <v>2.6685428392745472</v>
      </c>
      <c r="BN394" s="35">
        <v>0</v>
      </c>
      <c r="BO394" s="35"/>
      <c r="BP394" s="35">
        <v>0</v>
      </c>
      <c r="BQ394" s="35">
        <v>0.13621013133208254</v>
      </c>
      <c r="BR394" s="35">
        <v>0</v>
      </c>
      <c r="BS394" s="35">
        <v>20.633564178069431</v>
      </c>
      <c r="BT394" s="35">
        <v>0</v>
      </c>
      <c r="BU394" s="35">
        <v>0</v>
      </c>
      <c r="BV394" s="35">
        <v>4.3439024390243901</v>
      </c>
      <c r="BW394" s="35">
        <v>2.6341463414634148</v>
      </c>
      <c r="BX394" s="35">
        <v>0</v>
      </c>
      <c r="BY394" s="35">
        <v>0</v>
      </c>
      <c r="BZ394" s="35">
        <v>0</v>
      </c>
      <c r="CA394" s="35"/>
      <c r="CB394" s="35">
        <v>3.6195121951219518</v>
      </c>
      <c r="CC394" s="35">
        <v>8.0549593495934957</v>
      </c>
      <c r="CD394" s="35">
        <v>4.2551594746716699</v>
      </c>
      <c r="CE394" s="35">
        <v>6.2128830519074416</v>
      </c>
      <c r="CF394" s="35"/>
      <c r="CG394" s="35">
        <v>9.9210283238623003</v>
      </c>
      <c r="CH394" s="35">
        <v>2.6685428392745472</v>
      </c>
      <c r="CI394" s="35">
        <v>0.30218886804252654</v>
      </c>
      <c r="CJ394" s="35">
        <v>4.1525953721075669E-2</v>
      </c>
      <c r="CK394" s="35">
        <v>20.633564178069431</v>
      </c>
      <c r="CL394" s="46">
        <v>23.64582183910758</v>
      </c>
      <c r="CM394" s="46">
        <v>6.9780487804878053</v>
      </c>
      <c r="CN394" s="46">
        <v>22.14251407129456</v>
      </c>
      <c r="CO394" s="35">
        <v>62.687413014752245</v>
      </c>
      <c r="CP394" s="47">
        <v>9.0649999999999995</v>
      </c>
      <c r="CQ394" s="47"/>
      <c r="CR394" s="47">
        <v>9.0649999999999995</v>
      </c>
      <c r="CS394" s="48">
        <v>18.266696904761908</v>
      </c>
      <c r="CT394" s="47">
        <v>18.311271739130426</v>
      </c>
      <c r="CU394" s="47"/>
      <c r="CV394" s="47"/>
      <c r="CW394" s="49">
        <v>8.1190217391304333</v>
      </c>
      <c r="CX394" s="49"/>
      <c r="CY394" s="49"/>
      <c r="CZ394" s="47">
        <v>7.49</v>
      </c>
      <c r="DA394" s="49">
        <v>11.742151898734182</v>
      </c>
      <c r="DB394" s="49"/>
      <c r="DC394" s="49"/>
      <c r="DD394" s="47"/>
      <c r="DE394" s="51"/>
    </row>
    <row r="395" spans="1:109" ht="29">
      <c r="A395" s="23" t="s">
        <v>54</v>
      </c>
      <c r="B395" t="s">
        <v>56</v>
      </c>
      <c r="C395" s="55">
        <v>43.276820000000001</v>
      </c>
      <c r="D395" s="55">
        <v>-79.864549999999994</v>
      </c>
      <c r="E395" s="43" t="s">
        <v>76</v>
      </c>
      <c r="F395" s="110" t="s">
        <v>77</v>
      </c>
      <c r="G395" s="44">
        <v>44831</v>
      </c>
      <c r="H395">
        <v>3</v>
      </c>
      <c r="I395">
        <v>2022</v>
      </c>
      <c r="J395" s="28">
        <v>270</v>
      </c>
      <c r="K395" s="29">
        <v>40</v>
      </c>
      <c r="L395" s="29">
        <v>9</v>
      </c>
      <c r="M395" s="45">
        <v>11.8</v>
      </c>
      <c r="N395">
        <v>74.55</v>
      </c>
      <c r="O395" s="31">
        <v>0.125</v>
      </c>
      <c r="P395" s="31">
        <v>24.5</v>
      </c>
      <c r="Q395" s="31">
        <v>3.5</v>
      </c>
      <c r="R395" s="31">
        <v>1.1000000000000001</v>
      </c>
      <c r="S395" s="31">
        <v>18.399999999999999</v>
      </c>
      <c r="T395" s="31">
        <v>15.4</v>
      </c>
      <c r="U395" s="31">
        <v>1.64</v>
      </c>
      <c r="V395" s="31">
        <v>0.27600000000000002</v>
      </c>
      <c r="W395" s="31">
        <v>0.56299999999999994</v>
      </c>
      <c r="X395" s="31">
        <v>1.6000000000000001E-3</v>
      </c>
      <c r="Y395" s="31">
        <v>3.15E-2</v>
      </c>
      <c r="Z395" s="31">
        <v>8.5000000000000006E-3</v>
      </c>
      <c r="AA395" s="41"/>
      <c r="AB395" s="45">
        <v>1.6</v>
      </c>
      <c r="AC395" s="45">
        <v>0.78100000000000003</v>
      </c>
      <c r="AD395" s="41"/>
      <c r="AE395" s="41"/>
      <c r="AF395" s="41"/>
      <c r="AG395" s="41"/>
      <c r="AH395" s="41"/>
      <c r="AI395" s="41"/>
      <c r="AJ395" s="41"/>
      <c r="AO395" s="35"/>
      <c r="AY395" s="41"/>
      <c r="AZ395" s="41"/>
      <c r="BA395" s="41"/>
      <c r="BB395" s="41"/>
      <c r="BC395" s="41"/>
      <c r="BD395" s="41"/>
      <c r="BE395" s="41"/>
      <c r="BF395" s="41"/>
      <c r="BG395" s="41"/>
      <c r="CP395" s="47">
        <v>10.978999999999999</v>
      </c>
      <c r="CQ395" s="47"/>
      <c r="CR395" s="47">
        <v>10.978999999999999</v>
      </c>
      <c r="CS395" s="48">
        <v>18.075268261768265</v>
      </c>
      <c r="CT395" s="47">
        <v>18.157185185185185</v>
      </c>
      <c r="CU395" s="47"/>
      <c r="CV395" s="47"/>
      <c r="CW395" s="49">
        <v>7.6512962962962963</v>
      </c>
      <c r="CX395" s="49"/>
      <c r="CY395" s="49"/>
      <c r="CZ395" s="47">
        <v>5.1100000000000003</v>
      </c>
      <c r="DA395" s="49">
        <v>10.484444444444442</v>
      </c>
      <c r="DB395" s="49"/>
      <c r="DC395" s="49"/>
      <c r="DD395" s="47"/>
      <c r="DE395" s="51"/>
    </row>
    <row r="396" spans="1:109">
      <c r="A396" s="50" t="s">
        <v>54</v>
      </c>
      <c r="B396" t="s">
        <v>55</v>
      </c>
      <c r="C396" s="55">
        <v>43.281111111100003</v>
      </c>
      <c r="D396" s="55">
        <v>-79.864722222200001</v>
      </c>
      <c r="E396" s="54" t="s">
        <v>57</v>
      </c>
      <c r="F396" s="54">
        <v>908</v>
      </c>
      <c r="G396" s="112">
        <v>41425</v>
      </c>
      <c r="H396">
        <v>1</v>
      </c>
      <c r="I396" s="57">
        <f>YEAR(G396)</f>
        <v>2013</v>
      </c>
      <c r="J396" s="28">
        <v>151</v>
      </c>
      <c r="K396" s="29">
        <v>22</v>
      </c>
      <c r="L396" s="29">
        <v>5</v>
      </c>
      <c r="M396" s="77">
        <v>16.2</v>
      </c>
      <c r="N396">
        <v>74.88</v>
      </c>
      <c r="O396" s="31">
        <v>7.0999999999999994E-2</v>
      </c>
      <c r="P396" s="31">
        <v>28</v>
      </c>
      <c r="Q396" s="31">
        <v>4.5</v>
      </c>
      <c r="R396" s="31">
        <v>1.64</v>
      </c>
      <c r="S396" s="31">
        <v>10.1</v>
      </c>
      <c r="T396" s="31">
        <v>9.1999999999999993</v>
      </c>
      <c r="U396" s="31">
        <v>2.52</v>
      </c>
      <c r="V396" s="31">
        <v>0.35</v>
      </c>
      <c r="W396" s="31">
        <v>0.66100000000000003</v>
      </c>
      <c r="X396" s="31">
        <v>2.8999999999999998E-3</v>
      </c>
      <c r="Y396" s="31">
        <v>4.8500000000000001E-2</v>
      </c>
      <c r="Z396" s="31">
        <v>1.2E-2</v>
      </c>
      <c r="AA396" s="52"/>
      <c r="AB396" s="113">
        <v>1.5</v>
      </c>
      <c r="AC396" s="77"/>
      <c r="AD396" s="36"/>
      <c r="AE396" s="36"/>
      <c r="AF396" s="36"/>
      <c r="AG396" s="36"/>
      <c r="AH396" s="36"/>
      <c r="AI396" s="36"/>
      <c r="AJ396" s="36"/>
      <c r="AO396" s="35"/>
      <c r="AY396" s="36"/>
      <c r="AZ396" s="36"/>
      <c r="BA396" s="36"/>
      <c r="BB396" s="36"/>
      <c r="BC396" s="36"/>
      <c r="BD396" s="36"/>
      <c r="BE396" s="36"/>
      <c r="BF396" s="36"/>
      <c r="BG396" s="36"/>
      <c r="BH396" s="35"/>
      <c r="BI396" s="7">
        <v>561.51618881150023</v>
      </c>
      <c r="BJ396" s="7">
        <v>2.8572356799999996</v>
      </c>
      <c r="BK396" s="7">
        <v>0</v>
      </c>
      <c r="BL396" s="7">
        <v>14.731706595000002</v>
      </c>
      <c r="BM396" s="7">
        <v>161.80298706749994</v>
      </c>
      <c r="BN396" s="7">
        <v>1.5726833200000001</v>
      </c>
      <c r="BO396" s="7">
        <v>0.16585369999999999</v>
      </c>
      <c r="BP396" s="7">
        <v>0</v>
      </c>
      <c r="BQ396" s="7">
        <v>75.703034293499996</v>
      </c>
      <c r="BR396" s="7">
        <v>0</v>
      </c>
      <c r="BS396" s="7">
        <v>0</v>
      </c>
      <c r="BT396" s="7">
        <v>0</v>
      </c>
      <c r="BU396" s="7">
        <v>0</v>
      </c>
      <c r="BV396" s="7">
        <v>9.2814881849999988</v>
      </c>
      <c r="BW396" s="7">
        <v>519.54494535099991</v>
      </c>
      <c r="BX396" s="7">
        <v>43.567803881000003</v>
      </c>
      <c r="BY396" s="7">
        <v>0</v>
      </c>
      <c r="BZ396" s="7">
        <v>3.140160168</v>
      </c>
      <c r="CA396" s="7">
        <v>0</v>
      </c>
      <c r="CB396" s="7">
        <v>0.74926822700000018</v>
      </c>
      <c r="CC396" s="7">
        <v>6.9583738230000005</v>
      </c>
      <c r="CD396" s="7">
        <v>0</v>
      </c>
      <c r="CE396" s="7">
        <v>13.6839014055</v>
      </c>
      <c r="CF396" s="7">
        <v>0</v>
      </c>
      <c r="CG396" s="7">
        <v>0.1893643558685903</v>
      </c>
      <c r="CH396" s="7">
        <v>178.27323068249996</v>
      </c>
      <c r="CI396" s="7">
        <v>637.2192231050002</v>
      </c>
      <c r="CJ396" s="7">
        <v>2.8572356800000307</v>
      </c>
      <c r="CK396" s="7">
        <v>0</v>
      </c>
      <c r="CL396" s="37">
        <v>818.34968946750018</v>
      </c>
      <c r="CM396" s="37">
        <v>575.53439758499985</v>
      </c>
      <c r="CN396" s="37">
        <v>21.391543455499999</v>
      </c>
      <c r="CO396" s="7">
        <v>1415.4649948638685</v>
      </c>
      <c r="CP396" s="39">
        <v>8.8439999999999994</v>
      </c>
      <c r="CQ396" s="39"/>
      <c r="CR396" s="40">
        <v>8.8439999999999994</v>
      </c>
      <c r="CS396" s="35">
        <v>16.146287844254509</v>
      </c>
      <c r="CT396" s="41">
        <v>16.418675</v>
      </c>
      <c r="CU396" s="41"/>
      <c r="CV396" s="41"/>
      <c r="CW396" s="35">
        <v>10.772374999999995</v>
      </c>
      <c r="CX396" s="35"/>
      <c r="CY396" s="35"/>
      <c r="CZ396" s="35">
        <v>8.3000000000000007</v>
      </c>
      <c r="DA396">
        <v>3.699875</v>
      </c>
      <c r="DD396" s="35" t="s">
        <v>58</v>
      </c>
    </row>
    <row r="397" spans="1:109">
      <c r="A397" s="50" t="s">
        <v>54</v>
      </c>
      <c r="B397" t="s">
        <v>59</v>
      </c>
      <c r="C397" s="55">
        <v>43.301943999999999</v>
      </c>
      <c r="D397" s="55">
        <v>-79.838054999999997</v>
      </c>
      <c r="E397" s="77" t="s">
        <v>60</v>
      </c>
      <c r="F397" s="77">
        <v>6</v>
      </c>
      <c r="G397" s="112">
        <v>39748</v>
      </c>
      <c r="H397">
        <v>4</v>
      </c>
      <c r="I397" s="57">
        <f>YEAR(G397)</f>
        <v>2008</v>
      </c>
      <c r="J397" s="28">
        <v>301</v>
      </c>
      <c r="K397" s="29">
        <v>44</v>
      </c>
      <c r="L397" s="29">
        <v>10</v>
      </c>
      <c r="M397" s="52">
        <v>6.4</v>
      </c>
      <c r="N397">
        <v>74.599999999999994</v>
      </c>
      <c r="O397" s="31">
        <v>0.13600000000000001</v>
      </c>
      <c r="P397" s="31">
        <v>25.7</v>
      </c>
      <c r="Q397" s="31">
        <v>3.8</v>
      </c>
      <c r="R397" s="31">
        <v>0.60099999999999998</v>
      </c>
      <c r="S397" s="31">
        <v>8.3000000000000007</v>
      </c>
      <c r="T397" s="31">
        <v>7</v>
      </c>
      <c r="U397" s="31">
        <v>1.77</v>
      </c>
      <c r="V397" s="31">
        <v>9.2999999999999999E-2</v>
      </c>
      <c r="W397" s="31">
        <v>0.54100000000000004</v>
      </c>
      <c r="X397" s="31">
        <v>1.09E-2</v>
      </c>
      <c r="Y397" s="31">
        <v>3.4099999999999998E-2</v>
      </c>
      <c r="Z397" s="31">
        <v>2.01E-2</v>
      </c>
      <c r="AA397" s="52">
        <v>5.74</v>
      </c>
      <c r="AB397" s="113">
        <v>1.75</v>
      </c>
      <c r="AC397" s="77">
        <v>0.95899999999999996</v>
      </c>
      <c r="AD397">
        <v>187.20000000000002</v>
      </c>
      <c r="AE397">
        <v>61.800000000000004</v>
      </c>
      <c r="AF397">
        <v>5.6</v>
      </c>
      <c r="AG397">
        <v>0</v>
      </c>
      <c r="AH397">
        <v>105.5</v>
      </c>
      <c r="AI397">
        <v>82.1</v>
      </c>
      <c r="AJ397">
        <v>32.4</v>
      </c>
      <c r="AK397">
        <v>474.6</v>
      </c>
      <c r="AL397">
        <v>0</v>
      </c>
      <c r="AM397">
        <v>197.70000000000002</v>
      </c>
      <c r="AN397">
        <v>276.90000000000009</v>
      </c>
      <c r="AO397" s="35">
        <v>77.8</v>
      </c>
      <c r="AP397">
        <v>165.8</v>
      </c>
      <c r="AQ397">
        <v>164.6</v>
      </c>
      <c r="AR397">
        <v>1.7000000000000002</v>
      </c>
      <c r="AS397">
        <v>120.1</v>
      </c>
      <c r="AT397">
        <v>87.699999999999989</v>
      </c>
      <c r="AU397">
        <v>44.2</v>
      </c>
      <c r="AV397">
        <v>322.09999999999997</v>
      </c>
      <c r="AW397">
        <v>107.60000000000001</v>
      </c>
      <c r="AX397">
        <v>44.900000000000006</v>
      </c>
      <c r="AY397" s="36">
        <v>578.85967340130844</v>
      </c>
      <c r="AZ397" s="36">
        <v>110.156538607702</v>
      </c>
      <c r="BA397" s="36">
        <v>0</v>
      </c>
      <c r="BB397" s="36">
        <v>15.597894187499998</v>
      </c>
      <c r="BC397" s="36">
        <v>0.19595944744744742</v>
      </c>
      <c r="BD397" s="36">
        <v>54.645325211598134</v>
      </c>
      <c r="BE397" s="36">
        <v>59.503249168570491</v>
      </c>
      <c r="BF397" s="36">
        <v>14.763583970887964</v>
      </c>
      <c r="BG397" s="36">
        <v>128.91215835105658</v>
      </c>
      <c r="BI397" s="7">
        <v>0.70967518200000002</v>
      </c>
      <c r="BJ397" s="7">
        <v>1.2130079359999999</v>
      </c>
      <c r="BK397" s="7">
        <v>0</v>
      </c>
      <c r="BL397" s="7">
        <v>0</v>
      </c>
      <c r="BM397" s="7">
        <v>47.377238810000001</v>
      </c>
      <c r="BN397" s="7">
        <v>30.282360396000001</v>
      </c>
      <c r="BO397" s="7">
        <v>0</v>
      </c>
      <c r="BP397" s="7">
        <v>0</v>
      </c>
      <c r="BQ397" s="7">
        <v>108.378531192</v>
      </c>
      <c r="BR397" s="7">
        <v>0</v>
      </c>
      <c r="BS397" s="7">
        <v>0</v>
      </c>
      <c r="BT397" s="7">
        <v>0</v>
      </c>
      <c r="BU397" s="7">
        <v>0</v>
      </c>
      <c r="BV397" s="7">
        <v>0.46542105299999997</v>
      </c>
      <c r="BW397" s="7">
        <v>9.6546340859999997</v>
      </c>
      <c r="BX397" s="7">
        <v>1.078861616</v>
      </c>
      <c r="BY397" s="7">
        <v>0</v>
      </c>
      <c r="BZ397" s="7">
        <v>1.1008128320000001</v>
      </c>
      <c r="CA397" s="7">
        <v>0</v>
      </c>
      <c r="CB397" s="7">
        <v>1.2310025910000002</v>
      </c>
      <c r="CC397" s="7">
        <v>3.8416760160000001</v>
      </c>
      <c r="CD397" s="7">
        <v>0</v>
      </c>
      <c r="CE397" s="7">
        <v>8.4495910499999987</v>
      </c>
      <c r="CF397" s="7">
        <v>0</v>
      </c>
      <c r="CG397" s="7">
        <v>0.11778807688023413</v>
      </c>
      <c r="CH397" s="7">
        <v>77.659599205999996</v>
      </c>
      <c r="CI397" s="7">
        <v>109.08820637399999</v>
      </c>
      <c r="CJ397" s="7">
        <v>1.2130079360000252</v>
      </c>
      <c r="CK397" s="7">
        <v>0</v>
      </c>
      <c r="CL397" s="37">
        <v>187.960813516</v>
      </c>
      <c r="CM397" s="37">
        <v>12.299729587</v>
      </c>
      <c r="CN397" s="37">
        <v>13.522269656999999</v>
      </c>
      <c r="CO397" s="7">
        <v>213.90060083688024</v>
      </c>
      <c r="CP397" s="39">
        <v>6.4</v>
      </c>
      <c r="CQ397" s="39"/>
      <c r="CR397" s="40">
        <v>6.4</v>
      </c>
      <c r="CS397" s="35">
        <v>13.116666666666665</v>
      </c>
      <c r="CT397" s="41">
        <v>13.118749999999997</v>
      </c>
      <c r="CU397" s="41"/>
      <c r="CV397" s="41"/>
      <c r="CW397" s="35">
        <v>11.061250000000001</v>
      </c>
      <c r="CX397" s="35"/>
      <c r="CY397" s="35"/>
      <c r="CZ397" s="35">
        <v>9.6999999999999993</v>
      </c>
      <c r="DD397" s="35" t="s">
        <v>58</v>
      </c>
    </row>
    <row r="398" spans="1:109">
      <c r="A398" s="50" t="s">
        <v>54</v>
      </c>
      <c r="B398" t="s">
        <v>55</v>
      </c>
      <c r="C398" s="55">
        <v>43.287370000000003</v>
      </c>
      <c r="D398" s="55">
        <v>-79.840779999999995</v>
      </c>
      <c r="E398" s="77" t="s">
        <v>62</v>
      </c>
      <c r="F398" s="77">
        <v>258</v>
      </c>
      <c r="G398" s="112">
        <v>39748</v>
      </c>
      <c r="H398">
        <v>4</v>
      </c>
      <c r="I398" s="57">
        <f>YEAR(G398)</f>
        <v>2008</v>
      </c>
      <c r="J398" s="28">
        <v>301</v>
      </c>
      <c r="K398" s="29">
        <v>44</v>
      </c>
      <c r="L398" s="29">
        <v>10</v>
      </c>
      <c r="M398" s="77">
        <v>23.6</v>
      </c>
      <c r="N398">
        <v>74.599999999999994</v>
      </c>
      <c r="O398" s="31">
        <v>0.13600000000000001</v>
      </c>
      <c r="P398" s="31">
        <v>25.7</v>
      </c>
      <c r="Q398" s="31">
        <v>3.8</v>
      </c>
      <c r="R398" s="31">
        <v>0.60099999999999998</v>
      </c>
      <c r="S398" s="31">
        <v>8.3000000000000007</v>
      </c>
      <c r="T398" s="31">
        <v>7</v>
      </c>
      <c r="U398" s="31">
        <v>1.77</v>
      </c>
      <c r="V398" s="31">
        <v>9.2999999999999999E-2</v>
      </c>
      <c r="W398" s="31">
        <v>0.54100000000000004</v>
      </c>
      <c r="X398" s="31">
        <v>1.09E-2</v>
      </c>
      <c r="Y398" s="31">
        <v>3.4099999999999998E-2</v>
      </c>
      <c r="Z398" s="31">
        <v>2.01E-2</v>
      </c>
      <c r="AA398" s="52">
        <v>6.1</v>
      </c>
      <c r="AB398" s="113">
        <v>1.75</v>
      </c>
      <c r="AC398" s="77">
        <v>1.196</v>
      </c>
      <c r="AD398" s="36"/>
      <c r="AE398" s="36"/>
      <c r="AF398" s="36"/>
      <c r="AG398" s="36"/>
      <c r="AH398" s="36"/>
      <c r="AI398" s="36"/>
      <c r="AJ398" s="36"/>
      <c r="AO398" s="35"/>
      <c r="AY398" s="35">
        <v>868.28951010196283</v>
      </c>
      <c r="AZ398" s="35">
        <v>116.42136544795045</v>
      </c>
      <c r="BA398" s="35">
        <v>0</v>
      </c>
      <c r="BB398" s="36">
        <v>61.129926637499992</v>
      </c>
      <c r="BC398" s="36">
        <v>0.20410701901901904</v>
      </c>
      <c r="BD398" s="36">
        <v>59.76845332477383</v>
      </c>
      <c r="BE398" s="36">
        <v>52.634902548426155</v>
      </c>
      <c r="BF398" s="36">
        <v>8.7217599486980966</v>
      </c>
      <c r="BG398" s="36">
        <v>121.12511582189808</v>
      </c>
      <c r="BI398" s="7">
        <v>0.64800000000000002</v>
      </c>
      <c r="BJ398" s="7">
        <v>1.831</v>
      </c>
      <c r="BK398" s="7">
        <v>0</v>
      </c>
      <c r="BL398" s="7">
        <v>0</v>
      </c>
      <c r="BM398" s="7">
        <v>39.755000000000003</v>
      </c>
      <c r="BN398" s="7">
        <v>12.44</v>
      </c>
      <c r="BO398" s="7">
        <v>0</v>
      </c>
      <c r="BP398" s="7">
        <v>0</v>
      </c>
      <c r="BQ398" s="7">
        <v>59.863999999999997</v>
      </c>
      <c r="BR398" s="7">
        <v>0</v>
      </c>
      <c r="BS398" s="7">
        <v>0</v>
      </c>
      <c r="BT398" s="7">
        <v>0</v>
      </c>
      <c r="BU398" s="7">
        <v>0</v>
      </c>
      <c r="BV398" s="7">
        <v>0.626</v>
      </c>
      <c r="BW398" s="7">
        <v>22.366</v>
      </c>
      <c r="BX398" s="7">
        <v>2.7770000000000001</v>
      </c>
      <c r="BY398" s="7">
        <v>0</v>
      </c>
      <c r="BZ398" s="7">
        <v>4.7709999999999999</v>
      </c>
      <c r="CA398" s="7">
        <v>0</v>
      </c>
      <c r="CB398" s="7">
        <v>0.98099999999999998</v>
      </c>
      <c r="CC398" s="7">
        <v>2.4060000000000001</v>
      </c>
      <c r="CD398" s="7">
        <v>0</v>
      </c>
      <c r="CE398" s="7">
        <v>8.625</v>
      </c>
      <c r="CF398" s="7">
        <v>0</v>
      </c>
      <c r="CG398" s="7">
        <v>0.23546159686940091</v>
      </c>
      <c r="CH398" s="7">
        <v>52.195</v>
      </c>
      <c r="CI398" s="7">
        <v>60.512</v>
      </c>
      <c r="CJ398" s="7">
        <v>1.8310000000000031</v>
      </c>
      <c r="CK398" s="7">
        <v>0</v>
      </c>
      <c r="CL398" s="37">
        <v>114.538</v>
      </c>
      <c r="CM398" s="37">
        <v>30.540000000000003</v>
      </c>
      <c r="CN398" s="37">
        <v>12.012</v>
      </c>
      <c r="CO398" s="7">
        <v>157.32546159686939</v>
      </c>
      <c r="CP398" s="39">
        <v>23.1</v>
      </c>
      <c r="CQ398" s="39"/>
      <c r="CR398" s="40">
        <v>23.1</v>
      </c>
      <c r="CS398" s="35">
        <v>13.31175</v>
      </c>
      <c r="CT398" s="41">
        <v>13.312500000000002</v>
      </c>
      <c r="CU398" s="41"/>
      <c r="CV398" s="41"/>
      <c r="CW398" s="35">
        <v>9.4412499999999984</v>
      </c>
      <c r="CX398" s="35"/>
      <c r="CY398" s="35"/>
      <c r="CZ398" s="35">
        <v>9.0399999999999991</v>
      </c>
      <c r="DD398" s="35" t="s">
        <v>58</v>
      </c>
    </row>
    <row r="399" spans="1:109">
      <c r="A399" s="23" t="s">
        <v>54</v>
      </c>
      <c r="B399" t="s">
        <v>55</v>
      </c>
      <c r="C399" s="24">
        <v>43.281111111100003</v>
      </c>
      <c r="D399" s="24">
        <v>-79.864722222200001</v>
      </c>
      <c r="E399" s="114" t="s">
        <v>57</v>
      </c>
      <c r="F399" s="114">
        <v>908</v>
      </c>
      <c r="G399" s="112">
        <v>42584</v>
      </c>
      <c r="H399">
        <v>3</v>
      </c>
      <c r="I399" s="27">
        <v>2016</v>
      </c>
      <c r="J399" s="28">
        <v>215</v>
      </c>
      <c r="K399" s="29">
        <v>32</v>
      </c>
      <c r="L399" s="29">
        <v>8</v>
      </c>
      <c r="M399" s="114">
        <v>13.5</v>
      </c>
      <c r="N399">
        <v>74.84</v>
      </c>
      <c r="O399" s="31">
        <v>3.3000000000000002E-2</v>
      </c>
      <c r="P399" s="31">
        <v>21.8</v>
      </c>
      <c r="Q399" s="31">
        <v>4</v>
      </c>
      <c r="R399" s="31">
        <v>1.77</v>
      </c>
      <c r="S399" s="31">
        <v>8.1</v>
      </c>
      <c r="T399" s="31">
        <v>8</v>
      </c>
      <c r="U399" s="31">
        <v>1.66</v>
      </c>
      <c r="V399" s="31">
        <v>0.29799999999999999</v>
      </c>
      <c r="W399" s="31">
        <v>0.54</v>
      </c>
      <c r="X399" s="31">
        <v>2.7000000000000001E-3</v>
      </c>
      <c r="Y399" s="31">
        <v>3.2099999999999997E-2</v>
      </c>
      <c r="Z399" s="31">
        <v>1.38E-2</v>
      </c>
      <c r="AA399" s="23">
        <v>9.7714119999999998</v>
      </c>
      <c r="AB399" s="116">
        <v>2.9</v>
      </c>
      <c r="AC399" s="116">
        <v>0.77329999999999999</v>
      </c>
      <c r="AD399">
        <v>141.31369999999998</v>
      </c>
      <c r="AE399">
        <v>865.06203000000005</v>
      </c>
      <c r="AF399">
        <v>39.929749999999999</v>
      </c>
      <c r="AG399">
        <v>60.720249999999993</v>
      </c>
      <c r="AH399">
        <v>8.7489800000000013</v>
      </c>
      <c r="AI399">
        <v>224.03703000000002</v>
      </c>
      <c r="AJ399">
        <v>9.0288199999999996</v>
      </c>
      <c r="AK399">
        <v>1348.8405600000001</v>
      </c>
      <c r="AL399">
        <v>9.0288199999999996</v>
      </c>
      <c r="AM399">
        <v>914.00360000000012</v>
      </c>
      <c r="AN399">
        <v>243.63497000000001</v>
      </c>
      <c r="AO399" s="35">
        <v>199.63619</v>
      </c>
      <c r="AP399">
        <v>133.29382999999999</v>
      </c>
      <c r="AQ399">
        <v>11.074240000000001</v>
      </c>
      <c r="AR399">
        <v>130.13687000000002</v>
      </c>
      <c r="AS399">
        <v>309.62065000000001</v>
      </c>
      <c r="AT399">
        <v>300.59183000000002</v>
      </c>
      <c r="AU399">
        <v>0</v>
      </c>
      <c r="AV399">
        <v>978.28080000000011</v>
      </c>
      <c r="AW399">
        <v>368.96967999999993</v>
      </c>
      <c r="AX399">
        <v>1.5900799999999999</v>
      </c>
      <c r="AY399" s="23">
        <v>900.93537293996098</v>
      </c>
      <c r="AZ399" s="23">
        <v>34.015513750604462</v>
      </c>
      <c r="BA399" s="23">
        <v>1510.4791071072616</v>
      </c>
      <c r="BB399" s="23"/>
      <c r="BC399" s="27">
        <v>9.3652471001177351E-2</v>
      </c>
      <c r="BD399" s="27">
        <v>20.09679567477767</v>
      </c>
      <c r="BE399" s="27">
        <v>2.2750364344072134</v>
      </c>
      <c r="BF399" s="27">
        <v>9.196118119271631</v>
      </c>
      <c r="BG399" s="36">
        <v>31.567950228456514</v>
      </c>
      <c r="BH399" s="23"/>
      <c r="BI399" s="7">
        <v>0.95833488864928407</v>
      </c>
      <c r="BJ399" s="7">
        <v>1.1865835292917501</v>
      </c>
      <c r="BK399" s="7">
        <v>0</v>
      </c>
      <c r="BL399" s="7">
        <v>0</v>
      </c>
      <c r="BM399" s="7">
        <v>0</v>
      </c>
      <c r="BN399" s="7">
        <v>0</v>
      </c>
      <c r="BO399" s="7">
        <v>1074.2278993882992</v>
      </c>
      <c r="BP399" s="7">
        <v>0</v>
      </c>
      <c r="BQ399" s="7">
        <v>54.908334524791243</v>
      </c>
      <c r="BR399" s="7">
        <v>0</v>
      </c>
      <c r="BS399" s="7">
        <v>0.61758881803632615</v>
      </c>
      <c r="BT399" s="7">
        <v>0</v>
      </c>
      <c r="BU399" s="7">
        <v>0</v>
      </c>
      <c r="BV399" s="7">
        <v>3.0048263676503124</v>
      </c>
      <c r="BW399" s="7">
        <v>13.510083663987093</v>
      </c>
      <c r="BX399" s="7">
        <v>2.2928898230189412</v>
      </c>
      <c r="BY399" s="7">
        <v>0</v>
      </c>
      <c r="BZ399" s="7">
        <v>43.511394014262613</v>
      </c>
      <c r="CA399" s="7">
        <v>0</v>
      </c>
      <c r="CB399" s="7">
        <v>0.64433384260136017</v>
      </c>
      <c r="CC399" s="7">
        <v>5.4626532643096617</v>
      </c>
      <c r="CD399" s="7">
        <v>0</v>
      </c>
      <c r="CE399" s="7">
        <v>0</v>
      </c>
      <c r="CF399" s="7">
        <v>89.16460706896153</v>
      </c>
      <c r="CG399" s="7">
        <v>0</v>
      </c>
      <c r="CH399" s="7">
        <v>1074.2278993882992</v>
      </c>
      <c r="CI399" s="7">
        <v>55.866669413440526</v>
      </c>
      <c r="CJ399" s="7">
        <v>1.1865835292915108</v>
      </c>
      <c r="CK399" s="7">
        <v>0.61758881803632615</v>
      </c>
      <c r="CL399" s="37">
        <v>1131.8987411490677</v>
      </c>
      <c r="CM399" s="37">
        <v>62.319000000000003</v>
      </c>
      <c r="CN399" s="37">
        <v>95.272000000000006</v>
      </c>
      <c r="CO399" s="7">
        <v>1289.49</v>
      </c>
      <c r="CP399" s="39">
        <v>6.0410000000000004</v>
      </c>
      <c r="CQ399" s="39">
        <v>12.867000000000001</v>
      </c>
      <c r="CR399" s="40">
        <v>13.553000000000001</v>
      </c>
      <c r="CS399" s="35">
        <v>19.73801517384732</v>
      </c>
      <c r="CT399" s="41">
        <v>23.522661538461538</v>
      </c>
      <c r="CU399" s="41">
        <v>17.506775862068967</v>
      </c>
      <c r="CV399" s="41">
        <v>14.156200000000002</v>
      </c>
      <c r="CW399" s="35">
        <v>10.018000000000001</v>
      </c>
      <c r="CX399" s="35">
        <v>7.0348275862068963</v>
      </c>
      <c r="CY399" s="35">
        <v>5.6040000000000001</v>
      </c>
      <c r="CZ399" s="35">
        <v>5.52</v>
      </c>
      <c r="DA399">
        <v>4.6113846153846163</v>
      </c>
      <c r="DB399">
        <v>1.7563793103448264</v>
      </c>
      <c r="DC399">
        <v>1.522</v>
      </c>
      <c r="DD399" s="35" t="s">
        <v>58</v>
      </c>
      <c r="DE399" t="s">
        <v>61</v>
      </c>
    </row>
    <row r="400" spans="1:109">
      <c r="A400" s="23" t="s">
        <v>54</v>
      </c>
      <c r="B400" t="s">
        <v>55</v>
      </c>
      <c r="C400" s="24">
        <v>43.281111111100003</v>
      </c>
      <c r="D400" s="24">
        <v>-79.864722222200001</v>
      </c>
      <c r="E400" s="114" t="s">
        <v>57</v>
      </c>
      <c r="F400" s="114">
        <v>908</v>
      </c>
      <c r="G400" s="112">
        <v>42627</v>
      </c>
      <c r="H400">
        <v>3</v>
      </c>
      <c r="I400" s="27">
        <v>2016</v>
      </c>
      <c r="J400" s="28">
        <v>258</v>
      </c>
      <c r="K400" s="29">
        <v>38</v>
      </c>
      <c r="L400" s="29">
        <v>9</v>
      </c>
      <c r="M400" s="25">
        <v>13.7</v>
      </c>
      <c r="N400">
        <v>74.7</v>
      </c>
      <c r="O400" s="31">
        <v>7.0000000000000001E-3</v>
      </c>
      <c r="P400" s="31">
        <v>22</v>
      </c>
      <c r="Q400" s="31">
        <v>3.2</v>
      </c>
      <c r="R400" s="31">
        <v>1.49</v>
      </c>
      <c r="S400" s="31">
        <v>15.9</v>
      </c>
      <c r="T400" s="31">
        <v>14.6</v>
      </c>
      <c r="U400" s="31">
        <v>1.51</v>
      </c>
      <c r="V400" s="31">
        <v>0.314</v>
      </c>
      <c r="W400" s="31">
        <v>0.38900000000000001</v>
      </c>
      <c r="X400" s="31">
        <v>1.1999999999999999E-3</v>
      </c>
      <c r="Y400" s="31">
        <v>2.92E-2</v>
      </c>
      <c r="Z400" s="31">
        <v>7.1999999999999998E-3</v>
      </c>
      <c r="AA400" s="23">
        <v>13.33126</v>
      </c>
      <c r="AB400" s="116">
        <v>1.9</v>
      </c>
      <c r="AC400" s="116">
        <v>0.81020000000000003</v>
      </c>
      <c r="AD400">
        <v>2236.0650000000005</v>
      </c>
      <c r="AE400">
        <v>291.10163</v>
      </c>
      <c r="AF400">
        <v>84.432549999999992</v>
      </c>
      <c r="AG400">
        <v>26.469639999999998</v>
      </c>
      <c r="AH400">
        <v>611.27086000000008</v>
      </c>
      <c r="AI400">
        <v>133.25873000000001</v>
      </c>
      <c r="AJ400">
        <v>12.321109999999999</v>
      </c>
      <c r="AK400">
        <v>3394.9195200000004</v>
      </c>
      <c r="AL400">
        <v>12.321109999999999</v>
      </c>
      <c r="AM400">
        <v>252.79405000000003</v>
      </c>
      <c r="AN400">
        <v>3115.2856299999999</v>
      </c>
      <c r="AO400" s="35">
        <v>103.9139</v>
      </c>
      <c r="AP400">
        <v>2047.3722699999994</v>
      </c>
      <c r="AQ400">
        <v>803.24821999999995</v>
      </c>
      <c r="AR400">
        <v>1427.0673899999997</v>
      </c>
      <c r="AS400">
        <v>277.96559000000002</v>
      </c>
      <c r="AT400">
        <v>181.21193000000002</v>
      </c>
      <c r="AU400">
        <v>10.707800000000001</v>
      </c>
      <c r="AV400">
        <v>1743.8964500000002</v>
      </c>
      <c r="AW400">
        <v>1637.5885499999999</v>
      </c>
      <c r="AX400">
        <v>13.434519999999999</v>
      </c>
      <c r="AY400" s="23">
        <v>2337.7517858883662</v>
      </c>
      <c r="AZ400" s="23">
        <v>182.44684648051484</v>
      </c>
      <c r="BA400" s="23">
        <v>1078.9136479337581</v>
      </c>
      <c r="BB400" s="23"/>
      <c r="BC400" s="23"/>
      <c r="BD400" s="27">
        <v>26.51321148477421</v>
      </c>
      <c r="BE400" s="27">
        <v>27.638829323292605</v>
      </c>
      <c r="BF400" s="27">
        <v>6.7176405689299914</v>
      </c>
      <c r="BG400" s="36">
        <v>60.869681376996809</v>
      </c>
      <c r="BH400" s="23"/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16.978363061642931</v>
      </c>
      <c r="BP400" s="7">
        <v>0</v>
      </c>
      <c r="BQ400" s="7">
        <v>0</v>
      </c>
      <c r="BR400" s="7">
        <v>0</v>
      </c>
      <c r="BS400" s="7">
        <v>2.1224095171632156</v>
      </c>
      <c r="BT400" s="7">
        <v>0</v>
      </c>
      <c r="BU400" s="7">
        <v>0</v>
      </c>
      <c r="BV400" s="7">
        <v>4.0092507793656305</v>
      </c>
      <c r="BW400" s="7">
        <v>2.0270330891719186</v>
      </c>
      <c r="BX400" s="7">
        <v>3.0665033958822678</v>
      </c>
      <c r="BY400" s="7">
        <v>0</v>
      </c>
      <c r="BZ400" s="7">
        <v>3.3847962520521442</v>
      </c>
      <c r="CA400" s="7">
        <v>0</v>
      </c>
      <c r="CB400" s="7">
        <v>1.1315465254494346</v>
      </c>
      <c r="CC400" s="7">
        <v>11.319024073111423</v>
      </c>
      <c r="CD400" s="7">
        <v>0</v>
      </c>
      <c r="CE400" s="7">
        <v>0</v>
      </c>
      <c r="CF400" s="7">
        <v>17.372927232123995</v>
      </c>
      <c r="CG400" s="7">
        <v>1.9751755676049632</v>
      </c>
      <c r="CH400" s="7">
        <v>16.978363061642931</v>
      </c>
      <c r="CI400" s="7">
        <v>0</v>
      </c>
      <c r="CJ400" s="7">
        <v>0</v>
      </c>
      <c r="CK400" s="7">
        <v>2.1224095171632156</v>
      </c>
      <c r="CL400" s="37">
        <v>19.100772578806147</v>
      </c>
      <c r="CM400" s="37">
        <v>12.803019725934792</v>
      </c>
      <c r="CN400" s="37">
        <v>29.823497830684854</v>
      </c>
      <c r="CO400" s="7">
        <v>63.702465703030754</v>
      </c>
      <c r="CP400" s="39">
        <v>6.9580000000000002</v>
      </c>
      <c r="CQ400" s="39">
        <v>13.523999999999999</v>
      </c>
      <c r="CR400" s="40">
        <v>13.523999999999999</v>
      </c>
      <c r="CS400" s="35">
        <v>20.286128063303703</v>
      </c>
      <c r="CT400" s="41">
        <v>21.917160714285718</v>
      </c>
      <c r="CU400" s="41">
        <v>18.821992307692309</v>
      </c>
      <c r="CV400" s="41"/>
      <c r="CW400" s="35">
        <v>7.4416666666666726</v>
      </c>
      <c r="CX400" s="35">
        <v>2.9496153846153832</v>
      </c>
      <c r="CY400" s="35"/>
      <c r="CZ400" s="35">
        <v>0.98</v>
      </c>
      <c r="DA400">
        <v>3.8933928571428575</v>
      </c>
      <c r="DB400">
        <v>1.1384615384615386</v>
      </c>
      <c r="DD400" s="35" t="s">
        <v>61</v>
      </c>
      <c r="DE400" t="s">
        <v>61</v>
      </c>
    </row>
    <row r="401" spans="1:109">
      <c r="A401" s="23" t="s">
        <v>54</v>
      </c>
      <c r="B401" t="s">
        <v>55</v>
      </c>
      <c r="C401" s="25">
        <v>43.277777777799997</v>
      </c>
      <c r="D401" s="25">
        <v>-79.793333333299998</v>
      </c>
      <c r="E401" s="111" t="s">
        <v>81</v>
      </c>
      <c r="F401" s="111">
        <v>917</v>
      </c>
      <c r="G401" s="117">
        <v>43763</v>
      </c>
      <c r="H401">
        <v>4</v>
      </c>
      <c r="I401">
        <v>2019</v>
      </c>
      <c r="J401" s="28">
        <v>298</v>
      </c>
      <c r="K401" s="29">
        <v>43</v>
      </c>
      <c r="L401" s="29">
        <v>10</v>
      </c>
      <c r="M401" s="108">
        <v>13.4</v>
      </c>
      <c r="N401">
        <v>75.040000000000006</v>
      </c>
      <c r="O401" s="31">
        <v>0.17599999999999999</v>
      </c>
      <c r="P401" s="31">
        <v>25.8</v>
      </c>
      <c r="Q401" s="31">
        <v>3.1</v>
      </c>
      <c r="R401" s="31">
        <v>0.84</v>
      </c>
      <c r="S401" s="31">
        <v>8.1</v>
      </c>
      <c r="T401" s="31">
        <v>6.5</v>
      </c>
      <c r="U401" s="31">
        <v>2.34</v>
      </c>
      <c r="V401" s="31">
        <v>0.17899999999999999</v>
      </c>
      <c r="W401" s="31">
        <v>0.755</v>
      </c>
      <c r="X401" s="31">
        <v>1.4999999999999999E-2</v>
      </c>
      <c r="Y401" s="31">
        <v>4.5699999999999998E-2</v>
      </c>
      <c r="Z401" s="31">
        <v>2.3699999999999999E-2</v>
      </c>
      <c r="AA401" s="118"/>
      <c r="AB401" s="108">
        <v>2.1</v>
      </c>
      <c r="AC401" s="108">
        <v>0.99470000000000003</v>
      </c>
      <c r="AD401" s="41"/>
      <c r="AE401" s="41"/>
      <c r="AF401" s="41"/>
      <c r="AG401" s="41"/>
      <c r="AH401" s="41"/>
      <c r="AI401" s="41"/>
      <c r="AJ401" s="41"/>
      <c r="AO401" s="35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CP401" s="47">
        <v>13.16</v>
      </c>
      <c r="CQ401" s="47"/>
      <c r="CR401" s="47">
        <v>13.16</v>
      </c>
      <c r="CS401" s="48">
        <v>14.64359849119135</v>
      </c>
      <c r="CT401" s="47">
        <v>14.573230769230776</v>
      </c>
      <c r="CU401" s="47"/>
      <c r="CV401" s="47"/>
      <c r="CW401" s="49">
        <v>8.6463247863247847</v>
      </c>
      <c r="CX401" s="49"/>
      <c r="CY401" s="49"/>
      <c r="CZ401" s="47">
        <v>8.3699999999999992</v>
      </c>
      <c r="DA401" s="49">
        <v>3.0939316239316255</v>
      </c>
      <c r="DB401" s="49"/>
      <c r="DC401" s="49"/>
      <c r="DD401" s="47"/>
      <c r="DE401" s="51"/>
    </row>
    <row r="402" spans="1:109">
      <c r="A402" s="23" t="s">
        <v>54</v>
      </c>
      <c r="B402" t="s">
        <v>55</v>
      </c>
      <c r="C402" s="24">
        <v>43.286667000000001</v>
      </c>
      <c r="D402" s="24">
        <v>-79.794167000000002</v>
      </c>
      <c r="E402" s="111" t="s">
        <v>82</v>
      </c>
      <c r="F402" s="111">
        <v>9033</v>
      </c>
      <c r="G402" s="117">
        <v>43763</v>
      </c>
      <c r="H402">
        <v>4</v>
      </c>
      <c r="I402">
        <v>2019</v>
      </c>
      <c r="J402" s="28">
        <v>298</v>
      </c>
      <c r="K402" s="29">
        <v>43</v>
      </c>
      <c r="L402" s="29">
        <v>10</v>
      </c>
      <c r="M402" s="111">
        <v>21.9</v>
      </c>
      <c r="N402">
        <v>75.040000000000006</v>
      </c>
      <c r="O402" s="31">
        <v>0.17599999999999999</v>
      </c>
      <c r="P402" s="31">
        <v>25.8</v>
      </c>
      <c r="Q402" s="31">
        <v>3.1</v>
      </c>
      <c r="R402" s="31">
        <v>0.84</v>
      </c>
      <c r="S402" s="31">
        <v>8.1</v>
      </c>
      <c r="T402" s="31">
        <v>6.5</v>
      </c>
      <c r="U402" s="31">
        <v>2.34</v>
      </c>
      <c r="V402" s="31">
        <v>0.17899999999999999</v>
      </c>
      <c r="W402" s="31">
        <v>0.755</v>
      </c>
      <c r="X402" s="31">
        <v>1.4999999999999999E-2</v>
      </c>
      <c r="Y402" s="31">
        <v>4.5699999999999998E-2</v>
      </c>
      <c r="Z402" s="31">
        <v>2.3699999999999999E-2</v>
      </c>
      <c r="AA402" s="34">
        <v>12.6541500091553</v>
      </c>
      <c r="AB402" s="108">
        <v>2.1</v>
      </c>
      <c r="AC402" s="108">
        <v>1.1047</v>
      </c>
      <c r="AD402" s="41">
        <v>364.63504</v>
      </c>
      <c r="AE402" s="41">
        <v>137.95303999999999</v>
      </c>
      <c r="AF402" s="41">
        <v>0</v>
      </c>
      <c r="AG402" s="41">
        <v>11.492699999999999</v>
      </c>
      <c r="AH402" s="41">
        <v>2596.3280599999998</v>
      </c>
      <c r="AI402" s="41">
        <v>227.63284000000002</v>
      </c>
      <c r="AJ402" s="41">
        <v>175.81836000000001</v>
      </c>
      <c r="AK402">
        <v>3513.8600399999996</v>
      </c>
      <c r="AL402">
        <v>175.81836000000001</v>
      </c>
      <c r="AM402">
        <v>575.53089</v>
      </c>
      <c r="AN402">
        <v>2830.92301</v>
      </c>
      <c r="AO402" s="35">
        <v>200.64711</v>
      </c>
      <c r="AP402">
        <v>276.42631999999998</v>
      </c>
      <c r="AQ402">
        <v>96.988910000000004</v>
      </c>
      <c r="AR402">
        <v>266.82541999999995</v>
      </c>
      <c r="AS402">
        <v>430.49851000000001</v>
      </c>
      <c r="AT402">
        <v>175.78183999999999</v>
      </c>
      <c r="AU402">
        <v>1717.6734299999998</v>
      </c>
      <c r="AV402">
        <v>999.83197999999993</v>
      </c>
      <c r="AW402">
        <v>2507.0827200000003</v>
      </c>
      <c r="AX402">
        <v>6.9453399999999998</v>
      </c>
      <c r="AY402" s="41">
        <v>271.82507249999998</v>
      </c>
      <c r="AZ402" s="41">
        <v>8.6584944089999993</v>
      </c>
      <c r="BA402" s="41">
        <v>1078.913648</v>
      </c>
      <c r="BB402" s="41"/>
      <c r="BC402" s="41">
        <v>0.19889259582433994</v>
      </c>
      <c r="BD402" s="41">
        <v>17.753672001141901</v>
      </c>
      <c r="BE402" s="41">
        <v>18.616455324320672</v>
      </c>
      <c r="BF402" s="41">
        <v>7.0266775667299788</v>
      </c>
      <c r="BG402" s="36">
        <v>43.396804892192556</v>
      </c>
      <c r="BI402" s="35">
        <v>0.37</v>
      </c>
      <c r="BJ402" s="35">
        <v>0.44400000000000001</v>
      </c>
      <c r="BK402" s="7">
        <v>0</v>
      </c>
      <c r="BL402" s="35">
        <v>0</v>
      </c>
      <c r="BM402" s="35">
        <v>7.0810000000000004</v>
      </c>
      <c r="BN402" s="35">
        <v>13.416</v>
      </c>
      <c r="BO402" s="35"/>
      <c r="BP402" s="35">
        <v>0</v>
      </c>
      <c r="BQ402" s="35">
        <v>6.1879999999999997</v>
      </c>
      <c r="BR402" s="35">
        <v>5.3999999999999999E-2</v>
      </c>
      <c r="BS402" s="35">
        <v>0.45062617028894497</v>
      </c>
      <c r="BT402" s="35">
        <v>0</v>
      </c>
      <c r="BU402" s="35">
        <v>0</v>
      </c>
      <c r="BV402" s="35">
        <v>0.27800000000000002</v>
      </c>
      <c r="BW402" s="35">
        <v>10.281000000000001</v>
      </c>
      <c r="BX402" s="35">
        <v>1.82</v>
      </c>
      <c r="BY402" s="35">
        <v>0</v>
      </c>
      <c r="BZ402" s="35">
        <v>3.2250000000000001</v>
      </c>
      <c r="CA402" s="35"/>
      <c r="CB402" s="35">
        <v>0.40200000000000002</v>
      </c>
      <c r="CC402" s="35">
        <v>2.0219999999999998</v>
      </c>
      <c r="CD402" s="35">
        <v>0.22800000000000001</v>
      </c>
      <c r="CE402" s="35">
        <v>3.32</v>
      </c>
      <c r="CF402" s="35"/>
      <c r="CG402" s="35">
        <v>0.28602703846554078</v>
      </c>
      <c r="CH402" s="35">
        <v>20.497</v>
      </c>
      <c r="CI402" s="35">
        <v>6.5579999999999998</v>
      </c>
      <c r="CJ402" s="35">
        <v>0.498</v>
      </c>
      <c r="CK402" s="35">
        <v>0.45062617028894497</v>
      </c>
      <c r="CL402" s="46">
        <v>28.003626170288943</v>
      </c>
      <c r="CM402" s="46">
        <v>15.604000000000001</v>
      </c>
      <c r="CN402" s="46">
        <v>5.9719999999999995</v>
      </c>
      <c r="CO402" s="35">
        <v>49.865653208754487</v>
      </c>
      <c r="CP402" s="47">
        <v>22.103000000000002</v>
      </c>
      <c r="CQ402" s="47"/>
      <c r="CR402" s="47">
        <v>22.103000000000002</v>
      </c>
      <c r="CS402" s="48">
        <v>13.986467240006373</v>
      </c>
      <c r="CT402" s="47">
        <v>14.075603053435112</v>
      </c>
      <c r="CU402" s="47"/>
      <c r="CV402" s="47"/>
      <c r="CW402" s="49">
        <v>9.4487786259542048</v>
      </c>
      <c r="CX402" s="49"/>
      <c r="CY402" s="49"/>
      <c r="CZ402" s="47">
        <v>9</v>
      </c>
      <c r="DA402" s="49">
        <v>3.8094656488549603</v>
      </c>
      <c r="DB402" s="49"/>
      <c r="DC402" s="49"/>
      <c r="DD402" s="47"/>
      <c r="DE402" s="51"/>
    </row>
    <row r="403" spans="1:109" ht="29">
      <c r="A403" s="23" t="s">
        <v>54</v>
      </c>
      <c r="B403" t="s">
        <v>83</v>
      </c>
      <c r="C403" s="24">
        <v>43.269166666666699</v>
      </c>
      <c r="D403" s="24">
        <v>-79.784166666666707</v>
      </c>
      <c r="E403" s="111" t="s">
        <v>84</v>
      </c>
      <c r="F403" s="111" t="s">
        <v>85</v>
      </c>
      <c r="G403" s="117">
        <v>43763</v>
      </c>
      <c r="H403">
        <v>4</v>
      </c>
      <c r="I403">
        <v>2019</v>
      </c>
      <c r="J403" s="28">
        <v>298</v>
      </c>
      <c r="K403" s="29">
        <v>43</v>
      </c>
      <c r="L403" s="29">
        <v>10</v>
      </c>
      <c r="M403" s="111">
        <v>8.3000000000000007</v>
      </c>
      <c r="N403">
        <v>75.040000000000006</v>
      </c>
      <c r="O403" s="31">
        <v>0.17599999999999999</v>
      </c>
      <c r="P403" s="31">
        <v>25.8</v>
      </c>
      <c r="Q403" s="31">
        <v>3.1</v>
      </c>
      <c r="R403" s="31">
        <v>0.84</v>
      </c>
      <c r="S403" s="31">
        <v>8.1</v>
      </c>
      <c r="T403" s="31">
        <v>6.5</v>
      </c>
      <c r="U403" s="31">
        <v>2.34</v>
      </c>
      <c r="V403" s="31">
        <v>0.17899999999999999</v>
      </c>
      <c r="W403" s="31">
        <v>0.755</v>
      </c>
      <c r="X403" s="31">
        <v>1.4999999999999999E-2</v>
      </c>
      <c r="Y403" s="31">
        <v>4.5699999999999998E-2</v>
      </c>
      <c r="Z403" s="31">
        <v>2.3699999999999999E-2</v>
      </c>
      <c r="AA403" s="119">
        <v>8.9059495925903303</v>
      </c>
      <c r="AB403" s="108">
        <v>2.1</v>
      </c>
      <c r="AC403" s="108">
        <v>2.0960999999999999</v>
      </c>
      <c r="AD403">
        <v>165.90110999999999</v>
      </c>
      <c r="AE403">
        <v>65.621880000000004</v>
      </c>
      <c r="AF403">
        <v>21.285519999999998</v>
      </c>
      <c r="AG403">
        <v>13.713480000000001</v>
      </c>
      <c r="AH403">
        <v>5852.1088200000004</v>
      </c>
      <c r="AI403">
        <v>46.934109999999997</v>
      </c>
      <c r="AJ403">
        <v>0</v>
      </c>
      <c r="AK403">
        <v>6165.5649200000007</v>
      </c>
      <c r="AL403">
        <v>0</v>
      </c>
      <c r="AM403">
        <v>5670.0888100000002</v>
      </c>
      <c r="AN403">
        <v>447.02985000000001</v>
      </c>
      <c r="AO403" s="35">
        <v>21.285519999999998</v>
      </c>
      <c r="AP403">
        <v>160.88505999999998</v>
      </c>
      <c r="AQ403">
        <v>5.7725999999999997</v>
      </c>
      <c r="AR403">
        <v>151.57947999999999</v>
      </c>
      <c r="AS403">
        <v>76.430599999999998</v>
      </c>
      <c r="AT403">
        <v>76.430599999999998</v>
      </c>
      <c r="AU403">
        <v>210.92454000000001</v>
      </c>
      <c r="AV403">
        <v>776.29752000000008</v>
      </c>
      <c r="AW403">
        <v>5361.2322899999999</v>
      </c>
      <c r="AX403">
        <v>28.035110000000003</v>
      </c>
      <c r="AY403" s="41">
        <v>203.86880439999999</v>
      </c>
      <c r="AZ403" s="41">
        <v>16.698524930000001</v>
      </c>
      <c r="BA403" s="41">
        <v>503.49303570000001</v>
      </c>
      <c r="BB403" s="41"/>
      <c r="BC403" s="41">
        <v>1.4451222598868401</v>
      </c>
      <c r="BD403" s="41">
        <v>14.351275835985547</v>
      </c>
      <c r="BE403" s="41">
        <v>21.514419517225985</v>
      </c>
      <c r="BF403" s="41">
        <v>5.0498473817825484</v>
      </c>
      <c r="BG403" s="36">
        <v>40.915542734994084</v>
      </c>
      <c r="BI403" s="35">
        <v>0.35199999999999998</v>
      </c>
      <c r="BJ403" s="35">
        <v>9.8000000000000004E-2</v>
      </c>
      <c r="BK403" s="7">
        <v>0</v>
      </c>
      <c r="BL403" s="35">
        <v>0</v>
      </c>
      <c r="BM403" s="35">
        <v>3.1469999999999998</v>
      </c>
      <c r="BN403" s="35">
        <v>1.677</v>
      </c>
      <c r="BO403" s="35"/>
      <c r="BP403" s="35">
        <v>5.8999999999999997E-2</v>
      </c>
      <c r="BQ403" s="35">
        <v>6.383</v>
      </c>
      <c r="BR403" s="35">
        <v>0</v>
      </c>
      <c r="BS403" s="35">
        <v>0</v>
      </c>
      <c r="BT403" s="35">
        <v>0</v>
      </c>
      <c r="BU403" s="35">
        <v>0</v>
      </c>
      <c r="BV403" s="35">
        <v>2.5999999999999999E-2</v>
      </c>
      <c r="BW403" s="35">
        <v>7.6479999999999997</v>
      </c>
      <c r="BX403" s="35">
        <v>0.34399999999999997</v>
      </c>
      <c r="BY403" s="35">
        <v>0</v>
      </c>
      <c r="BZ403" s="35">
        <v>0.10299999999999999</v>
      </c>
      <c r="CA403" s="35"/>
      <c r="CB403" s="35">
        <v>0.27</v>
      </c>
      <c r="CC403" s="35">
        <v>1.8069999999999999</v>
      </c>
      <c r="CD403" s="35">
        <v>0.27900000000000003</v>
      </c>
      <c r="CE403" s="35">
        <v>3.6509999999999998</v>
      </c>
      <c r="CF403" s="35"/>
      <c r="CG403" s="35">
        <v>0</v>
      </c>
      <c r="CH403" s="35">
        <v>4.8239999999999998</v>
      </c>
      <c r="CI403" s="35">
        <v>6.7350000000000003</v>
      </c>
      <c r="CJ403" s="35">
        <v>0.157</v>
      </c>
      <c r="CK403" s="35">
        <v>0</v>
      </c>
      <c r="CL403" s="46">
        <v>11.715999999999999</v>
      </c>
      <c r="CM403" s="46">
        <v>8.1210000000000004</v>
      </c>
      <c r="CN403" s="46">
        <v>6.0069999999999997</v>
      </c>
      <c r="CO403" s="35">
        <v>25.843999999999998</v>
      </c>
      <c r="CP403" s="47">
        <v>8.4960000000000004</v>
      </c>
      <c r="CQ403" s="47"/>
      <c r="CR403" s="47">
        <v>8.4960000000000004</v>
      </c>
      <c r="CS403" s="48">
        <v>14.946688666355433</v>
      </c>
      <c r="CT403" s="47">
        <v>15.015511111111103</v>
      </c>
      <c r="CU403" s="47"/>
      <c r="CV403" s="47"/>
      <c r="CW403" s="49">
        <v>7.3134444444444435</v>
      </c>
      <c r="CX403" s="49"/>
      <c r="CY403" s="49"/>
      <c r="CZ403" s="47">
        <v>6.73</v>
      </c>
      <c r="DA403" s="49">
        <v>2.6921111111111111</v>
      </c>
      <c r="DB403" s="49"/>
      <c r="DC403" s="49"/>
      <c r="DD403" s="47"/>
      <c r="DE403" s="51"/>
    </row>
    <row r="404" spans="1:109">
      <c r="A404" s="50" t="s">
        <v>54</v>
      </c>
      <c r="B404" t="s">
        <v>55</v>
      </c>
      <c r="C404" s="24">
        <v>43.281111111100003</v>
      </c>
      <c r="D404" s="24">
        <v>-79.864722222200001</v>
      </c>
      <c r="E404" s="120" t="s">
        <v>57</v>
      </c>
      <c r="F404" s="120">
        <v>908</v>
      </c>
      <c r="G404" s="112">
        <v>41550</v>
      </c>
      <c r="H404">
        <v>4</v>
      </c>
      <c r="I404" s="57">
        <f t="shared" ref="I404:I411" si="11">YEAR(G404)</f>
        <v>2013</v>
      </c>
      <c r="J404" s="28">
        <v>276</v>
      </c>
      <c r="K404" s="29">
        <v>40</v>
      </c>
      <c r="L404" s="29">
        <v>10</v>
      </c>
      <c r="M404" s="77">
        <v>13</v>
      </c>
      <c r="N404">
        <v>74.64</v>
      </c>
      <c r="O404" s="31">
        <v>8.4000000000000005E-2</v>
      </c>
      <c r="P404" s="31">
        <v>11.2</v>
      </c>
      <c r="Q404" s="31">
        <v>3.7</v>
      </c>
      <c r="R404" s="31">
        <v>1.06</v>
      </c>
      <c r="S404" s="31">
        <v>4</v>
      </c>
      <c r="T404" s="31">
        <v>2.8</v>
      </c>
      <c r="U404" s="31">
        <v>1.56</v>
      </c>
      <c r="V404" s="31">
        <v>0.14899999999999999</v>
      </c>
      <c r="W404" s="31">
        <v>0.50600000000000001</v>
      </c>
      <c r="X404" s="31">
        <v>3.8E-3</v>
      </c>
      <c r="Y404" s="31">
        <v>3.0499999999999999E-2</v>
      </c>
      <c r="Z404" s="31">
        <v>1.2500000000000001E-2</v>
      </c>
      <c r="AA404" s="77"/>
      <c r="AB404" s="113">
        <v>1.25</v>
      </c>
      <c r="AC404" s="77"/>
      <c r="AD404" s="36"/>
      <c r="AE404" s="36"/>
      <c r="AF404" s="36"/>
      <c r="AG404" s="36"/>
      <c r="AH404" s="36"/>
      <c r="AI404" s="36"/>
      <c r="AJ404" s="36"/>
      <c r="AO404" s="35"/>
      <c r="AY404" s="36"/>
      <c r="AZ404" s="36"/>
      <c r="BA404" s="36"/>
      <c r="BB404" s="36"/>
      <c r="BC404" s="36"/>
      <c r="BD404" s="36"/>
      <c r="BE404" s="36"/>
      <c r="BF404" s="36"/>
      <c r="BG404" s="36"/>
      <c r="BH404" s="35"/>
      <c r="BI404" s="7">
        <v>38.663389584923124</v>
      </c>
      <c r="BJ404" s="7">
        <v>0.99532687585027513</v>
      </c>
      <c r="BK404" s="7">
        <v>8.3300684443912865E-2</v>
      </c>
      <c r="BL404" s="7">
        <v>0</v>
      </c>
      <c r="BM404" s="7">
        <v>1.9416981050293463</v>
      </c>
      <c r="BN404" s="7">
        <v>27.900871244072821</v>
      </c>
      <c r="BO404" s="7">
        <v>0</v>
      </c>
      <c r="BP404" s="7">
        <v>9.6333337682220313E-2</v>
      </c>
      <c r="BQ404" s="7">
        <v>67.502004771698537</v>
      </c>
      <c r="BR404" s="7">
        <v>0</v>
      </c>
      <c r="BS404" s="7">
        <v>0</v>
      </c>
      <c r="BT404" s="7">
        <v>0</v>
      </c>
      <c r="BU404" s="7">
        <v>0</v>
      </c>
      <c r="BV404" s="7">
        <v>2.3839048422856757</v>
      </c>
      <c r="BW404" s="7">
        <v>23.938466354188726</v>
      </c>
      <c r="BX404" s="7">
        <v>0.40036028080380753</v>
      </c>
      <c r="BY404" s="7">
        <v>8.7916398285714292E-2</v>
      </c>
      <c r="BZ404" s="7">
        <v>2.3449687925254459</v>
      </c>
      <c r="CA404" s="7">
        <v>0</v>
      </c>
      <c r="CB404" s="7">
        <v>0.15954462977220074</v>
      </c>
      <c r="CC404" s="7">
        <v>0.16150415144273239</v>
      </c>
      <c r="CD404" s="7">
        <v>0</v>
      </c>
      <c r="CE404" s="7">
        <v>0.26937985828571431</v>
      </c>
      <c r="CF404" s="7">
        <v>0</v>
      </c>
      <c r="CG404" s="7">
        <v>1.4269395200036763</v>
      </c>
      <c r="CH404" s="7">
        <v>29.842569349102167</v>
      </c>
      <c r="CI404" s="7">
        <v>106.16539435662166</v>
      </c>
      <c r="CJ404" s="7">
        <v>1.1749608979764332</v>
      </c>
      <c r="CK404" s="7">
        <v>0</v>
      </c>
      <c r="CL404" s="37">
        <v>137.18292460370026</v>
      </c>
      <c r="CM404" s="37">
        <v>29.194445946089374</v>
      </c>
      <c r="CN404" s="37">
        <v>0.5904286395006475</v>
      </c>
      <c r="CO404" s="7">
        <v>168.39473870929396</v>
      </c>
      <c r="CP404" s="39">
        <v>10.5</v>
      </c>
      <c r="CQ404" s="39"/>
      <c r="CR404" s="40">
        <v>10.5</v>
      </c>
      <c r="CS404" s="35">
        <v>17.689166666666665</v>
      </c>
      <c r="CT404" s="41">
        <v>17.596774193548391</v>
      </c>
      <c r="CU404" s="41"/>
      <c r="CV404" s="41"/>
      <c r="CW404" s="35"/>
      <c r="CX404" s="35"/>
      <c r="CY404" s="35"/>
      <c r="CZ404" s="35"/>
      <c r="DD404" s="35"/>
    </row>
    <row r="405" spans="1:109">
      <c r="A405" s="50" t="s">
        <v>54</v>
      </c>
      <c r="B405" t="s">
        <v>55</v>
      </c>
      <c r="C405" s="24">
        <v>43.287370000000003</v>
      </c>
      <c r="D405" s="24">
        <v>-79.840779999999995</v>
      </c>
      <c r="E405" s="77" t="s">
        <v>62</v>
      </c>
      <c r="F405" s="77">
        <v>258</v>
      </c>
      <c r="G405" s="112">
        <v>38133</v>
      </c>
      <c r="H405">
        <v>1</v>
      </c>
      <c r="I405" s="57">
        <f t="shared" si="11"/>
        <v>2004</v>
      </c>
      <c r="J405" s="28">
        <v>147</v>
      </c>
      <c r="K405" s="29">
        <v>22</v>
      </c>
      <c r="L405" s="29">
        <v>5</v>
      </c>
      <c r="M405" s="77">
        <v>23.4</v>
      </c>
      <c r="N405">
        <v>75.14</v>
      </c>
      <c r="O405" s="31">
        <v>0.81599999999999995</v>
      </c>
      <c r="P405" s="31"/>
      <c r="Q405" s="31"/>
      <c r="R405" s="31"/>
      <c r="S405" s="31">
        <v>14.2</v>
      </c>
      <c r="T405" s="31">
        <v>13.8</v>
      </c>
      <c r="U405" s="31">
        <v>2.2400000000000002</v>
      </c>
      <c r="V405" s="31"/>
      <c r="W405" s="31"/>
      <c r="X405" s="31">
        <v>1.4E-3</v>
      </c>
      <c r="Y405" s="31">
        <v>4.3799999999999999E-2</v>
      </c>
      <c r="Z405" s="31">
        <v>1.4999999999999999E-2</v>
      </c>
      <c r="AA405" s="77">
        <v>10.703516562500001</v>
      </c>
      <c r="AB405" s="113">
        <v>1.75</v>
      </c>
      <c r="AC405" s="77">
        <v>0.83099999999999996</v>
      </c>
      <c r="AD405" s="36">
        <v>23.1</v>
      </c>
      <c r="AE405" s="36">
        <v>66</v>
      </c>
      <c r="AF405" s="36">
        <v>0</v>
      </c>
      <c r="AG405" s="36">
        <v>129.60000000000002</v>
      </c>
      <c r="AH405" s="36">
        <v>295.8</v>
      </c>
      <c r="AI405" s="36">
        <v>1659.1</v>
      </c>
      <c r="AJ405" s="36">
        <v>34.799999999999997</v>
      </c>
      <c r="AK405">
        <v>2208.4000000000005</v>
      </c>
      <c r="AL405">
        <v>0</v>
      </c>
      <c r="AM405">
        <v>1825.3000000000002</v>
      </c>
      <c r="AN405">
        <v>383.1</v>
      </c>
      <c r="AO405" s="35">
        <v>524.6</v>
      </c>
      <c r="AP405">
        <v>0.6</v>
      </c>
      <c r="AQ405">
        <v>0.6</v>
      </c>
      <c r="AR405">
        <v>0</v>
      </c>
      <c r="AS405">
        <v>1823.5000000000005</v>
      </c>
      <c r="AT405">
        <v>1823.5</v>
      </c>
      <c r="AU405">
        <v>207.10000000000002</v>
      </c>
      <c r="AV405">
        <v>1955.5999999999997</v>
      </c>
      <c r="AW405">
        <v>196.3</v>
      </c>
      <c r="AX405">
        <v>56.5</v>
      </c>
      <c r="AY405" s="36">
        <v>742.90716385557914</v>
      </c>
      <c r="AZ405" s="36">
        <v>33.47207483218461</v>
      </c>
      <c r="BA405" s="36">
        <v>212.33533984452774</v>
      </c>
      <c r="BB405" s="36">
        <v>156.58333428749998</v>
      </c>
      <c r="BC405" s="36">
        <v>0.14067873233873873</v>
      </c>
      <c r="BD405" s="36">
        <v>22.080776495179592</v>
      </c>
      <c r="BE405" s="36">
        <v>5.7905486230846535</v>
      </c>
      <c r="BF405" s="36">
        <v>8.6203252714631624</v>
      </c>
      <c r="BG405" s="36">
        <v>36.491650389727411</v>
      </c>
      <c r="BI405" s="7">
        <v>22.138000000000002</v>
      </c>
      <c r="BJ405" s="7">
        <v>0.24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3.2069999999999999</v>
      </c>
      <c r="BR405" s="7">
        <v>0</v>
      </c>
      <c r="BS405" s="7">
        <v>0</v>
      </c>
      <c r="BT405" s="7">
        <v>0</v>
      </c>
      <c r="BU405" s="7">
        <v>0</v>
      </c>
      <c r="BV405" s="7">
        <v>0.13900000000000001</v>
      </c>
      <c r="BW405" s="7">
        <v>46.139000000000003</v>
      </c>
      <c r="BX405" s="7">
        <v>3.5489999999999999</v>
      </c>
      <c r="BY405" s="7">
        <v>0</v>
      </c>
      <c r="BZ405" s="7">
        <v>0</v>
      </c>
      <c r="CA405" s="7">
        <v>0</v>
      </c>
      <c r="CB405" s="7">
        <v>0</v>
      </c>
      <c r="CC405" s="7">
        <v>1.2629999999999999</v>
      </c>
      <c r="CD405" s="7">
        <v>0</v>
      </c>
      <c r="CE405" s="7">
        <v>0.45600000000000002</v>
      </c>
      <c r="CF405" s="7">
        <v>0</v>
      </c>
      <c r="CG405" s="7">
        <v>0</v>
      </c>
      <c r="CH405" s="7">
        <v>0</v>
      </c>
      <c r="CI405" s="7">
        <v>25.345000000000002</v>
      </c>
      <c r="CJ405" s="7">
        <v>0.23999999999999844</v>
      </c>
      <c r="CK405" s="7">
        <v>0</v>
      </c>
      <c r="CL405" s="37">
        <v>25.585000000000001</v>
      </c>
      <c r="CM405" s="37">
        <v>49.827000000000005</v>
      </c>
      <c r="CN405" s="37">
        <v>1.7189999999999999</v>
      </c>
      <c r="CO405" s="7">
        <v>77.131</v>
      </c>
      <c r="CP405" s="39">
        <v>11.1</v>
      </c>
      <c r="CQ405" s="39">
        <v>13.1</v>
      </c>
      <c r="CR405" s="40">
        <v>22.8</v>
      </c>
      <c r="CS405" s="35">
        <v>13.815294117647058</v>
      </c>
      <c r="CT405" s="41">
        <v>14.819166666666666</v>
      </c>
      <c r="CU405" s="41">
        <v>12.84</v>
      </c>
      <c r="CV405" s="41">
        <v>11.316000000000001</v>
      </c>
      <c r="CW405" s="35">
        <v>8.5908333333333342</v>
      </c>
      <c r="CX405" s="35">
        <v>6.8949999999999996</v>
      </c>
      <c r="CY405" s="35">
        <v>5.6779999999999999</v>
      </c>
      <c r="CZ405" s="35">
        <v>4.74</v>
      </c>
      <c r="DD405" s="35" t="s">
        <v>58</v>
      </c>
      <c r="DE405" t="s">
        <v>61</v>
      </c>
    </row>
    <row r="406" spans="1:109">
      <c r="A406" s="50" t="s">
        <v>54</v>
      </c>
      <c r="B406" t="s">
        <v>55</v>
      </c>
      <c r="C406" s="24">
        <v>43.281111111100003</v>
      </c>
      <c r="D406" s="24">
        <v>-79.864722222200001</v>
      </c>
      <c r="E406" s="77" t="s">
        <v>57</v>
      </c>
      <c r="F406" s="77">
        <v>908</v>
      </c>
      <c r="G406" s="112">
        <v>38133</v>
      </c>
      <c r="H406">
        <v>1</v>
      </c>
      <c r="I406" s="57">
        <f t="shared" si="11"/>
        <v>2004</v>
      </c>
      <c r="J406" s="28">
        <v>147</v>
      </c>
      <c r="K406" s="29">
        <v>22</v>
      </c>
      <c r="L406" s="29">
        <v>5</v>
      </c>
      <c r="M406" s="77">
        <v>14.9</v>
      </c>
      <c r="N406">
        <v>75.14</v>
      </c>
      <c r="O406" s="31">
        <v>0.81599999999999995</v>
      </c>
      <c r="P406" s="31"/>
      <c r="Q406" s="31"/>
      <c r="R406" s="31"/>
      <c r="S406" s="31">
        <v>14.2</v>
      </c>
      <c r="T406" s="31">
        <v>13.8</v>
      </c>
      <c r="U406" s="31">
        <v>2.2400000000000002</v>
      </c>
      <c r="V406" s="31"/>
      <c r="W406" s="31"/>
      <c r="X406" s="31">
        <v>1.4E-3</v>
      </c>
      <c r="Y406" s="31">
        <v>4.3799999999999999E-2</v>
      </c>
      <c r="Z406" s="31">
        <v>1.4999999999999999E-2</v>
      </c>
      <c r="AA406" s="52">
        <v>11.975623499999999</v>
      </c>
      <c r="AB406" s="113">
        <v>1.75</v>
      </c>
      <c r="AC406" s="77">
        <v>0.76200000000000001</v>
      </c>
      <c r="AD406" s="36">
        <v>0</v>
      </c>
      <c r="AE406" s="36">
        <v>100.5</v>
      </c>
      <c r="AF406" s="36">
        <v>0</v>
      </c>
      <c r="AG406" s="36">
        <v>14</v>
      </c>
      <c r="AH406" s="36">
        <v>50.699999999999996</v>
      </c>
      <c r="AI406" s="36">
        <v>1144.1000000000001</v>
      </c>
      <c r="AJ406" s="36">
        <v>0</v>
      </c>
      <c r="AK406">
        <v>1309.3000000000004</v>
      </c>
      <c r="AL406">
        <v>0</v>
      </c>
      <c r="AM406">
        <v>1258.6000000000001</v>
      </c>
      <c r="AN406">
        <v>50.699999999999996</v>
      </c>
      <c r="AO406" s="35">
        <v>643.6</v>
      </c>
      <c r="AP406">
        <v>0</v>
      </c>
      <c r="AQ406">
        <v>0</v>
      </c>
      <c r="AR406">
        <v>0</v>
      </c>
      <c r="AS406">
        <v>1162.8000000000002</v>
      </c>
      <c r="AT406">
        <v>1162.8</v>
      </c>
      <c r="AU406">
        <v>31.799999999999997</v>
      </c>
      <c r="AV406">
        <v>1183.1000000000001</v>
      </c>
      <c r="AW406">
        <v>30.4</v>
      </c>
      <c r="AX406">
        <v>95.8</v>
      </c>
      <c r="AY406" s="36">
        <v>535.67987073677853</v>
      </c>
      <c r="AZ406" s="36">
        <v>38.84192640954042</v>
      </c>
      <c r="BA406" s="36">
        <v>174.86439751902284</v>
      </c>
      <c r="BB406" s="36">
        <v>160.93571069999999</v>
      </c>
      <c r="BC406" s="36">
        <v>3.8907041487567573E-2</v>
      </c>
      <c r="BD406" s="36">
        <v>9.2420269289008417</v>
      </c>
      <c r="BE406" s="36">
        <v>4.1787421028309577</v>
      </c>
      <c r="BF406" s="36">
        <v>2.3064920085295197</v>
      </c>
      <c r="BG406" s="36">
        <v>15.727261040261318</v>
      </c>
      <c r="BH406" s="35"/>
      <c r="BI406" s="7">
        <v>108.98552515199999</v>
      </c>
      <c r="BJ406" s="7">
        <v>0.16348570200000001</v>
      </c>
      <c r="BK406" s="7">
        <v>0</v>
      </c>
      <c r="BL406" s="7">
        <v>0</v>
      </c>
      <c r="BM406" s="7">
        <v>0</v>
      </c>
      <c r="BN406" s="7">
        <v>0</v>
      </c>
      <c r="BO406" s="7">
        <v>0.102648951</v>
      </c>
      <c r="BP406" s="7">
        <v>0.299793474</v>
      </c>
      <c r="BQ406" s="7">
        <v>1.073739008</v>
      </c>
      <c r="BR406" s="7">
        <v>0</v>
      </c>
      <c r="BS406" s="7">
        <v>0</v>
      </c>
      <c r="BT406" s="7">
        <v>0.13892376449999999</v>
      </c>
      <c r="BU406" s="7">
        <v>6.3315790999999996E-2</v>
      </c>
      <c r="BV406" s="7">
        <v>0.46383271999999998</v>
      </c>
      <c r="BW406" s="7">
        <v>30.908552928000002</v>
      </c>
      <c r="BX406" s="7">
        <v>2.5902699199999999</v>
      </c>
      <c r="BY406" s="7">
        <v>0</v>
      </c>
      <c r="BZ406" s="7">
        <v>0</v>
      </c>
      <c r="CA406" s="7">
        <v>0</v>
      </c>
      <c r="CB406" s="7">
        <v>0</v>
      </c>
      <c r="CC406" s="7">
        <v>0.57450100200000009</v>
      </c>
      <c r="CD406" s="7">
        <v>0</v>
      </c>
      <c r="CE406" s="7">
        <v>0</v>
      </c>
      <c r="CF406" s="7">
        <v>0</v>
      </c>
      <c r="CG406" s="7">
        <v>0</v>
      </c>
      <c r="CH406" s="7">
        <v>0.102648951</v>
      </c>
      <c r="CI406" s="7">
        <v>110.05926416</v>
      </c>
      <c r="CJ406" s="7">
        <v>0.46327917600000035</v>
      </c>
      <c r="CK406" s="7">
        <v>0.2022395555</v>
      </c>
      <c r="CL406" s="37">
        <v>110.8274318425</v>
      </c>
      <c r="CM406" s="37">
        <v>33.962655568000002</v>
      </c>
      <c r="CN406" s="37">
        <v>0.57450100200000009</v>
      </c>
      <c r="CO406" s="7">
        <v>145.36458841250001</v>
      </c>
      <c r="CP406" s="39">
        <v>10</v>
      </c>
      <c r="CQ406" s="39">
        <v>14.1</v>
      </c>
      <c r="CR406" s="40">
        <v>14.1</v>
      </c>
      <c r="CS406" s="35">
        <v>13.939285714285715</v>
      </c>
      <c r="CT406" s="41">
        <v>15.024166666666671</v>
      </c>
      <c r="CU406" s="41">
        <v>11.370000000000001</v>
      </c>
      <c r="CV406" s="41"/>
      <c r="CW406" s="35">
        <v>8.8558333333333366</v>
      </c>
      <c r="CX406" s="35">
        <v>6.2040000000000006</v>
      </c>
      <c r="CY406" s="35"/>
      <c r="CZ406" s="35">
        <v>5.57</v>
      </c>
      <c r="DD406" s="35" t="s">
        <v>58</v>
      </c>
      <c r="DE406" t="s">
        <v>61</v>
      </c>
    </row>
    <row r="407" spans="1:109">
      <c r="A407" s="23" t="s">
        <v>54</v>
      </c>
      <c r="B407" t="s">
        <v>55</v>
      </c>
      <c r="C407" s="24">
        <v>43.287370000000003</v>
      </c>
      <c r="D407" s="24">
        <v>-79.840779999999995</v>
      </c>
      <c r="E407" s="114" t="s">
        <v>62</v>
      </c>
      <c r="F407" s="77">
        <v>258</v>
      </c>
      <c r="G407" s="121">
        <v>42947</v>
      </c>
      <c r="H407">
        <v>2</v>
      </c>
      <c r="I407">
        <f t="shared" si="11"/>
        <v>2017</v>
      </c>
      <c r="J407" s="57">
        <v>212</v>
      </c>
      <c r="K407" s="57">
        <v>31</v>
      </c>
      <c r="L407" s="57">
        <v>7</v>
      </c>
      <c r="M407" s="116">
        <v>23</v>
      </c>
      <c r="N407">
        <v>75.69</v>
      </c>
      <c r="O407" s="31">
        <v>8.9999999999999993E-3</v>
      </c>
      <c r="P407" s="31">
        <v>24.3</v>
      </c>
      <c r="Q407" s="31">
        <v>3.9</v>
      </c>
      <c r="R407" s="31">
        <v>2.48</v>
      </c>
      <c r="S407" s="31">
        <v>0.05</v>
      </c>
      <c r="T407" s="31">
        <v>0.05</v>
      </c>
      <c r="U407" s="31">
        <v>2.1800000000000002</v>
      </c>
      <c r="V407" s="31">
        <v>0.42399999999999999</v>
      </c>
      <c r="W407" s="31">
        <v>0.64400000000000002</v>
      </c>
      <c r="X407" s="31">
        <v>1.11E-2</v>
      </c>
      <c r="Y407" s="31">
        <v>4.2799999999999998E-2</v>
      </c>
      <c r="Z407" s="31">
        <v>1.2999999999999999E-2</v>
      </c>
      <c r="AA407" s="122"/>
      <c r="AB407" s="116">
        <v>1.3</v>
      </c>
      <c r="AC407" s="116"/>
      <c r="AO407" s="35"/>
      <c r="AY407" s="23"/>
      <c r="AZ407" s="23"/>
      <c r="BA407" s="23"/>
      <c r="BB407" s="23"/>
      <c r="BC407" s="27"/>
      <c r="BD407" s="27"/>
      <c r="BE407" s="27"/>
      <c r="BF407" s="27"/>
      <c r="BG407" s="36"/>
      <c r="BH407" s="23"/>
      <c r="BI407" s="7">
        <v>0.92100000000000004</v>
      </c>
      <c r="BJ407" s="7">
        <v>6.2519999999999998</v>
      </c>
      <c r="BK407" s="7">
        <v>8.9999999999999993E-3</v>
      </c>
      <c r="BL407" s="7">
        <v>0</v>
      </c>
      <c r="BM407" s="7">
        <v>1.244</v>
      </c>
      <c r="BN407" s="7">
        <v>1.016</v>
      </c>
      <c r="BO407" s="7">
        <v>0</v>
      </c>
      <c r="BP407" s="7">
        <v>4.4999999999999998E-2</v>
      </c>
      <c r="BQ407" s="7">
        <v>0.12</v>
      </c>
      <c r="BR407" s="7">
        <v>0</v>
      </c>
      <c r="BS407" s="7">
        <v>0.24465631929046563</v>
      </c>
      <c r="BT407" s="7">
        <v>0.93436807095343677</v>
      </c>
      <c r="BU407" s="7">
        <v>0.65200000000000002</v>
      </c>
      <c r="BV407" s="7">
        <v>5.6000000000000001E-2</v>
      </c>
      <c r="BW407" s="7">
        <v>0.188</v>
      </c>
      <c r="BX407" s="7">
        <v>1.0900000000000001</v>
      </c>
      <c r="BY407" s="7">
        <v>0.13500000000000001</v>
      </c>
      <c r="BZ407" s="7">
        <v>0.222</v>
      </c>
      <c r="CA407" s="7">
        <v>0</v>
      </c>
      <c r="CB407" s="7">
        <v>4.8000000000000001E-2</v>
      </c>
      <c r="CC407" s="7">
        <v>0.105</v>
      </c>
      <c r="CD407" s="7">
        <v>0.17399999999999999</v>
      </c>
      <c r="CE407" s="7">
        <v>0.52</v>
      </c>
      <c r="CF407" s="7">
        <v>0</v>
      </c>
      <c r="CG407" s="7">
        <v>2.2630011492111888</v>
      </c>
      <c r="CH407" s="7">
        <v>2.2599999999999998</v>
      </c>
      <c r="CI407" s="7">
        <v>1.0409999999999999</v>
      </c>
      <c r="CJ407" s="7">
        <v>6.3059999999999974</v>
      </c>
      <c r="CK407" s="7">
        <v>1.8310243902439023</v>
      </c>
      <c r="CL407" s="37">
        <v>11.4380243902439</v>
      </c>
      <c r="CM407" s="37">
        <v>1.6910000000000001</v>
      </c>
      <c r="CN407" s="37">
        <v>0.84699999999999998</v>
      </c>
      <c r="CO407" s="7">
        <v>16.239025539455088</v>
      </c>
      <c r="CP407" s="39">
        <v>7.202</v>
      </c>
      <c r="CQ407" s="39">
        <v>14.391999999999999</v>
      </c>
      <c r="CR407" s="40">
        <v>23.036999999999999</v>
      </c>
      <c r="CS407" s="35">
        <v>16.520069318181818</v>
      </c>
      <c r="CT407" s="41">
        <v>22.407358974358971</v>
      </c>
      <c r="CU407" s="41">
        <v>16.262952380952381</v>
      </c>
      <c r="CV407" s="41">
        <v>12.291823529411761</v>
      </c>
      <c r="CW407" s="35">
        <v>9.3556410256410292</v>
      </c>
      <c r="CX407" s="35">
        <v>7.4942857142857138</v>
      </c>
      <c r="CY407" s="35">
        <v>4.7982352941176467</v>
      </c>
      <c r="CZ407" s="35">
        <v>4.05</v>
      </c>
      <c r="DA407">
        <v>9.8038461538461554</v>
      </c>
      <c r="DB407">
        <v>1.7995238095238102</v>
      </c>
      <c r="DC407">
        <v>0.49529411764705883</v>
      </c>
      <c r="DD407" s="35" t="s">
        <v>58</v>
      </c>
      <c r="DE407" t="s">
        <v>61</v>
      </c>
    </row>
    <row r="408" spans="1:109">
      <c r="A408" s="50" t="s">
        <v>54</v>
      </c>
      <c r="B408" t="s">
        <v>59</v>
      </c>
      <c r="C408" s="24">
        <v>43.301943999999999</v>
      </c>
      <c r="D408" s="24">
        <v>-79.838054999999997</v>
      </c>
      <c r="E408" s="77" t="s">
        <v>60</v>
      </c>
      <c r="F408" s="77">
        <v>6</v>
      </c>
      <c r="G408" s="112">
        <v>39321</v>
      </c>
      <c r="H408">
        <v>3</v>
      </c>
      <c r="I408" s="57">
        <f t="shared" si="11"/>
        <v>2007</v>
      </c>
      <c r="J408" s="28">
        <v>239</v>
      </c>
      <c r="K408" s="29">
        <v>35</v>
      </c>
      <c r="L408" s="29">
        <v>8</v>
      </c>
      <c r="M408" s="77">
        <v>7.4</v>
      </c>
      <c r="N408">
        <v>74.709999999999994</v>
      </c>
      <c r="O408" s="31">
        <v>2.4E-2</v>
      </c>
      <c r="P408" s="31">
        <v>20.7</v>
      </c>
      <c r="Q408" s="31">
        <v>4.5999999999999996</v>
      </c>
      <c r="R408" s="31">
        <v>0.128</v>
      </c>
      <c r="S408" s="31">
        <v>6.5</v>
      </c>
      <c r="T408" s="31">
        <v>6</v>
      </c>
      <c r="U408" s="31">
        <v>2.08</v>
      </c>
      <c r="V408" s="31">
        <v>1.7000000000000001E-2</v>
      </c>
      <c r="W408" s="31">
        <v>0.40699999999999997</v>
      </c>
      <c r="X408" s="31">
        <v>2.3E-3</v>
      </c>
      <c r="Y408" s="31">
        <v>4.1000000000000002E-2</v>
      </c>
      <c r="Z408" s="31">
        <v>1.0999999999999999E-2</v>
      </c>
      <c r="AA408" s="56">
        <v>22.36</v>
      </c>
      <c r="AB408" s="113">
        <v>1.25</v>
      </c>
      <c r="AC408" s="77">
        <v>1.012</v>
      </c>
      <c r="AD408" s="36">
        <v>149.79999999999998</v>
      </c>
      <c r="AE408" s="36">
        <v>796.3</v>
      </c>
      <c r="AF408" s="36">
        <v>310.5</v>
      </c>
      <c r="AG408" s="36">
        <v>4.0999999999999996</v>
      </c>
      <c r="AH408" s="36">
        <v>20.399999999999999</v>
      </c>
      <c r="AI408" s="36">
        <v>260.2</v>
      </c>
      <c r="AJ408" s="36">
        <v>160.4</v>
      </c>
      <c r="AK408">
        <v>1701.7</v>
      </c>
      <c r="AL408">
        <v>0</v>
      </c>
      <c r="AM408">
        <v>970.30000000000007</v>
      </c>
      <c r="AN408">
        <v>731.4000000000002</v>
      </c>
      <c r="AO408" s="35">
        <v>384</v>
      </c>
      <c r="AP408">
        <v>93.399999999999991</v>
      </c>
      <c r="AQ408">
        <v>93.399999999999991</v>
      </c>
      <c r="AR408">
        <v>0</v>
      </c>
      <c r="AS408">
        <v>735.19999999999993</v>
      </c>
      <c r="AT408">
        <v>592.4</v>
      </c>
      <c r="AU408">
        <v>0</v>
      </c>
      <c r="AV408">
        <v>1414.6000000000001</v>
      </c>
      <c r="AW408">
        <v>185.6</v>
      </c>
      <c r="AX408">
        <v>101.5</v>
      </c>
      <c r="AY408" s="36">
        <v>1021.0876040718578</v>
      </c>
      <c r="AZ408" s="36">
        <v>883.16656150724759</v>
      </c>
      <c r="BA408" s="36">
        <v>3387.9977019310672</v>
      </c>
      <c r="BB408">
        <v>68.827746749999989</v>
      </c>
      <c r="BC408" s="36">
        <v>4.9857789309309321E-2</v>
      </c>
      <c r="BD408" s="36">
        <v>23.189852564068772</v>
      </c>
      <c r="BE408" s="36">
        <v>371.79770436291051</v>
      </c>
      <c r="BF408" s="36">
        <v>16.02354849481933</v>
      </c>
      <c r="BG408" s="36">
        <v>411.01110542179862</v>
      </c>
      <c r="BI408" s="7">
        <v>0.52943048399999992</v>
      </c>
      <c r="BJ408" s="7">
        <v>0</v>
      </c>
      <c r="BK408" s="7">
        <v>0</v>
      </c>
      <c r="BL408" s="7">
        <v>0</v>
      </c>
      <c r="BM408" s="7">
        <v>188.1842662</v>
      </c>
      <c r="BN408" s="7">
        <v>513.08195558399996</v>
      </c>
      <c r="BO408" s="7">
        <v>0</v>
      </c>
      <c r="BP408" s="7">
        <v>9.1193505379999991</v>
      </c>
      <c r="BQ408" s="7">
        <v>65.899184196000007</v>
      </c>
      <c r="BR408" s="7">
        <v>0</v>
      </c>
      <c r="BS408" s="7">
        <v>0</v>
      </c>
      <c r="BT408" s="7">
        <v>0</v>
      </c>
      <c r="BU408" s="7">
        <v>0.45951325200000004</v>
      </c>
      <c r="BV408" s="7">
        <v>1.9980486719999999</v>
      </c>
      <c r="BW408" s="7">
        <v>206.23941248400001</v>
      </c>
      <c r="BX408" s="7">
        <v>0</v>
      </c>
      <c r="BY408" s="7">
        <v>0.82048716899999996</v>
      </c>
      <c r="BZ408" s="7">
        <v>77.676424205000004</v>
      </c>
      <c r="CA408" s="7">
        <v>0</v>
      </c>
      <c r="CB408" s="7">
        <v>0.51512198399999998</v>
      </c>
      <c r="CC408" s="7">
        <v>0.48065003399999995</v>
      </c>
      <c r="CD408" s="7">
        <v>0</v>
      </c>
      <c r="CE408" s="7">
        <v>36.062111965</v>
      </c>
      <c r="CF408" s="7">
        <v>0</v>
      </c>
      <c r="CG408" s="7">
        <v>5.5538148701081827E-2</v>
      </c>
      <c r="CH408" s="7">
        <v>701.26622178399998</v>
      </c>
      <c r="CI408" s="7">
        <v>66.42861468000001</v>
      </c>
      <c r="CJ408" s="7">
        <v>9.1193505379999351</v>
      </c>
      <c r="CK408" s="7">
        <v>0.45951325200000004</v>
      </c>
      <c r="CL408" s="37">
        <v>777.27370025399989</v>
      </c>
      <c r="CM408" s="37">
        <v>286.73437253000003</v>
      </c>
      <c r="CN408" s="37">
        <v>37.057883982999996</v>
      </c>
      <c r="CO408" s="7">
        <v>1101.1214949157011</v>
      </c>
      <c r="CP408" s="39">
        <v>6.9</v>
      </c>
      <c r="CQ408" s="39">
        <v>7.4</v>
      </c>
      <c r="CR408" s="40">
        <v>7.4</v>
      </c>
      <c r="CS408" s="35">
        <v>21.323571428571427</v>
      </c>
      <c r="CT408" s="41">
        <v>21.587142857142855</v>
      </c>
      <c r="CU408" s="41">
        <v>19.28</v>
      </c>
      <c r="CV408" s="41"/>
      <c r="CW408" s="35">
        <v>9.8457142857142852</v>
      </c>
      <c r="CX408" s="35">
        <v>5.01</v>
      </c>
      <c r="CY408" s="35"/>
      <c r="CZ408" s="35">
        <v>5.01</v>
      </c>
      <c r="DD408" s="35" t="s">
        <v>58</v>
      </c>
      <c r="DE408" t="s">
        <v>61</v>
      </c>
    </row>
    <row r="409" spans="1:109">
      <c r="A409" s="50" t="s">
        <v>54</v>
      </c>
      <c r="B409" t="s">
        <v>55</v>
      </c>
      <c r="C409" s="24">
        <v>43.287370000000003</v>
      </c>
      <c r="D409" s="24">
        <v>-79.840779999999995</v>
      </c>
      <c r="E409" s="77" t="s">
        <v>62</v>
      </c>
      <c r="F409" s="77">
        <v>258</v>
      </c>
      <c r="G409" s="112">
        <v>39321</v>
      </c>
      <c r="H409">
        <v>3</v>
      </c>
      <c r="I409" s="57">
        <f t="shared" si="11"/>
        <v>2007</v>
      </c>
      <c r="J409" s="28">
        <v>239</v>
      </c>
      <c r="K409" s="29">
        <v>35</v>
      </c>
      <c r="L409" s="29">
        <v>8</v>
      </c>
      <c r="M409" s="77">
        <v>23</v>
      </c>
      <c r="N409">
        <v>74.709999999999994</v>
      </c>
      <c r="O409" s="31">
        <v>2.4E-2</v>
      </c>
      <c r="P409" s="31">
        <v>20.7</v>
      </c>
      <c r="Q409" s="31">
        <v>4.5999999999999996</v>
      </c>
      <c r="R409" s="31">
        <v>0.128</v>
      </c>
      <c r="S409" s="31">
        <v>6.5</v>
      </c>
      <c r="T409" s="31">
        <v>6</v>
      </c>
      <c r="U409" s="31">
        <v>2.08</v>
      </c>
      <c r="V409" s="31">
        <v>1.7000000000000001E-2</v>
      </c>
      <c r="W409" s="31">
        <v>0.40699999999999997</v>
      </c>
      <c r="X409" s="31">
        <v>2.3E-3</v>
      </c>
      <c r="Y409" s="31">
        <v>4.1000000000000002E-2</v>
      </c>
      <c r="Z409" s="31">
        <v>1.0999999999999999E-2</v>
      </c>
      <c r="AA409" s="56">
        <v>13.49</v>
      </c>
      <c r="AB409" s="113">
        <v>2.5</v>
      </c>
      <c r="AC409" s="77">
        <v>0.86599999999999999</v>
      </c>
      <c r="AD409" s="36">
        <v>56</v>
      </c>
      <c r="AE409" s="36">
        <v>977.89999999999975</v>
      </c>
      <c r="AF409" s="36">
        <v>0</v>
      </c>
      <c r="AG409" s="36">
        <v>6.8000000000000007</v>
      </c>
      <c r="AH409" s="36">
        <v>244.79999999999998</v>
      </c>
      <c r="AI409" s="36">
        <v>76.800000000000011</v>
      </c>
      <c r="AJ409" s="36">
        <v>190.10000000000002</v>
      </c>
      <c r="AK409">
        <v>1624.7</v>
      </c>
      <c r="AL409">
        <v>0</v>
      </c>
      <c r="AM409">
        <v>868.2</v>
      </c>
      <c r="AN409">
        <v>756.5</v>
      </c>
      <c r="AO409" s="35">
        <v>322.20000000000005</v>
      </c>
      <c r="AP409">
        <v>26.6</v>
      </c>
      <c r="AQ409">
        <v>26.700000000000003</v>
      </c>
      <c r="AR409">
        <v>2.2999999999999998</v>
      </c>
      <c r="AS409">
        <v>420.1</v>
      </c>
      <c r="AT409">
        <v>229.99999999999997</v>
      </c>
      <c r="AU409">
        <v>225</v>
      </c>
      <c r="AV409">
        <v>1086.5999999999999</v>
      </c>
      <c r="AW409">
        <v>491.1</v>
      </c>
      <c r="AX409">
        <v>47</v>
      </c>
      <c r="AY409" s="36">
        <v>893.84277496382242</v>
      </c>
      <c r="AZ409" s="36">
        <v>913.62058086956642</v>
      </c>
      <c r="BA409" s="36">
        <v>546.45124224694632</v>
      </c>
      <c r="BB409" s="36">
        <v>28.696461674999998</v>
      </c>
      <c r="BC409" s="36">
        <v>4.6227231711711725E-2</v>
      </c>
      <c r="BD409" s="36">
        <v>13.563259647483056</v>
      </c>
      <c r="BE409" s="36">
        <v>78.663583823581803</v>
      </c>
      <c r="BF409" s="36">
        <v>7.6530267880062688</v>
      </c>
      <c r="BG409" s="36">
        <v>99.879870259071126</v>
      </c>
      <c r="BI409" s="7">
        <v>0.375</v>
      </c>
      <c r="BJ409" s="7">
        <v>6.9000000000000006E-2</v>
      </c>
      <c r="BK409" s="7">
        <v>0</v>
      </c>
      <c r="BL409" s="7">
        <v>0</v>
      </c>
      <c r="BM409" s="7">
        <v>60.972999999999999</v>
      </c>
      <c r="BN409" s="7">
        <v>214.61199999999999</v>
      </c>
      <c r="BO409" s="7">
        <v>0</v>
      </c>
      <c r="BP409" s="7">
        <v>8.8379999999999992</v>
      </c>
      <c r="BQ409" s="7">
        <v>34.795999999999999</v>
      </c>
      <c r="BR409" s="7">
        <v>0</v>
      </c>
      <c r="BS409" s="7">
        <v>0</v>
      </c>
      <c r="BT409" s="7">
        <v>0</v>
      </c>
      <c r="BU409" s="7">
        <v>0</v>
      </c>
      <c r="BV409" s="7">
        <v>4.1920000000000002</v>
      </c>
      <c r="BW409" s="7">
        <v>93.84</v>
      </c>
      <c r="BX409" s="7">
        <v>0</v>
      </c>
      <c r="BY409" s="7">
        <v>1.3140000000000001</v>
      </c>
      <c r="BZ409" s="7">
        <v>24.771000000000001</v>
      </c>
      <c r="CA409" s="7">
        <v>0</v>
      </c>
      <c r="CB409" s="7">
        <v>0.63700000000000001</v>
      </c>
      <c r="CC409" s="7">
        <v>3.4129999999999998</v>
      </c>
      <c r="CD409" s="7">
        <v>0</v>
      </c>
      <c r="CE409" s="7">
        <v>34.322000000000003</v>
      </c>
      <c r="CF409" s="7">
        <v>0</v>
      </c>
      <c r="CG409" s="7">
        <v>3.0642163379567502E-2</v>
      </c>
      <c r="CH409" s="7">
        <v>275.58499999999998</v>
      </c>
      <c r="CI409" s="7">
        <v>35.170999999999999</v>
      </c>
      <c r="CJ409" s="7">
        <v>8.9070000000000391</v>
      </c>
      <c r="CK409" s="7">
        <v>0</v>
      </c>
      <c r="CL409" s="37">
        <v>319.66300000000001</v>
      </c>
      <c r="CM409" s="37">
        <v>124.117</v>
      </c>
      <c r="CN409" s="37">
        <v>38.372</v>
      </c>
      <c r="CO409" s="7">
        <v>482.18264216337963</v>
      </c>
      <c r="CP409" s="39">
        <v>8</v>
      </c>
      <c r="CQ409" s="39">
        <v>16</v>
      </c>
      <c r="CR409" s="40">
        <v>23</v>
      </c>
      <c r="CS409" s="35">
        <v>16.171884057971013</v>
      </c>
      <c r="CT409" s="41">
        <v>20.723999999999997</v>
      </c>
      <c r="CU409" s="41">
        <v>15.203333333333335</v>
      </c>
      <c r="CV409" s="41">
        <v>11.912857142857144</v>
      </c>
      <c r="CW409" s="35">
        <v>8.4269999999999996</v>
      </c>
      <c r="CX409" s="35">
        <v>1.2877777777777779</v>
      </c>
      <c r="CY409" s="35">
        <v>0.15571428571428572</v>
      </c>
      <c r="CZ409" s="35">
        <v>0.08</v>
      </c>
      <c r="DD409" s="35" t="s">
        <v>61</v>
      </c>
      <c r="DE409" t="s">
        <v>61</v>
      </c>
    </row>
    <row r="410" spans="1:109">
      <c r="A410" s="50" t="s">
        <v>54</v>
      </c>
      <c r="B410" t="s">
        <v>55</v>
      </c>
      <c r="C410" s="24">
        <v>43.281111111100003</v>
      </c>
      <c r="D410" s="24">
        <v>-79.864722222200001</v>
      </c>
      <c r="E410" s="77" t="s">
        <v>57</v>
      </c>
      <c r="F410" s="77">
        <v>908</v>
      </c>
      <c r="G410" s="112">
        <v>37796</v>
      </c>
      <c r="H410">
        <v>2</v>
      </c>
      <c r="I410" s="57">
        <f t="shared" si="11"/>
        <v>2003</v>
      </c>
      <c r="J410" s="28">
        <v>175</v>
      </c>
      <c r="K410" s="29">
        <v>26</v>
      </c>
      <c r="L410" s="29">
        <v>6</v>
      </c>
      <c r="M410" s="77">
        <v>14.9</v>
      </c>
      <c r="N410">
        <v>75.12</v>
      </c>
      <c r="O410" s="31">
        <v>0.55600000000000005</v>
      </c>
      <c r="P410" s="31"/>
      <c r="Q410" s="31"/>
      <c r="R410" s="31"/>
      <c r="S410" s="31">
        <v>8.6999999999999993</v>
      </c>
      <c r="T410" s="31">
        <v>6</v>
      </c>
      <c r="U410" s="31">
        <v>2.36</v>
      </c>
      <c r="V410" s="31"/>
      <c r="W410" s="31"/>
      <c r="X410" s="31">
        <v>1.6999999999999999E-3</v>
      </c>
      <c r="Y410" s="31">
        <v>4.6699999999999998E-2</v>
      </c>
      <c r="Z410" s="31">
        <v>1.5800000000000002E-2</v>
      </c>
      <c r="AA410" s="56">
        <v>25.75</v>
      </c>
      <c r="AB410" s="113">
        <v>1.5</v>
      </c>
      <c r="AC410" s="77">
        <v>0.79788400000000004</v>
      </c>
      <c r="AD410">
        <v>0</v>
      </c>
      <c r="AE410">
        <v>69.2</v>
      </c>
      <c r="AF410">
        <v>0</v>
      </c>
      <c r="AG410">
        <v>29</v>
      </c>
      <c r="AH410">
        <v>488</v>
      </c>
      <c r="AI410">
        <v>1705.7</v>
      </c>
      <c r="AJ410">
        <v>1.9</v>
      </c>
      <c r="AK410">
        <v>2293.8000000000002</v>
      </c>
      <c r="AL410">
        <v>0</v>
      </c>
      <c r="AM410">
        <v>1808.4999999999998</v>
      </c>
      <c r="AN410">
        <v>485.3</v>
      </c>
      <c r="AO410" s="35">
        <v>114.5</v>
      </c>
      <c r="AP410">
        <v>0</v>
      </c>
      <c r="AQ410">
        <v>0</v>
      </c>
      <c r="AR410">
        <v>0</v>
      </c>
      <c r="AS410">
        <v>1736.6</v>
      </c>
      <c r="AT410">
        <v>1736.6000000000001</v>
      </c>
      <c r="AU410">
        <v>7.3</v>
      </c>
      <c r="AV410">
        <v>2247.7000000000007</v>
      </c>
      <c r="AW410">
        <v>30.400000000000002</v>
      </c>
      <c r="AX410">
        <v>15.7</v>
      </c>
      <c r="AY410" s="36">
        <v>639.93600000000004</v>
      </c>
      <c r="AZ410" s="36">
        <v>97.552000000000007</v>
      </c>
      <c r="BA410" s="36">
        <v>335.02600000000001</v>
      </c>
      <c r="BB410" s="36">
        <v>641.65327364999996</v>
      </c>
      <c r="BC410" s="36">
        <v>0.49785325039087097</v>
      </c>
      <c r="BD410" s="36">
        <v>20.565022144643503</v>
      </c>
      <c r="BE410" s="36">
        <v>50.391179694793919</v>
      </c>
      <c r="BF410" s="36">
        <v>42.478955997187491</v>
      </c>
      <c r="BG410" s="36">
        <v>113.43515783662491</v>
      </c>
      <c r="BH410" s="35"/>
      <c r="BI410" s="7">
        <v>519.79233617900002</v>
      </c>
      <c r="BJ410" s="7">
        <v>0.29770037199999994</v>
      </c>
      <c r="BK410" s="7">
        <v>0</v>
      </c>
      <c r="BL410" s="7">
        <v>0</v>
      </c>
      <c r="BM410" s="7">
        <v>0.5234840489999999</v>
      </c>
      <c r="BN410" s="7">
        <v>1.3836939030000002</v>
      </c>
      <c r="BO410" s="7">
        <v>0</v>
      </c>
      <c r="BP410" s="7">
        <v>0</v>
      </c>
      <c r="BQ410" s="7">
        <v>1.6632753929999999</v>
      </c>
      <c r="BR410" s="7">
        <v>6.1602865999999999E-2</v>
      </c>
      <c r="BS410" s="7">
        <v>0</v>
      </c>
      <c r="BT410" s="7">
        <v>0</v>
      </c>
      <c r="BU410" s="7">
        <v>0</v>
      </c>
      <c r="BV410" s="7">
        <v>4.6311576680000011</v>
      </c>
      <c r="BW410" s="7">
        <v>13.543528697999999</v>
      </c>
      <c r="BX410" s="7">
        <v>0</v>
      </c>
      <c r="BY410" s="7">
        <v>0</v>
      </c>
      <c r="BZ410" s="7">
        <v>0</v>
      </c>
      <c r="CA410" s="7">
        <v>0</v>
      </c>
      <c r="CB410" s="7">
        <v>0.22076663400000002</v>
      </c>
      <c r="CC410" s="7">
        <v>1.796237613</v>
      </c>
      <c r="CD410" s="7">
        <v>0</v>
      </c>
      <c r="CE410" s="7">
        <v>0</v>
      </c>
      <c r="CF410" s="7">
        <v>0</v>
      </c>
      <c r="CG410" s="7">
        <v>0.20138429196500349</v>
      </c>
      <c r="CH410" s="7">
        <v>1.9071779520000001</v>
      </c>
      <c r="CI410" s="7">
        <v>521.45561157200007</v>
      </c>
      <c r="CJ410" s="7">
        <v>0.35930323800005226</v>
      </c>
      <c r="CK410" s="7">
        <v>0</v>
      </c>
      <c r="CL410" s="37">
        <v>523.7220927620001</v>
      </c>
      <c r="CM410" s="37">
        <v>18.174686366</v>
      </c>
      <c r="CN410" s="37">
        <v>2.017004247</v>
      </c>
      <c r="CO410" s="7">
        <v>544.13384364896524</v>
      </c>
      <c r="CP410" s="39">
        <v>3.2</v>
      </c>
      <c r="CQ410" s="39">
        <v>13.9</v>
      </c>
      <c r="CR410" s="40">
        <v>13.9</v>
      </c>
      <c r="CS410" s="35">
        <v>16.771666666666668</v>
      </c>
      <c r="CT410" s="41">
        <v>19.670000000000002</v>
      </c>
      <c r="CU410" s="41">
        <v>15.396666666666667</v>
      </c>
      <c r="CV410" s="41"/>
      <c r="CW410" s="35">
        <v>9.1050000000000004</v>
      </c>
      <c r="CX410" s="35">
        <v>2.2416666666666667</v>
      </c>
      <c r="CY410" s="35"/>
      <c r="CZ410" s="35">
        <v>0.32</v>
      </c>
      <c r="DD410" s="35" t="s">
        <v>61</v>
      </c>
      <c r="DE410" t="s">
        <v>61</v>
      </c>
    </row>
    <row r="411" spans="1:109">
      <c r="A411" t="s">
        <v>54</v>
      </c>
      <c r="B411" t="s">
        <v>56</v>
      </c>
      <c r="C411" s="24">
        <v>43.286383333300002</v>
      </c>
      <c r="D411" s="24">
        <v>-79.871133333299994</v>
      </c>
      <c r="E411" s="77" t="s">
        <v>86</v>
      </c>
      <c r="F411" s="77" t="s">
        <v>87</v>
      </c>
      <c r="G411" s="112">
        <v>37796</v>
      </c>
      <c r="H411">
        <v>2</v>
      </c>
      <c r="I411" s="57">
        <f t="shared" si="11"/>
        <v>2003</v>
      </c>
      <c r="J411" s="28">
        <v>175</v>
      </c>
      <c r="K411" s="29">
        <v>26</v>
      </c>
      <c r="L411" s="29">
        <v>6</v>
      </c>
      <c r="M411" s="77">
        <v>3.8</v>
      </c>
      <c r="N411">
        <v>75.12</v>
      </c>
      <c r="O411" s="31">
        <v>0.55600000000000005</v>
      </c>
      <c r="P411" s="31"/>
      <c r="Q411" s="31"/>
      <c r="R411" s="31"/>
      <c r="S411" s="31">
        <v>8.6999999999999993</v>
      </c>
      <c r="T411" s="31">
        <v>6</v>
      </c>
      <c r="U411" s="31">
        <v>2.36</v>
      </c>
      <c r="V411" s="31"/>
      <c r="W411" s="31"/>
      <c r="X411" s="31">
        <v>1.6999999999999999E-3</v>
      </c>
      <c r="Y411" s="31">
        <v>4.6699999999999998E-2</v>
      </c>
      <c r="Z411" s="31">
        <v>1.5800000000000002E-2</v>
      </c>
      <c r="AA411" s="123">
        <v>13</v>
      </c>
      <c r="AB411" s="113">
        <v>1.75</v>
      </c>
      <c r="AC411" s="77">
        <v>0.85885100000000003</v>
      </c>
      <c r="AD411" s="36">
        <v>0</v>
      </c>
      <c r="AE411" s="36">
        <v>36.700000000000003</v>
      </c>
      <c r="AF411" s="36">
        <v>0</v>
      </c>
      <c r="AG411" s="36">
        <v>44.099999999999994</v>
      </c>
      <c r="AH411" s="36">
        <v>418.40000000000003</v>
      </c>
      <c r="AI411" s="36">
        <v>1275.4000000000001</v>
      </c>
      <c r="AJ411" s="36">
        <v>0.5</v>
      </c>
      <c r="AK411">
        <v>1775.0999999999997</v>
      </c>
      <c r="AL411">
        <v>0</v>
      </c>
      <c r="AM411">
        <v>1371.3</v>
      </c>
      <c r="AN411">
        <v>403.8</v>
      </c>
      <c r="AO411" s="35">
        <v>410.8</v>
      </c>
      <c r="AP411">
        <v>0</v>
      </c>
      <c r="AQ411">
        <v>0</v>
      </c>
      <c r="AR411">
        <v>0</v>
      </c>
      <c r="AS411">
        <v>1319.9999999999998</v>
      </c>
      <c r="AT411">
        <v>1319.9999999999998</v>
      </c>
      <c r="AU411">
        <v>9.1</v>
      </c>
      <c r="AV411">
        <v>1773.0999999999997</v>
      </c>
      <c r="AW411">
        <v>0</v>
      </c>
      <c r="AX411">
        <v>2</v>
      </c>
      <c r="AY411" s="36">
        <v>619.9380000000001</v>
      </c>
      <c r="AZ411" s="36">
        <v>86.996000000000009</v>
      </c>
      <c r="BA411" s="36">
        <v>237.23600000000002</v>
      </c>
      <c r="BB411" s="36">
        <v>45.783671418749996</v>
      </c>
      <c r="BC411" s="36">
        <v>1.7651520156790395</v>
      </c>
      <c r="BD411" s="36">
        <v>10.67830449779145</v>
      </c>
      <c r="BE411" s="36">
        <v>25.965804847400562</v>
      </c>
      <c r="BF411" s="36">
        <v>22.862744630135012</v>
      </c>
      <c r="BG411" s="36">
        <v>59.506853975327026</v>
      </c>
      <c r="BI411" s="7">
        <v>184.663406044</v>
      </c>
      <c r="BJ411" s="7">
        <v>0.15006361300000001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0.65824271999999995</v>
      </c>
      <c r="BR411" s="7">
        <v>0</v>
      </c>
      <c r="BS411" s="7">
        <v>0</v>
      </c>
      <c r="BT411" s="7">
        <v>0</v>
      </c>
      <c r="BU411" s="7">
        <v>0</v>
      </c>
      <c r="BV411" s="7">
        <v>0.39964733999999996</v>
      </c>
      <c r="BW411" s="7">
        <v>10.679848839999998</v>
      </c>
      <c r="BX411" s="7">
        <v>0</v>
      </c>
      <c r="BY411" s="7">
        <v>0</v>
      </c>
      <c r="BZ411" s="7">
        <v>0</v>
      </c>
      <c r="CA411" s="7">
        <v>0</v>
      </c>
      <c r="CB411" s="7">
        <v>0.12146140999999999</v>
      </c>
      <c r="CC411" s="7">
        <v>0.19433875200000003</v>
      </c>
      <c r="CD411" s="7">
        <v>0</v>
      </c>
      <c r="CE411" s="7">
        <v>0</v>
      </c>
      <c r="CF411" s="7">
        <v>0</v>
      </c>
      <c r="CG411" s="7">
        <v>0.1468553885982154</v>
      </c>
      <c r="CH411" s="7">
        <v>0</v>
      </c>
      <c r="CI411" s="7">
        <v>185.321648764</v>
      </c>
      <c r="CJ411" s="7">
        <v>0.15006361299998616</v>
      </c>
      <c r="CK411" s="7">
        <v>0</v>
      </c>
      <c r="CL411" s="37">
        <v>185.47171237699999</v>
      </c>
      <c r="CM411" s="37">
        <v>11.079496179999998</v>
      </c>
      <c r="CN411" s="37">
        <v>0.31580016200000005</v>
      </c>
      <c r="CO411" s="7">
        <v>197.01386410759821</v>
      </c>
      <c r="CT411" s="58">
        <v>19.86</v>
      </c>
    </row>
    <row r="412" spans="1:109">
      <c r="A412" s="23" t="s">
        <v>54</v>
      </c>
      <c r="B412" t="s">
        <v>55</v>
      </c>
      <c r="C412" s="52">
        <v>43.294400000000003</v>
      </c>
      <c r="D412" s="52">
        <v>-79.799700000000001</v>
      </c>
      <c r="E412" s="114" t="s">
        <v>78</v>
      </c>
      <c r="F412" s="114">
        <v>8</v>
      </c>
      <c r="G412" s="112">
        <v>42597</v>
      </c>
      <c r="H412">
        <v>3</v>
      </c>
      <c r="I412" s="27">
        <v>2016</v>
      </c>
      <c r="J412" s="57">
        <v>228</v>
      </c>
      <c r="K412" s="57">
        <v>34</v>
      </c>
      <c r="L412" s="57">
        <v>8</v>
      </c>
      <c r="M412" s="116">
        <v>17.899999999999999</v>
      </c>
      <c r="N412">
        <v>74.84</v>
      </c>
      <c r="O412" s="31">
        <v>7.2999999999999995E-2</v>
      </c>
      <c r="P412" s="31">
        <v>22.7</v>
      </c>
      <c r="Q412" s="31">
        <v>3.8</v>
      </c>
      <c r="R412" s="31">
        <v>1.5</v>
      </c>
      <c r="S412" s="31">
        <v>7.8</v>
      </c>
      <c r="T412" s="31">
        <v>6.6</v>
      </c>
      <c r="U412" s="31">
        <v>1.74</v>
      </c>
      <c r="V412" s="31">
        <v>0.24399999999999999</v>
      </c>
      <c r="W412" s="31">
        <v>0.49299999999999999</v>
      </c>
      <c r="X412" s="31">
        <v>1.2999999999999999E-3</v>
      </c>
      <c r="Y412" s="31">
        <v>3.4500000000000003E-2</v>
      </c>
      <c r="Z412" s="31">
        <v>9.4000000000000004E-3</v>
      </c>
      <c r="AA412" s="122">
        <v>31.17191</v>
      </c>
      <c r="AB412" s="116"/>
      <c r="AC412" s="116">
        <v>1.0595000000000001</v>
      </c>
      <c r="AD412">
        <v>2935.6878999999999</v>
      </c>
      <c r="AE412">
        <v>100.32579</v>
      </c>
      <c r="AF412">
        <v>0</v>
      </c>
      <c r="AG412">
        <v>0.92071999999999998</v>
      </c>
      <c r="AH412">
        <v>19.51172</v>
      </c>
      <c r="AI412">
        <v>98.386369999999999</v>
      </c>
      <c r="AJ412">
        <v>932.77862000000005</v>
      </c>
      <c r="AK412">
        <v>4087.61112</v>
      </c>
      <c r="AL412">
        <v>932.77862000000005</v>
      </c>
      <c r="AM412">
        <v>148.13314</v>
      </c>
      <c r="AN412">
        <v>3887.7650200000003</v>
      </c>
      <c r="AO412" s="35">
        <v>70.432590000000005</v>
      </c>
      <c r="AP412">
        <v>2782.6556700000001</v>
      </c>
      <c r="AQ412">
        <v>170.74064999999999</v>
      </c>
      <c r="AR412">
        <v>2764.2750000000001</v>
      </c>
      <c r="AS412">
        <v>1034.43389</v>
      </c>
      <c r="AT412">
        <v>101.65527</v>
      </c>
      <c r="AU412">
        <v>0</v>
      </c>
      <c r="AV412">
        <v>414.00193999999999</v>
      </c>
      <c r="AW412">
        <v>3670.8014800000001</v>
      </c>
      <c r="AX412">
        <v>2.8077000000000005</v>
      </c>
      <c r="AY412" s="23">
        <v>0</v>
      </c>
      <c r="AZ412" s="23">
        <v>0</v>
      </c>
      <c r="BA412" s="23">
        <v>0</v>
      </c>
      <c r="BB412" s="23"/>
      <c r="BC412" s="27">
        <v>4.8308234709051271E-3</v>
      </c>
      <c r="BD412" s="27">
        <v>1.1772202175933071</v>
      </c>
      <c r="BE412" s="27">
        <v>0.74430098459353167</v>
      </c>
      <c r="BF412" s="27">
        <v>0.81802993344514685</v>
      </c>
      <c r="BG412" s="36">
        <v>2.7395511356319853</v>
      </c>
      <c r="BH412" s="23"/>
      <c r="BI412" s="7">
        <v>0.33982037132644882</v>
      </c>
      <c r="BJ412" s="7">
        <v>2.1037805276091572</v>
      </c>
      <c r="BK412" s="7">
        <v>0</v>
      </c>
      <c r="BL412" s="7">
        <v>0</v>
      </c>
      <c r="BM412" s="7">
        <v>0</v>
      </c>
      <c r="BN412" s="7">
        <v>0</v>
      </c>
      <c r="BO412" s="7">
        <v>319.36127089474058</v>
      </c>
      <c r="BP412" s="7">
        <v>0</v>
      </c>
      <c r="BQ412" s="7">
        <v>6.931434244446586</v>
      </c>
      <c r="BR412" s="7">
        <v>0</v>
      </c>
      <c r="BS412" s="7">
        <v>0</v>
      </c>
      <c r="BT412" s="7">
        <v>0</v>
      </c>
      <c r="BU412" s="7">
        <v>0</v>
      </c>
      <c r="BV412" s="7">
        <v>2.2665988537581994</v>
      </c>
      <c r="BW412" s="7">
        <v>6.4902482636189154</v>
      </c>
      <c r="BX412" s="7">
        <v>1.3645964643246606</v>
      </c>
      <c r="BY412" s="7">
        <v>0</v>
      </c>
      <c r="BZ412" s="7">
        <v>39.348734536391895</v>
      </c>
      <c r="CA412" s="7">
        <v>0</v>
      </c>
      <c r="CB412" s="7">
        <v>0.4860335241998977</v>
      </c>
      <c r="CC412" s="7">
        <v>5.6649480418329192</v>
      </c>
      <c r="CD412" s="7">
        <v>0</v>
      </c>
      <c r="CE412" s="7">
        <v>0</v>
      </c>
      <c r="CF412" s="7">
        <v>44.625225541125985</v>
      </c>
      <c r="CG412" s="7">
        <v>1.1346454653947315</v>
      </c>
      <c r="CH412" s="7">
        <v>319.36127089474058</v>
      </c>
      <c r="CI412" s="7">
        <v>7.2712546157730351</v>
      </c>
      <c r="CJ412" s="7">
        <v>2.1037805276091035</v>
      </c>
      <c r="CK412" s="7">
        <v>0</v>
      </c>
      <c r="CL412" s="37">
        <v>328.73630603812273</v>
      </c>
      <c r="CM412" s="37">
        <v>49.470178118093671</v>
      </c>
      <c r="CN412" s="37">
        <v>50.776207107158804</v>
      </c>
      <c r="CO412" s="7">
        <v>430.11733672876994</v>
      </c>
      <c r="CP412" s="39">
        <v>4.891</v>
      </c>
      <c r="CQ412" s="39">
        <v>14.169</v>
      </c>
      <c r="CR412" s="40">
        <v>19.696999999999999</v>
      </c>
      <c r="CS412" s="35">
        <v>18.052472771307798</v>
      </c>
      <c r="CT412" s="41">
        <v>25.69934234234233</v>
      </c>
      <c r="CU412" s="41">
        <v>17.19424468085106</v>
      </c>
      <c r="CV412" s="41">
        <v>13.061333333333332</v>
      </c>
      <c r="CW412" s="35">
        <v>10.41306306306306</v>
      </c>
      <c r="CX412" s="35">
        <v>4.8328723404255305</v>
      </c>
      <c r="CY412" s="35">
        <v>1.5296969696969698</v>
      </c>
      <c r="CZ412" s="35">
        <v>1.21</v>
      </c>
      <c r="DA412">
        <v>6.6950450450450427</v>
      </c>
      <c r="DB412">
        <v>0.55978723404255315</v>
      </c>
      <c r="DC412">
        <v>0.19818181818181821</v>
      </c>
      <c r="DD412" s="35" t="s">
        <v>61</v>
      </c>
      <c r="DE412" t="s">
        <v>61</v>
      </c>
    </row>
    <row r="413" spans="1:109" ht="29">
      <c r="A413" s="23" t="s">
        <v>54</v>
      </c>
      <c r="B413" t="s">
        <v>59</v>
      </c>
      <c r="C413" s="24">
        <v>43.306699999999999</v>
      </c>
      <c r="D413" s="24">
        <v>-79.807299999999998</v>
      </c>
      <c r="E413" s="111" t="s">
        <v>79</v>
      </c>
      <c r="F413" s="111" t="s">
        <v>80</v>
      </c>
      <c r="G413" s="117">
        <v>43684</v>
      </c>
      <c r="H413">
        <v>3</v>
      </c>
      <c r="I413">
        <v>2019</v>
      </c>
      <c r="J413" s="28">
        <v>219</v>
      </c>
      <c r="K413" s="29">
        <v>32</v>
      </c>
      <c r="L413" s="29">
        <v>8</v>
      </c>
      <c r="M413" s="108">
        <v>8.4</v>
      </c>
      <c r="N413">
        <v>75.53</v>
      </c>
      <c r="O413" s="31">
        <v>1.7999999999999999E-2</v>
      </c>
      <c r="P413" s="31">
        <v>24.1</v>
      </c>
      <c r="Q413" s="31">
        <v>4</v>
      </c>
      <c r="R413" s="31">
        <v>2.72</v>
      </c>
      <c r="S413" s="31">
        <v>16</v>
      </c>
      <c r="T413" s="31">
        <v>12.2</v>
      </c>
      <c r="U413" s="31">
        <v>2.3199999999999998</v>
      </c>
      <c r="V413" s="31">
        <v>0.39200000000000002</v>
      </c>
      <c r="W413" s="31">
        <v>0.63300000000000001</v>
      </c>
      <c r="X413" s="31">
        <v>8.9999999999999998E-4</v>
      </c>
      <c r="Y413" s="31">
        <v>4.6199999999999998E-2</v>
      </c>
      <c r="Z413" s="31">
        <v>1.2699999999999999E-2</v>
      </c>
      <c r="AA413" s="41"/>
      <c r="AB413" s="108">
        <v>1.05</v>
      </c>
      <c r="AC413" s="108">
        <v>1.0245</v>
      </c>
      <c r="AD413" s="41"/>
      <c r="AE413" s="41"/>
      <c r="AF413" s="41"/>
      <c r="AG413" s="41"/>
      <c r="AH413" s="41"/>
      <c r="AI413" s="41"/>
      <c r="AJ413" s="41"/>
      <c r="AO413" s="35"/>
      <c r="AY413" s="41"/>
      <c r="AZ413" s="41"/>
      <c r="BA413" s="41"/>
      <c r="BB413" s="41"/>
      <c r="BC413" s="41"/>
      <c r="BD413" s="41"/>
      <c r="BE413" s="41"/>
      <c r="BF413" s="41"/>
      <c r="BG413" s="41"/>
      <c r="BI413" s="35"/>
      <c r="BJ413" s="35"/>
      <c r="BK413" s="7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  <c r="CB413" s="35"/>
      <c r="CC413" s="35"/>
      <c r="CD413" s="35"/>
      <c r="CE413" s="35"/>
      <c r="CF413" s="35"/>
      <c r="CG413" s="35"/>
      <c r="CH413" s="35"/>
      <c r="CI413" s="35"/>
      <c r="CJ413" s="35"/>
      <c r="CK413" s="35"/>
      <c r="CL413" s="46"/>
      <c r="CM413" s="46"/>
      <c r="CN413" s="46"/>
      <c r="CO413" s="35"/>
      <c r="CP413" s="47"/>
      <c r="CQ413" s="47"/>
      <c r="CR413" s="47"/>
      <c r="CS413" s="48"/>
      <c r="CT413" s="47"/>
      <c r="CU413" s="47"/>
      <c r="CV413" s="47"/>
      <c r="CW413" s="49"/>
      <c r="CX413" s="49"/>
      <c r="CY413" s="49"/>
      <c r="CZ413" s="47"/>
      <c r="DA413" s="49"/>
      <c r="DB413" s="49"/>
      <c r="DC413" s="49"/>
      <c r="DD413" s="47"/>
      <c r="DE413" s="51"/>
    </row>
    <row r="414" spans="1:109" ht="29">
      <c r="A414" s="23" t="s">
        <v>54</v>
      </c>
      <c r="B414" t="s">
        <v>59</v>
      </c>
      <c r="C414" s="24">
        <v>43.306699999999999</v>
      </c>
      <c r="D414" s="24">
        <v>-79.807299999999998</v>
      </c>
      <c r="E414" s="111" t="s">
        <v>79</v>
      </c>
      <c r="F414" s="111" t="s">
        <v>80</v>
      </c>
      <c r="G414" s="117">
        <v>44831</v>
      </c>
      <c r="H414">
        <v>3</v>
      </c>
      <c r="I414">
        <v>2022</v>
      </c>
      <c r="J414" s="28">
        <v>270</v>
      </c>
      <c r="K414" s="29">
        <v>40</v>
      </c>
      <c r="L414" s="29">
        <v>9</v>
      </c>
      <c r="M414" s="124">
        <v>8.1</v>
      </c>
      <c r="N414">
        <v>74.55</v>
      </c>
      <c r="O414" s="31">
        <v>0.14399999999999999</v>
      </c>
      <c r="P414" s="31">
        <v>23.9</v>
      </c>
      <c r="Q414" s="31">
        <v>3.6</v>
      </c>
      <c r="R414" s="31">
        <v>1.17</v>
      </c>
      <c r="S414" s="31">
        <v>18.7</v>
      </c>
      <c r="T414" s="31">
        <v>16.100000000000001</v>
      </c>
      <c r="U414" s="31">
        <v>1.68</v>
      </c>
      <c r="V414" s="31">
        <v>0.29699999999999999</v>
      </c>
      <c r="W414" s="31">
        <v>0.627</v>
      </c>
      <c r="X414" s="31">
        <v>1.1999999999999999E-3</v>
      </c>
      <c r="Y414" s="31">
        <v>3.3599999999999998E-2</v>
      </c>
      <c r="Z414" s="31">
        <v>8.3000000000000001E-3</v>
      </c>
      <c r="AA414" s="41">
        <v>26.67</v>
      </c>
      <c r="AB414" s="108">
        <v>1.9</v>
      </c>
      <c r="AC414" s="108">
        <v>0.86699999999999999</v>
      </c>
      <c r="AD414" s="41">
        <v>425.45522670400004</v>
      </c>
      <c r="AE414" s="41">
        <v>542.87178435600015</v>
      </c>
      <c r="AF414" s="41">
        <v>0</v>
      </c>
      <c r="AG414" s="41">
        <v>5.4269767209999999</v>
      </c>
      <c r="AH414" s="41">
        <v>5914.5825213139997</v>
      </c>
      <c r="AI414" s="41">
        <v>284.58098972699997</v>
      </c>
      <c r="AJ414" s="41">
        <v>10853.630208890001</v>
      </c>
      <c r="AK414">
        <v>18026.547707712001</v>
      </c>
      <c r="AL414">
        <v>10073.779831</v>
      </c>
      <c r="AM414">
        <v>878.1943917470004</v>
      </c>
      <c r="AN414">
        <v>17148.353315965</v>
      </c>
      <c r="AO414" s="35">
        <v>1017.346779366</v>
      </c>
      <c r="AP414">
        <v>411.94451525700003</v>
      </c>
      <c r="AQ414">
        <v>52.778357182999997</v>
      </c>
      <c r="AR414">
        <v>372.67686952100001</v>
      </c>
      <c r="AS414">
        <v>11146.620329699002</v>
      </c>
      <c r="AT414">
        <v>331.02561859899998</v>
      </c>
      <c r="AU414">
        <v>5575.0842599600001</v>
      </c>
      <c r="AV414">
        <v>2040.7352153920008</v>
      </c>
      <c r="AW414">
        <v>15985.812492320001</v>
      </c>
      <c r="AX414">
        <v>0</v>
      </c>
      <c r="AY414" s="41">
        <v>248.30174893773864</v>
      </c>
      <c r="AZ414" s="41">
        <v>20.409308250362685</v>
      </c>
      <c r="BA414" s="41">
        <v>258.93927550410194</v>
      </c>
      <c r="BB414" s="41"/>
      <c r="BC414" s="41">
        <v>0.49368109928026993</v>
      </c>
      <c r="BD414" s="41">
        <v>33.288094237325438</v>
      </c>
      <c r="BE414" s="41">
        <v>18.725910668842271</v>
      </c>
      <c r="BF414" s="41">
        <v>4.3056660462799554</v>
      </c>
      <c r="BG414" s="36">
        <v>56.319670952447666</v>
      </c>
      <c r="BI414" s="35">
        <v>0.124</v>
      </c>
      <c r="BJ414" s="35">
        <v>2.8000000000000001E-2</v>
      </c>
      <c r="BK414" s="7">
        <v>2.9000000000000001E-2</v>
      </c>
      <c r="BL414" s="35">
        <v>0</v>
      </c>
      <c r="BM414" s="35">
        <v>1.601</v>
      </c>
      <c r="BN414" s="35">
        <v>0</v>
      </c>
      <c r="BO414" s="35"/>
      <c r="BP414" s="35">
        <v>0</v>
      </c>
      <c r="BQ414" s="35">
        <v>0.109</v>
      </c>
      <c r="BR414" s="35">
        <v>3.4000000000000002E-2</v>
      </c>
      <c r="BS414" s="35">
        <v>19.159738165350191</v>
      </c>
      <c r="BT414" s="35">
        <v>0</v>
      </c>
      <c r="BU414" s="35">
        <v>0</v>
      </c>
      <c r="BV414" s="35">
        <v>1.2929999999999999</v>
      </c>
      <c r="BW414" s="35">
        <v>3.383</v>
      </c>
      <c r="BX414" s="35">
        <v>0.124</v>
      </c>
      <c r="BY414" s="35">
        <v>0</v>
      </c>
      <c r="BZ414" s="35">
        <v>0.38300000000000001</v>
      </c>
      <c r="CA414" s="35"/>
      <c r="CB414" s="35">
        <v>5.2759999999999998</v>
      </c>
      <c r="CC414" s="35">
        <v>9.8019999999999996</v>
      </c>
      <c r="CD414" s="35">
        <v>0.222</v>
      </c>
      <c r="CE414" s="35">
        <v>0.38600000000000001</v>
      </c>
      <c r="CF414" s="35"/>
      <c r="CG414" s="35">
        <v>0.73828190349521705</v>
      </c>
      <c r="CH414" s="35">
        <v>1.601</v>
      </c>
      <c r="CI414" s="35">
        <v>0.23299999999999998</v>
      </c>
      <c r="CJ414" s="35">
        <v>9.0999999999999998E-2</v>
      </c>
      <c r="CK414" s="35">
        <v>19.159738165350191</v>
      </c>
      <c r="CL414" s="46">
        <v>21.084738165350192</v>
      </c>
      <c r="CM414" s="46">
        <v>5.1829999999999998</v>
      </c>
      <c r="CN414" s="46">
        <v>15.962999999999997</v>
      </c>
      <c r="CO414" s="35">
        <v>42.96902006884541</v>
      </c>
      <c r="CP414" s="47">
        <v>7.0510000000000002</v>
      </c>
      <c r="CQ414" s="47"/>
      <c r="CR414" s="47">
        <v>7.0510000000000002</v>
      </c>
      <c r="CS414" s="48">
        <v>18.529034855769233</v>
      </c>
      <c r="CT414" s="47">
        <v>18.548346938775502</v>
      </c>
      <c r="CU414" s="47"/>
      <c r="CV414" s="47"/>
      <c r="CW414" s="49">
        <v>8.9046938775510185</v>
      </c>
      <c r="CX414" s="49"/>
      <c r="CY414" s="49"/>
      <c r="CZ414" s="47">
        <v>8.67</v>
      </c>
      <c r="DA414" s="49">
        <v>10.082857142857144</v>
      </c>
      <c r="DB414" s="49"/>
      <c r="DC414" s="49"/>
      <c r="DD414" s="47"/>
      <c r="DE414" s="51"/>
    </row>
    <row r="415" spans="1:109">
      <c r="A415" s="23" t="s">
        <v>54</v>
      </c>
      <c r="B415" t="s">
        <v>55</v>
      </c>
      <c r="C415" s="24">
        <v>43.281111111100003</v>
      </c>
      <c r="D415" s="24">
        <v>-79.864722222200001</v>
      </c>
      <c r="E415" s="111" t="s">
        <v>57</v>
      </c>
      <c r="F415" s="111">
        <v>908</v>
      </c>
      <c r="G415" s="117">
        <v>43684</v>
      </c>
      <c r="H415">
        <v>3</v>
      </c>
      <c r="I415">
        <v>2019</v>
      </c>
      <c r="J415" s="28">
        <v>219</v>
      </c>
      <c r="K415" s="29">
        <v>32</v>
      </c>
      <c r="L415" s="29">
        <v>8</v>
      </c>
      <c r="M415" s="108">
        <v>14.4</v>
      </c>
      <c r="N415">
        <v>75.53</v>
      </c>
      <c r="O415" s="31">
        <v>2.1000000000000001E-2</v>
      </c>
      <c r="P415" s="31">
        <v>24.4</v>
      </c>
      <c r="Q415" s="31">
        <v>4.2</v>
      </c>
      <c r="R415" s="31">
        <v>2.2400000000000002</v>
      </c>
      <c r="S415" s="31">
        <v>14.2</v>
      </c>
      <c r="T415" s="31">
        <v>10.7</v>
      </c>
      <c r="U415" s="31">
        <v>2.1800000000000002</v>
      </c>
      <c r="V415" s="31">
        <v>0.28100000000000003</v>
      </c>
      <c r="W415" s="31">
        <v>0.48799999999999999</v>
      </c>
      <c r="X415" s="31">
        <v>8.0000000000000004E-4</v>
      </c>
      <c r="Y415" s="31">
        <v>4.3900000000000002E-2</v>
      </c>
      <c r="Z415" s="31">
        <v>1.01E-2</v>
      </c>
      <c r="AA415" s="41"/>
      <c r="AB415" s="108">
        <v>1.4</v>
      </c>
      <c r="AC415" s="108">
        <v>0.79620000000000002</v>
      </c>
      <c r="AD415" s="41"/>
      <c r="AE415" s="41"/>
      <c r="AF415" s="41"/>
      <c r="AG415" s="41"/>
      <c r="AH415" s="41"/>
      <c r="AI415" s="41"/>
      <c r="AJ415" s="41"/>
      <c r="AO415" s="35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35"/>
      <c r="BJ415" s="35"/>
      <c r="BK415" s="7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46"/>
      <c r="CM415" s="46"/>
      <c r="CN415" s="46"/>
      <c r="CO415" s="35"/>
      <c r="CP415" s="47"/>
      <c r="CQ415" s="47"/>
      <c r="CR415" s="47"/>
      <c r="CS415" s="48"/>
      <c r="CT415" s="47"/>
      <c r="CU415" s="47"/>
      <c r="CV415" s="47"/>
      <c r="CW415" s="49"/>
      <c r="CX415" s="49"/>
      <c r="CY415" s="49"/>
      <c r="CZ415" s="47"/>
      <c r="DA415" s="49"/>
      <c r="DB415" s="49"/>
      <c r="DC415" s="49"/>
      <c r="DD415" s="47"/>
      <c r="DE415" s="51"/>
    </row>
    <row r="416" spans="1:109">
      <c r="A416" s="23" t="s">
        <v>54</v>
      </c>
      <c r="B416" t="s">
        <v>56</v>
      </c>
      <c r="C416" s="24">
        <v>43.278888999999999</v>
      </c>
      <c r="D416" s="24">
        <v>-79.874167</v>
      </c>
      <c r="E416" s="111" t="s">
        <v>65</v>
      </c>
      <c r="F416" s="111">
        <v>9031</v>
      </c>
      <c r="G416" s="117">
        <v>43684</v>
      </c>
      <c r="H416">
        <v>3</v>
      </c>
      <c r="I416">
        <v>2019</v>
      </c>
      <c r="J416" s="28">
        <v>219</v>
      </c>
      <c r="K416" s="29">
        <v>32</v>
      </c>
      <c r="L416" s="29">
        <v>8</v>
      </c>
      <c r="M416" s="108">
        <v>12.7</v>
      </c>
      <c r="N416">
        <v>75.53</v>
      </c>
      <c r="O416" s="31">
        <v>2.1000000000000001E-2</v>
      </c>
      <c r="P416" s="31">
        <v>24.4</v>
      </c>
      <c r="Q416" s="31">
        <v>4.2</v>
      </c>
      <c r="R416" s="31">
        <v>2.2400000000000002</v>
      </c>
      <c r="S416" s="31">
        <v>14.2</v>
      </c>
      <c r="T416" s="31">
        <v>10.7</v>
      </c>
      <c r="U416" s="31">
        <v>2.1800000000000002</v>
      </c>
      <c r="V416" s="31">
        <v>0.28100000000000003</v>
      </c>
      <c r="W416" s="31">
        <v>0.48799999999999999</v>
      </c>
      <c r="X416" s="31">
        <v>8.0000000000000004E-4</v>
      </c>
      <c r="Y416" s="31">
        <v>4.3900000000000002E-2</v>
      </c>
      <c r="Z416" s="31">
        <v>1.01E-2</v>
      </c>
      <c r="AA416" s="41"/>
      <c r="AB416" s="108">
        <v>1.35</v>
      </c>
      <c r="AC416" s="108">
        <v>0.89829999999999999</v>
      </c>
      <c r="AO416" s="35"/>
      <c r="CP416" s="47"/>
      <c r="CQ416" s="47"/>
      <c r="CR416" s="47"/>
      <c r="CS416" s="48"/>
      <c r="CT416" s="47"/>
      <c r="CU416" s="47"/>
      <c r="CV416" s="47"/>
      <c r="CW416" s="49"/>
      <c r="CX416" s="49"/>
      <c r="CY416" s="49"/>
      <c r="CZ416" s="47"/>
      <c r="DA416" s="49"/>
      <c r="DB416" s="49"/>
      <c r="DC416" s="49"/>
      <c r="DD416" s="47"/>
      <c r="DE416" s="51"/>
    </row>
    <row r="417" spans="1:109">
      <c r="A417" s="23" t="s">
        <v>54</v>
      </c>
      <c r="B417" t="s">
        <v>56</v>
      </c>
      <c r="C417" s="25">
        <v>43.281066666699999</v>
      </c>
      <c r="D417" s="25">
        <v>-79.886849999999995</v>
      </c>
      <c r="E417" s="111" t="s">
        <v>66</v>
      </c>
      <c r="F417" s="111" t="s">
        <v>67</v>
      </c>
      <c r="G417" s="117">
        <v>43684</v>
      </c>
      <c r="H417">
        <v>3</v>
      </c>
      <c r="I417">
        <v>2019</v>
      </c>
      <c r="J417" s="28">
        <v>219</v>
      </c>
      <c r="K417" s="29">
        <v>32</v>
      </c>
      <c r="L417" s="29">
        <v>8</v>
      </c>
      <c r="M417" s="108">
        <v>2.8</v>
      </c>
      <c r="N417">
        <v>75.53</v>
      </c>
      <c r="O417" s="31">
        <v>2.1000000000000001E-2</v>
      </c>
      <c r="P417" s="31">
        <v>24.4</v>
      </c>
      <c r="Q417" s="31">
        <v>4.2</v>
      </c>
      <c r="R417" s="31">
        <v>2.2400000000000002</v>
      </c>
      <c r="S417" s="31">
        <v>14.2</v>
      </c>
      <c r="T417" s="31">
        <v>10.7</v>
      </c>
      <c r="U417" s="31">
        <v>2.1800000000000002</v>
      </c>
      <c r="V417" s="31">
        <v>0.28100000000000003</v>
      </c>
      <c r="W417" s="31">
        <v>0.48799999999999999</v>
      </c>
      <c r="X417" s="31">
        <v>8.0000000000000004E-4</v>
      </c>
      <c r="Y417" s="31">
        <v>4.3900000000000002E-2</v>
      </c>
      <c r="Z417" s="31">
        <v>1.01E-2</v>
      </c>
      <c r="AA417" s="76"/>
      <c r="AB417" s="108">
        <v>0.6</v>
      </c>
      <c r="AC417" s="108">
        <v>2.3435000000000001</v>
      </c>
      <c r="AD417" s="41"/>
      <c r="AE417" s="41"/>
      <c r="AF417" s="41"/>
      <c r="AG417" s="41"/>
      <c r="AH417" s="41"/>
      <c r="AI417" s="41"/>
      <c r="AJ417" s="41"/>
      <c r="AO417" s="35"/>
      <c r="AY417" s="41"/>
      <c r="AZ417" s="41"/>
      <c r="BA417" s="41"/>
      <c r="BB417" s="41"/>
      <c r="BC417" s="41"/>
      <c r="BD417" s="41"/>
      <c r="BE417" s="41"/>
      <c r="BF417" s="41"/>
      <c r="BG417" s="41"/>
      <c r="BI417" s="35"/>
      <c r="BJ417" s="35"/>
      <c r="BK417" s="7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  <c r="CB417" s="35"/>
      <c r="CC417" s="35"/>
      <c r="CD417" s="35"/>
      <c r="CE417" s="35"/>
      <c r="CF417" s="35"/>
      <c r="CG417" s="35"/>
      <c r="CH417" s="35"/>
      <c r="CI417" s="35"/>
      <c r="CJ417" s="35"/>
      <c r="CK417" s="35"/>
      <c r="CL417" s="46"/>
      <c r="CM417" s="46"/>
      <c r="CN417" s="46"/>
      <c r="CO417" s="35"/>
      <c r="CP417" s="47"/>
      <c r="CQ417" s="47"/>
      <c r="CR417" s="47"/>
      <c r="CS417" s="48"/>
      <c r="CT417" s="47"/>
      <c r="CU417" s="47"/>
      <c r="CV417" s="47"/>
      <c r="CW417" s="49"/>
      <c r="CX417" s="49"/>
      <c r="CY417" s="49"/>
      <c r="CZ417" s="47"/>
      <c r="DA417" s="49"/>
      <c r="DB417" s="49"/>
      <c r="DC417" s="49"/>
      <c r="DD417" s="47"/>
      <c r="DE417" s="51"/>
    </row>
    <row r="418" spans="1:109" ht="29">
      <c r="A418" s="23" t="s">
        <v>54</v>
      </c>
      <c r="B418" t="s">
        <v>56</v>
      </c>
      <c r="C418" s="25">
        <v>43.274450000000002</v>
      </c>
      <c r="D418" s="25">
        <v>-79.869759999999999</v>
      </c>
      <c r="E418" s="111" t="s">
        <v>63</v>
      </c>
      <c r="F418" s="111" t="s">
        <v>64</v>
      </c>
      <c r="G418" s="117">
        <v>43684</v>
      </c>
      <c r="H418">
        <v>3</v>
      </c>
      <c r="I418">
        <v>2019</v>
      </c>
      <c r="J418" s="28">
        <v>219</v>
      </c>
      <c r="K418" s="29">
        <v>32</v>
      </c>
      <c r="L418" s="29">
        <v>8</v>
      </c>
      <c r="M418" s="108">
        <v>8.6</v>
      </c>
      <c r="N418">
        <v>75.53</v>
      </c>
      <c r="O418" s="31">
        <v>2.1000000000000001E-2</v>
      </c>
      <c r="P418" s="31">
        <v>24.4</v>
      </c>
      <c r="Q418" s="31">
        <v>4.2</v>
      </c>
      <c r="R418" s="31">
        <v>2.2400000000000002</v>
      </c>
      <c r="S418" s="31">
        <v>14.2</v>
      </c>
      <c r="T418" s="31">
        <v>10.7</v>
      </c>
      <c r="U418" s="31">
        <v>2.1800000000000002</v>
      </c>
      <c r="V418" s="31">
        <v>0.28100000000000003</v>
      </c>
      <c r="W418" s="31">
        <v>0.48799999999999999</v>
      </c>
      <c r="X418" s="31">
        <v>8.0000000000000004E-4</v>
      </c>
      <c r="Y418" s="31">
        <v>4.3900000000000002E-2</v>
      </c>
      <c r="Z418" s="31">
        <v>1.01E-2</v>
      </c>
      <c r="AA418" s="41"/>
      <c r="AB418" s="108">
        <v>1.1000000000000001</v>
      </c>
      <c r="AC418" s="108">
        <v>1.1134999999999999</v>
      </c>
      <c r="AD418" s="41"/>
      <c r="AE418" s="41"/>
      <c r="AF418" s="41"/>
      <c r="AG418" s="41"/>
      <c r="AH418" s="41"/>
      <c r="AI418" s="41"/>
      <c r="AJ418" s="41"/>
      <c r="AO418" s="35"/>
      <c r="AY418" s="41"/>
      <c r="AZ418" s="41"/>
      <c r="BA418" s="41"/>
      <c r="BB418" s="41"/>
      <c r="BC418" s="41"/>
      <c r="BD418" s="41"/>
      <c r="BE418" s="41"/>
      <c r="BF418" s="41"/>
      <c r="BG418" s="41"/>
      <c r="BI418" s="35"/>
      <c r="BJ418" s="35"/>
      <c r="BK418" s="7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46"/>
      <c r="CM418" s="46"/>
      <c r="CN418" s="46"/>
      <c r="CO418" s="35"/>
      <c r="CP418" s="47"/>
      <c r="CQ418" s="47"/>
      <c r="CR418" s="47"/>
      <c r="CS418" s="48"/>
      <c r="CT418" s="47"/>
      <c r="CU418" s="47"/>
      <c r="CV418" s="47"/>
      <c r="CW418" s="49"/>
      <c r="CX418" s="49"/>
      <c r="CY418" s="49"/>
      <c r="CZ418" s="47"/>
      <c r="DA418" s="49"/>
      <c r="DB418" s="49"/>
      <c r="DC418" s="49"/>
      <c r="DD418" s="47"/>
      <c r="DE418" s="51"/>
    </row>
    <row r="419" spans="1:109" ht="29">
      <c r="A419" s="42" t="s">
        <v>54</v>
      </c>
      <c r="B419" s="125" t="s">
        <v>56</v>
      </c>
      <c r="C419" s="24">
        <v>43.272970000000001</v>
      </c>
      <c r="D419" s="24">
        <v>-79.878150000000005</v>
      </c>
      <c r="E419" s="126" t="s">
        <v>89</v>
      </c>
      <c r="F419" s="126" t="s">
        <v>90</v>
      </c>
      <c r="G419" s="127">
        <v>43684</v>
      </c>
      <c r="H419">
        <v>3</v>
      </c>
      <c r="I419" s="125">
        <v>2019</v>
      </c>
      <c r="J419" s="28">
        <v>219</v>
      </c>
      <c r="K419" s="29">
        <v>32</v>
      </c>
      <c r="L419" s="29">
        <v>8</v>
      </c>
      <c r="M419" s="128">
        <v>7.4</v>
      </c>
      <c r="N419">
        <v>75.53</v>
      </c>
      <c r="O419" s="31">
        <v>2.1000000000000001E-2</v>
      </c>
      <c r="P419" s="31">
        <v>24.4</v>
      </c>
      <c r="Q419" s="31">
        <v>4.2</v>
      </c>
      <c r="R419" s="31">
        <v>2.2400000000000002</v>
      </c>
      <c r="S419" s="31">
        <v>14.2</v>
      </c>
      <c r="T419" s="31">
        <v>10.7</v>
      </c>
      <c r="U419" s="31">
        <v>2.1800000000000002</v>
      </c>
      <c r="V419" s="31">
        <v>0.28100000000000003</v>
      </c>
      <c r="W419" s="31">
        <v>0.48799999999999999</v>
      </c>
      <c r="X419" s="31">
        <v>8.0000000000000004E-4</v>
      </c>
      <c r="Y419" s="31">
        <v>4.3900000000000002E-2</v>
      </c>
      <c r="Z419" s="31">
        <v>1.01E-2</v>
      </c>
      <c r="AA419" s="129"/>
      <c r="AB419" s="128">
        <v>1.2</v>
      </c>
      <c r="AC419" s="128">
        <v>1.0365</v>
      </c>
      <c r="AD419" s="129"/>
      <c r="AE419" s="129"/>
      <c r="AF419" s="129"/>
      <c r="AG419" s="129"/>
      <c r="AH419" s="129"/>
      <c r="AI419" s="129"/>
      <c r="AJ419" s="129"/>
      <c r="AY419" s="41"/>
      <c r="AZ419" s="41"/>
      <c r="BA419" s="41"/>
      <c r="BB419" s="41"/>
      <c r="BC419" s="129"/>
      <c r="BD419" s="129"/>
      <c r="BE419" s="129"/>
      <c r="BF419" s="129"/>
      <c r="BG419" s="129"/>
      <c r="BH419" s="129"/>
      <c r="BI419" s="125"/>
      <c r="BJ419" s="125"/>
      <c r="BK419" s="125"/>
      <c r="BL419" s="125"/>
      <c r="BM419" s="125"/>
      <c r="BN419" s="125"/>
      <c r="BO419" s="125"/>
      <c r="BP419" s="125"/>
      <c r="BQ419" s="125"/>
      <c r="BR419" s="125"/>
      <c r="BS419" s="125"/>
      <c r="BT419" s="125"/>
      <c r="BU419" s="125"/>
      <c r="BV419" s="125"/>
      <c r="BW419" s="125"/>
      <c r="BX419" s="125"/>
      <c r="BY419" s="125"/>
      <c r="BZ419" s="125"/>
      <c r="CA419" s="125"/>
      <c r="CB419" s="125"/>
      <c r="CC419" s="125"/>
      <c r="CD419" s="125"/>
      <c r="CE419" s="125"/>
      <c r="CF419" s="125"/>
      <c r="CG419" s="125"/>
      <c r="CH419" s="125"/>
      <c r="CI419" s="125"/>
      <c r="CJ419" s="125"/>
      <c r="CK419" s="125"/>
      <c r="CL419" s="125"/>
      <c r="CM419" s="125"/>
      <c r="CN419" s="125"/>
      <c r="CO419" s="125"/>
      <c r="CP419" s="125"/>
      <c r="CQ419" s="125"/>
      <c r="CR419" s="125"/>
      <c r="CS419" s="125"/>
      <c r="CT419" s="125"/>
      <c r="CU419" s="125"/>
      <c r="CV419" s="125"/>
      <c r="CW419" s="125"/>
      <c r="CX419" s="125"/>
      <c r="CY419" s="125"/>
      <c r="CZ419" s="125"/>
      <c r="DA419" s="125"/>
      <c r="DB419" s="125"/>
      <c r="DC419" s="125"/>
      <c r="DD419" s="125"/>
      <c r="DE419" s="125"/>
    </row>
    <row r="420" spans="1:109" ht="29">
      <c r="A420" s="23" t="s">
        <v>54</v>
      </c>
      <c r="B420" t="s">
        <v>56</v>
      </c>
      <c r="C420" s="24">
        <v>43.282269999999997</v>
      </c>
      <c r="D420" s="24">
        <v>-79.879130000000004</v>
      </c>
      <c r="E420" s="111" t="s">
        <v>72</v>
      </c>
      <c r="F420" s="111" t="s">
        <v>73</v>
      </c>
      <c r="G420" s="117">
        <v>43684</v>
      </c>
      <c r="H420">
        <v>3</v>
      </c>
      <c r="I420">
        <v>2019</v>
      </c>
      <c r="J420" s="28">
        <v>219</v>
      </c>
      <c r="K420" s="29">
        <v>32</v>
      </c>
      <c r="L420" s="29">
        <v>8</v>
      </c>
      <c r="M420" s="108">
        <v>2.5</v>
      </c>
      <c r="N420">
        <v>75.53</v>
      </c>
      <c r="O420" s="31">
        <v>2.1000000000000001E-2</v>
      </c>
      <c r="P420" s="31">
        <v>24.4</v>
      </c>
      <c r="Q420" s="31">
        <v>4.2</v>
      </c>
      <c r="R420" s="31">
        <v>2.2400000000000002</v>
      </c>
      <c r="S420" s="31">
        <v>14.2</v>
      </c>
      <c r="T420" s="31">
        <v>10.7</v>
      </c>
      <c r="U420" s="31">
        <v>2.1800000000000002</v>
      </c>
      <c r="V420" s="31">
        <v>0.28100000000000003</v>
      </c>
      <c r="W420" s="31">
        <v>0.48799999999999999</v>
      </c>
      <c r="X420" s="31">
        <v>8.0000000000000004E-4</v>
      </c>
      <c r="Y420" s="31">
        <v>4.3900000000000002E-2</v>
      </c>
      <c r="Z420" s="31">
        <v>1.01E-2</v>
      </c>
      <c r="AA420" s="41"/>
      <c r="AB420" s="108">
        <v>1.4</v>
      </c>
      <c r="AC420" s="108">
        <v>0.66749999999999998</v>
      </c>
      <c r="AD420" s="41"/>
      <c r="AE420" s="41"/>
      <c r="AF420" s="41"/>
      <c r="AG420" s="41"/>
      <c r="AH420" s="41"/>
      <c r="AI420" s="41"/>
      <c r="AJ420" s="41"/>
      <c r="AO420" s="35"/>
      <c r="AY420" s="41"/>
      <c r="AZ420" s="41"/>
      <c r="BA420" s="41"/>
      <c r="BB420" s="41"/>
      <c r="BC420" s="41"/>
      <c r="BD420" s="41"/>
      <c r="BE420" s="41"/>
      <c r="BF420" s="41"/>
      <c r="BG420" s="41"/>
      <c r="CP420" s="47"/>
      <c r="CQ420" s="47"/>
      <c r="CR420" s="47"/>
      <c r="CS420" s="48"/>
      <c r="CT420" s="47"/>
      <c r="CU420" s="47"/>
      <c r="CV420" s="47"/>
      <c r="CW420" s="49"/>
      <c r="CX420" s="49"/>
      <c r="CY420" s="49"/>
      <c r="CZ420" s="47"/>
      <c r="DA420" s="49"/>
      <c r="DB420" s="49"/>
      <c r="DC420" s="49"/>
      <c r="DD420" s="47"/>
      <c r="DE420" s="51"/>
    </row>
    <row r="421" spans="1:109">
      <c r="A421" s="23" t="s">
        <v>54</v>
      </c>
      <c r="B421" t="s">
        <v>56</v>
      </c>
      <c r="C421" s="24">
        <v>43.277970000000003</v>
      </c>
      <c r="D421" s="24">
        <v>-79.866669999999999</v>
      </c>
      <c r="E421" s="111" t="s">
        <v>74</v>
      </c>
      <c r="F421" s="111" t="s">
        <v>75</v>
      </c>
      <c r="G421" s="117">
        <v>43684</v>
      </c>
      <c r="H421">
        <v>3</v>
      </c>
      <c r="I421">
        <v>2019</v>
      </c>
      <c r="J421" s="28">
        <v>219</v>
      </c>
      <c r="K421" s="29">
        <v>32</v>
      </c>
      <c r="L421" s="29">
        <v>8</v>
      </c>
      <c r="M421" s="108">
        <v>10.3</v>
      </c>
      <c r="N421">
        <v>75.53</v>
      </c>
      <c r="O421" s="31">
        <v>2.1000000000000001E-2</v>
      </c>
      <c r="P421" s="31">
        <v>24.4</v>
      </c>
      <c r="Q421" s="31">
        <v>4.2</v>
      </c>
      <c r="R421" s="31">
        <v>2.2400000000000002</v>
      </c>
      <c r="S421" s="31">
        <v>14.2</v>
      </c>
      <c r="T421" s="31">
        <v>10.7</v>
      </c>
      <c r="U421" s="31">
        <v>2.1800000000000002</v>
      </c>
      <c r="V421" s="31">
        <v>0.28100000000000003</v>
      </c>
      <c r="W421" s="31">
        <v>0.48799999999999999</v>
      </c>
      <c r="X421" s="31">
        <v>8.0000000000000004E-4</v>
      </c>
      <c r="Y421" s="31">
        <v>4.3900000000000002E-2</v>
      </c>
      <c r="Z421" s="31">
        <v>1.01E-2</v>
      </c>
      <c r="AA421" s="41"/>
      <c r="AB421" s="108">
        <v>1.3</v>
      </c>
      <c r="AC421" s="108">
        <v>1.0659000000000001</v>
      </c>
      <c r="AO421" s="35"/>
      <c r="BI421" s="35"/>
      <c r="BJ421" s="35"/>
      <c r="BK421" s="7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  <c r="CB421" s="35"/>
      <c r="CC421" s="35"/>
      <c r="CD421" s="35"/>
      <c r="CE421" s="35"/>
      <c r="CF421" s="35"/>
      <c r="CG421" s="35"/>
      <c r="CH421" s="35"/>
      <c r="CI421" s="35"/>
      <c r="CJ421" s="35"/>
      <c r="CK421" s="35"/>
      <c r="CL421" s="46"/>
      <c r="CM421" s="46"/>
      <c r="CN421" s="46"/>
      <c r="CO421" s="35"/>
      <c r="CP421" s="47"/>
      <c r="CQ421" s="47"/>
      <c r="CR421" s="47"/>
      <c r="CS421" s="48"/>
      <c r="CT421" s="47"/>
      <c r="CU421" s="47"/>
      <c r="CV421" s="47"/>
      <c r="CW421" s="49"/>
      <c r="CX421" s="49"/>
      <c r="CY421" s="49"/>
      <c r="CZ421" s="47"/>
      <c r="DA421" s="49"/>
      <c r="DB421" s="49"/>
      <c r="DC421" s="49"/>
      <c r="DD421" s="47"/>
      <c r="DE421" s="51"/>
    </row>
    <row r="422" spans="1:109" ht="29">
      <c r="A422" s="23" t="s">
        <v>54</v>
      </c>
      <c r="B422" t="s">
        <v>56</v>
      </c>
      <c r="C422" s="24">
        <v>43.276820000000001</v>
      </c>
      <c r="D422" s="24">
        <v>-79.864549999999994</v>
      </c>
      <c r="E422" s="111" t="s">
        <v>76</v>
      </c>
      <c r="F422" s="111" t="s">
        <v>77</v>
      </c>
      <c r="G422" s="117">
        <v>43684</v>
      </c>
      <c r="H422">
        <v>3</v>
      </c>
      <c r="I422">
        <v>2019</v>
      </c>
      <c r="J422" s="28">
        <v>219</v>
      </c>
      <c r="K422" s="29">
        <v>32</v>
      </c>
      <c r="L422" s="29">
        <v>8</v>
      </c>
      <c r="M422" s="108">
        <v>12.6</v>
      </c>
      <c r="N422">
        <v>75.53</v>
      </c>
      <c r="O422" s="31">
        <v>2.1000000000000001E-2</v>
      </c>
      <c r="P422" s="31">
        <v>24.4</v>
      </c>
      <c r="Q422" s="31">
        <v>4.2</v>
      </c>
      <c r="R422" s="31">
        <v>2.2400000000000002</v>
      </c>
      <c r="S422" s="31">
        <v>14.2</v>
      </c>
      <c r="T422" s="31">
        <v>10.7</v>
      </c>
      <c r="U422" s="31">
        <v>2.1800000000000002</v>
      </c>
      <c r="V422" s="31">
        <v>0.28100000000000003</v>
      </c>
      <c r="W422" s="31">
        <v>0.48799999999999999</v>
      </c>
      <c r="X422" s="31">
        <v>8.0000000000000004E-4</v>
      </c>
      <c r="Y422" s="31">
        <v>4.3900000000000002E-2</v>
      </c>
      <c r="Z422" s="31">
        <v>1.01E-2</v>
      </c>
      <c r="AA422" s="41"/>
      <c r="AB422" s="108">
        <v>1.3</v>
      </c>
      <c r="AC422" s="108">
        <v>0.91369999999999996</v>
      </c>
      <c r="AO422" s="35"/>
      <c r="CP422" s="47"/>
      <c r="CQ422" s="47"/>
      <c r="CR422" s="47"/>
      <c r="CS422" s="48"/>
      <c r="CT422" s="47"/>
      <c r="CU422" s="47"/>
      <c r="CV422" s="47"/>
      <c r="CW422" s="49"/>
      <c r="CX422" s="49"/>
      <c r="CY422" s="49"/>
      <c r="CZ422" s="47"/>
      <c r="DA422" s="49"/>
      <c r="DB422" s="49"/>
      <c r="DC422" s="49"/>
      <c r="DD422" s="47"/>
      <c r="DE422" s="51"/>
    </row>
    <row r="423" spans="1:109" ht="29">
      <c r="A423" s="23" t="s">
        <v>54</v>
      </c>
      <c r="B423" t="s">
        <v>56</v>
      </c>
      <c r="C423" s="25">
        <v>43.272399999999998</v>
      </c>
      <c r="D423" s="25">
        <v>-79.877020000000002</v>
      </c>
      <c r="E423" s="111" t="s">
        <v>70</v>
      </c>
      <c r="F423" s="111" t="s">
        <v>71</v>
      </c>
      <c r="G423" s="117">
        <v>43684</v>
      </c>
      <c r="H423">
        <v>3</v>
      </c>
      <c r="I423">
        <v>2019</v>
      </c>
      <c r="J423" s="28">
        <v>219</v>
      </c>
      <c r="K423" s="29">
        <v>32</v>
      </c>
      <c r="L423" s="29">
        <v>8</v>
      </c>
      <c r="M423" s="108">
        <v>6.1</v>
      </c>
      <c r="N423">
        <v>75.53</v>
      </c>
      <c r="O423" s="31">
        <v>2.1000000000000001E-2</v>
      </c>
      <c r="P423" s="31">
        <v>24.4</v>
      </c>
      <c r="Q423" s="31">
        <v>4.2</v>
      </c>
      <c r="R423" s="31">
        <v>2.2400000000000002</v>
      </c>
      <c r="S423" s="31">
        <v>14.2</v>
      </c>
      <c r="T423" s="31">
        <v>10.7</v>
      </c>
      <c r="U423" s="31">
        <v>2.1800000000000002</v>
      </c>
      <c r="V423" s="31">
        <v>0.28100000000000003</v>
      </c>
      <c r="W423" s="31">
        <v>0.48799999999999999</v>
      </c>
      <c r="X423" s="31">
        <v>8.0000000000000004E-4</v>
      </c>
      <c r="Y423" s="31">
        <v>4.3900000000000002E-2</v>
      </c>
      <c r="Z423" s="31">
        <v>1.01E-2</v>
      </c>
      <c r="AA423" s="41"/>
      <c r="AB423" s="108">
        <v>1.05</v>
      </c>
      <c r="AC423" s="108">
        <v>1.0619000000000001</v>
      </c>
      <c r="AD423" s="41"/>
      <c r="AE423" s="41"/>
      <c r="AF423" s="41"/>
      <c r="AG423" s="41"/>
      <c r="AH423" s="41"/>
      <c r="AI423" s="41"/>
      <c r="AJ423" s="41"/>
      <c r="AO423" s="35"/>
      <c r="AY423" s="41"/>
      <c r="AZ423" s="41"/>
      <c r="BA423" s="41"/>
      <c r="BB423" s="41"/>
      <c r="BC423" s="41"/>
      <c r="BD423" s="41"/>
      <c r="BE423" s="41"/>
      <c r="BF423" s="41"/>
      <c r="BG423" s="41"/>
      <c r="BI423" s="35"/>
      <c r="BJ423" s="35"/>
      <c r="BK423" s="7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  <c r="CB423" s="35"/>
      <c r="CC423" s="35"/>
      <c r="CD423" s="35"/>
      <c r="CE423" s="35"/>
      <c r="CF423" s="35"/>
      <c r="CG423" s="35"/>
      <c r="CH423" s="35"/>
      <c r="CI423" s="35"/>
      <c r="CJ423" s="35"/>
      <c r="CK423" s="35"/>
      <c r="CL423" s="46"/>
      <c r="CM423" s="46"/>
      <c r="CN423" s="46"/>
      <c r="CO423" s="35"/>
      <c r="CP423" s="47"/>
      <c r="CQ423" s="47"/>
      <c r="CR423" s="47"/>
      <c r="CS423" s="48"/>
      <c r="CT423" s="47"/>
      <c r="CU423" s="47"/>
      <c r="CV423" s="47"/>
      <c r="CW423" s="49"/>
      <c r="CX423" s="49"/>
      <c r="CY423" s="49"/>
      <c r="CZ423" s="47"/>
      <c r="DA423" s="49"/>
      <c r="DB423" s="49"/>
      <c r="DC423" s="49"/>
      <c r="DD423" s="47"/>
      <c r="DE423" s="51"/>
    </row>
    <row r="424" spans="1:109">
      <c r="A424" s="50" t="s">
        <v>54</v>
      </c>
      <c r="B424" t="s">
        <v>55</v>
      </c>
      <c r="C424" s="24">
        <v>43.281111111100003</v>
      </c>
      <c r="D424" s="24">
        <v>-79.864722222200001</v>
      </c>
      <c r="E424" s="77" t="s">
        <v>57</v>
      </c>
      <c r="F424" s="77">
        <v>908</v>
      </c>
      <c r="G424" s="112">
        <v>41788</v>
      </c>
      <c r="H424">
        <v>1</v>
      </c>
      <c r="I424" s="57">
        <f>YEAR(G424)</f>
        <v>2014</v>
      </c>
      <c r="J424" s="28">
        <v>149</v>
      </c>
      <c r="K424" s="29">
        <v>22</v>
      </c>
      <c r="L424" s="29">
        <v>5</v>
      </c>
      <c r="M424" s="77">
        <v>14.489000000000001</v>
      </c>
      <c r="N424">
        <v>75.14</v>
      </c>
      <c r="O424" s="31">
        <v>0.25600000000000001</v>
      </c>
      <c r="P424" s="31">
        <v>32.6</v>
      </c>
      <c r="Q424" s="31">
        <v>4.5999999999999996</v>
      </c>
      <c r="R424" s="31">
        <v>1.69</v>
      </c>
      <c r="S424" s="31">
        <v>9.6999999999999993</v>
      </c>
      <c r="T424" s="31">
        <v>8.6</v>
      </c>
      <c r="U424" s="31">
        <v>2.23</v>
      </c>
      <c r="V424" s="31">
        <v>0.27100000000000002</v>
      </c>
      <c r="W424" s="31">
        <v>0.83099999999999996</v>
      </c>
      <c r="X424" s="31">
        <v>2.3999999999999998E-3</v>
      </c>
      <c r="Y424" s="31">
        <v>4.5100000000000001E-2</v>
      </c>
      <c r="Z424" s="31">
        <v>1.29E-2</v>
      </c>
      <c r="AA424">
        <v>12.2138576507568</v>
      </c>
      <c r="AB424" s="131">
        <v>1.5</v>
      </c>
      <c r="AC424" s="111">
        <v>0.85629999999999995</v>
      </c>
      <c r="AD424" s="41"/>
      <c r="AE424" s="41"/>
      <c r="AF424" s="41"/>
      <c r="AG424" s="41"/>
      <c r="AH424" s="41"/>
      <c r="AI424" s="41"/>
      <c r="AJ424" s="41"/>
      <c r="AO424" s="35"/>
      <c r="AY424" s="36">
        <v>1853.3527671907771</v>
      </c>
      <c r="AZ424" s="36">
        <v>10.823118011555966</v>
      </c>
      <c r="BA424" s="36">
        <v>2373.610025454268</v>
      </c>
      <c r="BB424" s="36"/>
      <c r="BC424" s="36">
        <v>0.7106507326197995</v>
      </c>
      <c r="BD424" s="36">
        <v>3.6677925245208218</v>
      </c>
      <c r="BE424" s="36">
        <v>28.13711718854416</v>
      </c>
      <c r="BF424" s="36">
        <v>12.965986972559252</v>
      </c>
      <c r="BG424" s="36">
        <v>44.77089668562423</v>
      </c>
      <c r="BH424" s="35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37"/>
      <c r="CM424" s="37"/>
      <c r="CN424" s="37"/>
      <c r="CO424" s="7"/>
      <c r="CP424" s="39">
        <v>6.843</v>
      </c>
      <c r="CQ424" s="39">
        <v>12.196</v>
      </c>
      <c r="CR424" s="40">
        <v>14.345000000000001</v>
      </c>
      <c r="CS424" s="35">
        <v>13.661144413151339</v>
      </c>
      <c r="CT424" s="41">
        <v>15.919183206106881</v>
      </c>
      <c r="CU424" s="41">
        <v>12.413016528925617</v>
      </c>
      <c r="CV424" s="41">
        <v>10.110333333333331</v>
      </c>
      <c r="CW424" s="35">
        <v>10.621908396946541</v>
      </c>
      <c r="CX424" s="35">
        <v>9.7631404958677681</v>
      </c>
      <c r="CY424" s="35">
        <v>8.4507017543859657</v>
      </c>
      <c r="CZ424" s="35">
        <v>8.16</v>
      </c>
      <c r="DA424">
        <v>21.129999999999995</v>
      </c>
      <c r="DB424">
        <v>7.8274380165289248</v>
      </c>
      <c r="DC424">
        <v>3.7894545454545452</v>
      </c>
      <c r="DD424" s="35" t="s">
        <v>58</v>
      </c>
      <c r="DE424" t="s">
        <v>61</v>
      </c>
    </row>
    <row r="425" spans="1:109" ht="29">
      <c r="A425" s="23" t="s">
        <v>54</v>
      </c>
      <c r="B425" t="s">
        <v>59</v>
      </c>
      <c r="C425" s="24">
        <v>43.306699999999999</v>
      </c>
      <c r="D425" s="24">
        <v>-79.807299999999998</v>
      </c>
      <c r="E425" s="111" t="s">
        <v>79</v>
      </c>
      <c r="F425" s="111" t="s">
        <v>80</v>
      </c>
      <c r="G425" s="117">
        <v>43601</v>
      </c>
      <c r="H425">
        <v>1</v>
      </c>
      <c r="I425">
        <v>2019</v>
      </c>
      <c r="J425" s="57">
        <v>136</v>
      </c>
      <c r="K425" s="57">
        <v>20</v>
      </c>
      <c r="L425" s="57">
        <v>5</v>
      </c>
      <c r="M425" s="132">
        <v>9</v>
      </c>
      <c r="N425">
        <v>75.7</v>
      </c>
      <c r="O425" s="31">
        <v>0.28699999999999998</v>
      </c>
      <c r="P425" s="31">
        <v>30</v>
      </c>
      <c r="Q425" s="31">
        <v>4.0999999999999996</v>
      </c>
      <c r="R425" s="31">
        <v>1.1299999999999999</v>
      </c>
      <c r="S425" s="31">
        <v>5.7</v>
      </c>
      <c r="T425" s="31">
        <v>4.4000000000000004</v>
      </c>
      <c r="U425" s="31">
        <v>2.7</v>
      </c>
      <c r="V425" s="31">
        <v>0.193</v>
      </c>
      <c r="W425" s="31">
        <v>0.73199999999999998</v>
      </c>
      <c r="X425" s="31">
        <v>1.5E-3</v>
      </c>
      <c r="Y425" s="31">
        <v>5.4699999999999999E-2</v>
      </c>
      <c r="Z425" s="31">
        <v>1.5800000000000002E-2</v>
      </c>
      <c r="AA425" s="41"/>
      <c r="AB425" s="71"/>
      <c r="AC425" s="108">
        <v>0.87970000000000004</v>
      </c>
      <c r="AD425" s="41"/>
      <c r="AE425" s="41"/>
      <c r="AF425" s="41"/>
      <c r="AG425" s="41"/>
      <c r="AH425" s="41"/>
      <c r="AI425" s="41"/>
      <c r="AJ425" s="41"/>
      <c r="AO425" s="35"/>
      <c r="AY425" s="41"/>
      <c r="AZ425" s="41"/>
      <c r="BA425" s="41"/>
      <c r="BB425" s="41"/>
      <c r="BC425" s="41"/>
      <c r="BD425" s="41"/>
      <c r="BE425" s="41"/>
      <c r="BF425" s="41"/>
      <c r="BG425" s="41"/>
      <c r="BI425" s="35">
        <v>8.9139999999999997</v>
      </c>
      <c r="BJ425" s="35">
        <v>3.984</v>
      </c>
      <c r="BK425" s="7">
        <v>0</v>
      </c>
      <c r="BL425" s="35">
        <v>0.185</v>
      </c>
      <c r="BM425" s="35">
        <v>0.24199999999999999</v>
      </c>
      <c r="BN425" s="35">
        <v>0</v>
      </c>
      <c r="BO425" s="35"/>
      <c r="BP425" s="35">
        <v>0</v>
      </c>
      <c r="BQ425" s="35">
        <v>9.9710000000000001</v>
      </c>
      <c r="BR425" s="35">
        <v>0</v>
      </c>
      <c r="BS425" s="35">
        <v>0</v>
      </c>
      <c r="BT425" s="35">
        <v>0</v>
      </c>
      <c r="BU425" s="35">
        <v>0</v>
      </c>
      <c r="BV425" s="35">
        <v>6.468</v>
      </c>
      <c r="BW425" s="35">
        <v>203.464</v>
      </c>
      <c r="BX425" s="35">
        <v>22.673999999999999</v>
      </c>
      <c r="BY425" s="35">
        <v>0</v>
      </c>
      <c r="BZ425" s="35">
        <v>0</v>
      </c>
      <c r="CA425" s="35"/>
      <c r="CB425" s="35">
        <v>3.3000000000000002E-2</v>
      </c>
      <c r="CC425" s="35">
        <v>0</v>
      </c>
      <c r="CD425" s="35">
        <v>0</v>
      </c>
      <c r="CE425" s="35">
        <v>0.90700000000000003</v>
      </c>
      <c r="CF425" s="35"/>
      <c r="CG425" s="35">
        <v>5.9307742985815613E-2</v>
      </c>
      <c r="CH425" s="35">
        <v>0.42699999999999999</v>
      </c>
      <c r="CI425" s="35">
        <v>18.884999999999998</v>
      </c>
      <c r="CJ425" s="35">
        <v>3.984</v>
      </c>
      <c r="CK425" s="35">
        <v>0</v>
      </c>
      <c r="CL425" s="46">
        <v>23.295999999999999</v>
      </c>
      <c r="CM425" s="46">
        <v>232.60599999999999</v>
      </c>
      <c r="CN425" s="46">
        <v>0.94000000000000006</v>
      </c>
      <c r="CO425" s="35">
        <v>256.90130774298581</v>
      </c>
      <c r="CP425" s="47">
        <v>8.5830000000000002</v>
      </c>
      <c r="CQ425" s="47"/>
      <c r="CR425" s="47">
        <v>8.5830000000000002</v>
      </c>
      <c r="CS425" s="48">
        <v>10.428167724867725</v>
      </c>
      <c r="CT425" s="47">
        <v>10.360549019607843</v>
      </c>
      <c r="CU425" s="47"/>
      <c r="CV425" s="47"/>
      <c r="CW425" s="49">
        <v>11.771764705882353</v>
      </c>
      <c r="CX425" s="49"/>
      <c r="CY425" s="49"/>
      <c r="CZ425" s="47">
        <v>11.28</v>
      </c>
      <c r="DA425" s="49">
        <v>7.2282352941176438</v>
      </c>
      <c r="DB425" s="49"/>
      <c r="DC425" s="49"/>
      <c r="DD425" s="47"/>
      <c r="DE425" s="51"/>
    </row>
    <row r="426" spans="1:109">
      <c r="A426" s="50" t="s">
        <v>54</v>
      </c>
      <c r="B426" t="s">
        <v>59</v>
      </c>
      <c r="C426" s="24">
        <v>43.301943999999999</v>
      </c>
      <c r="D426" s="24">
        <v>-79.838054999999997</v>
      </c>
      <c r="E426" s="77" t="s">
        <v>60</v>
      </c>
      <c r="F426" s="77">
        <v>6</v>
      </c>
      <c r="G426" s="112">
        <v>41788</v>
      </c>
      <c r="H426">
        <v>1</v>
      </c>
      <c r="I426" s="57">
        <f>YEAR(G426)</f>
        <v>2014</v>
      </c>
      <c r="J426" s="28">
        <v>149</v>
      </c>
      <c r="K426" s="29">
        <v>22</v>
      </c>
      <c r="L426" s="29">
        <v>5</v>
      </c>
      <c r="M426" s="71"/>
      <c r="N426">
        <v>75.14</v>
      </c>
      <c r="O426" s="31">
        <v>0.157</v>
      </c>
      <c r="P426" s="31">
        <v>29.8</v>
      </c>
      <c r="Q426" s="31">
        <v>4.4000000000000004</v>
      </c>
      <c r="R426" s="31">
        <v>2.44</v>
      </c>
      <c r="S426" s="31">
        <v>15.2</v>
      </c>
      <c r="T426" s="31">
        <v>12.8</v>
      </c>
      <c r="U426" s="31">
        <v>2.69</v>
      </c>
      <c r="V426" s="31">
        <v>0.44800000000000001</v>
      </c>
      <c r="W426" s="31">
        <v>0.88800000000000001</v>
      </c>
      <c r="X426" s="31">
        <v>3.3E-3</v>
      </c>
      <c r="Y426" s="31">
        <v>5.4600000000000003E-2</v>
      </c>
      <c r="Z426" s="31">
        <v>1.5800000000000002E-2</v>
      </c>
      <c r="AA426" s="52"/>
      <c r="AB426" s="131">
        <v>1.25</v>
      </c>
      <c r="AC426" s="77"/>
      <c r="AD426" s="59"/>
      <c r="AE426" s="59"/>
      <c r="AF426" s="59"/>
      <c r="AG426" s="59"/>
      <c r="AH426" s="59"/>
      <c r="AI426" s="59"/>
      <c r="AJ426" s="59"/>
      <c r="AO426" s="35"/>
      <c r="AY426" s="36"/>
      <c r="AZ426" s="36"/>
      <c r="BA426" s="36"/>
      <c r="BB426" s="36"/>
      <c r="BC426" s="36"/>
      <c r="BD426" s="36"/>
      <c r="BE426" s="36"/>
      <c r="BF426" s="36"/>
      <c r="BG426" s="36"/>
      <c r="BI426" s="7">
        <v>274.59349593495938</v>
      </c>
      <c r="BJ426" s="7">
        <v>11.487804878048781</v>
      </c>
      <c r="BK426" s="7">
        <v>0</v>
      </c>
      <c r="BL426" s="7">
        <v>0</v>
      </c>
      <c r="BM426" s="7">
        <v>0</v>
      </c>
      <c r="BN426" s="7">
        <v>0</v>
      </c>
      <c r="BO426" s="7">
        <v>89.251231001031115</v>
      </c>
      <c r="BP426" s="7">
        <v>0</v>
      </c>
      <c r="BQ426" s="7">
        <v>9.1951219512195124</v>
      </c>
      <c r="BR426" s="7">
        <v>0</v>
      </c>
      <c r="BS426" s="7">
        <v>0</v>
      </c>
      <c r="BT426" s="7">
        <v>0</v>
      </c>
      <c r="BU426" s="7">
        <v>0</v>
      </c>
      <c r="BV426" s="7">
        <v>6</v>
      </c>
      <c r="BW426" s="7">
        <v>553.71951219512187</v>
      </c>
      <c r="BX426" s="7">
        <v>13.227642276422767</v>
      </c>
      <c r="BY426" s="7">
        <v>0.52953929539295397</v>
      </c>
      <c r="BZ426" s="7">
        <v>2.8001355013550135</v>
      </c>
      <c r="CA426" s="7">
        <v>0</v>
      </c>
      <c r="CB426" s="7">
        <v>4.796747967479674E-2</v>
      </c>
      <c r="CC426" s="7">
        <v>4.6772357723577231</v>
      </c>
      <c r="CD426" s="7">
        <v>1.3539295392953932</v>
      </c>
      <c r="CE426" s="7">
        <v>1.0973577235772356</v>
      </c>
      <c r="CF426" s="7">
        <v>0</v>
      </c>
      <c r="CG426" s="7">
        <v>0</v>
      </c>
      <c r="CH426" s="7">
        <v>89.251231001031115</v>
      </c>
      <c r="CI426" s="7">
        <v>283.78861788617888</v>
      </c>
      <c r="CJ426" s="7">
        <v>11.487804878048792</v>
      </c>
      <c r="CK426" s="7">
        <v>0</v>
      </c>
      <c r="CL426" s="37">
        <v>384.52765376525878</v>
      </c>
      <c r="CM426" s="37">
        <v>576.27682926829266</v>
      </c>
      <c r="CN426" s="37">
        <v>7.176490514905149</v>
      </c>
      <c r="CO426" s="7">
        <v>967.9809735484564</v>
      </c>
      <c r="CP426" s="39">
        <v>5.6</v>
      </c>
      <c r="CQ426" s="39">
        <v>10.5</v>
      </c>
      <c r="CR426" s="40">
        <v>10.5</v>
      </c>
      <c r="CS426" s="35">
        <v>14.669</v>
      </c>
      <c r="CT426" s="41">
        <v>16.197142857142858</v>
      </c>
      <c r="CU426" s="41">
        <v>13.042222222222222</v>
      </c>
      <c r="CV426" s="41"/>
      <c r="CW426" s="35">
        <v>11.929999999999998</v>
      </c>
      <c r="CX426" s="35">
        <v>9.9344444444444449</v>
      </c>
      <c r="CY426" s="35"/>
      <c r="CZ426" s="35">
        <v>8.9700000000000006</v>
      </c>
      <c r="DD426" s="35" t="s">
        <v>58</v>
      </c>
      <c r="DE426" t="s">
        <v>61</v>
      </c>
    </row>
    <row r="427" spans="1:109">
      <c r="A427" s="50" t="s">
        <v>54</v>
      </c>
      <c r="B427" t="s">
        <v>55</v>
      </c>
      <c r="C427" s="24">
        <v>43.287370000000003</v>
      </c>
      <c r="D427" s="24">
        <v>-79.840779999999995</v>
      </c>
      <c r="E427" s="77" t="s">
        <v>62</v>
      </c>
      <c r="F427" s="77">
        <v>258</v>
      </c>
      <c r="G427" s="112">
        <v>41788</v>
      </c>
      <c r="H427">
        <v>1</v>
      </c>
      <c r="I427" s="57">
        <f>YEAR(G427)</f>
        <v>2014</v>
      </c>
      <c r="J427" s="28">
        <v>149</v>
      </c>
      <c r="K427" s="29">
        <v>22</v>
      </c>
      <c r="L427" s="29">
        <v>5</v>
      </c>
      <c r="M427" s="77">
        <v>22.352</v>
      </c>
      <c r="N427">
        <v>75.14</v>
      </c>
      <c r="O427" s="31">
        <v>0.157</v>
      </c>
      <c r="P427" s="31">
        <v>29.8</v>
      </c>
      <c r="Q427" s="31">
        <v>4.4000000000000004</v>
      </c>
      <c r="R427" s="31">
        <v>2.44</v>
      </c>
      <c r="S427" s="31">
        <v>15.2</v>
      </c>
      <c r="T427" s="31">
        <v>12.8</v>
      </c>
      <c r="U427" s="31">
        <v>2.69</v>
      </c>
      <c r="V427" s="31">
        <v>0.44800000000000001</v>
      </c>
      <c r="W427" s="31">
        <v>0.88800000000000001</v>
      </c>
      <c r="X427" s="31">
        <v>3.3E-3</v>
      </c>
      <c r="Y427" s="31">
        <v>5.4600000000000003E-2</v>
      </c>
      <c r="Z427" s="31">
        <v>1.5800000000000002E-2</v>
      </c>
      <c r="AA427">
        <v>9.2399997711181605</v>
      </c>
      <c r="AB427" s="74">
        <v>1.75</v>
      </c>
      <c r="AC427" s="111">
        <v>0.94840000000000002</v>
      </c>
      <c r="AD427" s="59"/>
      <c r="AE427" s="59"/>
      <c r="AF427" s="59"/>
      <c r="AG427" s="59"/>
      <c r="AH427" s="59"/>
      <c r="AI427" s="59"/>
      <c r="AJ427" s="59"/>
      <c r="AO427" s="35"/>
      <c r="AY427" s="35">
        <v>1209.8275008050907</v>
      </c>
      <c r="AZ427" s="35">
        <v>4.1230925758308441</v>
      </c>
      <c r="BA427" s="35">
        <v>935.05849487592377</v>
      </c>
      <c r="BB427" s="107"/>
      <c r="BC427" s="36">
        <v>0.40310532415492428</v>
      </c>
      <c r="BD427" s="36">
        <v>4.4606157975355059</v>
      </c>
      <c r="BE427" s="36">
        <v>19.961255693971388</v>
      </c>
      <c r="BF427" s="36">
        <v>8.6650015654797539</v>
      </c>
      <c r="BG427" s="36">
        <v>33.086873056986647</v>
      </c>
      <c r="BI427" s="7">
        <v>40.621491071000001</v>
      </c>
      <c r="BJ427" s="7">
        <v>8.4661640840000008</v>
      </c>
      <c r="BK427" s="7">
        <v>0</v>
      </c>
      <c r="BL427" s="7">
        <v>7.4501279999999989E-2</v>
      </c>
      <c r="BM427" s="7">
        <v>26.614633980000001</v>
      </c>
      <c r="BN427" s="7">
        <v>3.0516179980000002</v>
      </c>
      <c r="BO427" s="7">
        <v>0</v>
      </c>
      <c r="BP427" s="7">
        <v>0</v>
      </c>
      <c r="BQ427" s="7">
        <v>7.7573389920000002</v>
      </c>
      <c r="BR427" s="7">
        <v>0</v>
      </c>
      <c r="BS427" s="7">
        <v>0</v>
      </c>
      <c r="BT427" s="7">
        <v>0</v>
      </c>
      <c r="BU427" s="7">
        <v>0</v>
      </c>
      <c r="BV427" s="7">
        <v>8.1480619379999997</v>
      </c>
      <c r="BW427" s="7">
        <v>266.74910902900001</v>
      </c>
      <c r="BX427" s="7">
        <v>11.544124688</v>
      </c>
      <c r="BY427" s="7">
        <v>0.69321667199999992</v>
      </c>
      <c r="BZ427" s="7">
        <v>9.775016162</v>
      </c>
      <c r="CA427" s="7">
        <v>0</v>
      </c>
      <c r="CB427" s="7">
        <v>4.1862505999999994E-2</v>
      </c>
      <c r="CC427" s="7">
        <v>0.64940282400000005</v>
      </c>
      <c r="CD427" s="7">
        <v>1.7724209280000001</v>
      </c>
      <c r="CE427" s="7">
        <v>1.4365389249999998</v>
      </c>
      <c r="CF427" s="7">
        <v>0</v>
      </c>
      <c r="CG427" s="7">
        <v>0</v>
      </c>
      <c r="CH427" s="7">
        <v>29.740753258000002</v>
      </c>
      <c r="CI427" s="7">
        <v>48.378830063000002</v>
      </c>
      <c r="CJ427" s="7">
        <v>8.4661640839999848</v>
      </c>
      <c r="CK427" s="7">
        <v>0</v>
      </c>
      <c r="CL427" s="37">
        <v>86.585747404999992</v>
      </c>
      <c r="CM427" s="37">
        <v>296.90952848900002</v>
      </c>
      <c r="CN427" s="37">
        <v>3.9002251829999999</v>
      </c>
      <c r="CO427" s="7">
        <v>387.39550107699989</v>
      </c>
      <c r="CP427" s="39">
        <v>8.1</v>
      </c>
      <c r="CQ427" s="39">
        <v>12.1</v>
      </c>
      <c r="CR427" s="40">
        <v>24.3</v>
      </c>
      <c r="CS427" s="35">
        <v>12.6618115942029</v>
      </c>
      <c r="CT427" s="41">
        <v>15.449285714285711</v>
      </c>
      <c r="CU427" s="41">
        <v>13.002000000000001</v>
      </c>
      <c r="CV427" s="41">
        <v>10.508000000000001</v>
      </c>
      <c r="CW427" s="35">
        <v>10.647857142857145</v>
      </c>
      <c r="CX427" s="35">
        <v>9.2419999999999991</v>
      </c>
      <c r="CY427" s="35">
        <v>7.6339999999999995</v>
      </c>
      <c r="CZ427" s="35">
        <v>6.57</v>
      </c>
      <c r="DD427" s="35" t="s">
        <v>58</v>
      </c>
      <c r="DE427" t="s">
        <v>61</v>
      </c>
    </row>
    <row r="428" spans="1:109">
      <c r="A428" s="23" t="s">
        <v>54</v>
      </c>
      <c r="B428" t="s">
        <v>55</v>
      </c>
      <c r="C428" s="24">
        <v>43.281111111100003</v>
      </c>
      <c r="D428" s="24">
        <v>-79.864722222200001</v>
      </c>
      <c r="E428" s="111" t="s">
        <v>57</v>
      </c>
      <c r="F428" s="111">
        <v>908</v>
      </c>
      <c r="G428" s="117">
        <v>43763</v>
      </c>
      <c r="H428">
        <v>4</v>
      </c>
      <c r="I428">
        <v>2019</v>
      </c>
      <c r="J428" s="28">
        <v>298</v>
      </c>
      <c r="K428" s="29">
        <v>43</v>
      </c>
      <c r="L428" s="29">
        <v>10</v>
      </c>
      <c r="M428" s="111">
        <v>14.1</v>
      </c>
      <c r="N428">
        <v>75.040000000000006</v>
      </c>
      <c r="O428" s="31">
        <v>0.112</v>
      </c>
      <c r="P428" s="31">
        <v>26.1</v>
      </c>
      <c r="Q428" s="31">
        <v>3.1</v>
      </c>
      <c r="R428" s="31">
        <v>1.02</v>
      </c>
      <c r="S428" s="31">
        <v>14.7</v>
      </c>
      <c r="T428" s="31">
        <v>11.6</v>
      </c>
      <c r="U428" s="31">
        <v>1.79</v>
      </c>
      <c r="V428" s="31">
        <v>0.224</v>
      </c>
      <c r="W428" s="31">
        <v>0.60199999999999998</v>
      </c>
      <c r="X428" s="31">
        <v>4.7000000000000002E-3</v>
      </c>
      <c r="Y428" s="31">
        <v>3.6600000000000001E-2</v>
      </c>
      <c r="Z428" s="31">
        <v>1.23E-2</v>
      </c>
      <c r="AA428" s="34">
        <v>17.112504720687902</v>
      </c>
      <c r="AB428" s="108">
        <v>1.8</v>
      </c>
      <c r="AC428" s="108">
        <v>1.0046999999999999</v>
      </c>
      <c r="AD428">
        <v>591.08046999999999</v>
      </c>
      <c r="AE428">
        <v>361.66593000000006</v>
      </c>
      <c r="AF428">
        <v>0</v>
      </c>
      <c r="AG428">
        <v>36.258650000000003</v>
      </c>
      <c r="AH428">
        <v>2391.99019</v>
      </c>
      <c r="AI428">
        <v>1047.97775</v>
      </c>
      <c r="AJ428">
        <v>252.32870000000003</v>
      </c>
      <c r="AK428">
        <v>4693.0573000000004</v>
      </c>
      <c r="AL428">
        <v>79.366219999999998</v>
      </c>
      <c r="AM428">
        <v>2419.8595700000001</v>
      </c>
      <c r="AN428">
        <v>2191.9659099999999</v>
      </c>
      <c r="AO428" s="35">
        <v>1159.3742099999999</v>
      </c>
      <c r="AP428">
        <v>561.53982999999994</v>
      </c>
      <c r="AQ428">
        <v>280.37483000000003</v>
      </c>
      <c r="AR428">
        <v>305.65666999999996</v>
      </c>
      <c r="AS428">
        <v>1598.4767899999999</v>
      </c>
      <c r="AT428">
        <v>1519.1105699999998</v>
      </c>
      <c r="AU428">
        <v>1258.2519600000001</v>
      </c>
      <c r="AV428">
        <v>2334.87113</v>
      </c>
      <c r="AW428">
        <v>2340.4854799999998</v>
      </c>
      <c r="AX428">
        <v>17.700690000000002</v>
      </c>
      <c r="AY428" s="41">
        <v>307.34766719999999</v>
      </c>
      <c r="AZ428" s="41">
        <v>21.64623602</v>
      </c>
      <c r="BA428" s="41">
        <v>359.63788260000001</v>
      </c>
      <c r="BB428" s="41"/>
      <c r="BC428" s="41">
        <v>0.59377244575923571</v>
      </c>
      <c r="BD428" s="41">
        <v>25.07818307806518</v>
      </c>
      <c r="BE428" s="41">
        <v>32.193462800847712</v>
      </c>
      <c r="BF428" s="41">
        <v>10.881475044803695</v>
      </c>
      <c r="BG428" s="36">
        <v>68.153120923716585</v>
      </c>
      <c r="BH428" s="41"/>
      <c r="BI428" s="35">
        <v>2.847</v>
      </c>
      <c r="BJ428" s="35">
        <v>0.12</v>
      </c>
      <c r="BK428" s="7">
        <v>0</v>
      </c>
      <c r="BL428" s="35">
        <v>0</v>
      </c>
      <c r="BM428" s="35">
        <v>10.722</v>
      </c>
      <c r="BN428" s="35">
        <v>22.565999999999999</v>
      </c>
      <c r="BO428" s="35"/>
      <c r="BP428" s="35">
        <v>6.2E-2</v>
      </c>
      <c r="BQ428" s="35">
        <v>18.972000000000001</v>
      </c>
      <c r="BR428" s="35">
        <v>0</v>
      </c>
      <c r="BS428" s="35">
        <v>1.009130188409805</v>
      </c>
      <c r="BT428" s="35">
        <v>0</v>
      </c>
      <c r="BU428" s="35">
        <v>0</v>
      </c>
      <c r="BV428" s="35">
        <v>0.83699999999999997</v>
      </c>
      <c r="BW428" s="35">
        <v>26.041</v>
      </c>
      <c r="BX428" s="35">
        <v>4.7530000000000001</v>
      </c>
      <c r="BY428" s="35">
        <v>0</v>
      </c>
      <c r="BZ428" s="35">
        <v>3.88</v>
      </c>
      <c r="CA428" s="35"/>
      <c r="CB428" s="35">
        <v>1.038</v>
      </c>
      <c r="CC428" s="35">
        <v>5.226</v>
      </c>
      <c r="CD428" s="35">
        <v>0</v>
      </c>
      <c r="CE428" s="35">
        <v>11.646000000000001</v>
      </c>
      <c r="CF428" s="35"/>
      <c r="CG428" s="35">
        <v>0</v>
      </c>
      <c r="CH428" s="35">
        <v>33.287999999999997</v>
      </c>
      <c r="CI428" s="35">
        <v>21.819000000000003</v>
      </c>
      <c r="CJ428" s="35">
        <v>0.182</v>
      </c>
      <c r="CK428" s="35">
        <v>1.009130188409805</v>
      </c>
      <c r="CL428" s="46">
        <v>56.2981301884098</v>
      </c>
      <c r="CM428" s="46">
        <v>35.511000000000003</v>
      </c>
      <c r="CN428" s="46">
        <v>17.91</v>
      </c>
      <c r="CO428" s="35">
        <v>109.7651301884098</v>
      </c>
      <c r="CP428" s="47">
        <v>13.634</v>
      </c>
      <c r="CQ428" s="47"/>
      <c r="CR428" s="47">
        <v>13.634</v>
      </c>
      <c r="CS428" s="48">
        <v>14.029779676870747</v>
      </c>
      <c r="CT428" s="47">
        <v>14.030405405405409</v>
      </c>
      <c r="CU428" s="47"/>
      <c r="CV428" s="47"/>
      <c r="CW428" s="49">
        <v>9.3758108108108154</v>
      </c>
      <c r="CX428" s="49"/>
      <c r="CY428" s="49"/>
      <c r="CZ428" s="47">
        <v>8.98</v>
      </c>
      <c r="DA428" s="49">
        <v>5.1459459459459467</v>
      </c>
      <c r="DB428" s="49"/>
      <c r="DC428" s="49"/>
      <c r="DD428" s="47"/>
      <c r="DE428" s="51"/>
    </row>
    <row r="429" spans="1:109">
      <c r="A429" s="23" t="s">
        <v>54</v>
      </c>
      <c r="B429" t="s">
        <v>56</v>
      </c>
      <c r="C429" s="24">
        <v>43.278888999999999</v>
      </c>
      <c r="D429" s="24">
        <v>-79.874167</v>
      </c>
      <c r="E429" s="111" t="s">
        <v>65</v>
      </c>
      <c r="F429" s="111">
        <v>9031</v>
      </c>
      <c r="G429" s="117">
        <v>43763</v>
      </c>
      <c r="H429">
        <v>4</v>
      </c>
      <c r="I429">
        <v>2019</v>
      </c>
      <c r="J429" s="28">
        <v>298</v>
      </c>
      <c r="K429" s="29">
        <v>43</v>
      </c>
      <c r="L429" s="29">
        <v>10</v>
      </c>
      <c r="M429" s="108">
        <v>11.9</v>
      </c>
      <c r="N429">
        <v>75.040000000000006</v>
      </c>
      <c r="O429" s="31">
        <v>0.112</v>
      </c>
      <c r="P429" s="31">
        <v>26.1</v>
      </c>
      <c r="Q429" s="31">
        <v>3.1</v>
      </c>
      <c r="R429" s="31">
        <v>1.02</v>
      </c>
      <c r="S429" s="31">
        <v>14.7</v>
      </c>
      <c r="T429" s="31">
        <v>11.6</v>
      </c>
      <c r="U429" s="31">
        <v>1.79</v>
      </c>
      <c r="V429" s="31">
        <v>0.224</v>
      </c>
      <c r="W429" s="31">
        <v>0.60199999999999998</v>
      </c>
      <c r="X429" s="31">
        <v>4.7000000000000002E-3</v>
      </c>
      <c r="Y429" s="31">
        <v>3.6600000000000001E-2</v>
      </c>
      <c r="Z429" s="31">
        <v>1.23E-2</v>
      </c>
      <c r="AA429" s="41"/>
      <c r="AB429" s="108">
        <v>1.8</v>
      </c>
      <c r="AC429" s="108">
        <v>1.1514</v>
      </c>
      <c r="AO429" s="35"/>
      <c r="CP429" s="47">
        <v>11.920999999999999</v>
      </c>
      <c r="CQ429" s="47"/>
      <c r="CR429" s="47">
        <v>11.920999999999999</v>
      </c>
      <c r="CS429" s="48">
        <v>14.08067619047619</v>
      </c>
      <c r="CT429" s="47">
        <v>14.08418032786885</v>
      </c>
      <c r="CU429" s="47"/>
      <c r="CV429" s="47"/>
      <c r="CW429" s="49">
        <v>8.9632786885245945</v>
      </c>
      <c r="CX429" s="49"/>
      <c r="CY429" s="49"/>
      <c r="CZ429" s="47">
        <v>8.5399999999999991</v>
      </c>
      <c r="DA429" s="49">
        <v>5.4788524590163918</v>
      </c>
      <c r="DB429" s="49"/>
      <c r="DC429" s="49"/>
      <c r="DD429" s="47"/>
      <c r="DE429" s="51"/>
    </row>
    <row r="430" spans="1:109">
      <c r="A430" s="23" t="s">
        <v>54</v>
      </c>
      <c r="B430" t="s">
        <v>56</v>
      </c>
      <c r="C430" s="25">
        <v>43.281066666699999</v>
      </c>
      <c r="D430" s="25">
        <v>-79.886849999999995</v>
      </c>
      <c r="E430" s="111" t="s">
        <v>66</v>
      </c>
      <c r="F430" s="111" t="s">
        <v>67</v>
      </c>
      <c r="G430" s="117">
        <v>43763</v>
      </c>
      <c r="H430">
        <v>4</v>
      </c>
      <c r="I430">
        <v>2019</v>
      </c>
      <c r="J430" s="28">
        <v>298</v>
      </c>
      <c r="K430" s="29">
        <v>43</v>
      </c>
      <c r="L430" s="29">
        <v>10</v>
      </c>
      <c r="M430" s="108">
        <v>3.4</v>
      </c>
      <c r="N430">
        <v>75.040000000000006</v>
      </c>
      <c r="O430" s="31">
        <v>0.112</v>
      </c>
      <c r="P430" s="31">
        <v>26.1</v>
      </c>
      <c r="Q430" s="31">
        <v>3.1</v>
      </c>
      <c r="R430" s="31">
        <v>1.02</v>
      </c>
      <c r="S430" s="31">
        <v>14.7</v>
      </c>
      <c r="T430" s="31">
        <v>11.6</v>
      </c>
      <c r="U430" s="31">
        <v>1.79</v>
      </c>
      <c r="V430" s="31">
        <v>0.224</v>
      </c>
      <c r="W430" s="31">
        <v>0.60199999999999998</v>
      </c>
      <c r="X430" s="31">
        <v>4.7000000000000002E-3</v>
      </c>
      <c r="Y430" s="31">
        <v>3.6600000000000001E-2</v>
      </c>
      <c r="Z430" s="31">
        <v>1.23E-2</v>
      </c>
      <c r="AA430" s="76"/>
      <c r="AB430" s="45">
        <v>1.7</v>
      </c>
      <c r="AC430" s="108">
        <v>0.79930000000000001</v>
      </c>
      <c r="AD430" s="41"/>
      <c r="AE430" s="41"/>
      <c r="AF430" s="41"/>
      <c r="AG430" s="41"/>
      <c r="AH430" s="41"/>
      <c r="AI430" s="41"/>
      <c r="AJ430" s="41"/>
      <c r="AO430" s="35"/>
      <c r="AY430" s="41"/>
      <c r="AZ430" s="41"/>
      <c r="BA430" s="41"/>
      <c r="BB430" s="41"/>
      <c r="BC430" s="41"/>
      <c r="BD430" s="41"/>
      <c r="BE430" s="41"/>
      <c r="BF430" s="41"/>
      <c r="BG430" s="41"/>
      <c r="BI430" s="35">
        <v>1.883</v>
      </c>
      <c r="BJ430" s="35">
        <v>5.3999999999999999E-2</v>
      </c>
      <c r="BK430" s="7">
        <v>0</v>
      </c>
      <c r="BL430" s="35">
        <v>0</v>
      </c>
      <c r="BM430" s="35">
        <v>26.251999999999999</v>
      </c>
      <c r="BN430" s="35">
        <v>10.009</v>
      </c>
      <c r="BO430" s="35"/>
      <c r="BP430" s="35">
        <v>0</v>
      </c>
      <c r="BQ430" s="35">
        <v>8.64</v>
      </c>
      <c r="BR430" s="35">
        <v>2.7E-2</v>
      </c>
      <c r="BS430" s="35">
        <v>0.8188930091553186</v>
      </c>
      <c r="BT430" s="35">
        <v>0</v>
      </c>
      <c r="BU430" s="35">
        <v>0</v>
      </c>
      <c r="BV430" s="35">
        <v>0.59799999999999998</v>
      </c>
      <c r="BW430" s="35">
        <v>20.407</v>
      </c>
      <c r="BX430" s="35">
        <v>2.867</v>
      </c>
      <c r="BY430" s="35">
        <v>0.12</v>
      </c>
      <c r="BZ430" s="35">
        <v>1.4950000000000001</v>
      </c>
      <c r="CA430" s="35"/>
      <c r="CB430" s="35">
        <v>1.149</v>
      </c>
      <c r="CC430" s="35">
        <v>2.3809999999999998</v>
      </c>
      <c r="CD430" s="35">
        <v>0.73699999999999999</v>
      </c>
      <c r="CE430" s="35">
        <v>7.2130000000000001</v>
      </c>
      <c r="CF430" s="35"/>
      <c r="CG430" s="35">
        <v>7.6836432066921534E-2</v>
      </c>
      <c r="CH430" s="35">
        <v>36.260999999999996</v>
      </c>
      <c r="CI430" s="35">
        <v>10.523</v>
      </c>
      <c r="CJ430" s="35">
        <v>8.1000000000000003E-2</v>
      </c>
      <c r="CK430" s="35">
        <v>0.8188930091553186</v>
      </c>
      <c r="CL430" s="46">
        <v>47.683893009155319</v>
      </c>
      <c r="CM430" s="46">
        <v>25.486999999999998</v>
      </c>
      <c r="CN430" s="46">
        <v>11.48</v>
      </c>
      <c r="CO430" s="89">
        <v>84.727729441222237</v>
      </c>
      <c r="CP430" s="47">
        <v>3.653</v>
      </c>
      <c r="CQ430" s="47"/>
      <c r="CR430" s="47">
        <v>3.653</v>
      </c>
      <c r="CS430" s="48">
        <v>14.01157492236025</v>
      </c>
      <c r="CT430" s="47">
        <v>13.999971428571426</v>
      </c>
      <c r="CU430" s="47"/>
      <c r="CV430" s="47"/>
      <c r="CW430" s="49">
        <v>9.9534285714285691</v>
      </c>
      <c r="CX430" s="49"/>
      <c r="CY430" s="49"/>
      <c r="CZ430" s="47">
        <v>9.4</v>
      </c>
      <c r="DA430" s="49">
        <v>6.9088571428571441</v>
      </c>
      <c r="DB430" s="49"/>
      <c r="DC430" s="49"/>
      <c r="DD430" s="47"/>
      <c r="DE430" s="51"/>
    </row>
    <row r="431" spans="1:109">
      <c r="A431" s="23" t="s">
        <v>54</v>
      </c>
      <c r="B431" t="s">
        <v>56</v>
      </c>
      <c r="C431" s="24">
        <v>43.2758333333</v>
      </c>
      <c r="D431" s="24">
        <v>-79.880833333300004</v>
      </c>
      <c r="E431" s="111" t="s">
        <v>68</v>
      </c>
      <c r="F431" s="111" t="s">
        <v>69</v>
      </c>
      <c r="G431" s="117">
        <v>43763</v>
      </c>
      <c r="H431">
        <v>4</v>
      </c>
      <c r="I431">
        <v>2019</v>
      </c>
      <c r="J431" s="28">
        <v>298</v>
      </c>
      <c r="K431" s="29">
        <v>43</v>
      </c>
      <c r="L431" s="29">
        <v>10</v>
      </c>
      <c r="M431" s="108">
        <v>7.9</v>
      </c>
      <c r="N431">
        <v>75.040000000000006</v>
      </c>
      <c r="O431" s="31">
        <v>0.112</v>
      </c>
      <c r="P431" s="31">
        <v>26.1</v>
      </c>
      <c r="Q431" s="31">
        <v>3.1</v>
      </c>
      <c r="R431" s="31">
        <v>1.02</v>
      </c>
      <c r="S431" s="31">
        <v>14.7</v>
      </c>
      <c r="T431" s="31">
        <v>11.6</v>
      </c>
      <c r="U431" s="31">
        <v>1.79</v>
      </c>
      <c r="V431" s="31">
        <v>0.224</v>
      </c>
      <c r="W431" s="31">
        <v>0.60199999999999998</v>
      </c>
      <c r="X431" s="31">
        <v>4.7000000000000002E-3</v>
      </c>
      <c r="Y431" s="31">
        <v>3.6600000000000001E-2</v>
      </c>
      <c r="Z431" s="31">
        <v>1.23E-2</v>
      </c>
      <c r="AA431" s="39"/>
      <c r="AB431" s="108">
        <v>1.7</v>
      </c>
      <c r="AC431" s="108">
        <v>0.85329999999999995</v>
      </c>
      <c r="AO431" s="35"/>
      <c r="CP431" s="47">
        <v>8.0169999999999995</v>
      </c>
      <c r="CQ431" s="47"/>
      <c r="CR431" s="47">
        <v>8.0169999999999995</v>
      </c>
      <c r="CS431" s="48">
        <v>13.869273729357063</v>
      </c>
      <c r="CT431" s="47">
        <v>13.888079365079367</v>
      </c>
      <c r="CU431" s="47"/>
      <c r="CV431" s="47"/>
      <c r="CW431" s="49">
        <v>9.5612698412698389</v>
      </c>
      <c r="CX431" s="49"/>
      <c r="CY431" s="49"/>
      <c r="CZ431" s="47">
        <v>9.19</v>
      </c>
      <c r="DA431" s="49">
        <v>6.6482539682539707</v>
      </c>
      <c r="DB431" s="49"/>
      <c r="DC431" s="49"/>
      <c r="DD431" s="47"/>
      <c r="DE431" s="51"/>
    </row>
    <row r="432" spans="1:109" ht="29">
      <c r="A432" s="23" t="s">
        <v>54</v>
      </c>
      <c r="B432" t="s">
        <v>56</v>
      </c>
      <c r="C432" s="25">
        <v>43.274450000000002</v>
      </c>
      <c r="D432" s="25">
        <v>-79.869759999999999</v>
      </c>
      <c r="E432" s="111" t="s">
        <v>63</v>
      </c>
      <c r="F432" s="111" t="s">
        <v>64</v>
      </c>
      <c r="G432" s="117">
        <v>43763</v>
      </c>
      <c r="H432">
        <v>4</v>
      </c>
      <c r="I432">
        <v>2019</v>
      </c>
      <c r="J432" s="28">
        <v>298</v>
      </c>
      <c r="K432" s="29">
        <v>43</v>
      </c>
      <c r="L432" s="29">
        <v>10</v>
      </c>
      <c r="M432" s="111">
        <v>5.8</v>
      </c>
      <c r="N432">
        <v>75.040000000000006</v>
      </c>
      <c r="O432" s="31">
        <v>0.112</v>
      </c>
      <c r="P432" s="31">
        <v>26.1</v>
      </c>
      <c r="Q432" s="31">
        <v>3.1</v>
      </c>
      <c r="R432" s="31">
        <v>1.02</v>
      </c>
      <c r="S432" s="31">
        <v>14.7</v>
      </c>
      <c r="T432" s="31">
        <v>11.6</v>
      </c>
      <c r="U432" s="31">
        <v>1.79</v>
      </c>
      <c r="V432" s="31">
        <v>0.224</v>
      </c>
      <c r="W432" s="31">
        <v>0.60199999999999998</v>
      </c>
      <c r="X432" s="31">
        <v>4.7000000000000002E-3</v>
      </c>
      <c r="Y432" s="31">
        <v>3.6600000000000001E-2</v>
      </c>
      <c r="Z432" s="31">
        <v>1.23E-2</v>
      </c>
      <c r="AA432" s="34">
        <v>20.655749320983901</v>
      </c>
      <c r="AB432" s="108">
        <v>1.4</v>
      </c>
      <c r="AC432" s="108">
        <v>0.9718</v>
      </c>
      <c r="AD432">
        <v>237.22343000000001</v>
      </c>
      <c r="AE432">
        <v>433.35468000000003</v>
      </c>
      <c r="AF432">
        <v>0</v>
      </c>
      <c r="AG432">
        <v>49.955579999999998</v>
      </c>
      <c r="AH432">
        <v>1707.46693</v>
      </c>
      <c r="AI432">
        <v>492.90809999999999</v>
      </c>
      <c r="AJ432">
        <v>247.31026000000003</v>
      </c>
      <c r="AK432">
        <v>3168.2189800000001</v>
      </c>
      <c r="AL432">
        <v>29.69059</v>
      </c>
      <c r="AM432">
        <v>1264.3792000000003</v>
      </c>
      <c r="AN432">
        <v>1419.0656599999998</v>
      </c>
      <c r="AO432" s="35">
        <v>516.11786000000006</v>
      </c>
      <c r="AP432">
        <v>229.48386000000002</v>
      </c>
      <c r="AQ432">
        <v>37.911789999999996</v>
      </c>
      <c r="AR432">
        <v>197.90168</v>
      </c>
      <c r="AS432">
        <v>777.83548000000008</v>
      </c>
      <c r="AT432">
        <v>622.61219000000017</v>
      </c>
      <c r="AU432">
        <v>442.96168</v>
      </c>
      <c r="AV432">
        <v>1723.8468299999995</v>
      </c>
      <c r="AW432">
        <v>1427.49326</v>
      </c>
      <c r="AX432">
        <v>16.878890000000002</v>
      </c>
      <c r="AY432" s="82">
        <v>343.64249219999999</v>
      </c>
      <c r="AZ432" s="82">
        <v>11.596197869999999</v>
      </c>
      <c r="BA432" s="82">
        <v>1078.913648</v>
      </c>
      <c r="BB432" s="41"/>
      <c r="BC432" s="41">
        <v>0.70475914467006084</v>
      </c>
      <c r="BD432" s="41">
        <v>25.340370029591586</v>
      </c>
      <c r="BE432" s="41">
        <v>40.917145082623193</v>
      </c>
      <c r="BF432" s="41">
        <v>18.446689527520817</v>
      </c>
      <c r="BG432" s="36">
        <v>84.704204639735593</v>
      </c>
      <c r="BI432" s="35">
        <v>5.2329999999999997</v>
      </c>
      <c r="BJ432" s="35">
        <v>7.5999999999999998E-2</v>
      </c>
      <c r="BK432" s="7">
        <v>0</v>
      </c>
      <c r="BL432" s="35">
        <v>0</v>
      </c>
      <c r="BM432" s="35">
        <v>36.81</v>
      </c>
      <c r="BN432" s="35">
        <v>12.858000000000001</v>
      </c>
      <c r="BO432" s="35"/>
      <c r="BP432" s="35">
        <v>0.31</v>
      </c>
      <c r="BQ432" s="35">
        <v>28.895</v>
      </c>
      <c r="BR432" s="35">
        <v>0</v>
      </c>
      <c r="BS432" s="35">
        <v>2.6554959684097752</v>
      </c>
      <c r="BT432" s="35">
        <v>0</v>
      </c>
      <c r="BU432" s="35">
        <v>0</v>
      </c>
      <c r="BV432" s="35">
        <v>0.88400000000000001</v>
      </c>
      <c r="BW432" s="35">
        <v>14.396000000000001</v>
      </c>
      <c r="BX432" s="35">
        <v>2.5009999999999999</v>
      </c>
      <c r="BY432" s="35">
        <v>0</v>
      </c>
      <c r="BZ432" s="35">
        <v>0.91900000000000004</v>
      </c>
      <c r="CA432" s="35"/>
      <c r="CB432" s="35">
        <v>0.66500000000000004</v>
      </c>
      <c r="CC432" s="35">
        <v>7.3150000000000004</v>
      </c>
      <c r="CD432" s="35">
        <v>0.31</v>
      </c>
      <c r="CE432" s="35">
        <v>4.3010000000000002</v>
      </c>
      <c r="CF432" s="35"/>
      <c r="CG432" s="35">
        <v>7.5016948995499058E-2</v>
      </c>
      <c r="CH432" s="35">
        <v>49.668000000000006</v>
      </c>
      <c r="CI432" s="35">
        <v>34.128</v>
      </c>
      <c r="CJ432" s="35">
        <v>0.38600000000000001</v>
      </c>
      <c r="CK432" s="35">
        <v>2.6554959684097752</v>
      </c>
      <c r="CL432" s="46">
        <v>86.837495968409769</v>
      </c>
      <c r="CM432" s="46">
        <v>18.700000000000003</v>
      </c>
      <c r="CN432" s="46">
        <v>12.591000000000001</v>
      </c>
      <c r="CO432" s="89">
        <v>118.20351291740528</v>
      </c>
      <c r="CP432" s="47">
        <v>7.6740000000000004</v>
      </c>
      <c r="CQ432" s="47"/>
      <c r="CR432" s="47">
        <v>7.6740000000000004</v>
      </c>
      <c r="CS432" s="48">
        <v>13.933100818452381</v>
      </c>
      <c r="CT432" s="47">
        <v>13.931848484848485</v>
      </c>
      <c r="CU432" s="47"/>
      <c r="CV432" s="47"/>
      <c r="CW432" s="49">
        <v>9.6087878787878775</v>
      </c>
      <c r="CX432" s="49"/>
      <c r="CY432" s="49"/>
      <c r="CZ432" s="47">
        <v>9.25</v>
      </c>
      <c r="DA432" s="49">
        <v>6.1812121212121225</v>
      </c>
      <c r="DB432" s="49"/>
      <c r="DC432" s="49"/>
      <c r="DD432" s="47"/>
      <c r="DE432" s="51"/>
    </row>
    <row r="433" spans="1:109" ht="29">
      <c r="A433" s="42" t="s">
        <v>54</v>
      </c>
      <c r="B433" s="125" t="s">
        <v>56</v>
      </c>
      <c r="C433" s="24">
        <v>43.272970000000001</v>
      </c>
      <c r="D433" s="24">
        <v>-79.878150000000005</v>
      </c>
      <c r="E433" s="126" t="s">
        <v>89</v>
      </c>
      <c r="F433" s="126" t="s">
        <v>90</v>
      </c>
      <c r="G433" s="127">
        <v>43763</v>
      </c>
      <c r="H433">
        <v>4</v>
      </c>
      <c r="I433" s="125">
        <v>2019</v>
      </c>
      <c r="J433" s="28">
        <v>298</v>
      </c>
      <c r="K433" s="29">
        <v>43</v>
      </c>
      <c r="L433" s="29">
        <v>10</v>
      </c>
      <c r="M433" s="128">
        <v>3.5</v>
      </c>
      <c r="N433">
        <v>75.040000000000006</v>
      </c>
      <c r="O433" s="31">
        <v>0.112</v>
      </c>
      <c r="P433" s="31">
        <v>26.1</v>
      </c>
      <c r="Q433" s="31">
        <v>3.1</v>
      </c>
      <c r="R433" s="31">
        <v>1.02</v>
      </c>
      <c r="S433" s="31">
        <v>14.7</v>
      </c>
      <c r="T433" s="31">
        <v>11.6</v>
      </c>
      <c r="U433" s="31">
        <v>1.79</v>
      </c>
      <c r="V433" s="31">
        <v>0.224</v>
      </c>
      <c r="W433" s="31">
        <v>0.60199999999999998</v>
      </c>
      <c r="X433" s="31">
        <v>4.7000000000000002E-3</v>
      </c>
      <c r="Y433" s="31">
        <v>3.6600000000000001E-2</v>
      </c>
      <c r="Z433" s="31">
        <v>1.23E-2</v>
      </c>
      <c r="AA433" s="129"/>
      <c r="AB433" s="128">
        <v>1.7</v>
      </c>
      <c r="AC433" s="128">
        <v>0.80220000000000002</v>
      </c>
      <c r="AD433" s="129"/>
      <c r="AE433" s="129"/>
      <c r="AF433" s="129"/>
      <c r="AG433" s="129"/>
      <c r="AH433" s="129"/>
      <c r="AI433" s="129"/>
      <c r="AJ433" s="129"/>
      <c r="AO433" s="35"/>
      <c r="AY433" s="41"/>
      <c r="AZ433" s="41"/>
      <c r="BA433" s="41"/>
      <c r="BB433" s="41"/>
      <c r="BC433" s="129"/>
      <c r="BD433" s="129"/>
      <c r="BE433" s="129"/>
      <c r="BF433" s="129"/>
      <c r="BG433" s="129"/>
      <c r="BH433" s="125"/>
      <c r="BI433" s="133"/>
      <c r="BJ433" s="133"/>
      <c r="BK433" s="133"/>
      <c r="BL433" s="133"/>
      <c r="BM433" s="133"/>
      <c r="BN433" s="133"/>
      <c r="BO433" s="133"/>
      <c r="BP433" s="133"/>
      <c r="BQ433" s="133"/>
      <c r="BR433" s="133"/>
      <c r="BS433" s="133"/>
      <c r="BT433" s="133"/>
      <c r="BU433" s="133"/>
      <c r="BV433" s="133"/>
      <c r="BW433" s="133"/>
      <c r="BX433" s="133"/>
      <c r="BY433" s="133"/>
      <c r="BZ433" s="133"/>
      <c r="CA433" s="133"/>
      <c r="CB433" s="133"/>
      <c r="CC433" s="133"/>
      <c r="CD433" s="133"/>
      <c r="CE433" s="133"/>
      <c r="CF433" s="133"/>
      <c r="CG433" s="133"/>
      <c r="CH433" s="133"/>
      <c r="CI433" s="133"/>
      <c r="CJ433" s="133"/>
      <c r="CK433" s="133"/>
      <c r="CL433" s="134"/>
      <c r="CM433" s="134"/>
      <c r="CN433" s="134"/>
      <c r="CO433" s="135"/>
      <c r="CP433" s="136"/>
      <c r="CQ433" s="136"/>
      <c r="CR433" s="136"/>
      <c r="CS433" s="137"/>
      <c r="CT433" s="138"/>
      <c r="CU433" s="138"/>
      <c r="CV433" s="136"/>
      <c r="CW433" s="138"/>
      <c r="CX433" s="136"/>
      <c r="CY433" s="136"/>
      <c r="CZ433" s="138"/>
      <c r="DA433" s="138"/>
      <c r="DB433" s="139"/>
      <c r="DC433" s="139"/>
      <c r="DD433" s="138"/>
      <c r="DE433" s="140"/>
    </row>
    <row r="434" spans="1:109" ht="29">
      <c r="A434" s="23" t="s">
        <v>54</v>
      </c>
      <c r="B434" t="s">
        <v>56</v>
      </c>
      <c r="C434" s="24">
        <v>43.282269999999997</v>
      </c>
      <c r="D434" s="24">
        <v>-79.879130000000004</v>
      </c>
      <c r="E434" s="111" t="s">
        <v>72</v>
      </c>
      <c r="F434" s="111" t="s">
        <v>73</v>
      </c>
      <c r="G434" s="117">
        <v>43763</v>
      </c>
      <c r="H434">
        <v>4</v>
      </c>
      <c r="I434">
        <v>2019</v>
      </c>
      <c r="J434" s="28">
        <v>298</v>
      </c>
      <c r="K434" s="29">
        <v>43</v>
      </c>
      <c r="L434" s="29">
        <v>10</v>
      </c>
      <c r="M434" s="108">
        <v>10</v>
      </c>
      <c r="N434">
        <v>75.040000000000006</v>
      </c>
      <c r="O434" s="31">
        <v>0.112</v>
      </c>
      <c r="P434" s="31">
        <v>26.1</v>
      </c>
      <c r="Q434" s="31">
        <v>3.1</v>
      </c>
      <c r="R434" s="31">
        <v>1.02</v>
      </c>
      <c r="S434" s="31">
        <v>14.7</v>
      </c>
      <c r="T434" s="31">
        <v>11.6</v>
      </c>
      <c r="U434" s="31">
        <v>1.79</v>
      </c>
      <c r="V434" s="31">
        <v>0.224</v>
      </c>
      <c r="W434" s="31">
        <v>0.60199999999999998</v>
      </c>
      <c r="X434" s="31">
        <v>4.7000000000000002E-3</v>
      </c>
      <c r="Y434" s="31">
        <v>3.6600000000000001E-2</v>
      </c>
      <c r="Z434" s="31">
        <v>1.23E-2</v>
      </c>
      <c r="AA434" s="41"/>
      <c r="AB434" s="108">
        <v>2</v>
      </c>
      <c r="AC434" s="108">
        <v>0.49099999999999999</v>
      </c>
      <c r="AD434" s="41"/>
      <c r="AE434" s="41"/>
      <c r="AF434" s="41"/>
      <c r="AG434" s="41"/>
      <c r="AH434" s="41"/>
      <c r="AI434" s="41"/>
      <c r="AJ434" s="41"/>
      <c r="AO434" s="35"/>
      <c r="AY434" s="41"/>
      <c r="AZ434" s="41"/>
      <c r="BA434" s="41"/>
      <c r="BB434" s="41"/>
      <c r="BC434" s="41"/>
      <c r="BD434" s="41"/>
      <c r="BE434" s="41"/>
      <c r="BF434" s="41"/>
      <c r="BG434" s="41"/>
      <c r="CP434" s="47">
        <v>9.2349999999999994</v>
      </c>
      <c r="CQ434" s="47"/>
      <c r="CR434" s="47">
        <v>9.2349999999999994</v>
      </c>
      <c r="CS434" s="48">
        <v>14.179010238095239</v>
      </c>
      <c r="CT434" s="47">
        <v>14.180840000000003</v>
      </c>
      <c r="CU434" s="47"/>
      <c r="CV434" s="47"/>
      <c r="CW434" s="49">
        <v>9.720600000000001</v>
      </c>
      <c r="CX434" s="49"/>
      <c r="CY434" s="49"/>
      <c r="CZ434" s="47">
        <v>9.1</v>
      </c>
      <c r="DA434" s="49">
        <v>5.2119999999999997</v>
      </c>
      <c r="DB434" s="49"/>
      <c r="DC434" s="49"/>
      <c r="DD434" s="47"/>
      <c r="DE434" s="51"/>
    </row>
    <row r="435" spans="1:109">
      <c r="A435" s="23" t="s">
        <v>54</v>
      </c>
      <c r="B435" t="s">
        <v>56</v>
      </c>
      <c r="C435" s="24">
        <v>43.277970000000003</v>
      </c>
      <c r="D435" s="24">
        <v>-79.866669999999999</v>
      </c>
      <c r="E435" s="111" t="s">
        <v>74</v>
      </c>
      <c r="F435" s="111" t="s">
        <v>75</v>
      </c>
      <c r="G435" s="117">
        <v>43763</v>
      </c>
      <c r="H435">
        <v>4</v>
      </c>
      <c r="I435">
        <v>2019</v>
      </c>
      <c r="J435" s="28">
        <v>298</v>
      </c>
      <c r="K435" s="29">
        <v>43</v>
      </c>
      <c r="L435" s="29">
        <v>10</v>
      </c>
      <c r="M435" s="108">
        <v>10.199999999999999</v>
      </c>
      <c r="N435">
        <v>75.040000000000006</v>
      </c>
      <c r="O435" s="31">
        <v>0.112</v>
      </c>
      <c r="P435" s="31">
        <v>26.1</v>
      </c>
      <c r="Q435" s="31">
        <v>3.1</v>
      </c>
      <c r="R435" s="31">
        <v>1.02</v>
      </c>
      <c r="S435" s="31">
        <v>14.7</v>
      </c>
      <c r="T435" s="31">
        <v>11.6</v>
      </c>
      <c r="U435" s="31">
        <v>1.79</v>
      </c>
      <c r="V435" s="31">
        <v>0.224</v>
      </c>
      <c r="W435" s="31">
        <v>0.60199999999999998</v>
      </c>
      <c r="X435" s="31">
        <v>4.7000000000000002E-3</v>
      </c>
      <c r="Y435" s="31">
        <v>3.6600000000000001E-2</v>
      </c>
      <c r="Z435" s="31">
        <v>1.23E-2</v>
      </c>
      <c r="AA435" s="41"/>
      <c r="AB435" s="108">
        <v>1.8</v>
      </c>
      <c r="AC435" s="108">
        <v>0.94020000000000004</v>
      </c>
      <c r="AO435" s="35"/>
      <c r="BI435" s="35">
        <v>2.0019999999999998</v>
      </c>
      <c r="BJ435" s="35">
        <v>0.251</v>
      </c>
      <c r="BK435" s="7">
        <v>0</v>
      </c>
      <c r="BL435" s="35">
        <v>0</v>
      </c>
      <c r="BM435" s="35">
        <v>33.173000000000002</v>
      </c>
      <c r="BN435" s="35">
        <v>27.335999999999999</v>
      </c>
      <c r="BO435" s="35"/>
      <c r="BP435" s="35">
        <v>0.83299999999999996</v>
      </c>
      <c r="BQ435" s="35">
        <v>86.759</v>
      </c>
      <c r="BR435" s="35">
        <v>0</v>
      </c>
      <c r="BS435" s="35">
        <v>0.62186787947881172</v>
      </c>
      <c r="BT435" s="35">
        <v>0</v>
      </c>
      <c r="BU435" s="35">
        <v>0</v>
      </c>
      <c r="BV435" s="35">
        <v>1.998</v>
      </c>
      <c r="BW435" s="35">
        <v>22.379000000000001</v>
      </c>
      <c r="BX435" s="35">
        <v>2.6349999999999998</v>
      </c>
      <c r="BY435" s="35">
        <v>0.16700000000000001</v>
      </c>
      <c r="BZ435" s="35">
        <v>1.1000000000000001</v>
      </c>
      <c r="CA435" s="35"/>
      <c r="CB435" s="35">
        <v>0.97099999999999997</v>
      </c>
      <c r="CC435" s="35">
        <v>7.1580000000000004</v>
      </c>
      <c r="CD435" s="35">
        <v>3.823</v>
      </c>
      <c r="CE435" s="35">
        <v>6.9630000000000001</v>
      </c>
      <c r="CF435" s="35"/>
      <c r="CG435" s="35">
        <v>0.26223866364835641</v>
      </c>
      <c r="CH435" s="35">
        <v>60.509</v>
      </c>
      <c r="CI435" s="35">
        <v>88.760999999999996</v>
      </c>
      <c r="CJ435" s="35">
        <v>1.0840000000000001</v>
      </c>
      <c r="CK435" s="35">
        <v>0.62186787947881172</v>
      </c>
      <c r="CL435" s="46">
        <v>150.97586787947881</v>
      </c>
      <c r="CM435" s="46">
        <v>28.279000000000003</v>
      </c>
      <c r="CN435" s="46">
        <v>18.914999999999999</v>
      </c>
      <c r="CO435" s="89">
        <v>198.43210654312713</v>
      </c>
      <c r="CP435" s="47">
        <v>10.068</v>
      </c>
      <c r="CQ435" s="47"/>
      <c r="CR435" s="47">
        <v>10.068</v>
      </c>
      <c r="CS435" s="48">
        <v>13.951831604506602</v>
      </c>
      <c r="CT435" s="47">
        <v>13.936578947368423</v>
      </c>
      <c r="CU435" s="47"/>
      <c r="CV435" s="47"/>
      <c r="CW435" s="49">
        <v>9.5436842105263153</v>
      </c>
      <c r="CX435" s="49"/>
      <c r="CY435" s="49"/>
      <c r="CZ435" s="47">
        <v>8.92</v>
      </c>
      <c r="DA435" s="49">
        <v>5.4585526315789465</v>
      </c>
      <c r="DB435" s="49"/>
      <c r="DC435" s="49"/>
      <c r="DD435" s="47"/>
      <c r="DE435" s="51"/>
    </row>
    <row r="436" spans="1:109" ht="29">
      <c r="A436" s="23" t="s">
        <v>54</v>
      </c>
      <c r="B436" t="s">
        <v>56</v>
      </c>
      <c r="C436" s="24">
        <v>43.276820000000001</v>
      </c>
      <c r="D436" s="24">
        <v>-79.864549999999994</v>
      </c>
      <c r="E436" s="111" t="s">
        <v>76</v>
      </c>
      <c r="F436" s="111" t="s">
        <v>77</v>
      </c>
      <c r="G436" s="117">
        <v>43763</v>
      </c>
      <c r="H436">
        <v>4</v>
      </c>
      <c r="I436">
        <v>2019</v>
      </c>
      <c r="J436" s="28">
        <v>298</v>
      </c>
      <c r="K436" s="29">
        <v>43</v>
      </c>
      <c r="L436" s="29">
        <v>10</v>
      </c>
      <c r="M436" s="108">
        <v>11.9</v>
      </c>
      <c r="N436">
        <v>75.040000000000006</v>
      </c>
      <c r="O436" s="31">
        <v>0.112</v>
      </c>
      <c r="P436" s="31">
        <v>26.1</v>
      </c>
      <c r="Q436" s="31">
        <v>3.1</v>
      </c>
      <c r="R436" s="31">
        <v>1.02</v>
      </c>
      <c r="S436" s="31">
        <v>14.7</v>
      </c>
      <c r="T436" s="31">
        <v>11.6</v>
      </c>
      <c r="U436" s="31">
        <v>1.79</v>
      </c>
      <c r="V436" s="31">
        <v>0.224</v>
      </c>
      <c r="W436" s="31">
        <v>0.60199999999999998</v>
      </c>
      <c r="X436" s="31">
        <v>4.7000000000000002E-3</v>
      </c>
      <c r="Y436" s="31">
        <v>3.6600000000000001E-2</v>
      </c>
      <c r="Z436" s="31">
        <v>1.23E-2</v>
      </c>
      <c r="AA436" s="41"/>
      <c r="AB436" s="108">
        <v>1.9</v>
      </c>
      <c r="AC436" s="108">
        <v>0.95630000000000004</v>
      </c>
      <c r="AO436" s="35"/>
      <c r="CP436" s="47">
        <v>11.904</v>
      </c>
      <c r="CQ436" s="47"/>
      <c r="CR436" s="47">
        <v>11.904</v>
      </c>
      <c r="CS436" s="48">
        <v>13.924969426638178</v>
      </c>
      <c r="CT436" s="47">
        <v>13.900425531914886</v>
      </c>
      <c r="CU436" s="47"/>
      <c r="CV436" s="47"/>
      <c r="CW436" s="49">
        <v>9.5335106382978729</v>
      </c>
      <c r="CX436" s="49"/>
      <c r="CY436" s="49"/>
      <c r="CZ436" s="47">
        <v>9.0299999999999994</v>
      </c>
      <c r="DA436" s="49">
        <v>5.4354255319148939</v>
      </c>
      <c r="DB436" s="49"/>
      <c r="DC436" s="49"/>
      <c r="DD436" s="47"/>
      <c r="DE436" s="51"/>
    </row>
    <row r="437" spans="1:109" ht="29">
      <c r="A437" s="23" t="s">
        <v>54</v>
      </c>
      <c r="B437" s="105" t="s">
        <v>56</v>
      </c>
      <c r="C437" s="53">
        <v>43.272399999999998</v>
      </c>
      <c r="D437" s="53">
        <v>-79.877020000000002</v>
      </c>
      <c r="E437" s="111" t="s">
        <v>70</v>
      </c>
      <c r="F437" s="111" t="s">
        <v>71</v>
      </c>
      <c r="G437" s="117">
        <v>43763</v>
      </c>
      <c r="H437">
        <v>4</v>
      </c>
      <c r="I437">
        <v>2019</v>
      </c>
      <c r="J437" s="28">
        <v>298</v>
      </c>
      <c r="K437" s="29">
        <v>43</v>
      </c>
      <c r="L437" s="29">
        <v>10</v>
      </c>
      <c r="M437" s="45">
        <v>6</v>
      </c>
      <c r="N437">
        <v>75.040000000000006</v>
      </c>
      <c r="O437" s="31">
        <v>0.112</v>
      </c>
      <c r="P437" s="31">
        <v>26.1</v>
      </c>
      <c r="Q437" s="31">
        <v>3.1</v>
      </c>
      <c r="R437" s="31">
        <v>1.02</v>
      </c>
      <c r="S437" s="31">
        <v>14.7</v>
      </c>
      <c r="T437" s="31">
        <v>11.6</v>
      </c>
      <c r="U437" s="31">
        <v>1.79</v>
      </c>
      <c r="V437" s="31">
        <v>0.224</v>
      </c>
      <c r="W437" s="31">
        <v>0.60199999999999998</v>
      </c>
      <c r="X437" s="31">
        <v>4.7000000000000002E-3</v>
      </c>
      <c r="Y437" s="31">
        <v>3.6600000000000001E-2</v>
      </c>
      <c r="Z437" s="31">
        <v>1.23E-2</v>
      </c>
      <c r="AA437" s="130"/>
      <c r="AB437" s="108">
        <v>1.7</v>
      </c>
      <c r="AC437" s="108">
        <v>0.95950000000000002</v>
      </c>
      <c r="AO437" s="35"/>
      <c r="BI437" s="89">
        <v>1.0840000000000001</v>
      </c>
      <c r="BJ437" s="89">
        <v>0.184</v>
      </c>
      <c r="BK437" s="7">
        <v>0</v>
      </c>
      <c r="BL437" s="89">
        <v>0</v>
      </c>
      <c r="BM437" s="89">
        <v>0.75700000000000001</v>
      </c>
      <c r="BN437" s="89">
        <v>0.40300000000000002</v>
      </c>
      <c r="BO437" s="89"/>
      <c r="BP437" s="89">
        <v>0</v>
      </c>
      <c r="BQ437" s="89">
        <v>14.835000000000001</v>
      </c>
      <c r="BR437" s="35">
        <v>0</v>
      </c>
      <c r="BS437" s="89">
        <v>0</v>
      </c>
      <c r="BT437" s="89">
        <v>0</v>
      </c>
      <c r="BU437" s="89">
        <v>0</v>
      </c>
      <c r="BV437" s="89">
        <v>0.90100000000000002</v>
      </c>
      <c r="BW437" s="89">
        <v>4.306</v>
      </c>
      <c r="BX437" s="89">
        <v>0.17899999999999999</v>
      </c>
      <c r="BY437" s="89">
        <v>0</v>
      </c>
      <c r="BZ437" s="89">
        <v>0</v>
      </c>
      <c r="CA437" s="89"/>
      <c r="CB437" s="89">
        <v>0.51600000000000001</v>
      </c>
      <c r="CC437" s="89">
        <v>0.26300000000000001</v>
      </c>
      <c r="CD437" s="89">
        <v>0</v>
      </c>
      <c r="CE437" s="89">
        <v>0</v>
      </c>
      <c r="CF437" s="89"/>
      <c r="CG437" s="89">
        <v>0.14596855967078085</v>
      </c>
      <c r="CH437" s="89">
        <v>1.1600000000000001</v>
      </c>
      <c r="CI437" s="89">
        <v>15.919</v>
      </c>
      <c r="CJ437" s="89">
        <v>0.184</v>
      </c>
      <c r="CK437" s="89">
        <v>0</v>
      </c>
      <c r="CL437" s="106">
        <v>17.263000000000002</v>
      </c>
      <c r="CM437" s="106">
        <v>5.3860000000000001</v>
      </c>
      <c r="CN437" s="106">
        <v>0.77900000000000003</v>
      </c>
      <c r="CO437" s="89">
        <v>23.573968559670785</v>
      </c>
      <c r="CP437" s="47">
        <v>5.8040000000000003</v>
      </c>
      <c r="CQ437" s="47"/>
      <c r="CR437" s="47">
        <v>5.8040000000000003</v>
      </c>
      <c r="CS437" s="48">
        <v>13.798675621345028</v>
      </c>
      <c r="CT437" s="47">
        <v>13.782089552238805</v>
      </c>
      <c r="CU437" s="47"/>
      <c r="CV437" s="47"/>
      <c r="CW437" s="49">
        <v>10.125970149253734</v>
      </c>
      <c r="CX437" s="49"/>
      <c r="CY437" s="49"/>
      <c r="CZ437" s="47">
        <v>9.67</v>
      </c>
      <c r="DA437" s="49">
        <v>6.5191044776119398</v>
      </c>
      <c r="DB437" s="49"/>
      <c r="DC437" s="49"/>
      <c r="DD437" s="47"/>
      <c r="DE437" s="51"/>
    </row>
    <row r="438" spans="1:109">
      <c r="A438" s="23" t="s">
        <v>54</v>
      </c>
      <c r="B438" t="s">
        <v>55</v>
      </c>
      <c r="C438" s="53">
        <v>43.277777777799997</v>
      </c>
      <c r="D438" s="53">
        <v>-79.793333333299998</v>
      </c>
      <c r="E438" s="111" t="s">
        <v>81</v>
      </c>
      <c r="F438" s="111">
        <v>917</v>
      </c>
      <c r="G438" s="117">
        <v>43662</v>
      </c>
      <c r="H438">
        <v>2</v>
      </c>
      <c r="I438">
        <v>2019</v>
      </c>
      <c r="J438" s="28">
        <v>197</v>
      </c>
      <c r="K438" s="29">
        <v>29</v>
      </c>
      <c r="L438" s="29">
        <v>7</v>
      </c>
      <c r="M438" s="108">
        <v>13.1</v>
      </c>
      <c r="N438">
        <v>75.8</v>
      </c>
      <c r="O438" s="31">
        <v>1.0999999999999999E-2</v>
      </c>
      <c r="P438" s="31">
        <v>29.2</v>
      </c>
      <c r="Q438" s="31">
        <v>4.9000000000000004</v>
      </c>
      <c r="R438" s="31">
        <v>2.83</v>
      </c>
      <c r="S438" s="31">
        <v>24.7</v>
      </c>
      <c r="T438" s="31">
        <v>19.5</v>
      </c>
      <c r="U438" s="31">
        <v>2.62</v>
      </c>
      <c r="V438" s="31">
        <v>0.41099999999999998</v>
      </c>
      <c r="W438" s="31">
        <v>0.61899999999999999</v>
      </c>
      <c r="X438" s="31">
        <v>1.4E-3</v>
      </c>
      <c r="Y438" s="31">
        <v>5.3600000000000002E-2</v>
      </c>
      <c r="Z438" s="31">
        <v>1.5699999999999999E-2</v>
      </c>
      <c r="AA438" s="118"/>
      <c r="AB438" s="108">
        <v>1.2</v>
      </c>
      <c r="AC438" s="108">
        <v>1.4863999999999999</v>
      </c>
      <c r="AD438" s="41"/>
      <c r="AE438" s="41"/>
      <c r="AF438" s="41"/>
      <c r="AG438" s="41"/>
      <c r="AH438" s="41"/>
      <c r="AI438" s="41"/>
      <c r="AJ438" s="41"/>
      <c r="AO438" s="35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CP438" s="47">
        <v>8.5280000000000005</v>
      </c>
      <c r="CQ438" s="47">
        <v>11.151</v>
      </c>
      <c r="CR438" s="47">
        <v>14.37</v>
      </c>
      <c r="CS438" s="48">
        <v>19.884078518518518</v>
      </c>
      <c r="CT438" s="47">
        <v>23.67013953488372</v>
      </c>
      <c r="CU438" s="47">
        <v>16.521272727272727</v>
      </c>
      <c r="CV438" s="47">
        <v>13.706062500000002</v>
      </c>
      <c r="CW438" s="49">
        <v>10.633953488372089</v>
      </c>
      <c r="CX438" s="49">
        <v>7.712727272727272</v>
      </c>
      <c r="CY438" s="49">
        <v>5.390625</v>
      </c>
      <c r="CZ438" s="47">
        <v>4.5599999999999996</v>
      </c>
      <c r="DA438" s="49">
        <v>13.769534883720937</v>
      </c>
      <c r="DB438" s="49">
        <v>4.6145454545454543</v>
      </c>
      <c r="DC438" s="49">
        <v>1.5206666666666668</v>
      </c>
      <c r="DD438" s="47"/>
      <c r="DE438" s="51" t="s">
        <v>61</v>
      </c>
    </row>
    <row r="439" spans="1:109">
      <c r="A439" s="23" t="s">
        <v>54</v>
      </c>
      <c r="B439" t="s">
        <v>55</v>
      </c>
      <c r="C439" s="55">
        <v>43.286667000000001</v>
      </c>
      <c r="D439" s="55">
        <v>-79.794167000000002</v>
      </c>
      <c r="E439" s="111" t="s">
        <v>82</v>
      </c>
      <c r="F439" s="111">
        <v>9033</v>
      </c>
      <c r="G439" s="117">
        <v>43662</v>
      </c>
      <c r="H439">
        <v>2</v>
      </c>
      <c r="I439">
        <v>2019</v>
      </c>
      <c r="J439" s="28">
        <v>197</v>
      </c>
      <c r="K439" s="29">
        <v>29</v>
      </c>
      <c r="L439" s="29">
        <v>7</v>
      </c>
      <c r="M439" s="111">
        <v>21.7</v>
      </c>
      <c r="N439">
        <v>75.8</v>
      </c>
      <c r="O439" s="31">
        <v>1.0999999999999999E-2</v>
      </c>
      <c r="P439" s="31">
        <v>29.2</v>
      </c>
      <c r="Q439" s="31">
        <v>4.9000000000000004</v>
      </c>
      <c r="R439" s="31">
        <v>2.83</v>
      </c>
      <c r="S439" s="31">
        <v>24.7</v>
      </c>
      <c r="T439" s="31">
        <v>19.5</v>
      </c>
      <c r="U439" s="31">
        <v>2.62</v>
      </c>
      <c r="V439" s="31">
        <v>0.41099999999999998</v>
      </c>
      <c r="W439" s="31">
        <v>0.61899999999999999</v>
      </c>
      <c r="X439" s="31">
        <v>1.4E-3</v>
      </c>
      <c r="Y439" s="31">
        <v>5.3600000000000002E-2</v>
      </c>
      <c r="Z439" s="31">
        <v>1.5699999999999999E-2</v>
      </c>
      <c r="AA439" s="119">
        <v>25.946498870849599</v>
      </c>
      <c r="AB439" s="108">
        <v>1.4</v>
      </c>
      <c r="AC439" s="108">
        <v>1.5905</v>
      </c>
      <c r="AD439" s="41">
        <v>436.43515000000002</v>
      </c>
      <c r="AE439" s="41">
        <v>2717.8911600000001</v>
      </c>
      <c r="AF439" s="41">
        <v>0</v>
      </c>
      <c r="AG439" s="41">
        <v>28.243000000000002</v>
      </c>
      <c r="AH439" s="41">
        <v>1992.4428599999999</v>
      </c>
      <c r="AI439" s="41">
        <v>183.80859999999998</v>
      </c>
      <c r="AJ439" s="41">
        <v>30.094360000000002</v>
      </c>
      <c r="AK439">
        <v>5388.9151300000003</v>
      </c>
      <c r="AL439">
        <v>0</v>
      </c>
      <c r="AM439">
        <v>3318.9330500000001</v>
      </c>
      <c r="AN439">
        <v>1861.7203400000001</v>
      </c>
      <c r="AO439" s="35">
        <v>196.79492000000002</v>
      </c>
      <c r="AP439">
        <v>226.72586000000001</v>
      </c>
      <c r="AQ439">
        <v>335.00004999999999</v>
      </c>
      <c r="AR439">
        <v>101.31199000000001</v>
      </c>
      <c r="AS439">
        <v>253.70430000000002</v>
      </c>
      <c r="AT439">
        <v>253.70429999999999</v>
      </c>
      <c r="AU439">
        <v>0</v>
      </c>
      <c r="AV439">
        <v>2022.6231499999999</v>
      </c>
      <c r="AW439">
        <v>3364.78242</v>
      </c>
      <c r="AX439">
        <v>1.50956</v>
      </c>
      <c r="AY439" s="41"/>
      <c r="AZ439" s="41"/>
      <c r="BA439" s="41"/>
      <c r="BB439" s="41"/>
      <c r="BC439" s="41">
        <v>0.48591849183949581</v>
      </c>
      <c r="BD439" s="41">
        <v>88.191948309455256</v>
      </c>
      <c r="BE439" s="41">
        <v>46.782873010251208</v>
      </c>
      <c r="BF439" s="41">
        <v>7.8651369257294554</v>
      </c>
      <c r="BG439" s="36">
        <v>142.83995824543589</v>
      </c>
      <c r="BI439" s="35">
        <v>17.068999999999999</v>
      </c>
      <c r="BJ439" s="35">
        <v>0.153</v>
      </c>
      <c r="BK439" s="7">
        <v>0.55600000000000005</v>
      </c>
      <c r="BL439" s="35">
        <v>0.75600000000000001</v>
      </c>
      <c r="BM439" s="35">
        <v>20.212</v>
      </c>
      <c r="BN439" s="35">
        <v>97.287000000000006</v>
      </c>
      <c r="BO439" s="35"/>
      <c r="BP439" s="35">
        <v>0</v>
      </c>
      <c r="BQ439" s="35">
        <v>38.180999999999997</v>
      </c>
      <c r="BR439" s="35">
        <v>0</v>
      </c>
      <c r="BS439" s="35">
        <v>0</v>
      </c>
      <c r="BT439" s="35">
        <v>0.49922403307201557</v>
      </c>
      <c r="BU439" s="35">
        <v>0.17899999999999999</v>
      </c>
      <c r="BV439" s="35">
        <v>0.41499999999999998</v>
      </c>
      <c r="BW439" s="35">
        <v>12.372</v>
      </c>
      <c r="BX439" s="35">
        <v>0.86899999999999999</v>
      </c>
      <c r="BY439" s="35">
        <v>8.8840000000000003</v>
      </c>
      <c r="BZ439" s="35">
        <v>3.9540000000000002</v>
      </c>
      <c r="CA439" s="35"/>
      <c r="CB439" s="35">
        <v>0.04</v>
      </c>
      <c r="CC439" s="35">
        <v>1.6919999999999999</v>
      </c>
      <c r="CD439" s="35">
        <v>0</v>
      </c>
      <c r="CE439" s="35">
        <v>0.89600000000000002</v>
      </c>
      <c r="CF439" s="35"/>
      <c r="CG439" s="35">
        <v>8.8908507780757998E-2</v>
      </c>
      <c r="CH439" s="35">
        <v>118.25500000000001</v>
      </c>
      <c r="CI439" s="35">
        <v>55.25</v>
      </c>
      <c r="CJ439" s="35">
        <v>0.70900000000000007</v>
      </c>
      <c r="CK439" s="35">
        <v>0.67822403307201551</v>
      </c>
      <c r="CL439" s="46">
        <v>174.89222403307204</v>
      </c>
      <c r="CM439" s="46">
        <v>26.494</v>
      </c>
      <c r="CN439" s="46">
        <v>2.9820000000000002</v>
      </c>
      <c r="CO439" s="35">
        <v>204.45713254085283</v>
      </c>
      <c r="CP439" s="47">
        <v>4.8949999999999996</v>
      </c>
      <c r="CQ439" s="47">
        <v>8.7710000000000008</v>
      </c>
      <c r="CR439" s="47">
        <v>20.466000000000001</v>
      </c>
      <c r="CS439" s="48">
        <v>16.153852012471653</v>
      </c>
      <c r="CT439" s="47">
        <v>22.906120000000005</v>
      </c>
      <c r="CU439" s="47">
        <v>20.311637931034483</v>
      </c>
      <c r="CV439" s="47">
        <v>12.531394736842103</v>
      </c>
      <c r="CW439" s="49">
        <v>8.638799999999998</v>
      </c>
      <c r="CX439" s="49">
        <v>7.7150000000000007</v>
      </c>
      <c r="CY439" s="49">
        <v>4.6334210526315784</v>
      </c>
      <c r="CZ439" s="47">
        <v>3.53</v>
      </c>
      <c r="DA439" s="49">
        <v>13.652000000000001</v>
      </c>
      <c r="DB439" s="49">
        <v>9.8527586206896558</v>
      </c>
      <c r="DC439" s="49">
        <v>0.78157894736842104</v>
      </c>
      <c r="DD439" s="47" t="s">
        <v>61</v>
      </c>
      <c r="DE439" s="51" t="s">
        <v>61</v>
      </c>
    </row>
    <row r="440" spans="1:109" ht="29">
      <c r="A440" s="23" t="s">
        <v>54</v>
      </c>
      <c r="B440" t="s">
        <v>83</v>
      </c>
      <c r="C440" s="55">
        <v>43.269166666666699</v>
      </c>
      <c r="D440" s="55">
        <v>-79.784166666666707</v>
      </c>
      <c r="E440" s="111" t="s">
        <v>84</v>
      </c>
      <c r="F440" s="111" t="s">
        <v>85</v>
      </c>
      <c r="G440" s="117">
        <v>43662</v>
      </c>
      <c r="H440">
        <v>2</v>
      </c>
      <c r="I440">
        <v>2019</v>
      </c>
      <c r="J440" s="28">
        <v>197</v>
      </c>
      <c r="K440" s="29">
        <v>29</v>
      </c>
      <c r="L440" s="29">
        <v>7</v>
      </c>
      <c r="M440" s="111">
        <v>10.199999999999999</v>
      </c>
      <c r="N440">
        <v>75.8</v>
      </c>
      <c r="O440" s="31">
        <v>1.0999999999999999E-2</v>
      </c>
      <c r="P440" s="31">
        <v>29.2</v>
      </c>
      <c r="Q440" s="31">
        <v>4.9000000000000004</v>
      </c>
      <c r="R440" s="31">
        <v>2.83</v>
      </c>
      <c r="S440" s="31">
        <v>24.7</v>
      </c>
      <c r="T440" s="31">
        <v>19.5</v>
      </c>
      <c r="U440" s="31">
        <v>2.62</v>
      </c>
      <c r="V440" s="31">
        <v>0.41099999999999998</v>
      </c>
      <c r="W440" s="31">
        <v>0.61899999999999999</v>
      </c>
      <c r="X440" s="31">
        <v>1.4E-3</v>
      </c>
      <c r="Y440" s="31">
        <v>5.3600000000000002E-2</v>
      </c>
      <c r="Z440" s="31">
        <v>1.5699999999999999E-2</v>
      </c>
      <c r="AA440" s="119">
        <v>27.668584823608398</v>
      </c>
      <c r="AB440" s="108">
        <v>1</v>
      </c>
      <c r="AC440" s="108">
        <v>0.71289999999999998</v>
      </c>
      <c r="AD440" s="41">
        <v>688.70015999999998</v>
      </c>
      <c r="AE440" s="41">
        <v>1725.7865999999999</v>
      </c>
      <c r="AF440" s="41">
        <v>0</v>
      </c>
      <c r="AG440" s="41">
        <v>66.482689999999991</v>
      </c>
      <c r="AH440" s="41">
        <v>3396.09674</v>
      </c>
      <c r="AI440" s="41">
        <v>256.20648</v>
      </c>
      <c r="AJ440" s="41">
        <v>0</v>
      </c>
      <c r="AK440">
        <v>6133.2726699999994</v>
      </c>
      <c r="AL440">
        <v>0</v>
      </c>
      <c r="AM440">
        <v>4736.8821400000006</v>
      </c>
      <c r="AN440">
        <v>1173.22406</v>
      </c>
      <c r="AO440" s="35">
        <v>257.35674</v>
      </c>
      <c r="AP440">
        <v>298.80502000000001</v>
      </c>
      <c r="AQ440">
        <v>574.74119000000007</v>
      </c>
      <c r="AR440">
        <v>111.96181</v>
      </c>
      <c r="AS440">
        <v>335.79987</v>
      </c>
      <c r="AT440">
        <v>335.79986999999994</v>
      </c>
      <c r="AU440">
        <v>92.014310000000009</v>
      </c>
      <c r="AV440">
        <v>1941.88499</v>
      </c>
      <c r="AW440">
        <v>4177.4966299999996</v>
      </c>
      <c r="AX440">
        <v>13.89105</v>
      </c>
      <c r="AY440" s="41">
        <v>225.601572</v>
      </c>
      <c r="AZ440" s="41">
        <v>3.092319432</v>
      </c>
      <c r="BA440" s="41">
        <v>503.49303570000001</v>
      </c>
      <c r="BB440" s="41"/>
      <c r="BC440" s="41">
        <v>2.0355481162857196</v>
      </c>
      <c r="BD440" s="41">
        <v>84.057872352784926</v>
      </c>
      <c r="BE440" s="41">
        <v>53.488972899830294</v>
      </c>
      <c r="BF440" s="41">
        <v>7.2667120963568594</v>
      </c>
      <c r="BG440" s="36">
        <v>144.81355734897207</v>
      </c>
      <c r="BI440" s="35">
        <v>23.364999999999998</v>
      </c>
      <c r="BJ440" s="35">
        <v>1.401</v>
      </c>
      <c r="BK440" s="7">
        <v>1.0029999999999999</v>
      </c>
      <c r="BL440" s="35">
        <v>0.29299999999999998</v>
      </c>
      <c r="BM440" s="35">
        <v>14.121</v>
      </c>
      <c r="BN440" s="35">
        <v>302.00599999999997</v>
      </c>
      <c r="BO440" s="35"/>
      <c r="BP440" s="35">
        <v>0</v>
      </c>
      <c r="BQ440" s="35">
        <v>55.985999999999997</v>
      </c>
      <c r="BR440" s="35">
        <v>0</v>
      </c>
      <c r="BS440" s="35">
        <v>0</v>
      </c>
      <c r="BT440" s="35">
        <v>0</v>
      </c>
      <c r="BU440" s="35">
        <v>0.34899999999999998</v>
      </c>
      <c r="BV440" s="35">
        <v>0.28999999999999998</v>
      </c>
      <c r="BW440" s="35">
        <v>12.727</v>
      </c>
      <c r="BX440" s="35">
        <v>0.66</v>
      </c>
      <c r="BY440" s="35">
        <v>12.391999999999999</v>
      </c>
      <c r="BZ440" s="35">
        <v>5.0650000000000004</v>
      </c>
      <c r="CA440" s="35"/>
      <c r="CB440" s="35">
        <v>0.14199999999999999</v>
      </c>
      <c r="CC440" s="35">
        <v>0.92600000000000005</v>
      </c>
      <c r="CD440" s="35">
        <v>0.47499999999999998</v>
      </c>
      <c r="CE440" s="35">
        <v>0</v>
      </c>
      <c r="CF440" s="35"/>
      <c r="CG440" s="35">
        <v>0.55005180188650526</v>
      </c>
      <c r="CH440" s="35">
        <v>316.41999999999996</v>
      </c>
      <c r="CI440" s="35">
        <v>79.350999999999999</v>
      </c>
      <c r="CJ440" s="35">
        <v>2.4039999999999999</v>
      </c>
      <c r="CK440" s="35">
        <v>0.34899999999999998</v>
      </c>
      <c r="CL440" s="46">
        <v>398.52399999999994</v>
      </c>
      <c r="CM440" s="46">
        <v>31.134</v>
      </c>
      <c r="CN440" s="46">
        <v>2.3140000000000001</v>
      </c>
      <c r="CO440" s="35">
        <v>432.52205180188651</v>
      </c>
      <c r="CP440" s="47">
        <v>5.6120000000000001</v>
      </c>
      <c r="CQ440" s="47">
        <v>10.032</v>
      </c>
      <c r="CR440" s="47">
        <v>10.032</v>
      </c>
      <c r="CS440" s="48">
        <v>19.669636363636368</v>
      </c>
      <c r="CT440" s="47">
        <v>22.98057142857143</v>
      </c>
      <c r="CU440" s="47">
        <v>16.347538461538463</v>
      </c>
      <c r="CV440" s="47"/>
      <c r="CW440" s="49">
        <v>8.463809523809525</v>
      </c>
      <c r="CX440" s="49">
        <v>6.6984615384615376</v>
      </c>
      <c r="CY440" s="49"/>
      <c r="CZ440" s="47">
        <v>5.77</v>
      </c>
      <c r="DA440" s="49">
        <v>11.228571428571428</v>
      </c>
      <c r="DB440" s="49">
        <v>3.2730769230769234</v>
      </c>
      <c r="DC440" s="49"/>
      <c r="DD440" s="47"/>
      <c r="DE440" s="51" t="s">
        <v>61</v>
      </c>
    </row>
    <row r="441" spans="1:109">
      <c r="A441" s="50" t="s">
        <v>54</v>
      </c>
      <c r="B441" t="s">
        <v>59</v>
      </c>
      <c r="C441" s="55">
        <v>43.301943999999999</v>
      </c>
      <c r="D441" s="55">
        <v>-79.838054999999997</v>
      </c>
      <c r="E441" s="77" t="s">
        <v>60</v>
      </c>
      <c r="F441" s="77">
        <v>6</v>
      </c>
      <c r="G441" s="112">
        <v>39000</v>
      </c>
      <c r="H441">
        <v>4</v>
      </c>
      <c r="I441" s="57">
        <f>YEAR(G441)</f>
        <v>2006</v>
      </c>
      <c r="J441" s="28">
        <v>283</v>
      </c>
      <c r="K441" s="29">
        <v>41</v>
      </c>
      <c r="L441" s="29">
        <v>10</v>
      </c>
      <c r="M441" s="77">
        <v>5.5</v>
      </c>
      <c r="N441">
        <v>74.739999999999995</v>
      </c>
      <c r="O441" s="31">
        <v>8.9999999999999993E-3</v>
      </c>
      <c r="P441" s="31"/>
      <c r="Q441" s="31"/>
      <c r="R441" s="31"/>
      <c r="S441" s="31">
        <v>26.8</v>
      </c>
      <c r="T441" s="31">
        <v>26</v>
      </c>
      <c r="U441" s="31">
        <v>1.7</v>
      </c>
      <c r="V441" s="31"/>
      <c r="W441" s="31"/>
      <c r="X441" s="31">
        <v>1E-3</v>
      </c>
      <c r="Y441" s="31">
        <v>3.49E-2</v>
      </c>
      <c r="Z441" s="31">
        <v>1.14E-2</v>
      </c>
      <c r="AA441" s="52">
        <v>38</v>
      </c>
      <c r="AB441" s="113">
        <v>1.5</v>
      </c>
      <c r="AC441" s="77">
        <v>1.077</v>
      </c>
      <c r="AD441" s="36">
        <v>68.5</v>
      </c>
      <c r="AE441" s="36">
        <v>317.09999999999997</v>
      </c>
      <c r="AF441" s="36">
        <v>29</v>
      </c>
      <c r="AG441" s="36">
        <v>63.699999999999996</v>
      </c>
      <c r="AH441" s="36">
        <v>543.90000000000009</v>
      </c>
      <c r="AI441" s="36">
        <v>6664.9</v>
      </c>
      <c r="AJ441" s="36">
        <v>349.8</v>
      </c>
      <c r="AK441">
        <v>8163.5999999999995</v>
      </c>
      <c r="AL441">
        <v>0</v>
      </c>
      <c r="AM441">
        <v>7501.9000000000005</v>
      </c>
      <c r="AN441">
        <v>661.69999999999993</v>
      </c>
      <c r="AO441" s="35">
        <v>6955.0000000000009</v>
      </c>
      <c r="AP441">
        <v>74.099999999999994</v>
      </c>
      <c r="AQ441">
        <v>35</v>
      </c>
      <c r="AR441">
        <v>31.5</v>
      </c>
      <c r="AS441">
        <v>7236.2000000000007</v>
      </c>
      <c r="AT441">
        <v>6902.9000000000005</v>
      </c>
      <c r="AU441">
        <v>43.1</v>
      </c>
      <c r="AV441">
        <v>7810.0000000000018</v>
      </c>
      <c r="AW441">
        <v>345.4</v>
      </c>
      <c r="AX441">
        <v>8.1999999999999993</v>
      </c>
      <c r="AY441" s="60">
        <v>654.01633475971914</v>
      </c>
      <c r="AZ441" s="36">
        <v>35.377845686108927</v>
      </c>
      <c r="BA441" s="36">
        <v>2237.2356741404387</v>
      </c>
      <c r="BB441">
        <v>226.6519758</v>
      </c>
      <c r="BC441" s="36">
        <v>2.1108340340340336E-3</v>
      </c>
      <c r="BD441" s="36">
        <v>9.0554944726220654</v>
      </c>
      <c r="BE441" s="36">
        <v>79.29015669313722</v>
      </c>
      <c r="BF441" s="36">
        <v>15.710755436285902</v>
      </c>
      <c r="BG441" s="36">
        <v>104.05640660204519</v>
      </c>
      <c r="BI441" s="7">
        <v>7.1516093879999998</v>
      </c>
      <c r="BJ441" s="7">
        <v>2.1146669310000004</v>
      </c>
      <c r="BK441" s="7">
        <v>0</v>
      </c>
      <c r="BL441" s="7">
        <v>0</v>
      </c>
      <c r="BM441" s="7">
        <v>0</v>
      </c>
      <c r="BN441" s="7">
        <v>1.2347320160000002</v>
      </c>
      <c r="BO441" s="7">
        <v>0</v>
      </c>
      <c r="BP441" s="7">
        <v>2.0487914999999999E-2</v>
      </c>
      <c r="BQ441" s="7">
        <v>5.3235763839999999</v>
      </c>
      <c r="BR441" s="7">
        <v>0</v>
      </c>
      <c r="BS441" s="7">
        <v>0</v>
      </c>
      <c r="BT441" s="7">
        <v>2.8853658536585367E-2</v>
      </c>
      <c r="BU441" s="7">
        <v>0</v>
      </c>
      <c r="BV441" s="7">
        <v>5.8131103940000006</v>
      </c>
      <c r="BW441" s="7">
        <v>25.692475920000003</v>
      </c>
      <c r="BX441" s="7">
        <v>0.55648794400000001</v>
      </c>
      <c r="BY441" s="7">
        <v>0.18289529199999999</v>
      </c>
      <c r="BZ441" s="7">
        <v>0</v>
      </c>
      <c r="CA441" s="7">
        <v>0</v>
      </c>
      <c r="CB441" s="7">
        <v>0.93438242099999991</v>
      </c>
      <c r="CC441" s="7">
        <v>6.9035574400000002</v>
      </c>
      <c r="CD441" s="7">
        <v>0</v>
      </c>
      <c r="CE441" s="7">
        <v>0</v>
      </c>
      <c r="CF441" s="7">
        <v>0</v>
      </c>
      <c r="CG441" s="7">
        <v>0.54613449785606416</v>
      </c>
      <c r="CH441" s="7">
        <v>1.2347320160000002</v>
      </c>
      <c r="CI441" s="7">
        <v>12.475185772</v>
      </c>
      <c r="CJ441" s="7">
        <v>2.1351548460000025</v>
      </c>
      <c r="CK441" s="7">
        <v>2.8853658536585367E-2</v>
      </c>
      <c r="CL441" s="37">
        <v>15.873926292536588</v>
      </c>
      <c r="CM441" s="37">
        <v>33.713847966000003</v>
      </c>
      <c r="CN441" s="37">
        <v>7.8379398609999997</v>
      </c>
      <c r="CO441" s="7">
        <v>57.971848617392666</v>
      </c>
      <c r="CP441" s="39">
        <v>5.3</v>
      </c>
      <c r="CQ441" s="39"/>
      <c r="CR441" s="40">
        <v>5.3</v>
      </c>
      <c r="CS441" s="35">
        <v>15.869</v>
      </c>
      <c r="CT441" s="41">
        <v>15.870000000000001</v>
      </c>
      <c r="CU441" s="41"/>
      <c r="CV441" s="41"/>
      <c r="CW441" s="35">
        <v>10.98142857142857</v>
      </c>
      <c r="CX441" s="35"/>
      <c r="CY441" s="35"/>
      <c r="CZ441" s="35">
        <v>10.51</v>
      </c>
      <c r="DD441" s="35" t="s">
        <v>58</v>
      </c>
    </row>
    <row r="442" spans="1:109">
      <c r="A442" s="50" t="s">
        <v>54</v>
      </c>
      <c r="B442" t="s">
        <v>55</v>
      </c>
      <c r="C442" s="55">
        <v>43.287370000000003</v>
      </c>
      <c r="D442" s="55">
        <v>-79.840779999999995</v>
      </c>
      <c r="E442" s="77" t="s">
        <v>62</v>
      </c>
      <c r="F442" s="77">
        <v>258</v>
      </c>
      <c r="G442" s="112">
        <v>39000</v>
      </c>
      <c r="H442">
        <v>4</v>
      </c>
      <c r="I442" s="57">
        <f>YEAR(G442)</f>
        <v>2006</v>
      </c>
      <c r="J442" s="28">
        <v>283</v>
      </c>
      <c r="K442" s="29">
        <v>41</v>
      </c>
      <c r="L442" s="29">
        <v>10</v>
      </c>
      <c r="M442" s="77">
        <v>23.8</v>
      </c>
      <c r="N442">
        <v>74.739999999999995</v>
      </c>
      <c r="O442" s="31">
        <v>8.9999999999999993E-3</v>
      </c>
      <c r="P442" s="31"/>
      <c r="Q442" s="31"/>
      <c r="R442" s="31"/>
      <c r="S442" s="31">
        <v>26.8</v>
      </c>
      <c r="T442" s="31">
        <v>26</v>
      </c>
      <c r="U442" s="31">
        <v>1.7</v>
      </c>
      <c r="V442" s="31"/>
      <c r="W442" s="31"/>
      <c r="X442" s="31">
        <v>1E-3</v>
      </c>
      <c r="Y442" s="31">
        <v>3.49E-2</v>
      </c>
      <c r="Z442" s="31">
        <v>1.14E-2</v>
      </c>
      <c r="AA442" s="77">
        <v>16.72</v>
      </c>
      <c r="AB442" s="113">
        <v>2</v>
      </c>
      <c r="AC442" s="77">
        <v>0.75800000000000001</v>
      </c>
      <c r="AD442" s="36">
        <v>58.6</v>
      </c>
      <c r="AE442" s="36">
        <v>192.29999999999993</v>
      </c>
      <c r="AF442" s="36">
        <v>0</v>
      </c>
      <c r="AG442" s="36">
        <v>4.5</v>
      </c>
      <c r="AH442" s="36">
        <v>436.9</v>
      </c>
      <c r="AI442" s="36">
        <v>1011.2</v>
      </c>
      <c r="AJ442" s="36">
        <v>116.3</v>
      </c>
      <c r="AK442">
        <v>1819.8</v>
      </c>
      <c r="AL442">
        <v>33.299999999999997</v>
      </c>
      <c r="AM442">
        <v>1405.3000000000002</v>
      </c>
      <c r="AN442">
        <v>414.49999999999994</v>
      </c>
      <c r="AO442" s="35">
        <v>962.7</v>
      </c>
      <c r="AP442">
        <v>56.6</v>
      </c>
      <c r="AQ442">
        <v>12.7</v>
      </c>
      <c r="AR442">
        <v>43.9</v>
      </c>
      <c r="AS442">
        <v>1132</v>
      </c>
      <c r="AT442">
        <v>1015.7</v>
      </c>
      <c r="AU442">
        <v>120.8</v>
      </c>
      <c r="AV442">
        <v>1574.1</v>
      </c>
      <c r="AW442">
        <v>244.3</v>
      </c>
      <c r="AX442">
        <v>1.4</v>
      </c>
      <c r="AY442" s="36">
        <v>523.77400382257849</v>
      </c>
      <c r="AZ442" s="36">
        <v>19.900038198436267</v>
      </c>
      <c r="BA442" s="36">
        <v>2082.9435586824779</v>
      </c>
      <c r="BB442" s="36">
        <v>108.18844199999999</v>
      </c>
      <c r="BC442" s="36">
        <v>0.24313852412412421</v>
      </c>
      <c r="BD442" s="36">
        <v>10.498575319883596</v>
      </c>
      <c r="BE442" s="36">
        <v>40.188466257011029</v>
      </c>
      <c r="BF442" s="36">
        <v>10.511705584255564</v>
      </c>
      <c r="BG442" s="36">
        <v>61.198747161150195</v>
      </c>
      <c r="BI442" s="7">
        <v>11.844505974559999</v>
      </c>
      <c r="BJ442" s="7">
        <v>4.1555798879600001</v>
      </c>
      <c r="BK442" s="7">
        <v>1.208783268E-2</v>
      </c>
      <c r="BL442" s="7">
        <v>0</v>
      </c>
      <c r="BM442" s="7">
        <v>0.58165439011999998</v>
      </c>
      <c r="BN442" s="7">
        <v>8.9202655458399995</v>
      </c>
      <c r="BO442" s="7">
        <v>0</v>
      </c>
      <c r="BP442" s="7">
        <v>0.42955785600000002</v>
      </c>
      <c r="BQ442" s="7">
        <v>17.975617156976408</v>
      </c>
      <c r="BR442" s="7">
        <v>0</v>
      </c>
      <c r="BS442" s="7">
        <v>0</v>
      </c>
      <c r="BT442" s="7">
        <v>1.3481152993348115E-2</v>
      </c>
      <c r="BU442" s="7">
        <v>4.0544715447154468E-2</v>
      </c>
      <c r="BV442" s="7">
        <v>6.6753762623999995</v>
      </c>
      <c r="BW442" s="7">
        <v>27.032748252119998</v>
      </c>
      <c r="BX442" s="7">
        <v>0.10735634303999998</v>
      </c>
      <c r="BY442" s="7">
        <v>0</v>
      </c>
      <c r="BZ442" s="7">
        <v>0.12358514339999997</v>
      </c>
      <c r="CA442" s="7">
        <v>0</v>
      </c>
      <c r="CB442" s="7">
        <v>1.0327447166399999</v>
      </c>
      <c r="CC442" s="7">
        <v>9.5303517729600014</v>
      </c>
      <c r="CD442" s="7">
        <v>0</v>
      </c>
      <c r="CE442" s="7">
        <v>0.51348200255999998</v>
      </c>
      <c r="CF442" s="7">
        <v>0</v>
      </c>
      <c r="CG442" s="7">
        <v>0.50615838153567239</v>
      </c>
      <c r="CH442" s="7">
        <v>9.7345869797999995</v>
      </c>
      <c r="CI442" s="7">
        <v>29.820123131536405</v>
      </c>
      <c r="CJ442" s="7">
        <v>4.5972255766399996</v>
      </c>
      <c r="CK442" s="7">
        <v>5.4025868440502584E-2</v>
      </c>
      <c r="CL442" s="37">
        <v>44.205961556416909</v>
      </c>
      <c r="CM442" s="37">
        <v>36.751445885599999</v>
      </c>
      <c r="CN442" s="37">
        <v>11.076578492160001</v>
      </c>
      <c r="CO442" s="7">
        <v>92.540144315712567</v>
      </c>
      <c r="CP442" s="141">
        <v>13.1</v>
      </c>
      <c r="CQ442" s="141">
        <v>15.1</v>
      </c>
      <c r="CR442" s="142">
        <v>22.9</v>
      </c>
      <c r="CS442" s="143">
        <v>14.531858974358975</v>
      </c>
      <c r="CT442" s="144">
        <v>15.589090909090912</v>
      </c>
      <c r="CU442" s="144">
        <v>14.313333333333333</v>
      </c>
      <c r="CV442" s="144">
        <v>13.056666666666667</v>
      </c>
      <c r="CW442" s="143">
        <v>9.7827272727272714</v>
      </c>
      <c r="CX442" s="143">
        <v>5.9066666666666663</v>
      </c>
      <c r="CY442" s="143">
        <v>3.8083333333333331</v>
      </c>
      <c r="CZ442" s="143">
        <v>2.02</v>
      </c>
      <c r="DA442" s="145"/>
      <c r="DB442" s="145"/>
      <c r="DC442" s="145"/>
      <c r="DD442" s="143" t="s">
        <v>61</v>
      </c>
      <c r="DE442" s="145" t="s">
        <v>61</v>
      </c>
    </row>
    <row r="443" spans="1:109">
      <c r="A443" s="50" t="s">
        <v>54</v>
      </c>
      <c r="B443" t="s">
        <v>55</v>
      </c>
      <c r="C443" s="55">
        <v>43.281111111100003</v>
      </c>
      <c r="D443" s="55">
        <v>-79.864722222200001</v>
      </c>
      <c r="E443" s="146" t="s">
        <v>57</v>
      </c>
      <c r="F443" s="146">
        <v>908</v>
      </c>
      <c r="G443" s="112">
        <v>39000</v>
      </c>
      <c r="H443">
        <v>4</v>
      </c>
      <c r="I443" s="57">
        <f>YEAR(G443)</f>
        <v>2006</v>
      </c>
      <c r="J443" s="28">
        <v>283</v>
      </c>
      <c r="K443" s="29">
        <v>41</v>
      </c>
      <c r="L443" s="29">
        <v>10</v>
      </c>
      <c r="M443" s="77">
        <v>14.1</v>
      </c>
      <c r="N443">
        <v>74.739999999999995</v>
      </c>
      <c r="O443" s="31">
        <v>8.9999999999999993E-3</v>
      </c>
      <c r="P443" s="31"/>
      <c r="Q443" s="31"/>
      <c r="R443" s="31"/>
      <c r="S443" s="31">
        <v>26.8</v>
      </c>
      <c r="T443" s="31">
        <v>26</v>
      </c>
      <c r="U443" s="31">
        <v>1.7</v>
      </c>
      <c r="V443" s="31"/>
      <c r="W443" s="31"/>
      <c r="X443" s="31">
        <v>1E-3</v>
      </c>
      <c r="Y443" s="31">
        <v>3.49E-2</v>
      </c>
      <c r="Z443" s="31">
        <v>1.14E-2</v>
      </c>
      <c r="AA443" s="77">
        <v>21.64</v>
      </c>
      <c r="AB443" s="113">
        <v>1.75</v>
      </c>
      <c r="AC443" s="77">
        <v>0.82899999999999996</v>
      </c>
      <c r="AD443" s="36"/>
      <c r="AE443" s="36"/>
      <c r="AF443" s="36"/>
      <c r="AG443" s="36"/>
      <c r="AH443" s="36"/>
      <c r="AI443" s="36"/>
      <c r="AJ443" s="36"/>
      <c r="AO443" s="35"/>
      <c r="AY443" s="36"/>
      <c r="AZ443" s="36"/>
      <c r="BA443" s="36"/>
      <c r="BB443" s="36"/>
      <c r="BC443" s="36"/>
      <c r="BD443" s="36"/>
      <c r="BE443" s="36"/>
      <c r="BF443" s="36"/>
      <c r="BG443" s="36"/>
      <c r="BH443" s="35"/>
      <c r="BI443" s="7">
        <v>10.906142576000001</v>
      </c>
      <c r="BJ443" s="7">
        <v>2.3948247780000003</v>
      </c>
      <c r="BK443" s="7">
        <v>5.1456327000000003E-2</v>
      </c>
      <c r="BL443" s="7">
        <v>0</v>
      </c>
      <c r="BM443" s="7">
        <v>0.33382650900000005</v>
      </c>
      <c r="BN443" s="7">
        <v>5.1746549399999999</v>
      </c>
      <c r="BO443" s="7">
        <v>0</v>
      </c>
      <c r="BP443" s="7">
        <v>2.4084000000000001E-2</v>
      </c>
      <c r="BQ443" s="7">
        <v>12.274620874999998</v>
      </c>
      <c r="BR443" s="7">
        <v>0</v>
      </c>
      <c r="BS443" s="7">
        <v>0</v>
      </c>
      <c r="BT443" s="7">
        <v>0</v>
      </c>
      <c r="BU443" s="7">
        <v>1.4069686411149826E-2</v>
      </c>
      <c r="BV443" s="7">
        <v>2.8097740000000004</v>
      </c>
      <c r="BW443" s="7">
        <v>16.741569844999997</v>
      </c>
      <c r="BX443" s="7">
        <v>0</v>
      </c>
      <c r="BY443" s="7">
        <v>0</v>
      </c>
      <c r="BZ443" s="7">
        <v>0</v>
      </c>
      <c r="CA443" s="7">
        <v>0</v>
      </c>
      <c r="CB443" s="7">
        <v>0.293436737</v>
      </c>
      <c r="CC443" s="7">
        <v>4.3824389970000004</v>
      </c>
      <c r="CD443" s="7">
        <v>0</v>
      </c>
      <c r="CE443" s="7">
        <v>0.47498431999999996</v>
      </c>
      <c r="CF443" s="7">
        <v>0</v>
      </c>
      <c r="CG443" s="7">
        <v>0.2242307562544528</v>
      </c>
      <c r="CH443" s="7">
        <v>5.5084814489999996</v>
      </c>
      <c r="CI443" s="7">
        <v>23.180763450999997</v>
      </c>
      <c r="CJ443" s="7">
        <v>2.4703651049999991</v>
      </c>
      <c r="CK443" s="7">
        <v>1.4069686411149826E-2</v>
      </c>
      <c r="CL443" s="37">
        <v>31.173679691411149</v>
      </c>
      <c r="CM443" s="37">
        <v>21.044534980999998</v>
      </c>
      <c r="CN443" s="37">
        <v>5.1508600540000007</v>
      </c>
      <c r="CO443" s="7">
        <v>57.593305482665592</v>
      </c>
      <c r="CP443" s="39">
        <v>14</v>
      </c>
      <c r="CQ443" s="39"/>
      <c r="CR443" s="40">
        <v>14</v>
      </c>
      <c r="CS443" s="35">
        <v>15.4695</v>
      </c>
      <c r="CT443" s="41">
        <v>15.494545454545454</v>
      </c>
      <c r="CU443" s="41"/>
      <c r="CV443" s="41"/>
      <c r="CW443" s="35">
        <v>9.4881818181818165</v>
      </c>
      <c r="CX443" s="35"/>
      <c r="CY443" s="35"/>
      <c r="CZ443" s="35">
        <v>5.25</v>
      </c>
      <c r="DD443" s="35" t="s">
        <v>58</v>
      </c>
    </row>
    <row r="444" spans="1:109">
      <c r="A444" s="23" t="s">
        <v>54</v>
      </c>
      <c r="B444" t="s">
        <v>59</v>
      </c>
      <c r="C444" s="55">
        <v>43.301943999999999</v>
      </c>
      <c r="D444" s="55">
        <v>-79.838054999999997</v>
      </c>
      <c r="E444" s="111" t="s">
        <v>60</v>
      </c>
      <c r="F444" s="111">
        <v>6</v>
      </c>
      <c r="G444" s="117">
        <v>43662</v>
      </c>
      <c r="H444">
        <v>2</v>
      </c>
      <c r="I444">
        <v>2019</v>
      </c>
      <c r="J444" s="28">
        <v>197</v>
      </c>
      <c r="K444" s="29">
        <v>29</v>
      </c>
      <c r="L444" s="29">
        <v>7</v>
      </c>
      <c r="M444" s="108">
        <v>12</v>
      </c>
      <c r="N444">
        <v>75.8</v>
      </c>
      <c r="O444" s="31">
        <v>1.0999999999999999E-2</v>
      </c>
      <c r="P444" s="31">
        <v>28.9</v>
      </c>
      <c r="Q444" s="31">
        <v>4.4000000000000004</v>
      </c>
      <c r="R444" s="31">
        <v>2.65</v>
      </c>
      <c r="S444" s="31">
        <v>20.7</v>
      </c>
      <c r="T444" s="31">
        <v>17.2</v>
      </c>
      <c r="U444" s="31">
        <v>2.65</v>
      </c>
      <c r="V444" s="31">
        <v>0.39100000000000001</v>
      </c>
      <c r="W444" s="31">
        <v>0.52300000000000002</v>
      </c>
      <c r="X444" s="31">
        <v>1.1000000000000001E-3</v>
      </c>
      <c r="Y444" s="31">
        <v>5.4600000000000003E-2</v>
      </c>
      <c r="Z444" s="31">
        <v>1.46E-2</v>
      </c>
      <c r="AA444" s="130"/>
      <c r="AB444" s="108">
        <v>1.3</v>
      </c>
      <c r="AC444" s="108">
        <v>1.1304000000000001</v>
      </c>
      <c r="AD444" s="41"/>
      <c r="AE444" s="41"/>
      <c r="AF444" s="41"/>
      <c r="AG444" s="41"/>
      <c r="AH444" s="41"/>
      <c r="AI444" s="41"/>
      <c r="AJ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35">
        <v>276.80200000000002</v>
      </c>
      <c r="BJ444" s="35">
        <v>0.21299999999999999</v>
      </c>
      <c r="BK444" s="7">
        <v>0.72399999999999998</v>
      </c>
      <c r="BL444" s="35">
        <v>0</v>
      </c>
      <c r="BM444" s="35">
        <v>8.798</v>
      </c>
      <c r="BN444" s="35">
        <v>76.3</v>
      </c>
      <c r="BO444" s="35"/>
      <c r="BP444" s="35">
        <v>0</v>
      </c>
      <c r="BQ444" s="35">
        <v>53.433999999999997</v>
      </c>
      <c r="BR444" s="35">
        <v>0</v>
      </c>
      <c r="BS444" s="35">
        <v>0</v>
      </c>
      <c r="BT444" s="35">
        <v>1.2143608512798525</v>
      </c>
      <c r="BU444" s="35">
        <v>0.183</v>
      </c>
      <c r="BV444" s="35">
        <v>5.7430000000000003</v>
      </c>
      <c r="BW444" s="35">
        <v>25.363</v>
      </c>
      <c r="BX444" s="35">
        <v>1.5309999999999999</v>
      </c>
      <c r="BY444" s="35">
        <v>2.7930000000000001</v>
      </c>
      <c r="BZ444" s="35">
        <v>3.0129999999999999</v>
      </c>
      <c r="CA444" s="35"/>
      <c r="CB444" s="35">
        <v>0.28399999999999997</v>
      </c>
      <c r="CC444" s="35">
        <v>1.4330000000000001</v>
      </c>
      <c r="CD444" s="35">
        <v>0</v>
      </c>
      <c r="CE444" s="35">
        <v>0</v>
      </c>
      <c r="CF444" s="35"/>
      <c r="CG444" s="35">
        <v>0.51341276425849081</v>
      </c>
      <c r="CH444" s="35">
        <v>85.097999999999999</v>
      </c>
      <c r="CI444" s="35">
        <v>330.23599999999999</v>
      </c>
      <c r="CJ444" s="35">
        <v>0.93699999999999994</v>
      </c>
      <c r="CK444" s="35">
        <v>1.3973608512798525</v>
      </c>
      <c r="CL444" s="46">
        <v>417.66836085127989</v>
      </c>
      <c r="CM444" s="46">
        <v>38.442999999999998</v>
      </c>
      <c r="CN444" s="46">
        <v>1.7170000000000001</v>
      </c>
      <c r="CO444" s="35">
        <v>458.34177361553833</v>
      </c>
      <c r="CP444" s="47">
        <v>5.9359999999999999</v>
      </c>
      <c r="CQ444" s="47">
        <v>9.6329999999999991</v>
      </c>
      <c r="CR444" s="47">
        <v>12.254</v>
      </c>
      <c r="CS444" s="48">
        <v>18.616591025641029</v>
      </c>
      <c r="CT444" s="47">
        <v>21.403919999999999</v>
      </c>
      <c r="CU444" s="47">
        <v>17.203699999999998</v>
      </c>
      <c r="CV444" s="47">
        <v>13.981200000000001</v>
      </c>
      <c r="CW444" s="49">
        <v>6.748800000000001</v>
      </c>
      <c r="CX444" s="49">
        <v>5.2490000000000006</v>
      </c>
      <c r="CY444" s="49">
        <v>5.1379999999999999</v>
      </c>
      <c r="CZ444" s="47">
        <v>5.05</v>
      </c>
      <c r="DA444" s="49">
        <v>11.772400000000003</v>
      </c>
      <c r="DB444" s="49">
        <v>5.1389999999999993</v>
      </c>
      <c r="DC444" s="49">
        <v>1.54</v>
      </c>
      <c r="DD444" s="47"/>
      <c r="DE444" s="51" t="s">
        <v>61</v>
      </c>
    </row>
    <row r="445" spans="1:109">
      <c r="A445" s="23" t="s">
        <v>54</v>
      </c>
      <c r="B445" t="s">
        <v>55</v>
      </c>
      <c r="C445" s="55">
        <v>43.287370000000003</v>
      </c>
      <c r="D445" s="55">
        <v>-79.840779999999995</v>
      </c>
      <c r="E445" s="111" t="s">
        <v>62</v>
      </c>
      <c r="F445" s="111">
        <v>258</v>
      </c>
      <c r="G445" s="117">
        <v>43662</v>
      </c>
      <c r="H445">
        <v>2</v>
      </c>
      <c r="I445">
        <v>2019</v>
      </c>
      <c r="J445" s="28">
        <v>197</v>
      </c>
      <c r="K445" s="29">
        <v>29</v>
      </c>
      <c r="L445" s="29">
        <v>7</v>
      </c>
      <c r="M445" s="111">
        <v>24.7</v>
      </c>
      <c r="N445">
        <v>75.8</v>
      </c>
      <c r="O445" s="31">
        <v>1.0999999999999999E-2</v>
      </c>
      <c r="P445" s="31">
        <v>28.9</v>
      </c>
      <c r="Q445" s="31">
        <v>4.4000000000000004</v>
      </c>
      <c r="R445" s="31">
        <v>2.65</v>
      </c>
      <c r="S445" s="31">
        <v>20.7</v>
      </c>
      <c r="T445" s="31">
        <v>17.2</v>
      </c>
      <c r="U445" s="31">
        <v>2.65</v>
      </c>
      <c r="V445" s="31">
        <v>0.39100000000000001</v>
      </c>
      <c r="W445" s="31">
        <v>0.52300000000000002</v>
      </c>
      <c r="X445" s="31">
        <v>1.1000000000000001E-3</v>
      </c>
      <c r="Y445" s="31">
        <v>5.4600000000000003E-2</v>
      </c>
      <c r="Z445" s="31">
        <v>1.46E-2</v>
      </c>
      <c r="AA445" s="34">
        <v>33.669002532958999</v>
      </c>
      <c r="AB445" s="108">
        <v>1.3</v>
      </c>
      <c r="AC445" s="108">
        <v>0.62519999999999998</v>
      </c>
      <c r="AD445">
        <v>266.72206999999997</v>
      </c>
      <c r="AE445">
        <v>2965.4395300000001</v>
      </c>
      <c r="AF445">
        <v>0</v>
      </c>
      <c r="AG445">
        <v>22.761449999999996</v>
      </c>
      <c r="AH445">
        <v>1289.09861</v>
      </c>
      <c r="AI445">
        <v>114.99132</v>
      </c>
      <c r="AJ445">
        <v>0</v>
      </c>
      <c r="AK445">
        <v>4659.0129800000004</v>
      </c>
      <c r="AL445">
        <v>0</v>
      </c>
      <c r="AM445">
        <v>2951.0668299999998</v>
      </c>
      <c r="AN445">
        <v>860.45654000000002</v>
      </c>
      <c r="AO445" s="35">
        <v>82.676670000000001</v>
      </c>
      <c r="AP445">
        <v>21.285519999999998</v>
      </c>
      <c r="AQ445">
        <v>266.72206999999997</v>
      </c>
      <c r="AR445">
        <v>0</v>
      </c>
      <c r="AS445">
        <v>141.72487000000001</v>
      </c>
      <c r="AT445">
        <v>141.72487000000001</v>
      </c>
      <c r="AU445">
        <v>0</v>
      </c>
      <c r="AV445">
        <v>2791.9495799999995</v>
      </c>
      <c r="AW445">
        <v>1858.2474799999998</v>
      </c>
      <c r="AX445">
        <v>8.8159200000000002</v>
      </c>
      <c r="AY445" s="82">
        <v>402.8468168</v>
      </c>
      <c r="AZ445" s="82">
        <v>71.123346929999997</v>
      </c>
      <c r="BA445" s="82">
        <v>1222.7688009999999</v>
      </c>
      <c r="BB445" s="41"/>
      <c r="BC445" s="41">
        <v>1.4545746070132635</v>
      </c>
      <c r="BD445" s="41">
        <v>59.914116599157182</v>
      </c>
      <c r="BE445" s="41">
        <v>67.048004231087091</v>
      </c>
      <c r="BF445" s="41">
        <v>10.7753835315016</v>
      </c>
      <c r="BG445" s="36">
        <v>137.73750436174586</v>
      </c>
      <c r="BH445" s="41"/>
      <c r="BI445" s="35">
        <v>78.656999999999996</v>
      </c>
      <c r="BJ445" s="35">
        <v>0.219</v>
      </c>
      <c r="BK445" s="7">
        <v>0.91600000000000004</v>
      </c>
      <c r="BL445" s="35">
        <v>0.122</v>
      </c>
      <c r="BM445" s="35">
        <v>50.76</v>
      </c>
      <c r="BN445" s="35">
        <v>85.980999999999995</v>
      </c>
      <c r="BO445" s="35"/>
      <c r="BP445" s="35">
        <v>0.20399999999999999</v>
      </c>
      <c r="BQ445" s="35">
        <v>41.719000000000001</v>
      </c>
      <c r="BR445" s="35">
        <v>0</v>
      </c>
      <c r="BS445" s="35">
        <v>0</v>
      </c>
      <c r="BT445" s="35">
        <v>8.5795734078999666E-2</v>
      </c>
      <c r="BU445" s="35">
        <v>6.8140000000000001</v>
      </c>
      <c r="BV445" s="35">
        <v>1.075</v>
      </c>
      <c r="BW445" s="35">
        <v>13.673</v>
      </c>
      <c r="BX445" s="35">
        <v>0</v>
      </c>
      <c r="BY445" s="35">
        <v>3.4260000000000002</v>
      </c>
      <c r="BZ445" s="35">
        <v>5.03</v>
      </c>
      <c r="CA445" s="35"/>
      <c r="CB445" s="35">
        <v>0.21299999999999999</v>
      </c>
      <c r="CC445" s="35">
        <v>4.3040000000000003</v>
      </c>
      <c r="CD445" s="35">
        <v>0</v>
      </c>
      <c r="CE445" s="35">
        <v>2.64</v>
      </c>
      <c r="CF445" s="35"/>
      <c r="CG445" s="35">
        <v>0</v>
      </c>
      <c r="CH445" s="35">
        <v>136.863</v>
      </c>
      <c r="CI445" s="35">
        <v>120.376</v>
      </c>
      <c r="CJ445" s="35">
        <v>1.339</v>
      </c>
      <c r="CK445" s="35">
        <v>6.8997957340789995</v>
      </c>
      <c r="CL445" s="46">
        <v>265.46979573407901</v>
      </c>
      <c r="CM445" s="46">
        <v>23.204000000000001</v>
      </c>
      <c r="CN445" s="46">
        <v>7.157</v>
      </c>
      <c r="CO445" s="35">
        <v>295.83079573407895</v>
      </c>
      <c r="CP445" s="47">
        <v>3.9969999999999999</v>
      </c>
      <c r="CQ445" s="47">
        <v>10.667</v>
      </c>
      <c r="CR445" s="47">
        <v>23.483000000000001</v>
      </c>
      <c r="CS445" s="48">
        <v>16.061263043478263</v>
      </c>
      <c r="CT445" s="47">
        <v>24.333846153846153</v>
      </c>
      <c r="CU445" s="47">
        <v>18.445199999999996</v>
      </c>
      <c r="CV445" s="47">
        <v>12.312536585365851</v>
      </c>
      <c r="CW445" s="49">
        <v>9.1092307692307681</v>
      </c>
      <c r="CX445" s="49">
        <v>7.0659999999999998</v>
      </c>
      <c r="CY445" s="49">
        <v>4.0992682926829271</v>
      </c>
      <c r="CZ445" s="47">
        <v>2.27</v>
      </c>
      <c r="DA445" s="49">
        <v>14.007692307692309</v>
      </c>
      <c r="DB445" s="49">
        <v>5.5659999999999998</v>
      </c>
      <c r="DC445" s="49">
        <v>0.67463414634146346</v>
      </c>
      <c r="DD445" s="47" t="s">
        <v>61</v>
      </c>
      <c r="DE445" s="51" t="s">
        <v>61</v>
      </c>
    </row>
    <row r="446" spans="1:109">
      <c r="A446" s="50" t="s">
        <v>54</v>
      </c>
      <c r="B446" t="s">
        <v>59</v>
      </c>
      <c r="C446" s="55">
        <v>43.301943999999999</v>
      </c>
      <c r="D446" s="55">
        <v>-79.838054999999997</v>
      </c>
      <c r="E446" s="77" t="s">
        <v>60</v>
      </c>
      <c r="F446" s="77">
        <v>6</v>
      </c>
      <c r="G446" s="112">
        <v>40035</v>
      </c>
      <c r="H446">
        <v>3</v>
      </c>
      <c r="I446" s="57">
        <f t="shared" ref="I446:I459" si="12">YEAR(G446)</f>
        <v>2009</v>
      </c>
      <c r="J446" s="28">
        <v>222</v>
      </c>
      <c r="K446" s="29">
        <v>33</v>
      </c>
      <c r="L446" s="29">
        <v>8</v>
      </c>
      <c r="M446" s="77">
        <v>6.8</v>
      </c>
      <c r="N446">
        <v>75.03</v>
      </c>
      <c r="O446" s="31">
        <v>2.5999999999999999E-2</v>
      </c>
      <c r="P446" s="31">
        <v>27.6</v>
      </c>
      <c r="Q446" s="31">
        <v>3.6</v>
      </c>
      <c r="R446" s="31">
        <v>1.1599999999999999</v>
      </c>
      <c r="S446" s="31">
        <v>8.1999999999999993</v>
      </c>
      <c r="T446" s="31">
        <v>6.9</v>
      </c>
      <c r="U446" s="31">
        <v>1.89</v>
      </c>
      <c r="V446" s="31">
        <v>0.13900000000000001</v>
      </c>
      <c r="W446" s="31"/>
      <c r="X446" s="31">
        <v>2E-3</v>
      </c>
      <c r="Y446" s="31">
        <v>3.9199999999999999E-2</v>
      </c>
      <c r="Z446" s="31">
        <v>1.29E-2</v>
      </c>
      <c r="AA446" s="52">
        <v>14.42</v>
      </c>
      <c r="AB446" s="113">
        <v>2</v>
      </c>
      <c r="AC446" s="77">
        <v>0.71238694893882804</v>
      </c>
      <c r="AD446" s="36"/>
      <c r="AE446" s="36"/>
      <c r="AF446" s="36"/>
      <c r="AG446" s="36"/>
      <c r="AH446" s="36"/>
      <c r="AI446" s="36"/>
      <c r="AJ446" s="36"/>
      <c r="AO446" s="35"/>
      <c r="AY446" s="36">
        <v>632.05218393007738</v>
      </c>
      <c r="AZ446" s="36">
        <v>27.669651877764011</v>
      </c>
      <c r="BA446" s="36">
        <v>36.430082816463091</v>
      </c>
      <c r="BB446" s="36">
        <v>24.756524362499999</v>
      </c>
      <c r="BC446" s="36">
        <v>0.66021122332296722</v>
      </c>
      <c r="BD446" s="36">
        <v>19.06884704721941</v>
      </c>
      <c r="BE446" s="36">
        <v>24.221418582167885</v>
      </c>
      <c r="BF446" s="36">
        <v>4.5219299313946184</v>
      </c>
      <c r="BG446" s="36">
        <v>47.812195560781909</v>
      </c>
      <c r="BH446">
        <v>3.13</v>
      </c>
      <c r="BI446" s="7">
        <v>1.0695935640000001</v>
      </c>
      <c r="BJ446" s="7">
        <v>5.7723709999999998E-2</v>
      </c>
      <c r="BK446" s="7">
        <v>0.24154527100000001</v>
      </c>
      <c r="BL446" s="7">
        <v>0</v>
      </c>
      <c r="BM446" s="7">
        <v>6.2926819200000006</v>
      </c>
      <c r="BN446" s="7">
        <v>71.037396659999999</v>
      </c>
      <c r="BO446" s="7">
        <v>0</v>
      </c>
      <c r="BP446" s="7">
        <v>2.4380493900000002</v>
      </c>
      <c r="BQ446" s="7">
        <v>53.135609424000002</v>
      </c>
      <c r="BR446" s="7">
        <v>0</v>
      </c>
      <c r="BS446" s="7">
        <v>0</v>
      </c>
      <c r="BT446" s="7">
        <v>0</v>
      </c>
      <c r="BU446" s="7">
        <v>0</v>
      </c>
      <c r="BV446" s="7">
        <v>3.4653659799999996</v>
      </c>
      <c r="BW446" s="7">
        <v>53.014632580000004</v>
      </c>
      <c r="BX446" s="7">
        <v>1.4096755619999999</v>
      </c>
      <c r="BY446" s="7">
        <v>1.100486952</v>
      </c>
      <c r="BZ446" s="7">
        <v>28.275122279999994</v>
      </c>
      <c r="CA446" s="7">
        <v>0</v>
      </c>
      <c r="CB446" s="7">
        <v>0.56585368400000002</v>
      </c>
      <c r="CC446" s="7">
        <v>6.2995125959999996</v>
      </c>
      <c r="CD446" s="7">
        <v>0</v>
      </c>
      <c r="CE446" s="7">
        <v>27.946342721000001</v>
      </c>
      <c r="CF446" s="7">
        <v>0</v>
      </c>
      <c r="CG446" s="7">
        <v>5.6885261428484074E-2</v>
      </c>
      <c r="CH446" s="7">
        <v>77.330078580000006</v>
      </c>
      <c r="CI446" s="7">
        <v>54.205202988000003</v>
      </c>
      <c r="CJ446" s="7">
        <v>3.7709792849999815</v>
      </c>
      <c r="CK446" s="7">
        <v>0</v>
      </c>
      <c r="CL446" s="37">
        <v>135.306260853</v>
      </c>
      <c r="CM446" s="37">
        <v>87.265283354000005</v>
      </c>
      <c r="CN446" s="37">
        <v>35.506019541000001</v>
      </c>
      <c r="CO446" s="7">
        <v>258.13444900942847</v>
      </c>
      <c r="CP446" s="39">
        <v>6.8</v>
      </c>
      <c r="CQ446" s="39"/>
      <c r="CR446" s="40">
        <v>6.8</v>
      </c>
      <c r="CS446" s="35">
        <v>19.663999999999998</v>
      </c>
      <c r="CT446" s="41">
        <v>19.318571428571431</v>
      </c>
      <c r="CU446" s="41"/>
      <c r="CV446" s="41"/>
      <c r="CW446" s="35">
        <v>8.3671428571428574</v>
      </c>
      <c r="CX446" s="35"/>
      <c r="CY446" s="35"/>
      <c r="CZ446" s="35">
        <v>7.05</v>
      </c>
      <c r="DD446" s="35" t="s">
        <v>58</v>
      </c>
    </row>
    <row r="447" spans="1:109">
      <c r="A447" s="50" t="s">
        <v>54</v>
      </c>
      <c r="B447" t="s">
        <v>55</v>
      </c>
      <c r="C447" s="55">
        <v>43.287370000000003</v>
      </c>
      <c r="D447" s="55">
        <v>-79.840779999999995</v>
      </c>
      <c r="E447" s="77" t="s">
        <v>62</v>
      </c>
      <c r="F447" s="77">
        <v>258</v>
      </c>
      <c r="G447" s="112">
        <v>40035</v>
      </c>
      <c r="H447">
        <v>3</v>
      </c>
      <c r="I447" s="57">
        <f t="shared" si="12"/>
        <v>2009</v>
      </c>
      <c r="J447" s="28">
        <v>222</v>
      </c>
      <c r="K447" s="29">
        <v>33</v>
      </c>
      <c r="L447" s="29">
        <v>8</v>
      </c>
      <c r="M447" s="77">
        <v>24.2</v>
      </c>
      <c r="N447">
        <v>75.03</v>
      </c>
      <c r="O447" s="31">
        <v>2.5999999999999999E-2</v>
      </c>
      <c r="P447" s="31">
        <v>27.6</v>
      </c>
      <c r="Q447" s="31">
        <v>3.6</v>
      </c>
      <c r="R447" s="31">
        <v>1.1599999999999999</v>
      </c>
      <c r="S447" s="31">
        <v>8.1999999999999993</v>
      </c>
      <c r="T447" s="31">
        <v>6.9</v>
      </c>
      <c r="U447" s="31">
        <v>1.89</v>
      </c>
      <c r="V447" s="31">
        <v>0.13900000000000001</v>
      </c>
      <c r="W447" s="31"/>
      <c r="X447" s="31">
        <v>2E-3</v>
      </c>
      <c r="Y447" s="31">
        <v>3.9199999999999999E-2</v>
      </c>
      <c r="Z447" s="31">
        <v>1.29E-2</v>
      </c>
      <c r="AA447" s="52">
        <v>12.54</v>
      </c>
      <c r="AB447" s="113">
        <v>2.25</v>
      </c>
      <c r="AC447" s="77">
        <v>0.69585547666389602</v>
      </c>
      <c r="AD447" s="36"/>
      <c r="AE447" s="36"/>
      <c r="AF447" s="36"/>
      <c r="AG447" s="36"/>
      <c r="AH447" s="36"/>
      <c r="AI447" s="36"/>
      <c r="AJ447" s="36"/>
      <c r="AO447" s="35"/>
      <c r="AY447" s="36">
        <v>775.20261667661725</v>
      </c>
      <c r="AZ447" s="36">
        <v>50.11861472198764</v>
      </c>
      <c r="BA447" s="36">
        <v>0</v>
      </c>
      <c r="BB447" s="36">
        <v>41.790983512499999</v>
      </c>
      <c r="BC447" s="36">
        <v>0.74000148726662607</v>
      </c>
      <c r="BD447" s="36">
        <v>31.402193004375203</v>
      </c>
      <c r="BE447" s="36">
        <v>34.549194505426058</v>
      </c>
      <c r="BF447" s="36">
        <v>4.7158380641645623</v>
      </c>
      <c r="BG447" s="36">
        <v>70.667225573965823</v>
      </c>
      <c r="BH447">
        <v>1.17</v>
      </c>
      <c r="BI447" s="7">
        <v>59.713999999999999</v>
      </c>
      <c r="BJ447" s="7">
        <v>0.126</v>
      </c>
      <c r="BK447" s="7">
        <v>0</v>
      </c>
      <c r="BL447" s="7">
        <v>0</v>
      </c>
      <c r="BM447" s="7">
        <v>6.9950000000000001</v>
      </c>
      <c r="BN447" s="7">
        <v>215.03</v>
      </c>
      <c r="BO447" s="7">
        <v>0</v>
      </c>
      <c r="BP447" s="7">
        <v>0.66700000000000004</v>
      </c>
      <c r="BQ447" s="7">
        <v>108.947</v>
      </c>
      <c r="BR447" s="7">
        <v>0</v>
      </c>
      <c r="BS447" s="7">
        <v>0</v>
      </c>
      <c r="BT447" s="7">
        <v>0</v>
      </c>
      <c r="BU447" s="7">
        <v>3.3759999999999999</v>
      </c>
      <c r="BV447" s="7">
        <v>12.368</v>
      </c>
      <c r="BW447" s="7">
        <v>81.328999999999994</v>
      </c>
      <c r="BX447" s="7">
        <v>1.831</v>
      </c>
      <c r="BY447" s="7">
        <v>2.1720000000000002</v>
      </c>
      <c r="BZ447" s="7">
        <v>63.683</v>
      </c>
      <c r="CA447" s="7">
        <v>0</v>
      </c>
      <c r="CB447" s="7">
        <v>0.68500000000000005</v>
      </c>
      <c r="CC447" s="7">
        <v>9.9350000000000005</v>
      </c>
      <c r="CD447" s="7">
        <v>0</v>
      </c>
      <c r="CE447" s="7">
        <v>48.1</v>
      </c>
      <c r="CF447" s="7">
        <v>0</v>
      </c>
      <c r="CG447" s="7">
        <v>0</v>
      </c>
      <c r="CH447" s="7">
        <v>222.02500000000001</v>
      </c>
      <c r="CI447" s="7">
        <v>168.661</v>
      </c>
      <c r="CJ447" s="7">
        <v>0.79299999999994952</v>
      </c>
      <c r="CK447" s="7">
        <v>3.3759999999999999</v>
      </c>
      <c r="CL447" s="37">
        <v>394.85499999999996</v>
      </c>
      <c r="CM447" s="37">
        <v>161.38299999999998</v>
      </c>
      <c r="CN447" s="37">
        <v>61.349000000000004</v>
      </c>
      <c r="CO447" s="7">
        <v>617.58699999999999</v>
      </c>
      <c r="CP447" s="39">
        <v>6</v>
      </c>
      <c r="CQ447" s="39">
        <v>14</v>
      </c>
      <c r="CR447" s="40">
        <v>24.2</v>
      </c>
      <c r="CS447" s="35">
        <v>15.25793650793651</v>
      </c>
      <c r="CT447" s="41">
        <v>20.675000000000001</v>
      </c>
      <c r="CU447" s="41">
        <v>16.193000000000001</v>
      </c>
      <c r="CV447" s="41">
        <v>12.475454545454546</v>
      </c>
      <c r="CW447" s="35">
        <v>9.0299999999999994</v>
      </c>
      <c r="CX447" s="35">
        <v>6.109</v>
      </c>
      <c r="CY447" s="35">
        <v>1.1100000000000001</v>
      </c>
      <c r="CZ447" s="35">
        <v>0.5</v>
      </c>
      <c r="DD447" s="35" t="s">
        <v>61</v>
      </c>
      <c r="DE447" t="s">
        <v>61</v>
      </c>
    </row>
    <row r="448" spans="1:109">
      <c r="A448" s="50" t="s">
        <v>54</v>
      </c>
      <c r="B448" t="s">
        <v>55</v>
      </c>
      <c r="C448" s="55">
        <v>43.287370000000003</v>
      </c>
      <c r="D448" s="55">
        <v>-79.840779999999995</v>
      </c>
      <c r="E448" s="77" t="s">
        <v>62</v>
      </c>
      <c r="F448" s="77">
        <v>258</v>
      </c>
      <c r="G448" s="112">
        <v>41425</v>
      </c>
      <c r="H448">
        <v>1</v>
      </c>
      <c r="I448" s="57">
        <f t="shared" si="12"/>
        <v>2013</v>
      </c>
      <c r="J448" s="28">
        <v>151</v>
      </c>
      <c r="K448" s="29">
        <v>22</v>
      </c>
      <c r="L448" s="29">
        <v>5</v>
      </c>
      <c r="M448" s="77">
        <v>23.2</v>
      </c>
      <c r="N448">
        <v>74.88</v>
      </c>
      <c r="O448" s="31">
        <v>6.8000000000000005E-2</v>
      </c>
      <c r="P448" s="31">
        <v>25.7</v>
      </c>
      <c r="Q448" s="31">
        <v>4.4000000000000004</v>
      </c>
      <c r="R448" s="31">
        <v>2.5099999999999998</v>
      </c>
      <c r="S448" s="31">
        <v>9.6999999999999993</v>
      </c>
      <c r="T448" s="31">
        <v>10</v>
      </c>
      <c r="U448" s="31">
        <v>2.77</v>
      </c>
      <c r="V448" s="31">
        <v>0.49</v>
      </c>
      <c r="W448" s="31">
        <v>0.68700000000000006</v>
      </c>
      <c r="X448" s="31">
        <v>4.1000000000000003E-3</v>
      </c>
      <c r="Y448" s="31">
        <v>5.7500000000000002E-2</v>
      </c>
      <c r="Z448" s="31">
        <v>1.7600000000000001E-2</v>
      </c>
      <c r="AA448" s="52"/>
      <c r="AB448" s="113">
        <v>1.25</v>
      </c>
      <c r="AC448" s="77"/>
      <c r="AD448" s="59"/>
      <c r="AE448" s="59"/>
      <c r="AF448" s="59"/>
      <c r="AG448" s="59"/>
      <c r="AH448" s="59"/>
      <c r="AI448" s="59"/>
      <c r="AJ448" s="59"/>
      <c r="AO448" s="35"/>
      <c r="AY448" s="60"/>
      <c r="AZ448" s="60"/>
      <c r="BA448" s="60"/>
      <c r="BB448" s="60"/>
      <c r="BC448" s="60"/>
      <c r="BD448" s="60"/>
      <c r="BE448" s="60"/>
      <c r="BF448" s="60"/>
      <c r="BG448" s="60"/>
      <c r="BI448" s="7">
        <v>633.58937354097861</v>
      </c>
      <c r="BJ448" s="7">
        <v>0.57581080969849263</v>
      </c>
      <c r="BK448" s="7">
        <v>0</v>
      </c>
      <c r="BL448" s="7">
        <v>6.091732412432882</v>
      </c>
      <c r="BM448" s="7">
        <v>22.265582294274878</v>
      </c>
      <c r="BN448" s="7">
        <v>0.33364784680949888</v>
      </c>
      <c r="BO448" s="7">
        <v>0.23923629391304346</v>
      </c>
      <c r="BP448" s="7">
        <v>0</v>
      </c>
      <c r="BQ448" s="7">
        <v>23.777885653420526</v>
      </c>
      <c r="BR448" s="7">
        <v>0</v>
      </c>
      <c r="BS448" s="7">
        <v>0</v>
      </c>
      <c r="BT448" s="7">
        <v>0</v>
      </c>
      <c r="BU448" s="7">
        <v>0</v>
      </c>
      <c r="BV448" s="7">
        <v>4.7193147745395505</v>
      </c>
      <c r="BW448" s="7">
        <v>320.16451607969054</v>
      </c>
      <c r="BX448" s="7">
        <v>13.69165323963945</v>
      </c>
      <c r="BY448" s="7">
        <v>0.61437916330434783</v>
      </c>
      <c r="BZ448" s="7">
        <v>0.83563256060869573</v>
      </c>
      <c r="CA448" s="7">
        <v>0</v>
      </c>
      <c r="CB448" s="7">
        <v>0.36470020837429212</v>
      </c>
      <c r="CC448" s="7">
        <v>2.1554183101304347</v>
      </c>
      <c r="CD448" s="7">
        <v>3.3891178590067197</v>
      </c>
      <c r="CE448" s="7">
        <v>5.2368509938027508</v>
      </c>
      <c r="CF448" s="7">
        <v>0</v>
      </c>
      <c r="CG448" s="7">
        <v>0</v>
      </c>
      <c r="CH448" s="7">
        <v>28.930198847430304</v>
      </c>
      <c r="CI448" s="7">
        <v>657.36725919439914</v>
      </c>
      <c r="CJ448" s="7">
        <v>0.57581080969839604</v>
      </c>
      <c r="CK448" s="7">
        <v>0</v>
      </c>
      <c r="CL448" s="37">
        <v>686.87326885152788</v>
      </c>
      <c r="CM448" s="37">
        <v>340.0254958177826</v>
      </c>
      <c r="CN448" s="37">
        <v>11.146087371314197</v>
      </c>
      <c r="CO448" s="7">
        <v>1038.0448520406246</v>
      </c>
      <c r="CP448" s="39">
        <v>4.3780000000000001</v>
      </c>
      <c r="CQ448" s="39">
        <v>9.7460000000000004</v>
      </c>
      <c r="CR448" s="40">
        <v>19.37</v>
      </c>
      <c r="CS448" s="35">
        <v>13.671809862429251</v>
      </c>
      <c r="CT448" s="41">
        <v>17.832793650793654</v>
      </c>
      <c r="CU448" s="41">
        <v>14.209950000000001</v>
      </c>
      <c r="CV448" s="41">
        <v>10.830122448979592</v>
      </c>
      <c r="CW448" s="35">
        <v>11.545555555555557</v>
      </c>
      <c r="CX448" s="35">
        <v>10.523500000000002</v>
      </c>
      <c r="CY448" s="35">
        <v>8.3491836734693887</v>
      </c>
      <c r="CZ448" s="35">
        <v>7.47</v>
      </c>
      <c r="DA448">
        <v>12.833968253968251</v>
      </c>
      <c r="DB448">
        <v>2.2869999999999999</v>
      </c>
      <c r="DC448">
        <v>0.59489795918367361</v>
      </c>
      <c r="DD448" s="35" t="s">
        <v>58</v>
      </c>
      <c r="DE448" t="s">
        <v>61</v>
      </c>
    </row>
    <row r="449" spans="1:109">
      <c r="A449" s="50" t="s">
        <v>54</v>
      </c>
      <c r="B449" t="s">
        <v>59</v>
      </c>
      <c r="C449" s="55">
        <v>43.301943999999999</v>
      </c>
      <c r="D449" s="55">
        <v>-79.838054999999997</v>
      </c>
      <c r="E449" s="77" t="s">
        <v>60</v>
      </c>
      <c r="F449" s="77">
        <v>6</v>
      </c>
      <c r="G449" s="112">
        <v>39952</v>
      </c>
      <c r="H449">
        <v>1</v>
      </c>
      <c r="I449" s="57">
        <f t="shared" si="12"/>
        <v>2009</v>
      </c>
      <c r="J449" s="28">
        <v>139</v>
      </c>
      <c r="K449" s="29">
        <v>21</v>
      </c>
      <c r="L449" s="29">
        <v>5</v>
      </c>
      <c r="M449" s="77">
        <v>7.2</v>
      </c>
      <c r="N449">
        <v>75.19</v>
      </c>
      <c r="O449" s="31">
        <v>0.38300000000000001</v>
      </c>
      <c r="P449" s="31">
        <v>31.8</v>
      </c>
      <c r="Q449" s="31">
        <v>4</v>
      </c>
      <c r="R449" s="31">
        <v>1.1599999999999999</v>
      </c>
      <c r="S449" s="31">
        <v>6.7</v>
      </c>
      <c r="T449" s="31">
        <v>5.4</v>
      </c>
      <c r="U449" s="31">
        <v>2.25</v>
      </c>
      <c r="V449" s="31">
        <v>0.17499999999999999</v>
      </c>
      <c r="W449" s="31">
        <v>0.996</v>
      </c>
      <c r="X449" s="31">
        <v>2E-3</v>
      </c>
      <c r="Y449" s="31">
        <v>4.6800000000000001E-2</v>
      </c>
      <c r="Z449" s="31">
        <v>1.52E-2</v>
      </c>
      <c r="AA449" s="52">
        <v>8.83</v>
      </c>
      <c r="AB449" s="113">
        <v>1.25</v>
      </c>
      <c r="AC449" s="52">
        <v>1.0015568686818399</v>
      </c>
      <c r="AD449" s="36"/>
      <c r="AE449" s="36"/>
      <c r="AF449" s="36"/>
      <c r="AG449" s="36"/>
      <c r="AH449" s="36"/>
      <c r="AI449" s="36"/>
      <c r="AJ449" s="36"/>
      <c r="AO449" s="35"/>
      <c r="AY449" s="36">
        <v>852.64465406408954</v>
      </c>
      <c r="AZ449" s="36">
        <v>9.1362058086956637</v>
      </c>
      <c r="BA449" s="36">
        <v>36.430082816463091</v>
      </c>
      <c r="BB449" s="36">
        <v>16.0137967125</v>
      </c>
      <c r="BC449" s="36">
        <v>0.25767995297788893</v>
      </c>
      <c r="BD449" s="36">
        <v>2.9667640155569286</v>
      </c>
      <c r="BE449" s="36">
        <v>34.788441359441549</v>
      </c>
      <c r="BF449" s="36">
        <v>8.2385805692145357</v>
      </c>
      <c r="BG449" s="36">
        <v>45.993785944213009</v>
      </c>
      <c r="BH449">
        <v>1.78</v>
      </c>
      <c r="BI449" s="7">
        <v>36.058620840000003</v>
      </c>
      <c r="BJ449" s="7">
        <v>0.46959313199999997</v>
      </c>
      <c r="BK449" s="7">
        <v>0</v>
      </c>
      <c r="BL449" s="7">
        <v>0</v>
      </c>
      <c r="BM449" s="7">
        <v>31.346339849999996</v>
      </c>
      <c r="BN449" s="7">
        <v>1.1466657779999998</v>
      </c>
      <c r="BO449" s="7">
        <v>0</v>
      </c>
      <c r="BP449" s="7">
        <v>0</v>
      </c>
      <c r="BQ449" s="7">
        <v>28.773333420000004</v>
      </c>
      <c r="BR449" s="7">
        <v>0</v>
      </c>
      <c r="BS449" s="7">
        <v>0</v>
      </c>
      <c r="BT449" s="7">
        <v>0</v>
      </c>
      <c r="BU449" s="7">
        <v>0</v>
      </c>
      <c r="BV449" s="7">
        <v>10.084064787999999</v>
      </c>
      <c r="BW449" s="7">
        <v>563.82800000999998</v>
      </c>
      <c r="BX449" s="7">
        <v>35.394864509000001</v>
      </c>
      <c r="BY449" s="7">
        <v>0.48439135800000005</v>
      </c>
      <c r="BZ449" s="7">
        <v>10.548295319999999</v>
      </c>
      <c r="CA449" s="7">
        <v>0</v>
      </c>
      <c r="CB449" s="7">
        <v>0.195512244</v>
      </c>
      <c r="CC449" s="7">
        <v>1.8126833800000002</v>
      </c>
      <c r="CD449" s="7">
        <v>0.63292828500000009</v>
      </c>
      <c r="CE449" s="7">
        <v>0.91772568799999998</v>
      </c>
      <c r="CF449" s="7">
        <v>0</v>
      </c>
      <c r="CG449" s="7">
        <v>0</v>
      </c>
      <c r="CH449" s="7">
        <v>32.493005627999999</v>
      </c>
      <c r="CI449" s="7">
        <v>64.831954260000003</v>
      </c>
      <c r="CJ449" s="7">
        <v>0.46959313199999997</v>
      </c>
      <c r="CK449" s="7">
        <v>0</v>
      </c>
      <c r="CL449" s="37">
        <v>97.794553019999995</v>
      </c>
      <c r="CM449" s="37">
        <v>620.33961598499991</v>
      </c>
      <c r="CN449" s="37">
        <v>3.5588495970000005</v>
      </c>
      <c r="CO449" s="7">
        <v>721.69301860200005</v>
      </c>
      <c r="CP449" s="39">
        <v>7.2</v>
      </c>
      <c r="CQ449" s="39"/>
      <c r="CR449" s="40">
        <v>7.2</v>
      </c>
      <c r="CS449" s="35">
        <v>12.610833333333332</v>
      </c>
      <c r="CT449" s="41">
        <v>12.617142857142856</v>
      </c>
      <c r="CU449" s="41"/>
      <c r="CV449" s="41"/>
      <c r="CW449" s="35">
        <v>10.501428571428571</v>
      </c>
      <c r="CX449" s="35"/>
      <c r="CY449" s="35"/>
      <c r="CZ449" s="35">
        <v>10.14</v>
      </c>
      <c r="DD449" s="35" t="s">
        <v>58</v>
      </c>
    </row>
    <row r="450" spans="1:109">
      <c r="A450" s="50" t="s">
        <v>54</v>
      </c>
      <c r="B450" t="s">
        <v>55</v>
      </c>
      <c r="C450" s="55">
        <v>43.287370000000003</v>
      </c>
      <c r="D450" s="55">
        <v>-79.840779999999995</v>
      </c>
      <c r="E450" s="77" t="s">
        <v>62</v>
      </c>
      <c r="F450" s="77">
        <v>258</v>
      </c>
      <c r="G450" s="112">
        <v>39952</v>
      </c>
      <c r="H450">
        <v>1</v>
      </c>
      <c r="I450" s="57">
        <f t="shared" si="12"/>
        <v>2009</v>
      </c>
      <c r="J450" s="28">
        <v>139</v>
      </c>
      <c r="K450" s="29">
        <v>21</v>
      </c>
      <c r="L450" s="29">
        <v>5</v>
      </c>
      <c r="M450" s="77">
        <v>24.6</v>
      </c>
      <c r="N450">
        <v>75.19</v>
      </c>
      <c r="O450" s="31">
        <v>0.38300000000000001</v>
      </c>
      <c r="P450" s="31">
        <v>31.8</v>
      </c>
      <c r="Q450" s="31">
        <v>4</v>
      </c>
      <c r="R450" s="31">
        <v>1.1599999999999999</v>
      </c>
      <c r="S450" s="31">
        <v>6.7</v>
      </c>
      <c r="T450" s="31">
        <v>5.4</v>
      </c>
      <c r="U450" s="31">
        <v>2.25</v>
      </c>
      <c r="V450" s="31">
        <v>0.17499999999999999</v>
      </c>
      <c r="W450" s="31">
        <v>0.996</v>
      </c>
      <c r="X450" s="31">
        <v>2E-3</v>
      </c>
      <c r="Y450" s="31">
        <v>4.6800000000000001E-2</v>
      </c>
      <c r="Z450" s="31">
        <v>1.52E-2</v>
      </c>
      <c r="AA450" s="77">
        <v>7.9</v>
      </c>
      <c r="AB450" s="113">
        <v>1.75</v>
      </c>
      <c r="AC450" s="52">
        <v>0.97155811310745099</v>
      </c>
      <c r="AD450" s="36"/>
      <c r="AE450" s="36"/>
      <c r="AF450" s="36"/>
      <c r="AG450" s="36"/>
      <c r="AH450" s="36"/>
      <c r="AI450" s="36"/>
      <c r="AJ450" s="36"/>
      <c r="AO450" s="35"/>
      <c r="AY450" s="36">
        <v>779.11383068608541</v>
      </c>
      <c r="AZ450" s="36">
        <v>7.8310335503105692</v>
      </c>
      <c r="BA450" s="36">
        <v>54.645124224694634</v>
      </c>
      <c r="BB450" s="36">
        <v>26.196210984374996</v>
      </c>
      <c r="BC450" s="36">
        <v>0.18722659228623645</v>
      </c>
      <c r="BD450" s="36">
        <v>29.270942344175296</v>
      </c>
      <c r="BE450" s="36">
        <v>1.831331255896673</v>
      </c>
      <c r="BF450" s="36">
        <v>9.2959723440368069</v>
      </c>
      <c r="BG450" s="36">
        <v>40.398245944108773</v>
      </c>
      <c r="BH450">
        <v>1.06</v>
      </c>
      <c r="BI450" s="7">
        <v>34.042999999999999</v>
      </c>
      <c r="BJ450" s="7">
        <v>0.26900000000000002</v>
      </c>
      <c r="BK450" s="7">
        <v>0</v>
      </c>
      <c r="BL450" s="7">
        <v>0</v>
      </c>
      <c r="BM450" s="7">
        <v>60.005000000000003</v>
      </c>
      <c r="BN450" s="7">
        <v>1.456</v>
      </c>
      <c r="BO450" s="7">
        <v>0.23899999999999999</v>
      </c>
      <c r="BP450" s="7">
        <v>0</v>
      </c>
      <c r="BQ450" s="7">
        <v>47.975000000000001</v>
      </c>
      <c r="BR450" s="7">
        <v>0</v>
      </c>
      <c r="BS450" s="7">
        <v>0</v>
      </c>
      <c r="BT450" s="7">
        <v>0</v>
      </c>
      <c r="BU450" s="7">
        <v>0</v>
      </c>
      <c r="BV450" s="7">
        <v>13.791</v>
      </c>
      <c r="BW450" s="7">
        <v>763.81799999999998</v>
      </c>
      <c r="BX450" s="7">
        <v>57.63</v>
      </c>
      <c r="BY450" s="7">
        <v>0</v>
      </c>
      <c r="BZ450" s="7">
        <v>33.924999999999997</v>
      </c>
      <c r="CA450" s="7">
        <v>0</v>
      </c>
      <c r="CB450" s="7">
        <v>0.36099999999999999</v>
      </c>
      <c r="CC450" s="7">
        <v>2.915</v>
      </c>
      <c r="CD450" s="7">
        <v>0</v>
      </c>
      <c r="CE450" s="7">
        <v>0</v>
      </c>
      <c r="CF450" s="7">
        <v>0</v>
      </c>
      <c r="CG450" s="7">
        <v>0</v>
      </c>
      <c r="CH450" s="7">
        <v>61.7</v>
      </c>
      <c r="CI450" s="7">
        <v>82.018000000000001</v>
      </c>
      <c r="CJ450" s="7">
        <v>0.26900000000000546</v>
      </c>
      <c r="CK450" s="7">
        <v>0</v>
      </c>
      <c r="CL450" s="37">
        <v>143.98700000000002</v>
      </c>
      <c r="CM450" s="37">
        <v>869.16399999999999</v>
      </c>
      <c r="CN450" s="37">
        <v>3.2759999999999998</v>
      </c>
      <c r="CO450" s="7">
        <v>1016.4269999999999</v>
      </c>
      <c r="CP450" s="39">
        <v>24.6</v>
      </c>
      <c r="CQ450" s="39"/>
      <c r="CR450" s="40">
        <v>24.6</v>
      </c>
      <c r="CS450" s="35">
        <v>12.452368421052631</v>
      </c>
      <c r="CT450" s="41">
        <v>12.462400000000002</v>
      </c>
      <c r="CU450" s="41"/>
      <c r="CV450" s="41"/>
      <c r="CW450" s="35">
        <v>9.5307999999999993</v>
      </c>
      <c r="CX450" s="35"/>
      <c r="CY450" s="35"/>
      <c r="CZ450" s="35">
        <v>2.81</v>
      </c>
      <c r="DD450" s="35" t="s">
        <v>61</v>
      </c>
    </row>
    <row r="451" spans="1:109">
      <c r="A451" t="s">
        <v>54</v>
      </c>
      <c r="B451" t="s">
        <v>55</v>
      </c>
      <c r="C451" s="56">
        <v>43.294400000000003</v>
      </c>
      <c r="D451" s="56">
        <v>-79.799700000000001</v>
      </c>
      <c r="E451" s="147" t="s">
        <v>78</v>
      </c>
      <c r="F451" s="147">
        <v>8</v>
      </c>
      <c r="G451" s="112">
        <v>41458</v>
      </c>
      <c r="H451">
        <v>2</v>
      </c>
      <c r="I451" s="57">
        <f t="shared" si="12"/>
        <v>2013</v>
      </c>
      <c r="J451" s="57">
        <v>184</v>
      </c>
      <c r="K451" s="57">
        <v>27</v>
      </c>
      <c r="L451" s="57">
        <v>7</v>
      </c>
      <c r="M451" s="71"/>
      <c r="N451">
        <v>75.14</v>
      </c>
      <c r="O451" s="31">
        <v>8.7999999999999995E-2</v>
      </c>
      <c r="P451" s="31">
        <v>26.1</v>
      </c>
      <c r="Q451" s="31">
        <v>3.9</v>
      </c>
      <c r="R451" s="31">
        <v>1.96</v>
      </c>
      <c r="S451" s="31">
        <v>11.2</v>
      </c>
      <c r="T451" s="31">
        <v>9.8000000000000007</v>
      </c>
      <c r="U451" s="31">
        <v>2.85</v>
      </c>
      <c r="V451" s="31">
        <v>0.39100000000000001</v>
      </c>
      <c r="W451" s="31">
        <v>0.63100000000000001</v>
      </c>
      <c r="X451" s="31">
        <v>2.3E-3</v>
      </c>
      <c r="Y451" s="31">
        <v>5.9900000000000002E-2</v>
      </c>
      <c r="Z451" s="31">
        <v>1.8499999999999999E-2</v>
      </c>
      <c r="AA451" s="77"/>
      <c r="AB451" s="113"/>
      <c r="AC451" s="52"/>
      <c r="AD451" s="59"/>
      <c r="AE451" s="59"/>
      <c r="AF451" s="59"/>
      <c r="AG451" s="59"/>
      <c r="AH451" s="59"/>
      <c r="AI451" s="59"/>
      <c r="AJ451" s="59"/>
      <c r="AO451" s="35"/>
      <c r="AY451" s="36"/>
      <c r="AZ451" s="36"/>
      <c r="BA451" s="36"/>
      <c r="BB451" s="36"/>
      <c r="BC451" s="36"/>
      <c r="BD451" s="36"/>
      <c r="BE451" s="36"/>
      <c r="BF451" s="36"/>
      <c r="BG451" s="36"/>
      <c r="BH451" s="35"/>
      <c r="BI451" s="7">
        <v>83.251449567999998</v>
      </c>
      <c r="BJ451" s="7">
        <v>0.73527894000000005</v>
      </c>
      <c r="BK451" s="7">
        <v>0</v>
      </c>
      <c r="BL451" s="7">
        <v>4.6378787160000003</v>
      </c>
      <c r="BM451" s="7">
        <v>45.350874357999992</v>
      </c>
      <c r="BN451" s="7">
        <v>18.15936232</v>
      </c>
      <c r="BO451" s="7">
        <v>4.3077006000000001E-2</v>
      </c>
      <c r="BP451" s="7">
        <v>0</v>
      </c>
      <c r="BQ451" s="7">
        <v>11.503023993999999</v>
      </c>
      <c r="BR451" s="7">
        <v>0</v>
      </c>
      <c r="BS451" s="7">
        <v>0</v>
      </c>
      <c r="BT451" s="7">
        <v>3.5385211047177782E-2</v>
      </c>
      <c r="BU451" s="7">
        <v>0</v>
      </c>
      <c r="BV451" s="7">
        <v>2.2146759600000001</v>
      </c>
      <c r="BW451" s="7">
        <v>37.046179862999999</v>
      </c>
      <c r="BX451" s="7">
        <v>5.9702933400000004</v>
      </c>
      <c r="BY451" s="7">
        <v>0.46641999599999995</v>
      </c>
      <c r="BZ451" s="7">
        <v>39.836178836000002</v>
      </c>
      <c r="CA451" s="7">
        <v>0</v>
      </c>
      <c r="CB451" s="7">
        <v>0.37156498099999991</v>
      </c>
      <c r="CC451" s="7">
        <v>3.8680102440000006</v>
      </c>
      <c r="CD451" s="7">
        <v>0</v>
      </c>
      <c r="CE451" s="7">
        <v>34.984825180999998</v>
      </c>
      <c r="CF451" s="7">
        <v>0</v>
      </c>
      <c r="CG451" s="7">
        <v>2.67265966040304E-2</v>
      </c>
      <c r="CH451" s="7">
        <v>68.191192400000006</v>
      </c>
      <c r="CI451" s="7">
        <v>94.754473562000001</v>
      </c>
      <c r="CJ451" s="7">
        <v>0.73527893999997218</v>
      </c>
      <c r="CK451" s="7">
        <v>3.5385211047177782E-2</v>
      </c>
      <c r="CL451" s="37">
        <v>163.71633011304718</v>
      </c>
      <c r="CM451" s="37">
        <v>85.533747994999999</v>
      </c>
      <c r="CN451" s="37">
        <v>39.224400406000001</v>
      </c>
      <c r="CO451" s="7">
        <v>288.50120511065126</v>
      </c>
      <c r="CP451" s="39"/>
      <c r="CQ451" s="39"/>
      <c r="CR451" s="40"/>
      <c r="CS451" s="35"/>
      <c r="CT451" s="41"/>
      <c r="CU451" s="41"/>
      <c r="CV451" s="41"/>
      <c r="CW451" s="35"/>
      <c r="CX451" s="35"/>
      <c r="CY451" s="35"/>
      <c r="CZ451" s="35"/>
      <c r="DD451" s="35"/>
    </row>
    <row r="452" spans="1:109">
      <c r="A452" s="50" t="s">
        <v>54</v>
      </c>
      <c r="B452" t="s">
        <v>59</v>
      </c>
      <c r="C452" s="55">
        <v>43.301943999999999</v>
      </c>
      <c r="D452" s="55">
        <v>-79.838054999999997</v>
      </c>
      <c r="E452" s="77" t="s">
        <v>60</v>
      </c>
      <c r="F452" s="77">
        <v>6</v>
      </c>
      <c r="G452" s="112">
        <v>38929</v>
      </c>
      <c r="H452">
        <v>2</v>
      </c>
      <c r="I452" s="57">
        <f t="shared" si="12"/>
        <v>2006</v>
      </c>
      <c r="J452" s="28">
        <v>212</v>
      </c>
      <c r="K452" s="29">
        <v>31</v>
      </c>
      <c r="L452" s="29">
        <v>7</v>
      </c>
      <c r="M452" s="77">
        <v>5.8</v>
      </c>
      <c r="N452">
        <v>74.98</v>
      </c>
      <c r="O452" s="31">
        <v>1.7000000000000001E-2</v>
      </c>
      <c r="P452" s="31"/>
      <c r="Q452" s="31"/>
      <c r="R452" s="31"/>
      <c r="S452" s="31">
        <v>29.2</v>
      </c>
      <c r="T452" s="31">
        <v>26.8</v>
      </c>
      <c r="U452" s="31">
        <v>2.04</v>
      </c>
      <c r="V452" s="31"/>
      <c r="W452" s="31"/>
      <c r="X452" s="31">
        <v>1E-3</v>
      </c>
      <c r="Y452" s="31">
        <v>4.2999999999999997E-2</v>
      </c>
      <c r="Z452" s="31">
        <v>1.1900000000000001E-2</v>
      </c>
      <c r="AA452" s="52">
        <v>29.64</v>
      </c>
      <c r="AB452" s="113">
        <v>1</v>
      </c>
      <c r="AC452" s="77">
        <v>1.1659999999999999</v>
      </c>
      <c r="AD452" s="36">
        <v>317</v>
      </c>
      <c r="AE452" s="36">
        <v>1277.6000000000001</v>
      </c>
      <c r="AF452" s="36">
        <v>0</v>
      </c>
      <c r="AG452" s="36">
        <v>1.9</v>
      </c>
      <c r="AH452" s="36">
        <v>602</v>
      </c>
      <c r="AI452" s="36">
        <v>572</v>
      </c>
      <c r="AJ452" s="36">
        <v>150.4</v>
      </c>
      <c r="AK452">
        <v>2920.9</v>
      </c>
      <c r="AL452">
        <v>146.6</v>
      </c>
      <c r="AM452">
        <v>1057.3</v>
      </c>
      <c r="AN452">
        <v>1863.5999999999997</v>
      </c>
      <c r="AO452" s="35">
        <v>657.2</v>
      </c>
      <c r="AP452">
        <v>42.6</v>
      </c>
      <c r="AQ452">
        <v>272.90000000000003</v>
      </c>
      <c r="AR452">
        <v>42.6</v>
      </c>
      <c r="AS452">
        <v>725.9</v>
      </c>
      <c r="AT452">
        <v>579.29999999999995</v>
      </c>
      <c r="AU452">
        <v>553.9</v>
      </c>
      <c r="AV452">
        <v>2091.6999999999998</v>
      </c>
      <c r="AW452">
        <v>827.4</v>
      </c>
      <c r="AX452">
        <v>1.8</v>
      </c>
      <c r="AY452" s="60">
        <v>727.02566293646066</v>
      </c>
      <c r="AZ452" s="36">
        <v>97.289075636799552</v>
      </c>
      <c r="BA452" s="36">
        <v>1388.6290391216519</v>
      </c>
      <c r="BB452">
        <v>46.346224237499996</v>
      </c>
      <c r="BC452" s="36">
        <v>0.31417687255255267</v>
      </c>
      <c r="BD452" s="36">
        <v>23.11210549966631</v>
      </c>
      <c r="BE452" s="36">
        <v>64.364388333435045</v>
      </c>
      <c r="BF452" s="36">
        <v>7.0097833722767566</v>
      </c>
      <c r="BG452" s="36">
        <v>94.486277205378116</v>
      </c>
      <c r="BI452" s="7">
        <v>0.50243863499999997</v>
      </c>
      <c r="BJ452" s="7">
        <v>4.4981369890000007</v>
      </c>
      <c r="BK452" s="7">
        <v>0</v>
      </c>
      <c r="BL452" s="7">
        <v>0</v>
      </c>
      <c r="BM452" s="7">
        <v>4.1515017280000004</v>
      </c>
      <c r="BN452" s="7">
        <v>38.238076562000003</v>
      </c>
      <c r="BO452" s="7">
        <v>4.0910789000000003E-2</v>
      </c>
      <c r="BP452" s="7">
        <v>0.34601679000000002</v>
      </c>
      <c r="BQ452" s="7">
        <v>16.293117324000001</v>
      </c>
      <c r="BR452" s="7">
        <v>0</v>
      </c>
      <c r="BS452" s="7">
        <v>0</v>
      </c>
      <c r="BT452" s="7">
        <v>0</v>
      </c>
      <c r="BU452" s="7">
        <v>1.9989365079365078</v>
      </c>
      <c r="BV452" s="7">
        <v>4.4051014960000003</v>
      </c>
      <c r="BW452" s="7">
        <v>61.359223740000004</v>
      </c>
      <c r="BX452" s="7">
        <v>0</v>
      </c>
      <c r="BY452" s="7">
        <v>0.102829821</v>
      </c>
      <c r="BZ452" s="7">
        <v>9.9323145019999988</v>
      </c>
      <c r="CA452" s="7">
        <v>0</v>
      </c>
      <c r="CB452" s="7">
        <v>0.453723618</v>
      </c>
      <c r="CC452" s="7">
        <v>1.57866605</v>
      </c>
      <c r="CD452" s="7">
        <v>0</v>
      </c>
      <c r="CE452" s="7">
        <v>1.3892704200000001</v>
      </c>
      <c r="CF452" s="7">
        <v>0</v>
      </c>
      <c r="CG452" s="7">
        <v>0.4076630828751836</v>
      </c>
      <c r="CH452" s="7">
        <v>42.430489079000004</v>
      </c>
      <c r="CI452" s="7">
        <v>16.795555959000001</v>
      </c>
      <c r="CJ452" s="7">
        <v>4.8441537789999956</v>
      </c>
      <c r="CK452" s="7">
        <v>1.9989365079365078</v>
      </c>
      <c r="CL452" s="37">
        <v>66.069135324936511</v>
      </c>
      <c r="CM452" s="37">
        <v>75.799469559000002</v>
      </c>
      <c r="CN452" s="37">
        <v>3.4216600880000003</v>
      </c>
      <c r="CO452" s="7">
        <v>145.69792805481171</v>
      </c>
      <c r="CP452" s="39">
        <v>5.6</v>
      </c>
      <c r="CQ452" s="39"/>
      <c r="CR452" s="40">
        <v>5.6</v>
      </c>
      <c r="CS452" s="35">
        <v>22.577000000000002</v>
      </c>
      <c r="CT452" s="41">
        <v>22.42428571428572</v>
      </c>
      <c r="CU452" s="41"/>
      <c r="CV452" s="41"/>
      <c r="CW452" s="35">
        <v>7.6442857142857141</v>
      </c>
      <c r="CX452" s="35"/>
      <c r="CY452" s="35"/>
      <c r="CZ452" s="35">
        <v>5.87</v>
      </c>
      <c r="DD452" s="35" t="s">
        <v>58</v>
      </c>
    </row>
    <row r="453" spans="1:109">
      <c r="A453" s="50" t="s">
        <v>54</v>
      </c>
      <c r="B453" t="s">
        <v>55</v>
      </c>
      <c r="C453" s="55">
        <v>43.287370000000003</v>
      </c>
      <c r="D453" s="55">
        <v>-79.840779999999995</v>
      </c>
      <c r="E453" s="77" t="s">
        <v>62</v>
      </c>
      <c r="F453" s="77">
        <v>258</v>
      </c>
      <c r="G453" s="112">
        <v>38929</v>
      </c>
      <c r="H453">
        <v>2</v>
      </c>
      <c r="I453" s="57">
        <f t="shared" si="12"/>
        <v>2006</v>
      </c>
      <c r="J453" s="28">
        <v>212</v>
      </c>
      <c r="K453" s="29">
        <v>31</v>
      </c>
      <c r="L453" s="29">
        <v>7</v>
      </c>
      <c r="M453" s="77">
        <v>23.8</v>
      </c>
      <c r="N453">
        <v>74.98</v>
      </c>
      <c r="O453" s="31">
        <v>1.7000000000000001E-2</v>
      </c>
      <c r="P453" s="31"/>
      <c r="Q453" s="31"/>
      <c r="R453" s="31"/>
      <c r="S453" s="31">
        <v>29.2</v>
      </c>
      <c r="T453" s="31">
        <v>26.8</v>
      </c>
      <c r="U453" s="31">
        <v>2.04</v>
      </c>
      <c r="V453" s="31"/>
      <c r="W453" s="31"/>
      <c r="X453" s="31">
        <v>1E-3</v>
      </c>
      <c r="Y453" s="31">
        <v>4.2999999999999997E-2</v>
      </c>
      <c r="Z453" s="31">
        <v>1.1900000000000001E-2</v>
      </c>
      <c r="AA453" s="77">
        <v>29.16</v>
      </c>
      <c r="AB453" s="113">
        <v>1</v>
      </c>
      <c r="AC453" s="77">
        <v>1.1000000000000001</v>
      </c>
      <c r="AD453" s="36">
        <v>4133.3999999999996</v>
      </c>
      <c r="AE453" s="36">
        <v>1329.7000000000003</v>
      </c>
      <c r="AF453" s="36">
        <v>0</v>
      </c>
      <c r="AG453" s="36">
        <v>2</v>
      </c>
      <c r="AH453" s="36">
        <v>348.7</v>
      </c>
      <c r="AI453" s="36">
        <v>697.59999999999991</v>
      </c>
      <c r="AJ453" s="36">
        <v>233.1</v>
      </c>
      <c r="AK453">
        <v>6744.5</v>
      </c>
      <c r="AL453">
        <v>228.1</v>
      </c>
      <c r="AM453">
        <v>1840.6000000000004</v>
      </c>
      <c r="AN453">
        <v>4903.8999999999996</v>
      </c>
      <c r="AO453" s="35">
        <v>872</v>
      </c>
      <c r="AP453">
        <v>27.9</v>
      </c>
      <c r="AQ453">
        <v>4126.8999999999996</v>
      </c>
      <c r="AR453">
        <v>6.5</v>
      </c>
      <c r="AS453">
        <v>941.3</v>
      </c>
      <c r="AT453">
        <v>708.19999999999993</v>
      </c>
      <c r="AU453">
        <v>0</v>
      </c>
      <c r="AV453">
        <v>6466.0999999999995</v>
      </c>
      <c r="AW453">
        <v>278.09999999999997</v>
      </c>
      <c r="AX453">
        <v>0.3</v>
      </c>
      <c r="AY453" s="36">
        <v>574.25824515487523</v>
      </c>
      <c r="AZ453" s="36">
        <v>353.77845686108935</v>
      </c>
      <c r="BA453" s="36">
        <v>2545.8199050563621</v>
      </c>
      <c r="BB453" s="36">
        <v>45.906579309375005</v>
      </c>
      <c r="BC453" s="36">
        <v>0.13304652108108111</v>
      </c>
      <c r="BD453" s="36">
        <v>33.06632973238662</v>
      </c>
      <c r="BE453" s="36">
        <v>46.838271990358081</v>
      </c>
      <c r="BF453" s="36">
        <v>4.9779488144471129</v>
      </c>
      <c r="BG453" s="36">
        <v>84.882550537191818</v>
      </c>
      <c r="BI453" s="7">
        <v>10.877723546596362</v>
      </c>
      <c r="BJ453" s="7">
        <v>2.5947706253236364</v>
      </c>
      <c r="BK453" s="7">
        <v>0</v>
      </c>
      <c r="BL453" s="7">
        <v>0</v>
      </c>
      <c r="BM453" s="7">
        <v>10.12896995818909</v>
      </c>
      <c r="BN453" s="7">
        <v>64.889058942540018</v>
      </c>
      <c r="BO453" s="7">
        <v>0</v>
      </c>
      <c r="BP453" s="7">
        <v>0.14900491530000001</v>
      </c>
      <c r="BQ453" s="7">
        <v>19.231325926298183</v>
      </c>
      <c r="BR453" s="7">
        <v>0</v>
      </c>
      <c r="BS453" s="7">
        <v>0</v>
      </c>
      <c r="BT453" s="7">
        <v>0</v>
      </c>
      <c r="BU453" s="7">
        <v>1.8933791574279373</v>
      </c>
      <c r="BV453" s="7">
        <v>2.9431866010254542</v>
      </c>
      <c r="BW453" s="7">
        <v>42.910037380276364</v>
      </c>
      <c r="BX453" s="7">
        <v>3.0624259588363638</v>
      </c>
      <c r="BY453" s="7">
        <v>0</v>
      </c>
      <c r="BZ453" s="7">
        <v>25.957176473667278</v>
      </c>
      <c r="CA453" s="7">
        <v>0</v>
      </c>
      <c r="CB453" s="7">
        <v>0.27646301336727275</v>
      </c>
      <c r="CC453" s="7">
        <v>1.4808612907800001</v>
      </c>
      <c r="CD453" s="7">
        <v>0.84491481927272716</v>
      </c>
      <c r="CE453" s="7">
        <v>4.9527413280000001</v>
      </c>
      <c r="CF453" s="7">
        <v>0</v>
      </c>
      <c r="CG453" s="7">
        <v>0.13503701521808234</v>
      </c>
      <c r="CH453" s="7">
        <v>75.018028900729107</v>
      </c>
      <c r="CI453" s="7">
        <v>30.109049472894547</v>
      </c>
      <c r="CJ453" s="7">
        <v>2.7437755406236448</v>
      </c>
      <c r="CK453" s="7">
        <v>1.8933791574279373</v>
      </c>
      <c r="CL453" s="37">
        <v>109.76423307167524</v>
      </c>
      <c r="CM453" s="37">
        <v>74.872826413805456</v>
      </c>
      <c r="CN453" s="37">
        <v>7.5549804514200005</v>
      </c>
      <c r="CO453" s="7">
        <v>192.32707695211877</v>
      </c>
      <c r="CP453" s="39">
        <v>5</v>
      </c>
      <c r="CQ453" s="39">
        <v>13</v>
      </c>
      <c r="CR453" s="40">
        <v>23</v>
      </c>
      <c r="CS453" s="35">
        <v>15.866</v>
      </c>
      <c r="CT453" s="41">
        <v>24.005999999999997</v>
      </c>
      <c r="CU453" s="41">
        <v>16.726999999999997</v>
      </c>
      <c r="CV453" s="41">
        <v>12.372</v>
      </c>
      <c r="CW453" s="35">
        <v>10.55</v>
      </c>
      <c r="CX453" s="35">
        <v>4.9300000000000015</v>
      </c>
      <c r="CY453" s="35">
        <v>0.59600000000000009</v>
      </c>
      <c r="CZ453" s="35">
        <v>0.17</v>
      </c>
      <c r="DD453" s="35" t="s">
        <v>61</v>
      </c>
      <c r="DE453" t="s">
        <v>61</v>
      </c>
    </row>
    <row r="454" spans="1:109">
      <c r="A454" s="50" t="s">
        <v>54</v>
      </c>
      <c r="B454" t="s">
        <v>55</v>
      </c>
      <c r="C454" s="55">
        <v>43.281111111100003</v>
      </c>
      <c r="D454" s="55">
        <v>-79.864722222200001</v>
      </c>
      <c r="E454" s="146" t="s">
        <v>57</v>
      </c>
      <c r="F454" s="146">
        <v>908</v>
      </c>
      <c r="G454" s="112">
        <v>38929</v>
      </c>
      <c r="H454">
        <v>2</v>
      </c>
      <c r="I454" s="57">
        <f t="shared" si="12"/>
        <v>2006</v>
      </c>
      <c r="J454" s="28">
        <v>212</v>
      </c>
      <c r="K454" s="29">
        <v>31</v>
      </c>
      <c r="L454" s="29">
        <v>7</v>
      </c>
      <c r="M454" s="77">
        <v>14.8</v>
      </c>
      <c r="N454">
        <v>74.98</v>
      </c>
      <c r="O454" s="31">
        <v>1.7000000000000001E-2</v>
      </c>
      <c r="P454" s="31"/>
      <c r="Q454" s="31"/>
      <c r="R454" s="31"/>
      <c r="S454" s="31">
        <v>29.2</v>
      </c>
      <c r="T454" s="31">
        <v>26.8</v>
      </c>
      <c r="U454" s="31">
        <v>2.04</v>
      </c>
      <c r="V454" s="31"/>
      <c r="W454" s="31"/>
      <c r="X454" s="31">
        <v>1E-3</v>
      </c>
      <c r="Y454" s="31">
        <v>4.2999999999999997E-2</v>
      </c>
      <c r="Z454" s="31">
        <v>1.1900000000000001E-2</v>
      </c>
      <c r="AA454" s="77">
        <v>35.11</v>
      </c>
      <c r="AB454" s="113">
        <v>0.8</v>
      </c>
      <c r="AC454" s="77">
        <v>1.4339999999999999</v>
      </c>
      <c r="AD454" s="36"/>
      <c r="AE454" s="36"/>
      <c r="AF454" s="36"/>
      <c r="AG454" s="36"/>
      <c r="AH454" s="36"/>
      <c r="AI454" s="36"/>
      <c r="AJ454" s="36"/>
      <c r="AO454" s="35"/>
      <c r="AY454" s="36"/>
      <c r="AZ454" s="36"/>
      <c r="BA454" s="36"/>
      <c r="BB454" s="36"/>
      <c r="BC454" s="36"/>
      <c r="BD454" s="36"/>
      <c r="BE454" s="36"/>
      <c r="BF454" s="36"/>
      <c r="BG454" s="36"/>
      <c r="BH454" s="35"/>
      <c r="BI454" s="7">
        <v>1.8869298733599997</v>
      </c>
      <c r="BJ454" s="7">
        <v>4.8758253968599998</v>
      </c>
      <c r="BK454" s="7">
        <v>8.5338776599999996E-3</v>
      </c>
      <c r="BL454" s="7">
        <v>0</v>
      </c>
      <c r="BM454" s="7">
        <v>3.5041782335999998</v>
      </c>
      <c r="BN454" s="7">
        <v>47.344337804084986</v>
      </c>
      <c r="BO454" s="7">
        <v>0.21029912805000001</v>
      </c>
      <c r="BP454" s="7">
        <v>0.15608859133</v>
      </c>
      <c r="BQ454" s="7">
        <v>5.7223883140599989</v>
      </c>
      <c r="BR454" s="7">
        <v>0</v>
      </c>
      <c r="BS454" s="7">
        <v>0</v>
      </c>
      <c r="BT454" s="7">
        <v>0</v>
      </c>
      <c r="BU454" s="7">
        <v>0.96771428571428564</v>
      </c>
      <c r="BV454" s="7">
        <v>1.57796213256</v>
      </c>
      <c r="BW454" s="7">
        <v>45.305232658273759</v>
      </c>
      <c r="BX454" s="7">
        <v>0.4931167629899999</v>
      </c>
      <c r="BY454" s="7">
        <v>0.1058422489</v>
      </c>
      <c r="BZ454" s="7">
        <v>6.4502481752399987</v>
      </c>
      <c r="CA454" s="7">
        <v>0</v>
      </c>
      <c r="CB454" s="7">
        <v>0.17590085585999998</v>
      </c>
      <c r="CC454" s="7">
        <v>2.2148391043499998</v>
      </c>
      <c r="CD454" s="7">
        <v>0.58545725635000001</v>
      </c>
      <c r="CE454" s="7">
        <v>4.3592939378800004</v>
      </c>
      <c r="CF454" s="7">
        <v>0</v>
      </c>
      <c r="CG454" s="7">
        <v>9.8019288851224393E-2</v>
      </c>
      <c r="CH454" s="7">
        <v>51.058815165734991</v>
      </c>
      <c r="CI454" s="7">
        <v>7.6093181874199987</v>
      </c>
      <c r="CJ454" s="7">
        <v>5.0404478658499841</v>
      </c>
      <c r="CK454" s="7">
        <v>0.96771428571428564</v>
      </c>
      <c r="CL454" s="37">
        <v>64.676295504719263</v>
      </c>
      <c r="CM454" s="37">
        <v>53.932401977963764</v>
      </c>
      <c r="CN454" s="37">
        <v>7.3354911544400005</v>
      </c>
      <c r="CO454" s="7">
        <v>126.04220792597424</v>
      </c>
      <c r="CP454" s="39">
        <v>3.5</v>
      </c>
      <c r="CQ454" s="39">
        <v>14.1</v>
      </c>
      <c r="CR454" s="40">
        <v>14.1</v>
      </c>
      <c r="CS454" s="35">
        <v>17.914999999999999</v>
      </c>
      <c r="CT454" s="41">
        <v>24.380000000000003</v>
      </c>
      <c r="CU454" s="41">
        <v>16.34181818181818</v>
      </c>
      <c r="CV454" s="41"/>
      <c r="CW454" s="35">
        <v>10.8325</v>
      </c>
      <c r="CX454" s="35">
        <v>3.167272727272727</v>
      </c>
      <c r="CY454" s="35"/>
      <c r="CZ454" s="35">
        <v>0.71</v>
      </c>
      <c r="DD454" s="35" t="s">
        <v>61</v>
      </c>
      <c r="DE454" t="s">
        <v>61</v>
      </c>
    </row>
    <row r="455" spans="1:109">
      <c r="A455" s="50" t="s">
        <v>54</v>
      </c>
      <c r="B455" t="s">
        <v>59</v>
      </c>
      <c r="C455" s="55">
        <v>43.301943999999999</v>
      </c>
      <c r="D455" s="55">
        <v>-79.838054999999997</v>
      </c>
      <c r="E455" s="77" t="s">
        <v>60</v>
      </c>
      <c r="F455" s="77">
        <v>6</v>
      </c>
      <c r="G455" s="112">
        <v>41072</v>
      </c>
      <c r="H455">
        <v>2</v>
      </c>
      <c r="I455" s="57">
        <f t="shared" si="12"/>
        <v>2012</v>
      </c>
      <c r="J455" s="28">
        <v>164</v>
      </c>
      <c r="K455" s="29">
        <v>24</v>
      </c>
      <c r="L455" s="29">
        <v>6</v>
      </c>
      <c r="M455" s="77">
        <v>6.2</v>
      </c>
      <c r="N455">
        <v>74.900000000000006</v>
      </c>
      <c r="O455" s="31">
        <v>6.6000000000000003E-2</v>
      </c>
      <c r="P455" s="31">
        <v>26.1</v>
      </c>
      <c r="Q455" s="31">
        <v>3.4</v>
      </c>
      <c r="R455" s="31">
        <v>1.57</v>
      </c>
      <c r="S455" s="31">
        <v>28.4</v>
      </c>
      <c r="T455" s="31">
        <v>26.5</v>
      </c>
      <c r="U455" s="31">
        <v>2.96</v>
      </c>
      <c r="V455" s="31">
        <v>0.314</v>
      </c>
      <c r="W455" s="31">
        <v>0.57899999999999996</v>
      </c>
      <c r="X455" s="31">
        <v>4.1000000000000003E-3</v>
      </c>
      <c r="Y455" s="31">
        <v>6.2399999999999997E-2</v>
      </c>
      <c r="Z455" s="31">
        <v>1.7600000000000001E-2</v>
      </c>
      <c r="AA455" s="77">
        <v>22.87</v>
      </c>
      <c r="AB455" s="113">
        <v>2</v>
      </c>
      <c r="AC455" s="77">
        <v>0.45174165802676097</v>
      </c>
      <c r="AD455" s="59"/>
      <c r="AE455" s="59"/>
      <c r="AF455" s="59"/>
      <c r="AG455" s="59"/>
      <c r="AH455" s="59"/>
      <c r="AI455" s="59"/>
      <c r="AJ455" s="59"/>
      <c r="AO455" s="35"/>
      <c r="AY455" s="60"/>
      <c r="AZ455" s="60"/>
      <c r="BA455" s="60"/>
      <c r="BB455" s="60">
        <v>171.77482964999999</v>
      </c>
      <c r="BC455" s="60">
        <v>0.76927134425376031</v>
      </c>
      <c r="BD455" s="60">
        <v>8.6187118768388249</v>
      </c>
      <c r="BE455" s="60">
        <v>71.036214011703692</v>
      </c>
      <c r="BF455" s="60">
        <v>18.998819560751116</v>
      </c>
      <c r="BG455" s="36">
        <v>98.653745449293638</v>
      </c>
      <c r="BI455" s="7">
        <v>17.205624163</v>
      </c>
      <c r="BJ455" s="7">
        <v>0</v>
      </c>
      <c r="BK455" s="7">
        <v>0</v>
      </c>
      <c r="BL455" s="7">
        <v>0</v>
      </c>
      <c r="BM455" s="7">
        <v>25.042927685999999</v>
      </c>
      <c r="BN455" s="7">
        <v>1.1639692620000002</v>
      </c>
      <c r="BO455" s="7">
        <v>0</v>
      </c>
      <c r="BP455" s="7">
        <v>0</v>
      </c>
      <c r="BQ455" s="7">
        <v>3.4513163279999999</v>
      </c>
      <c r="BR455" s="7">
        <v>0</v>
      </c>
      <c r="BS455" s="7">
        <v>0</v>
      </c>
      <c r="BT455" s="7">
        <v>0</v>
      </c>
      <c r="BU455" s="7">
        <v>0</v>
      </c>
      <c r="BV455" s="7">
        <v>2.5953820459999997</v>
      </c>
      <c r="BW455" s="7">
        <v>32.663935800000004</v>
      </c>
      <c r="BX455" s="7">
        <v>5.7090084319999992</v>
      </c>
      <c r="BY455" s="7">
        <v>0</v>
      </c>
      <c r="BZ455" s="7">
        <v>0.85749724800000005</v>
      </c>
      <c r="CA455" s="7">
        <v>0</v>
      </c>
      <c r="CB455" s="7">
        <v>0.67668289200000009</v>
      </c>
      <c r="CC455" s="7">
        <v>17.828936216000002</v>
      </c>
      <c r="CD455" s="7">
        <v>2.310507603</v>
      </c>
      <c r="CE455" s="7">
        <v>2.2295917679999997</v>
      </c>
      <c r="CF455" s="7">
        <v>0</v>
      </c>
      <c r="CG455" s="7">
        <v>0</v>
      </c>
      <c r="CH455" s="7">
        <v>26.206896948000001</v>
      </c>
      <c r="CI455" s="7">
        <v>20.656940491</v>
      </c>
      <c r="CJ455" s="7">
        <v>0</v>
      </c>
      <c r="CK455" s="7">
        <v>0</v>
      </c>
      <c r="CL455" s="37">
        <v>46.863837438999994</v>
      </c>
      <c r="CM455" s="37">
        <v>41.825823526000001</v>
      </c>
      <c r="CN455" s="37">
        <v>23.045718479000001</v>
      </c>
      <c r="CO455" s="7">
        <v>111.735379444</v>
      </c>
      <c r="CP455" s="39">
        <v>6.2</v>
      </c>
      <c r="CQ455" s="39"/>
      <c r="CR455" s="40">
        <v>6.2</v>
      </c>
      <c r="CS455" s="35">
        <v>19.786666666666665</v>
      </c>
      <c r="CT455" s="41">
        <v>19.510000000000002</v>
      </c>
      <c r="CU455" s="41"/>
      <c r="CV455" s="41"/>
      <c r="CW455" s="35">
        <v>11.952500000000001</v>
      </c>
      <c r="CX455" s="35"/>
      <c r="CY455" s="35"/>
      <c r="CZ455" s="35">
        <v>9.6999999999999993</v>
      </c>
      <c r="DD455" s="35" t="s">
        <v>58</v>
      </c>
    </row>
    <row r="456" spans="1:109">
      <c r="A456" s="50" t="s">
        <v>54</v>
      </c>
      <c r="B456" t="s">
        <v>55</v>
      </c>
      <c r="C456" s="55">
        <v>43.287370000000003</v>
      </c>
      <c r="D456" s="55">
        <v>-79.840779999999995</v>
      </c>
      <c r="E456" s="77" t="s">
        <v>62</v>
      </c>
      <c r="F456" s="77">
        <v>258</v>
      </c>
      <c r="G456" s="112">
        <v>41072</v>
      </c>
      <c r="H456">
        <v>2</v>
      </c>
      <c r="I456" s="57">
        <f t="shared" si="12"/>
        <v>2012</v>
      </c>
      <c r="J456" s="28">
        <v>164</v>
      </c>
      <c r="K456" s="29">
        <v>24</v>
      </c>
      <c r="L456" s="29">
        <v>6</v>
      </c>
      <c r="M456" s="77">
        <v>24.1</v>
      </c>
      <c r="N456">
        <v>74.900000000000006</v>
      </c>
      <c r="O456" s="31">
        <v>6.6000000000000003E-2</v>
      </c>
      <c r="P456" s="31">
        <v>26.1</v>
      </c>
      <c r="Q456" s="31">
        <v>3.4</v>
      </c>
      <c r="R456" s="31">
        <v>1.57</v>
      </c>
      <c r="S456" s="31">
        <v>28.4</v>
      </c>
      <c r="T456" s="31">
        <v>26.5</v>
      </c>
      <c r="U456" s="31">
        <v>2.96</v>
      </c>
      <c r="V456" s="31">
        <v>0.314</v>
      </c>
      <c r="W456" s="31">
        <v>0.57899999999999996</v>
      </c>
      <c r="X456" s="31">
        <v>4.1000000000000003E-3</v>
      </c>
      <c r="Y456" s="31">
        <v>6.2399999999999997E-2</v>
      </c>
      <c r="Z456" s="31">
        <v>1.7600000000000001E-2</v>
      </c>
      <c r="AA456" s="52">
        <v>12.44</v>
      </c>
      <c r="AB456" s="113">
        <v>2</v>
      </c>
      <c r="AC456" s="77">
        <v>0.65699385881667804</v>
      </c>
      <c r="AD456" s="59">
        <v>3.0291000000000001</v>
      </c>
      <c r="AE456" s="59">
        <v>107.23892000000001</v>
      </c>
      <c r="AF456" s="59">
        <v>0</v>
      </c>
      <c r="AG456" s="59">
        <v>6.3144299999999998</v>
      </c>
      <c r="AH456" s="59">
        <v>155.63095000000001</v>
      </c>
      <c r="AI456" s="59">
        <v>711.29205999999999</v>
      </c>
      <c r="AJ456" s="59">
        <v>39.47003999999999</v>
      </c>
      <c r="AK456">
        <v>1022.9755000000001</v>
      </c>
      <c r="AL456">
        <v>12.531189999999999</v>
      </c>
      <c r="AM456">
        <v>790.83062000000007</v>
      </c>
      <c r="AN456">
        <v>228.11910999999998</v>
      </c>
      <c r="AO456" s="35">
        <v>684.75554999999997</v>
      </c>
      <c r="AP456">
        <v>0.58622000000000007</v>
      </c>
      <c r="AQ456">
        <v>2.4428800000000002</v>
      </c>
      <c r="AR456">
        <v>0</v>
      </c>
      <c r="AS456">
        <v>777.70942000000002</v>
      </c>
      <c r="AT456">
        <v>663.68348000000003</v>
      </c>
      <c r="AU456">
        <v>0</v>
      </c>
      <c r="AV456">
        <v>816.38066000000003</v>
      </c>
      <c r="AW456">
        <v>201.86511999999999</v>
      </c>
      <c r="AX456">
        <v>4.7297200000000004</v>
      </c>
      <c r="AY456" s="60">
        <v>1235.568511460518</v>
      </c>
      <c r="AZ456" s="60">
        <v>17.523143447281093</v>
      </c>
      <c r="BA456" s="60"/>
      <c r="BB456">
        <v>31.880689031250004</v>
      </c>
      <c r="BC456" s="60">
        <v>0.37750580284652363</v>
      </c>
      <c r="BD456" s="60">
        <v>5.7298340271018855</v>
      </c>
      <c r="BE456" s="60">
        <v>48.564538479638458</v>
      </c>
      <c r="BF456" s="60">
        <v>14.759956780761897</v>
      </c>
      <c r="BG456" s="36">
        <v>69.054329287502242</v>
      </c>
      <c r="BI456" s="7">
        <v>66.772999999999996</v>
      </c>
      <c r="BJ456" s="7">
        <v>0</v>
      </c>
      <c r="BK456" s="7">
        <v>0</v>
      </c>
      <c r="BL456" s="7">
        <v>0</v>
      </c>
      <c r="BM456" s="7">
        <v>50.384999999999998</v>
      </c>
      <c r="BN456" s="7">
        <v>3.5329999999999999</v>
      </c>
      <c r="BO456" s="7">
        <v>0</v>
      </c>
      <c r="BP456" s="7">
        <v>0</v>
      </c>
      <c r="BQ456" s="7">
        <v>2.1269999999999998</v>
      </c>
      <c r="BR456" s="7">
        <v>0</v>
      </c>
      <c r="BS456" s="7">
        <v>0</v>
      </c>
      <c r="BT456" s="7">
        <v>0</v>
      </c>
      <c r="BU456" s="7">
        <v>0</v>
      </c>
      <c r="BV456" s="7">
        <v>1.843</v>
      </c>
      <c r="BW456" s="7">
        <v>128.858</v>
      </c>
      <c r="BX456" s="7">
        <v>8.4179999999999993</v>
      </c>
      <c r="BY456" s="7">
        <v>0</v>
      </c>
      <c r="BZ456" s="7">
        <v>3.2890000000000001</v>
      </c>
      <c r="CA456" s="7">
        <v>0</v>
      </c>
      <c r="CB456" s="7">
        <v>0.83699999999999997</v>
      </c>
      <c r="CC456" s="7">
        <v>14.74</v>
      </c>
      <c r="CD456" s="7">
        <v>3.8519999999999999</v>
      </c>
      <c r="CE456" s="7">
        <v>5.2460000000000004</v>
      </c>
      <c r="CF456" s="7">
        <v>0</v>
      </c>
      <c r="CG456" s="7">
        <v>0.48774378609170305</v>
      </c>
      <c r="CH456" s="7">
        <v>53.917999999999999</v>
      </c>
      <c r="CI456" s="7">
        <v>68.899999999999991</v>
      </c>
      <c r="CJ456" s="7">
        <v>0</v>
      </c>
      <c r="CK456" s="7">
        <v>0</v>
      </c>
      <c r="CL456" s="37">
        <v>122.81799999999998</v>
      </c>
      <c r="CM456" s="37">
        <v>142.40799999999999</v>
      </c>
      <c r="CN456" s="37">
        <v>24.674999999999997</v>
      </c>
      <c r="CO456" s="7">
        <v>290.38874378609165</v>
      </c>
      <c r="CP456" s="39">
        <v>4.0999999999999996</v>
      </c>
      <c r="CQ456" s="39">
        <v>17</v>
      </c>
      <c r="CR456" s="40">
        <v>24.1</v>
      </c>
      <c r="CS456" s="35">
        <v>15.58208333333333</v>
      </c>
      <c r="CT456" s="41">
        <v>20.614999999999998</v>
      </c>
      <c r="CU456" s="41">
        <v>16.131538461538462</v>
      </c>
      <c r="CV456" s="41">
        <v>11.6275</v>
      </c>
      <c r="CW456" s="35">
        <v>12.484999999999999</v>
      </c>
      <c r="CX456" s="35">
        <v>7.8423076923076929</v>
      </c>
      <c r="CY456" s="35">
        <v>3.1787499999999995</v>
      </c>
      <c r="CZ456" s="35">
        <v>1.66</v>
      </c>
      <c r="DD456" s="35" t="s">
        <v>61</v>
      </c>
      <c r="DE456" t="s">
        <v>61</v>
      </c>
    </row>
    <row r="457" spans="1:109">
      <c r="A457" s="50" t="s">
        <v>54</v>
      </c>
      <c r="B457" t="s">
        <v>59</v>
      </c>
      <c r="C457" s="55">
        <v>43.301943999999999</v>
      </c>
      <c r="D457" s="55">
        <v>-79.838054999999997</v>
      </c>
      <c r="E457" s="77" t="s">
        <v>60</v>
      </c>
      <c r="F457" s="77">
        <v>6</v>
      </c>
      <c r="G457" s="112">
        <v>39015</v>
      </c>
      <c r="H457">
        <v>4</v>
      </c>
      <c r="I457" s="57">
        <f t="shared" si="12"/>
        <v>2006</v>
      </c>
      <c r="J457" s="28">
        <v>298</v>
      </c>
      <c r="K457" s="29">
        <v>43</v>
      </c>
      <c r="L457" s="29">
        <v>10</v>
      </c>
      <c r="M457" s="77">
        <v>5.9</v>
      </c>
      <c r="N457">
        <v>74.739999999999995</v>
      </c>
      <c r="O457" s="31">
        <v>0.10299999999999999</v>
      </c>
      <c r="P457" s="31"/>
      <c r="Q457" s="31"/>
      <c r="R457" s="31"/>
      <c r="S457" s="31">
        <v>5.7</v>
      </c>
      <c r="T457" s="31">
        <v>3.8</v>
      </c>
      <c r="U457" s="31">
        <v>1.7</v>
      </c>
      <c r="V457" s="31"/>
      <c r="W457" s="31"/>
      <c r="X457" s="31">
        <v>4.4000000000000003E-3</v>
      </c>
      <c r="Y457" s="31">
        <v>3.5999999999999997E-2</v>
      </c>
      <c r="Z457" s="31">
        <v>1.95E-2</v>
      </c>
      <c r="AA457" s="52">
        <v>5.15</v>
      </c>
      <c r="AB457" s="113">
        <v>1.75</v>
      </c>
      <c r="AC457" s="77">
        <v>0.91200000000000003</v>
      </c>
      <c r="AD457" s="36">
        <v>31.5</v>
      </c>
      <c r="AE457" s="36">
        <v>181.20000000000002</v>
      </c>
      <c r="AF457" s="36">
        <v>0</v>
      </c>
      <c r="AG457" s="36">
        <v>2.6</v>
      </c>
      <c r="AH457" s="36">
        <v>217.89999999999998</v>
      </c>
      <c r="AI457" s="36">
        <v>225.9</v>
      </c>
      <c r="AJ457" s="36">
        <v>66.5</v>
      </c>
      <c r="AK457">
        <v>725.6</v>
      </c>
      <c r="AL457">
        <v>0</v>
      </c>
      <c r="AM457">
        <v>305.3</v>
      </c>
      <c r="AN457">
        <v>420.3</v>
      </c>
      <c r="AO457" s="35">
        <v>249</v>
      </c>
      <c r="AP457">
        <v>30.9</v>
      </c>
      <c r="AQ457">
        <v>0</v>
      </c>
      <c r="AR457">
        <v>30.9</v>
      </c>
      <c r="AS457">
        <v>295</v>
      </c>
      <c r="AT457">
        <v>229</v>
      </c>
      <c r="AU457">
        <v>206.1</v>
      </c>
      <c r="AV457">
        <v>447.69999999999993</v>
      </c>
      <c r="AW457">
        <v>277.89999999999998</v>
      </c>
      <c r="AX457">
        <v>0</v>
      </c>
      <c r="AY457" s="60">
        <v>146.16301488670464</v>
      </c>
      <c r="AZ457" s="36">
        <v>15.477807487672656</v>
      </c>
      <c r="BA457" s="36">
        <v>1080.0448082057294</v>
      </c>
      <c r="BB457">
        <v>9.3431383500000003</v>
      </c>
      <c r="BC457" s="36">
        <v>0.2849603911111111</v>
      </c>
      <c r="BD457" s="36">
        <v>3.496034457089559</v>
      </c>
      <c r="BE457" s="36">
        <v>7.7562996713499492</v>
      </c>
      <c r="BF457" s="36">
        <v>1.2785342645489615</v>
      </c>
      <c r="BG457" s="36">
        <v>12.530868392988468</v>
      </c>
      <c r="BI457" s="7">
        <v>12.133858697999999</v>
      </c>
      <c r="BJ457" s="7">
        <v>0.68361629700000004</v>
      </c>
      <c r="BK457" s="7">
        <v>0</v>
      </c>
      <c r="BL457" s="7">
        <v>0</v>
      </c>
      <c r="BM457" s="7">
        <v>0.41473606200000002</v>
      </c>
      <c r="BN457" s="7">
        <v>9.1765796789999996</v>
      </c>
      <c r="BO457" s="7">
        <v>0</v>
      </c>
      <c r="BP457" s="7">
        <v>0</v>
      </c>
      <c r="BQ457" s="7">
        <v>23.335032942000002</v>
      </c>
      <c r="BR457" s="7">
        <v>0</v>
      </c>
      <c r="BS457" s="7">
        <v>0</v>
      </c>
      <c r="BT457" s="7">
        <v>0</v>
      </c>
      <c r="BU457" s="7">
        <v>0</v>
      </c>
      <c r="BV457" s="7">
        <v>1.2484690519999999</v>
      </c>
      <c r="BW457" s="7">
        <v>38.169622862000004</v>
      </c>
      <c r="BX457" s="7">
        <v>2.3141706399999999</v>
      </c>
      <c r="BY457" s="7">
        <v>0</v>
      </c>
      <c r="BZ457" s="7">
        <v>0</v>
      </c>
      <c r="CA457" s="7">
        <v>0</v>
      </c>
      <c r="CB457" s="7">
        <v>0.28097837999999997</v>
      </c>
      <c r="CC457" s="7">
        <v>3.433790895</v>
      </c>
      <c r="CD457" s="7">
        <v>0</v>
      </c>
      <c r="CE457" s="7">
        <v>0.59483551400000001</v>
      </c>
      <c r="CF457" s="7">
        <v>0</v>
      </c>
      <c r="CG457" s="7">
        <v>0.52892168651661886</v>
      </c>
      <c r="CH457" s="7">
        <v>9.591315740999999</v>
      </c>
      <c r="CI457" s="7">
        <v>35.468891640000002</v>
      </c>
      <c r="CJ457" s="7">
        <v>0.68361629700000037</v>
      </c>
      <c r="CK457" s="7">
        <v>0</v>
      </c>
      <c r="CL457" s="37">
        <v>45.743823677999998</v>
      </c>
      <c r="CM457" s="37">
        <v>47.074267534000001</v>
      </c>
      <c r="CN457" s="37">
        <v>4.3096047889999998</v>
      </c>
      <c r="CO457" s="7">
        <v>97.718764681516632</v>
      </c>
      <c r="CP457" s="39">
        <v>5.4</v>
      </c>
      <c r="CQ457" s="39"/>
      <c r="CR457" s="40">
        <v>5.4</v>
      </c>
      <c r="CS457" s="35">
        <v>12.065</v>
      </c>
      <c r="CT457" s="41">
        <v>12.065</v>
      </c>
      <c r="CU457" s="41"/>
      <c r="CV457" s="41"/>
      <c r="CW457" s="35">
        <v>8.8899999999999988</v>
      </c>
      <c r="CX457" s="35"/>
      <c r="CY457" s="35"/>
      <c r="CZ457" s="35">
        <v>8.5299999999999994</v>
      </c>
      <c r="DD457" s="35" t="s">
        <v>58</v>
      </c>
    </row>
    <row r="458" spans="1:109">
      <c r="A458" s="50" t="s">
        <v>54</v>
      </c>
      <c r="B458" t="s">
        <v>55</v>
      </c>
      <c r="C458" s="55">
        <v>43.287370000000003</v>
      </c>
      <c r="D458" s="55">
        <v>-79.840779999999995</v>
      </c>
      <c r="E458" s="77" t="s">
        <v>62</v>
      </c>
      <c r="F458" s="77">
        <v>258</v>
      </c>
      <c r="G458" s="112">
        <v>39015</v>
      </c>
      <c r="H458">
        <v>4</v>
      </c>
      <c r="I458" s="57">
        <f t="shared" si="12"/>
        <v>2006</v>
      </c>
      <c r="J458" s="28">
        <v>298</v>
      </c>
      <c r="K458" s="29">
        <v>43</v>
      </c>
      <c r="L458" s="29">
        <v>10</v>
      </c>
      <c r="M458" s="77">
        <v>23.7</v>
      </c>
      <c r="N458">
        <v>74.739999999999995</v>
      </c>
      <c r="O458" s="31">
        <v>0.10299999999999999</v>
      </c>
      <c r="P458" s="31"/>
      <c r="Q458" s="31"/>
      <c r="R458" s="31"/>
      <c r="S458" s="31">
        <v>5.7</v>
      </c>
      <c r="T458" s="31">
        <v>3.8</v>
      </c>
      <c r="U458" s="31">
        <v>1.7</v>
      </c>
      <c r="V458" s="31"/>
      <c r="W458" s="31"/>
      <c r="X458" s="31">
        <v>4.4000000000000003E-3</v>
      </c>
      <c r="Y458" s="31">
        <v>3.5999999999999997E-2</v>
      </c>
      <c r="Z458" s="31">
        <v>1.95E-2</v>
      </c>
      <c r="AA458" s="52">
        <v>5.95</v>
      </c>
      <c r="AB458" s="113">
        <v>1.5</v>
      </c>
      <c r="AC458" s="77">
        <v>1.0209999999999999</v>
      </c>
      <c r="AD458" s="36">
        <v>8.4</v>
      </c>
      <c r="AE458" s="36">
        <v>160.69999999999996</v>
      </c>
      <c r="AF458" s="36">
        <v>0</v>
      </c>
      <c r="AG458" s="36">
        <v>2.2000000000000002</v>
      </c>
      <c r="AH458" s="36">
        <v>200.9</v>
      </c>
      <c r="AI458" s="36">
        <v>167.70000000000002</v>
      </c>
      <c r="AJ458" s="36">
        <v>56.8</v>
      </c>
      <c r="AK458">
        <v>596.70000000000005</v>
      </c>
      <c r="AL458">
        <v>18.399999999999999</v>
      </c>
      <c r="AM458">
        <v>308.79999999999995</v>
      </c>
      <c r="AN458">
        <v>287.90000000000003</v>
      </c>
      <c r="AO458" s="35">
        <v>176.50000000000003</v>
      </c>
      <c r="AP458">
        <v>8.3999999999999986</v>
      </c>
      <c r="AQ458">
        <v>0</v>
      </c>
      <c r="AR458">
        <v>8.3999999999999986</v>
      </c>
      <c r="AS458">
        <v>250.00000000000006</v>
      </c>
      <c r="AT458">
        <v>206.90000000000006</v>
      </c>
      <c r="AU458">
        <v>130.69999999999999</v>
      </c>
      <c r="AV458">
        <v>434.70000000000005</v>
      </c>
      <c r="AW458">
        <v>162</v>
      </c>
      <c r="AX458">
        <v>0</v>
      </c>
      <c r="AY458" s="36">
        <v>199.78564822695833</v>
      </c>
      <c r="AZ458" s="36">
        <v>4.4222307107636158</v>
      </c>
      <c r="BA458" s="36">
        <v>925.75269274776792</v>
      </c>
      <c r="BB458" s="36">
        <v>30.4622994375</v>
      </c>
      <c r="BC458" s="36">
        <v>0.30383560104104107</v>
      </c>
      <c r="BD458" s="36">
        <v>2.1532730793896278</v>
      </c>
      <c r="BE458" s="36">
        <v>5.6836156916791429</v>
      </c>
      <c r="BF458" s="36">
        <v>1.0872596553359135</v>
      </c>
      <c r="BG458" s="36">
        <v>8.9241484264046846</v>
      </c>
      <c r="BI458" s="7">
        <v>13.712496882120002</v>
      </c>
      <c r="BJ458" s="7">
        <v>1.37046758684</v>
      </c>
      <c r="BK458" s="7">
        <v>0</v>
      </c>
      <c r="BL458" s="7">
        <v>0</v>
      </c>
      <c r="BM458" s="7">
        <v>2.1468897452800002</v>
      </c>
      <c r="BN458" s="7">
        <v>10.97292905892</v>
      </c>
      <c r="BO458" s="7">
        <v>0</v>
      </c>
      <c r="BP458" s="7">
        <v>0</v>
      </c>
      <c r="BQ458" s="7">
        <v>14.7517059326</v>
      </c>
      <c r="BR458" s="7">
        <v>0</v>
      </c>
      <c r="BS458" s="7">
        <v>0</v>
      </c>
      <c r="BT458" s="7">
        <v>0</v>
      </c>
      <c r="BU458" s="7">
        <v>0.39368514412416855</v>
      </c>
      <c r="BV458" s="7">
        <v>2.0539809900799999</v>
      </c>
      <c r="BW458" s="7">
        <v>27.812258816399996</v>
      </c>
      <c r="BX458" s="7">
        <v>4.5568347789999999</v>
      </c>
      <c r="BY458" s="7">
        <v>0.17987275960000002</v>
      </c>
      <c r="BZ458" s="7">
        <v>6.2832214105200004</v>
      </c>
      <c r="CA458" s="7">
        <v>0</v>
      </c>
      <c r="CB458" s="7">
        <v>0.24331430688</v>
      </c>
      <c r="CC458" s="7">
        <v>4.1769194281200006</v>
      </c>
      <c r="CD458" s="7">
        <v>0</v>
      </c>
      <c r="CE458" s="7">
        <v>1.8412596595199999</v>
      </c>
      <c r="CF458" s="7">
        <v>0</v>
      </c>
      <c r="CG458" s="7">
        <v>0.45756002411958419</v>
      </c>
      <c r="CH458" s="7">
        <v>13.27539865348</v>
      </c>
      <c r="CI458" s="7">
        <v>28.464202814720004</v>
      </c>
      <c r="CJ458" s="7">
        <v>1.3704675868399931</v>
      </c>
      <c r="CK458" s="7">
        <v>0.39368514412416855</v>
      </c>
      <c r="CL458" s="37">
        <v>43.50375419916417</v>
      </c>
      <c r="CM458" s="37">
        <v>48.147076004159999</v>
      </c>
      <c r="CN458" s="37">
        <v>6.2614933945200004</v>
      </c>
      <c r="CO458" s="7">
        <v>98.611040956923759</v>
      </c>
      <c r="CP458" s="141">
        <v>23.4</v>
      </c>
      <c r="CQ458" s="141"/>
      <c r="CR458" s="142">
        <v>23.4</v>
      </c>
      <c r="CS458" s="143">
        <v>12.029722222222226</v>
      </c>
      <c r="CT458" s="144">
        <v>11.981111111111115</v>
      </c>
      <c r="CU458" s="144"/>
      <c r="CV458" s="144"/>
      <c r="CW458" s="143">
        <v>8.249259259259258</v>
      </c>
      <c r="CX458" s="143"/>
      <c r="CY458" s="143"/>
      <c r="CZ458" s="143">
        <v>6.78</v>
      </c>
      <c r="DA458" s="145"/>
      <c r="DB458" s="145"/>
      <c r="DC458" s="145"/>
      <c r="DD458" s="143" t="s">
        <v>58</v>
      </c>
      <c r="DE458" s="145"/>
    </row>
    <row r="459" spans="1:109">
      <c r="A459" s="50" t="s">
        <v>54</v>
      </c>
      <c r="B459" t="s">
        <v>55</v>
      </c>
      <c r="C459" s="55">
        <v>43.281111111100003</v>
      </c>
      <c r="D459" s="55">
        <v>-79.864722222200001</v>
      </c>
      <c r="E459" s="146" t="s">
        <v>57</v>
      </c>
      <c r="F459" s="146">
        <v>908</v>
      </c>
      <c r="G459" s="112">
        <v>39015</v>
      </c>
      <c r="H459">
        <v>4</v>
      </c>
      <c r="I459" s="57">
        <f t="shared" si="12"/>
        <v>2006</v>
      </c>
      <c r="J459" s="28">
        <v>298</v>
      </c>
      <c r="K459" s="29">
        <v>43</v>
      </c>
      <c r="L459" s="29">
        <v>10</v>
      </c>
      <c r="M459" s="77">
        <v>14.4</v>
      </c>
      <c r="N459">
        <v>74.739999999999995</v>
      </c>
      <c r="O459" s="31">
        <v>0.10299999999999999</v>
      </c>
      <c r="P459" s="31"/>
      <c r="Q459" s="31"/>
      <c r="R459" s="31"/>
      <c r="S459" s="31">
        <v>5.7</v>
      </c>
      <c r="T459" s="31">
        <v>3.8</v>
      </c>
      <c r="U459" s="31">
        <v>1.7</v>
      </c>
      <c r="V459" s="31"/>
      <c r="W459" s="31"/>
      <c r="X459" s="31">
        <v>4.4000000000000003E-3</v>
      </c>
      <c r="Y459" s="31">
        <v>3.5999999999999997E-2</v>
      </c>
      <c r="Z459" s="31">
        <v>1.95E-2</v>
      </c>
      <c r="AA459" s="52">
        <v>4.91</v>
      </c>
      <c r="AB459" s="113">
        <v>1.75</v>
      </c>
      <c r="AC459" s="77">
        <v>0.73699999999999999</v>
      </c>
      <c r="AD459" s="36"/>
      <c r="AE459" s="36"/>
      <c r="AF459" s="36"/>
      <c r="AG459" s="36"/>
      <c r="AH459" s="36"/>
      <c r="AI459" s="36"/>
      <c r="AJ459" s="36"/>
      <c r="AO459" s="35"/>
      <c r="AY459" s="36"/>
      <c r="AZ459" s="36"/>
      <c r="BA459" s="36"/>
      <c r="BB459" s="36"/>
      <c r="BC459" s="36"/>
      <c r="BD459" s="36"/>
      <c r="BE459" s="36"/>
      <c r="BF459" s="36"/>
      <c r="BG459" s="36"/>
      <c r="BH459" s="35"/>
      <c r="BI459" s="7">
        <v>12.760975312000001</v>
      </c>
      <c r="BJ459" s="7">
        <v>1.2845995229999998</v>
      </c>
      <c r="BK459" s="7">
        <v>0</v>
      </c>
      <c r="BL459" s="7">
        <v>0</v>
      </c>
      <c r="BM459" s="7">
        <v>1.488501504</v>
      </c>
      <c r="BN459" s="7">
        <v>16.474286538000001</v>
      </c>
      <c r="BO459" s="7">
        <v>0</v>
      </c>
      <c r="BP459" s="7">
        <v>0</v>
      </c>
      <c r="BQ459" s="7">
        <v>16.228013344000001</v>
      </c>
      <c r="BR459" s="7">
        <v>0</v>
      </c>
      <c r="BS459" s="7">
        <v>0</v>
      </c>
      <c r="BT459" s="7">
        <v>0</v>
      </c>
      <c r="BU459" s="7">
        <v>6.0229965156794428E-2</v>
      </c>
      <c r="BV459" s="7">
        <v>1.6618763160000001</v>
      </c>
      <c r="BW459" s="7">
        <v>20.157276083999999</v>
      </c>
      <c r="BX459" s="7">
        <v>1.1841108839999999</v>
      </c>
      <c r="BY459" s="7">
        <v>0</v>
      </c>
      <c r="BZ459" s="7">
        <v>1.8734518659999999</v>
      </c>
      <c r="CA459" s="7">
        <v>0</v>
      </c>
      <c r="CB459" s="7">
        <v>0.25756096800000006</v>
      </c>
      <c r="CC459" s="7">
        <v>3.0202089700000001</v>
      </c>
      <c r="CD459" s="7">
        <v>0</v>
      </c>
      <c r="CE459" s="7">
        <v>0</v>
      </c>
      <c r="CF459" s="7">
        <v>0</v>
      </c>
      <c r="CG459" s="7">
        <v>0.3196313519272973</v>
      </c>
      <c r="CH459" s="7">
        <v>17.962788042</v>
      </c>
      <c r="CI459" s="7">
        <v>28.988988656000004</v>
      </c>
      <c r="CJ459" s="7">
        <v>1.2845995229999971</v>
      </c>
      <c r="CK459" s="7">
        <v>6.0229965156794428E-2</v>
      </c>
      <c r="CL459" s="37">
        <v>48.296606186156794</v>
      </c>
      <c r="CM459" s="37">
        <v>29.091349000000001</v>
      </c>
      <c r="CN459" s="37">
        <v>3.277769938</v>
      </c>
      <c r="CO459" s="7">
        <v>80.985356476084092</v>
      </c>
      <c r="CP459" s="39">
        <v>14</v>
      </c>
      <c r="CQ459" s="39"/>
      <c r="CR459" s="40">
        <v>14</v>
      </c>
      <c r="CS459" s="35">
        <v>11.755333333333333</v>
      </c>
      <c r="CT459" s="41">
        <v>11.755333333333333</v>
      </c>
      <c r="CU459" s="41"/>
      <c r="CV459" s="41"/>
      <c r="CW459" s="35">
        <v>8.6426666666666669</v>
      </c>
      <c r="CX459" s="35"/>
      <c r="CY459" s="35"/>
      <c r="CZ459" s="35">
        <v>8.4</v>
      </c>
      <c r="DD459" s="35" t="s">
        <v>58</v>
      </c>
    </row>
    <row r="460" spans="1:109">
      <c r="A460" s="23" t="s">
        <v>54</v>
      </c>
      <c r="B460" t="s">
        <v>59</v>
      </c>
      <c r="C460" s="55">
        <v>43.301943999999999</v>
      </c>
      <c r="D460" s="55">
        <v>-79.838054999999997</v>
      </c>
      <c r="E460" s="111" t="s">
        <v>60</v>
      </c>
      <c r="F460" s="111">
        <v>6</v>
      </c>
      <c r="G460" s="117">
        <v>44831</v>
      </c>
      <c r="H460">
        <v>3</v>
      </c>
      <c r="I460">
        <v>2022</v>
      </c>
      <c r="J460" s="28">
        <v>270</v>
      </c>
      <c r="K460" s="29">
        <v>40</v>
      </c>
      <c r="L460" s="29">
        <v>9</v>
      </c>
      <c r="M460" s="108">
        <v>11.1</v>
      </c>
      <c r="N460">
        <v>74.55</v>
      </c>
      <c r="O460" s="31">
        <v>0.115</v>
      </c>
      <c r="P460" s="31">
        <v>24.3</v>
      </c>
      <c r="Q460" s="31">
        <v>3.6</v>
      </c>
      <c r="R460" s="31">
        <v>1.1499999999999999</v>
      </c>
      <c r="S460" s="31">
        <v>22.7</v>
      </c>
      <c r="T460" s="31">
        <v>19.100000000000001</v>
      </c>
      <c r="U460" s="31">
        <v>1.64</v>
      </c>
      <c r="V460" s="31">
        <v>0.28999999999999998</v>
      </c>
      <c r="W460" s="31">
        <v>0.55500000000000005</v>
      </c>
      <c r="X460" s="31">
        <v>1.1000000000000001E-3</v>
      </c>
      <c r="Y460" s="31">
        <v>3.5099999999999999E-2</v>
      </c>
      <c r="Z460" s="31">
        <v>8.0000000000000002E-3</v>
      </c>
      <c r="AA460" s="41"/>
      <c r="AB460" s="108">
        <v>1.9</v>
      </c>
      <c r="AC460" s="108">
        <v>0.83099999999999996</v>
      </c>
      <c r="AD460" s="41"/>
      <c r="AE460" s="41"/>
      <c r="AF460" s="41"/>
      <c r="AG460" s="41"/>
      <c r="AH460" s="41"/>
      <c r="AI460" s="41"/>
      <c r="AJ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35">
        <v>0</v>
      </c>
      <c r="BJ460" s="35">
        <v>3.699186991869919E-2</v>
      </c>
      <c r="BK460" s="7">
        <v>0</v>
      </c>
      <c r="BL460" s="35">
        <v>0</v>
      </c>
      <c r="BM460" s="35">
        <v>0.86727642276422778</v>
      </c>
      <c r="BN460" s="35">
        <v>0</v>
      </c>
      <c r="BO460" s="35"/>
      <c r="BP460" s="35">
        <v>0</v>
      </c>
      <c r="BQ460" s="35">
        <v>0.22134146341463415</v>
      </c>
      <c r="BR460" s="35">
        <v>0</v>
      </c>
      <c r="BS460" s="35">
        <v>2.947652025438491</v>
      </c>
      <c r="BT460" s="35">
        <v>0</v>
      </c>
      <c r="BU460" s="35">
        <v>0</v>
      </c>
      <c r="BV460" s="35">
        <v>3.7869918699186993</v>
      </c>
      <c r="BW460" s="35">
        <v>5.1365853658536587</v>
      </c>
      <c r="BX460" s="35">
        <v>0</v>
      </c>
      <c r="BY460" s="35">
        <v>0</v>
      </c>
      <c r="BZ460" s="35">
        <v>0</v>
      </c>
      <c r="CA460" s="35"/>
      <c r="CB460" s="35">
        <v>5.7739837398373988</v>
      </c>
      <c r="CC460" s="35">
        <v>17.294471544715449</v>
      </c>
      <c r="CD460" s="35">
        <v>4.3300813008130081</v>
      </c>
      <c r="CE460" s="35">
        <v>8.8339430894308926</v>
      </c>
      <c r="CF460" s="35"/>
      <c r="CG460" s="35">
        <v>5.0707478099740646</v>
      </c>
      <c r="CH460" s="35">
        <v>0.86727642276422778</v>
      </c>
      <c r="CI460" s="35">
        <v>0.22134146341463415</v>
      </c>
      <c r="CJ460" s="35">
        <v>3.699186991869919E-2</v>
      </c>
      <c r="CK460" s="35">
        <v>2.947652025438491</v>
      </c>
      <c r="CL460" s="46">
        <v>4.0732617815360523</v>
      </c>
      <c r="CM460" s="46">
        <v>8.923577235772358</v>
      </c>
      <c r="CN460" s="46">
        <v>36.23247967479675</v>
      </c>
      <c r="CO460" s="35">
        <v>54.473237233786534</v>
      </c>
      <c r="CP460" s="47">
        <v>10.510999999999999</v>
      </c>
      <c r="CQ460" s="47"/>
      <c r="CR460" s="47">
        <v>10.510999999999999</v>
      </c>
      <c r="CS460" s="48">
        <v>18.177700068870521</v>
      </c>
      <c r="CT460" s="47">
        <v>18.175714285714282</v>
      </c>
      <c r="CU460" s="47"/>
      <c r="CV460" s="47"/>
      <c r="CW460" s="49">
        <v>8.1701587301587306</v>
      </c>
      <c r="CX460" s="49"/>
      <c r="CY460" s="49"/>
      <c r="CZ460" s="47">
        <v>7.47</v>
      </c>
      <c r="DA460" s="49">
        <v>11.476349206349207</v>
      </c>
      <c r="DB460" s="49"/>
      <c r="DC460" s="49"/>
      <c r="DD460" s="47"/>
      <c r="DE460" s="51"/>
    </row>
    <row r="461" spans="1:109">
      <c r="A461" s="23" t="s">
        <v>54</v>
      </c>
      <c r="B461" t="s">
        <v>55</v>
      </c>
      <c r="C461" s="55">
        <v>43.287370000000003</v>
      </c>
      <c r="D461" s="55">
        <v>-79.840779999999995</v>
      </c>
      <c r="E461" s="111" t="s">
        <v>62</v>
      </c>
      <c r="F461" s="111">
        <v>258</v>
      </c>
      <c r="G461" s="117">
        <v>44831</v>
      </c>
      <c r="H461">
        <v>3</v>
      </c>
      <c r="I461">
        <v>2022</v>
      </c>
      <c r="J461" s="28">
        <v>270</v>
      </c>
      <c r="K461" s="29">
        <v>40</v>
      </c>
      <c r="L461" s="29">
        <v>9</v>
      </c>
      <c r="M461" s="111">
        <v>23.5</v>
      </c>
      <c r="N461">
        <v>74.55</v>
      </c>
      <c r="O461" s="31">
        <v>0.115</v>
      </c>
      <c r="P461" s="31">
        <v>24.3</v>
      </c>
      <c r="Q461" s="31">
        <v>3.6</v>
      </c>
      <c r="R461" s="31">
        <v>1.1499999999999999</v>
      </c>
      <c r="S461" s="31">
        <v>22.7</v>
      </c>
      <c r="T461" s="31">
        <v>19.100000000000001</v>
      </c>
      <c r="U461" s="31">
        <v>1.64</v>
      </c>
      <c r="V461" s="31">
        <v>0.28999999999999998</v>
      </c>
      <c r="W461" s="31">
        <v>0.55500000000000005</v>
      </c>
      <c r="X461" s="31">
        <v>1.1000000000000001E-3</v>
      </c>
      <c r="Y461" s="31">
        <v>3.5099999999999999E-2</v>
      </c>
      <c r="Z461" s="31">
        <v>8.0000000000000002E-3</v>
      </c>
      <c r="AA461">
        <v>27.39</v>
      </c>
      <c r="AB461" s="108">
        <v>2.1</v>
      </c>
      <c r="AC461" s="108">
        <v>0.69099999999999995</v>
      </c>
      <c r="AD461" s="41">
        <v>621.30593430400006</v>
      </c>
      <c r="AE461" s="41">
        <v>559.52323626299994</v>
      </c>
      <c r="AF461" s="41">
        <v>2.4336670950000001</v>
      </c>
      <c r="AG461" s="41">
        <v>12.959499976</v>
      </c>
      <c r="AH461" s="41">
        <v>3734.8914771130003</v>
      </c>
      <c r="AI461" s="41">
        <v>261.34711075199999</v>
      </c>
      <c r="AJ461" s="41">
        <v>5657.1807857000003</v>
      </c>
      <c r="AK461">
        <v>10849.641711202999</v>
      </c>
      <c r="AL461">
        <v>5303.935606</v>
      </c>
      <c r="AM461">
        <v>1745.0964921459997</v>
      </c>
      <c r="AN461">
        <v>9104.5452190569995</v>
      </c>
      <c r="AO461" s="35">
        <v>600.04910941200001</v>
      </c>
      <c r="AP461">
        <v>289.66022064200001</v>
      </c>
      <c r="AQ461">
        <v>344.598133265</v>
      </c>
      <c r="AR461">
        <v>276.70780103900006</v>
      </c>
      <c r="AS461">
        <v>5934.6452330540005</v>
      </c>
      <c r="AT461">
        <v>275.03078025899993</v>
      </c>
      <c r="AU461">
        <v>1355.127951939</v>
      </c>
      <c r="AV461">
        <v>3940.4103468089988</v>
      </c>
      <c r="AW461">
        <v>6909.2313643939997</v>
      </c>
      <c r="AX461">
        <v>0</v>
      </c>
      <c r="AY461">
        <v>459.4770401993801</v>
      </c>
      <c r="AZ461">
        <v>51.796350483874981</v>
      </c>
      <c r="BA461">
        <v>431.56545917350326</v>
      </c>
      <c r="BB461" s="41"/>
      <c r="BC461" s="41">
        <v>0.30774495732451213</v>
      </c>
      <c r="BD461" s="41">
        <v>32.920068156150386</v>
      </c>
      <c r="BE461" s="41">
        <v>14.396203454403206</v>
      </c>
      <c r="BF461" s="41">
        <v>4.3598072709104887</v>
      </c>
      <c r="BG461" s="36">
        <v>51.676078881464079</v>
      </c>
      <c r="BH461" s="41"/>
      <c r="BI461" s="35">
        <v>0.36199999999999999</v>
      </c>
      <c r="BJ461" s="35">
        <v>4.5999999999999999E-2</v>
      </c>
      <c r="BK461" s="7">
        <v>0</v>
      </c>
      <c r="BL461" s="35">
        <v>0</v>
      </c>
      <c r="BM461" s="35">
        <v>1.4259999999999999</v>
      </c>
      <c r="BN461" s="35">
        <v>0</v>
      </c>
      <c r="BO461" s="35"/>
      <c r="BP461" s="35">
        <v>0</v>
      </c>
      <c r="BQ461" s="35">
        <v>7.6999999999999999E-2</v>
      </c>
      <c r="BR461" s="35">
        <v>7.0000000000000001E-3</v>
      </c>
      <c r="BS461" s="35">
        <v>4.0195254892343053</v>
      </c>
      <c r="BT461" s="35">
        <v>0</v>
      </c>
      <c r="BU461" s="35">
        <v>0</v>
      </c>
      <c r="BV461" s="35">
        <v>1.115</v>
      </c>
      <c r="BW461" s="35">
        <v>2.1070000000000002</v>
      </c>
      <c r="BX461" s="35">
        <v>0.438</v>
      </c>
      <c r="BY461" s="35">
        <v>0</v>
      </c>
      <c r="BZ461" s="35">
        <v>0.82499999999999996</v>
      </c>
      <c r="CA461" s="35"/>
      <c r="CB461" s="35">
        <v>1.5049999999999999</v>
      </c>
      <c r="CC461" s="35">
        <v>4.8579999999999997</v>
      </c>
      <c r="CD461" s="35">
        <v>0.45</v>
      </c>
      <c r="CE461" s="35">
        <v>4.069</v>
      </c>
      <c r="CF461" s="35"/>
      <c r="CG461" s="35">
        <v>0.93380878413302215</v>
      </c>
      <c r="CH461" s="35">
        <v>1.4259999999999999</v>
      </c>
      <c r="CI461" s="35">
        <v>0.439</v>
      </c>
      <c r="CJ461" s="35">
        <v>5.2999999999999999E-2</v>
      </c>
      <c r="CK461" s="35">
        <v>4.0195254892343053</v>
      </c>
      <c r="CL461" s="46">
        <v>5.9375254892343055</v>
      </c>
      <c r="CM461" s="46">
        <v>4.4850000000000003</v>
      </c>
      <c r="CN461" s="46">
        <v>10.882</v>
      </c>
      <c r="CO461" s="35">
        <v>22.238334273367322</v>
      </c>
      <c r="CP461" s="47">
        <v>10.565</v>
      </c>
      <c r="CQ461" s="47">
        <v>13.978</v>
      </c>
      <c r="CR461" s="47">
        <v>22.42</v>
      </c>
      <c r="CS461" s="48">
        <v>15.939221219689035</v>
      </c>
      <c r="CT461" s="47">
        <v>18.578964497041422</v>
      </c>
      <c r="CU461" s="47">
        <v>15.704211538461538</v>
      </c>
      <c r="CV461" s="47">
        <v>12.992473684210529</v>
      </c>
      <c r="CW461" s="49">
        <v>8.265562130177516</v>
      </c>
      <c r="CX461" s="49">
        <v>3.9005769230769243</v>
      </c>
      <c r="CY461" s="49">
        <v>1.233421052631579</v>
      </c>
      <c r="CZ461" s="47">
        <v>0.96</v>
      </c>
      <c r="DA461" s="49">
        <v>11.33213017751479</v>
      </c>
      <c r="DB461" s="49">
        <v>1.3207692307692303</v>
      </c>
      <c r="DC461" s="49">
        <v>0.19973684210526316</v>
      </c>
      <c r="DD461" s="47" t="s">
        <v>61</v>
      </c>
      <c r="DE461" s="51" t="s">
        <v>61</v>
      </c>
    </row>
    <row r="462" spans="1:109">
      <c r="A462" s="23" t="s">
        <v>54</v>
      </c>
      <c r="B462" t="s">
        <v>55</v>
      </c>
      <c r="C462" s="55">
        <v>43.287370000000003</v>
      </c>
      <c r="D462" s="55">
        <v>-79.840779999999995</v>
      </c>
      <c r="E462" s="114" t="s">
        <v>62</v>
      </c>
      <c r="F462" s="77">
        <v>258</v>
      </c>
      <c r="G462" s="121">
        <v>43045</v>
      </c>
      <c r="H462">
        <v>4</v>
      </c>
      <c r="I462">
        <f t="shared" ref="I462:I478" si="13">YEAR(G462)</f>
        <v>2017</v>
      </c>
      <c r="J462" s="57">
        <v>310</v>
      </c>
      <c r="K462" s="57">
        <v>45</v>
      </c>
      <c r="L462" s="57">
        <v>11</v>
      </c>
      <c r="M462" s="116">
        <v>23</v>
      </c>
      <c r="N462">
        <v>74.87</v>
      </c>
      <c r="O462" s="31">
        <v>4.2999999999999997E-2</v>
      </c>
      <c r="P462" s="31">
        <v>24.1</v>
      </c>
      <c r="Q462" s="31">
        <v>3.2</v>
      </c>
      <c r="R462" s="31">
        <v>0.53</v>
      </c>
      <c r="S462" s="31">
        <v>4.2</v>
      </c>
      <c r="T462" s="31">
        <v>2.9</v>
      </c>
      <c r="U462" s="31">
        <v>1.78</v>
      </c>
      <c r="V462" s="31">
        <v>7.0999999999999994E-2</v>
      </c>
      <c r="W462" s="31">
        <v>0.435</v>
      </c>
      <c r="X462" s="31">
        <v>2.4899999999999999E-2</v>
      </c>
      <c r="Y462" s="31">
        <v>3.8100000000000002E-2</v>
      </c>
      <c r="Z462" s="31">
        <v>3.0200000000000001E-2</v>
      </c>
      <c r="AA462" s="23"/>
      <c r="AB462" s="116">
        <v>2</v>
      </c>
      <c r="AC462" s="108">
        <v>0.70740000000000003</v>
      </c>
      <c r="AO462" s="35"/>
      <c r="AY462" s="23"/>
      <c r="AZ462" s="23"/>
      <c r="BA462" s="23"/>
      <c r="BB462" s="23"/>
      <c r="BC462" s="27"/>
      <c r="BD462" s="27"/>
      <c r="BE462" s="27"/>
      <c r="BF462" s="27"/>
      <c r="BG462" s="36"/>
      <c r="BH462" s="23"/>
      <c r="BI462" s="7">
        <v>0.48599999999999999</v>
      </c>
      <c r="BJ462" s="7">
        <v>5.8000000000000003E-2</v>
      </c>
      <c r="BK462" s="7">
        <v>2.1999999999999999E-2</v>
      </c>
      <c r="BL462" s="7">
        <v>0</v>
      </c>
      <c r="BM462" s="7">
        <v>0.81599999999999995</v>
      </c>
      <c r="BN462" s="7">
        <v>3.698</v>
      </c>
      <c r="BO462" s="7">
        <v>0</v>
      </c>
      <c r="BP462" s="7">
        <v>0</v>
      </c>
      <c r="BQ462" s="7">
        <v>6.048</v>
      </c>
      <c r="BR462" s="7">
        <v>0.01</v>
      </c>
      <c r="BS462" s="7">
        <v>0</v>
      </c>
      <c r="BT462" s="7">
        <v>0</v>
      </c>
      <c r="BU462" s="7">
        <v>0</v>
      </c>
      <c r="BV462" s="7">
        <v>0.63800000000000001</v>
      </c>
      <c r="BW462" s="7">
        <v>7.2469999999999999</v>
      </c>
      <c r="BX462" s="7">
        <v>0.129</v>
      </c>
      <c r="BY462" s="7">
        <v>0</v>
      </c>
      <c r="BZ462" s="7">
        <v>6.2E-2</v>
      </c>
      <c r="CA462" s="7">
        <v>0</v>
      </c>
      <c r="CB462" s="7">
        <v>0.112</v>
      </c>
      <c r="CC462" s="7">
        <v>2.351</v>
      </c>
      <c r="CD462" s="7">
        <v>0.192</v>
      </c>
      <c r="CE462" s="7">
        <v>0.51600000000000001</v>
      </c>
      <c r="CF462" s="7">
        <v>0</v>
      </c>
      <c r="CG462" s="7">
        <v>0.18435231418785322</v>
      </c>
      <c r="CH462" s="7">
        <v>4.524</v>
      </c>
      <c r="CI462" s="7">
        <v>6.5339999999999998</v>
      </c>
      <c r="CJ462" s="7">
        <v>8.9999999999999858E-2</v>
      </c>
      <c r="CK462" s="7">
        <v>0</v>
      </c>
      <c r="CL462" s="37">
        <v>11.148</v>
      </c>
      <c r="CM462" s="37">
        <v>8.0759999999999987</v>
      </c>
      <c r="CN462" s="37">
        <v>3.2760000000000002</v>
      </c>
      <c r="CO462" s="7">
        <v>22.684352314187855</v>
      </c>
      <c r="CP462" s="39"/>
      <c r="CQ462" s="39"/>
      <c r="CR462" s="40"/>
      <c r="CS462" s="35"/>
      <c r="CT462" s="41"/>
      <c r="CU462" s="41"/>
      <c r="CV462" s="41"/>
      <c r="CW462" s="35"/>
      <c r="CX462" s="35"/>
      <c r="CY462" s="35"/>
      <c r="CZ462" s="35"/>
      <c r="DD462" s="35"/>
    </row>
    <row r="463" spans="1:109">
      <c r="A463" t="s">
        <v>54</v>
      </c>
      <c r="B463" t="s">
        <v>55</v>
      </c>
      <c r="C463" s="56">
        <v>43.294400000000003</v>
      </c>
      <c r="D463" s="56">
        <v>-79.799700000000001</v>
      </c>
      <c r="E463" s="147" t="s">
        <v>78</v>
      </c>
      <c r="F463" s="147">
        <v>8</v>
      </c>
      <c r="G463" s="112">
        <v>41501</v>
      </c>
      <c r="H463">
        <v>3</v>
      </c>
      <c r="I463" s="57">
        <f t="shared" si="13"/>
        <v>2013</v>
      </c>
      <c r="J463" s="28">
        <v>227</v>
      </c>
      <c r="K463" s="29">
        <v>33</v>
      </c>
      <c r="L463" s="29">
        <v>8</v>
      </c>
      <c r="M463" s="71">
        <v>13</v>
      </c>
      <c r="N463">
        <v>74.989999999999995</v>
      </c>
      <c r="O463" s="31">
        <v>3.7999999999999999E-2</v>
      </c>
      <c r="P463" s="31">
        <v>21.9</v>
      </c>
      <c r="Q463" s="31">
        <v>4.0999999999999996</v>
      </c>
      <c r="R463" s="31">
        <v>1.9</v>
      </c>
      <c r="S463" s="31">
        <v>13.9</v>
      </c>
      <c r="T463" s="31">
        <v>12.4</v>
      </c>
      <c r="U463" s="31">
        <v>2.44</v>
      </c>
      <c r="V463" s="31">
        <v>0.3</v>
      </c>
      <c r="W463" s="31">
        <v>0.55200000000000005</v>
      </c>
      <c r="X463" s="31">
        <v>2.8999999999999998E-3</v>
      </c>
      <c r="Y463" s="31">
        <v>5.2499999999999998E-2</v>
      </c>
      <c r="Z463" s="31">
        <v>1.4500000000000001E-2</v>
      </c>
      <c r="AA463" s="52"/>
      <c r="AB463" s="113">
        <v>1.4</v>
      </c>
      <c r="AC463" s="77"/>
      <c r="AD463" s="59"/>
      <c r="AE463" s="59"/>
      <c r="AF463" s="59"/>
      <c r="AG463" s="59"/>
      <c r="AH463" s="59"/>
      <c r="AI463" s="59"/>
      <c r="AJ463" s="59"/>
      <c r="AO463" s="35"/>
      <c r="AY463" s="36"/>
      <c r="AZ463" s="36"/>
      <c r="BA463" s="36"/>
      <c r="BB463" s="36"/>
      <c r="BC463" s="36"/>
      <c r="BD463" s="36"/>
      <c r="BE463" s="36"/>
      <c r="BF463" s="36"/>
      <c r="BG463" s="36"/>
      <c r="BH463" s="35"/>
      <c r="BI463" s="7">
        <v>8.9209031441804498</v>
      </c>
      <c r="BJ463" s="7">
        <v>0.61863880168421037</v>
      </c>
      <c r="BK463" s="7">
        <v>0</v>
      </c>
      <c r="BL463" s="7">
        <v>0</v>
      </c>
      <c r="BM463" s="7">
        <v>12.188398070725896</v>
      </c>
      <c r="BN463" s="7">
        <v>69.471498423433701</v>
      </c>
      <c r="BO463" s="7">
        <v>0</v>
      </c>
      <c r="BP463" s="7">
        <v>36.531323847244522</v>
      </c>
      <c r="BQ463" s="7">
        <v>154.19766844807569</v>
      </c>
      <c r="BR463" s="7">
        <v>0</v>
      </c>
      <c r="BS463" s="7">
        <v>0</v>
      </c>
      <c r="BT463" s="7">
        <v>0</v>
      </c>
      <c r="BU463" s="7">
        <v>0</v>
      </c>
      <c r="BV463" s="7">
        <v>4.407791805741069</v>
      </c>
      <c r="BW463" s="7">
        <v>28.149337215807744</v>
      </c>
      <c r="BX463" s="7">
        <v>0</v>
      </c>
      <c r="BY463" s="7">
        <v>0.40010238568421053</v>
      </c>
      <c r="BZ463" s="7">
        <v>14.056753613577065</v>
      </c>
      <c r="CA463" s="7">
        <v>0</v>
      </c>
      <c r="CB463" s="7">
        <v>3.2411374685042418</v>
      </c>
      <c r="CC463" s="7">
        <v>6.8255588479481908</v>
      </c>
      <c r="CD463" s="7">
        <v>0</v>
      </c>
      <c r="CE463" s="7">
        <v>6.5523214622526424</v>
      </c>
      <c r="CF463" s="7">
        <v>0</v>
      </c>
      <c r="CG463" s="7">
        <v>2.2682076195597696</v>
      </c>
      <c r="CH463" s="7">
        <v>81.659896494159597</v>
      </c>
      <c r="CI463" s="7">
        <v>163.11857159225613</v>
      </c>
      <c r="CJ463" s="7">
        <v>37.149962648928749</v>
      </c>
      <c r="CK463" s="7">
        <v>0</v>
      </c>
      <c r="CL463" s="37">
        <v>281.92843073534448</v>
      </c>
      <c r="CM463" s="37">
        <v>47.01398502081009</v>
      </c>
      <c r="CN463" s="37">
        <v>16.619017778705075</v>
      </c>
      <c r="CO463" s="7">
        <v>347.82964115441933</v>
      </c>
      <c r="CP463" s="39">
        <v>10.5</v>
      </c>
      <c r="CQ463" s="39"/>
      <c r="CR463" s="40">
        <v>10.5</v>
      </c>
      <c r="CS463" s="35">
        <v>20.943809523809524</v>
      </c>
      <c r="CT463" s="41">
        <v>20.937999999999992</v>
      </c>
      <c r="CU463" s="41"/>
      <c r="CV463" s="41"/>
      <c r="CW463" s="35"/>
      <c r="CX463" s="35"/>
      <c r="CY463" s="35"/>
      <c r="CZ463" s="35"/>
      <c r="DD463" s="35"/>
    </row>
    <row r="464" spans="1:109">
      <c r="A464" s="23" t="s">
        <v>54</v>
      </c>
      <c r="B464" t="s">
        <v>55</v>
      </c>
      <c r="C464" s="55">
        <v>43.287370000000003</v>
      </c>
      <c r="D464" s="55">
        <v>-79.840779999999995</v>
      </c>
      <c r="E464" s="114" t="s">
        <v>62</v>
      </c>
      <c r="F464" s="77">
        <v>258</v>
      </c>
      <c r="G464" s="121">
        <v>42976</v>
      </c>
      <c r="H464">
        <v>3</v>
      </c>
      <c r="I464">
        <f t="shared" si="13"/>
        <v>2017</v>
      </c>
      <c r="J464" s="57">
        <v>241</v>
      </c>
      <c r="K464" s="57">
        <v>35</v>
      </c>
      <c r="L464" s="57">
        <v>8</v>
      </c>
      <c r="M464" s="116">
        <v>24</v>
      </c>
      <c r="N464">
        <v>75.430000000000007</v>
      </c>
      <c r="O464" s="31">
        <v>1.0999999999999999E-2</v>
      </c>
      <c r="P464" s="31">
        <v>22.8</v>
      </c>
      <c r="Q464" s="31">
        <v>3.5</v>
      </c>
      <c r="R464" s="31">
        <v>2.69</v>
      </c>
      <c r="S464" s="31">
        <v>43.3</v>
      </c>
      <c r="T464" s="31">
        <v>39.1</v>
      </c>
      <c r="U464" s="31">
        <v>1.74</v>
      </c>
      <c r="V464" s="31">
        <v>0.40500000000000003</v>
      </c>
      <c r="W464" s="31">
        <v>0.53500000000000003</v>
      </c>
      <c r="X464" s="31">
        <v>2.9999999999999997E-4</v>
      </c>
      <c r="Y464" s="31">
        <v>3.7499999999999999E-2</v>
      </c>
      <c r="Z464" s="31">
        <v>7.1999999999999998E-3</v>
      </c>
      <c r="AA464" s="23"/>
      <c r="AB464" s="116">
        <v>1.5</v>
      </c>
      <c r="AC464" s="108">
        <v>1.2338</v>
      </c>
      <c r="AO464" s="35"/>
      <c r="AY464" s="23"/>
      <c r="AZ464" s="23"/>
      <c r="BA464" s="23"/>
      <c r="BB464" s="23"/>
      <c r="BC464" s="27"/>
      <c r="BD464" s="27"/>
      <c r="BE464" s="27"/>
      <c r="BF464" s="27"/>
      <c r="BG464" s="36"/>
      <c r="BH464" s="23"/>
      <c r="BI464" s="7">
        <v>4.5949999999999998</v>
      </c>
      <c r="BJ464" s="7">
        <v>2.5030000000000001</v>
      </c>
      <c r="BK464" s="7">
        <v>7.0000000000000007E-2</v>
      </c>
      <c r="BL464" s="7">
        <v>0</v>
      </c>
      <c r="BM464" s="7">
        <v>2.7519999999999998</v>
      </c>
      <c r="BN464" s="7">
        <v>6.3280000000000003</v>
      </c>
      <c r="BO464" s="7">
        <v>0</v>
      </c>
      <c r="BP464" s="7">
        <v>0</v>
      </c>
      <c r="BQ464" s="7">
        <v>4.6429999999999998</v>
      </c>
      <c r="BR464" s="7">
        <v>0</v>
      </c>
      <c r="BS464" s="7">
        <v>0</v>
      </c>
      <c r="BT464" s="7">
        <v>0</v>
      </c>
      <c r="BU464" s="7">
        <v>0.27900000000000003</v>
      </c>
      <c r="BV464" s="7">
        <v>0.747</v>
      </c>
      <c r="BW464" s="7">
        <v>4.1619999999999999</v>
      </c>
      <c r="BX464" s="7">
        <v>10.718999999999999</v>
      </c>
      <c r="BY464" s="7">
        <v>0</v>
      </c>
      <c r="BZ464" s="7">
        <v>0.46400000000000002</v>
      </c>
      <c r="CA464" s="7">
        <v>0</v>
      </c>
      <c r="CB464" s="7">
        <v>0.11600000000000001</v>
      </c>
      <c r="CC464" s="7">
        <v>0</v>
      </c>
      <c r="CD464" s="7">
        <v>0</v>
      </c>
      <c r="CE464" s="7">
        <v>0</v>
      </c>
      <c r="CF464" s="7">
        <v>0</v>
      </c>
      <c r="CG464" s="7">
        <v>6.5974105173003297</v>
      </c>
      <c r="CH464" s="7">
        <v>9.7200000000000006</v>
      </c>
      <c r="CI464" s="7">
        <v>9.2379999999999995</v>
      </c>
      <c r="CJ464" s="7">
        <v>2.573000000000004</v>
      </c>
      <c r="CK464" s="7">
        <v>0.27900000000000003</v>
      </c>
      <c r="CL464" s="37">
        <v>21.810000000000002</v>
      </c>
      <c r="CM464" s="37">
        <v>16.091999999999999</v>
      </c>
      <c r="CN464" s="37">
        <v>0.25</v>
      </c>
      <c r="CO464" s="7">
        <v>44.749410517300333</v>
      </c>
      <c r="CP464" s="39">
        <v>7.8049999999999997</v>
      </c>
      <c r="CQ464" s="39">
        <v>13.026</v>
      </c>
      <c r="CR464" s="40">
        <v>22.888000000000002</v>
      </c>
      <c r="CS464" s="35">
        <v>15.896976328502415</v>
      </c>
      <c r="CT464" s="41">
        <v>20.70888888888889</v>
      </c>
      <c r="CU464" s="41">
        <v>15.624904761904762</v>
      </c>
      <c r="CV464" s="41">
        <v>12.09474074074074</v>
      </c>
      <c r="CW464" s="35">
        <v>9.4983333333333313</v>
      </c>
      <c r="CX464" s="35">
        <v>8.5838095238095242</v>
      </c>
      <c r="CY464" s="35">
        <v>5.259074074074074</v>
      </c>
      <c r="CZ464" s="35">
        <v>3.69</v>
      </c>
      <c r="DA464">
        <v>18.489722222222223</v>
      </c>
      <c r="DB464">
        <v>6.316190476190477</v>
      </c>
      <c r="DC464">
        <v>0.75777777777777755</v>
      </c>
      <c r="DD464" s="35" t="s">
        <v>61</v>
      </c>
      <c r="DE464" t="s">
        <v>61</v>
      </c>
    </row>
    <row r="465" spans="1:109">
      <c r="A465" s="50" t="s">
        <v>54</v>
      </c>
      <c r="B465" t="s">
        <v>59</v>
      </c>
      <c r="C465" s="55">
        <v>43.301943999999999</v>
      </c>
      <c r="D465" s="55">
        <v>-79.838054999999997</v>
      </c>
      <c r="E465" s="77" t="s">
        <v>60</v>
      </c>
      <c r="F465" s="77">
        <v>6</v>
      </c>
      <c r="G465" s="112">
        <v>39965</v>
      </c>
      <c r="H465">
        <v>2</v>
      </c>
      <c r="I465" s="57">
        <f t="shared" si="13"/>
        <v>2009</v>
      </c>
      <c r="J465" s="28">
        <v>152</v>
      </c>
      <c r="K465" s="29">
        <v>23</v>
      </c>
      <c r="L465" s="29">
        <v>6</v>
      </c>
      <c r="M465" s="77">
        <v>6.7</v>
      </c>
      <c r="N465">
        <v>75.16</v>
      </c>
      <c r="O465" s="31">
        <v>0.375</v>
      </c>
      <c r="P465" s="31">
        <v>32</v>
      </c>
      <c r="Q465" s="31">
        <v>4.8</v>
      </c>
      <c r="R465" s="31">
        <v>0.86799999999999999</v>
      </c>
      <c r="S465" s="31"/>
      <c r="T465" s="31"/>
      <c r="U465" s="31">
        <v>2.31</v>
      </c>
      <c r="V465" s="31">
        <v>0.17899999999999999</v>
      </c>
      <c r="W465" s="31">
        <v>1.18</v>
      </c>
      <c r="X465" s="31">
        <v>3.0999999999999999E-3</v>
      </c>
      <c r="Y465" s="31">
        <v>0.05</v>
      </c>
      <c r="Z465" s="31">
        <v>2.18E-2</v>
      </c>
      <c r="AA465" s="52">
        <v>4.13</v>
      </c>
      <c r="AB465" s="113">
        <v>2</v>
      </c>
      <c r="AC465" s="77">
        <v>0.76646246747839297</v>
      </c>
      <c r="AD465" s="36"/>
      <c r="AE465" s="36"/>
      <c r="AF465" s="36"/>
      <c r="AG465" s="36"/>
      <c r="AH465" s="36"/>
      <c r="AI465" s="36"/>
      <c r="AJ465" s="36"/>
      <c r="AO465" s="35"/>
      <c r="AY465" s="36">
        <v>1023.1735848769076</v>
      </c>
      <c r="AZ465" s="36">
        <v>6.264826840248455</v>
      </c>
      <c r="BA465" s="36">
        <v>0</v>
      </c>
      <c r="BB465" s="36">
        <v>35.922226106250001</v>
      </c>
      <c r="BC465" s="36">
        <v>0.8084394980603381</v>
      </c>
      <c r="BD465" s="36">
        <v>1.7451823167333314</v>
      </c>
      <c r="BE465" s="36">
        <v>10.089456743773354</v>
      </c>
      <c r="BF465" s="36">
        <v>4.3919082711594237</v>
      </c>
      <c r="BG465" s="36">
        <v>16.226547331666108</v>
      </c>
      <c r="BH465">
        <v>1.1100000000000001</v>
      </c>
      <c r="BI465" s="7">
        <v>134.327148561</v>
      </c>
      <c r="BJ465" s="7">
        <v>0.121463196</v>
      </c>
      <c r="BK465" s="7">
        <v>0</v>
      </c>
      <c r="BL465" s="7">
        <v>0</v>
      </c>
      <c r="BM465" s="7">
        <v>82.275114893999998</v>
      </c>
      <c r="BN465" s="7">
        <v>2.2452015119999995</v>
      </c>
      <c r="BO465" s="7">
        <v>0</v>
      </c>
      <c r="BP465" s="7">
        <v>0</v>
      </c>
      <c r="BQ465" s="7">
        <v>45.902569945000003</v>
      </c>
      <c r="BR465" s="7">
        <v>0</v>
      </c>
      <c r="BS465" s="7">
        <v>0</v>
      </c>
      <c r="BT465" s="7">
        <v>0</v>
      </c>
      <c r="BU465" s="7">
        <v>0</v>
      </c>
      <c r="BV465" s="7">
        <v>2.7471916009999999</v>
      </c>
      <c r="BW465" s="7">
        <v>329.67400711900001</v>
      </c>
      <c r="BX465" s="7">
        <v>20.557613831999998</v>
      </c>
      <c r="BY465" s="7">
        <v>0</v>
      </c>
      <c r="BZ465" s="7">
        <v>0.18211424000000001</v>
      </c>
      <c r="CA465" s="7">
        <v>0</v>
      </c>
      <c r="CB465" s="7">
        <v>0.22243902300000004</v>
      </c>
      <c r="CC465" s="7">
        <v>2.3301905829999998</v>
      </c>
      <c r="CD465" s="7">
        <v>0</v>
      </c>
      <c r="CE465" s="7">
        <v>0</v>
      </c>
      <c r="CF465" s="7">
        <v>0</v>
      </c>
      <c r="CG465" s="7">
        <v>0</v>
      </c>
      <c r="CH465" s="7">
        <v>84.520316405999992</v>
      </c>
      <c r="CI465" s="7">
        <v>180.22971850600001</v>
      </c>
      <c r="CJ465" s="7">
        <v>0.12146319599997923</v>
      </c>
      <c r="CK465" s="7">
        <v>0</v>
      </c>
      <c r="CL465" s="37">
        <v>264.87149810799997</v>
      </c>
      <c r="CM465" s="37">
        <v>353.160926792</v>
      </c>
      <c r="CN465" s="37">
        <v>2.552629606</v>
      </c>
      <c r="CO465" s="7">
        <v>620.58505450600001</v>
      </c>
      <c r="CP465" s="39">
        <v>6.7</v>
      </c>
      <c r="CQ465" s="39"/>
      <c r="CR465" s="40">
        <v>6.7</v>
      </c>
      <c r="CS465" s="35">
        <v>14.949166666666665</v>
      </c>
      <c r="CT465" s="41">
        <v>14.937142857142858</v>
      </c>
      <c r="CU465" s="41"/>
      <c r="CV465" s="41"/>
      <c r="CW465" s="35">
        <v>8.3257142857142874</v>
      </c>
      <c r="CX465" s="35"/>
      <c r="CY465" s="35"/>
      <c r="CZ465" s="35">
        <v>7.74</v>
      </c>
      <c r="DD465" s="35" t="s">
        <v>58</v>
      </c>
    </row>
    <row r="466" spans="1:109">
      <c r="A466" s="50" t="s">
        <v>54</v>
      </c>
      <c r="B466" t="s">
        <v>55</v>
      </c>
      <c r="C466" s="55">
        <v>43.287370000000003</v>
      </c>
      <c r="D466" s="55">
        <v>-79.840779999999995</v>
      </c>
      <c r="E466" s="77" t="s">
        <v>62</v>
      </c>
      <c r="F466" s="77">
        <v>258</v>
      </c>
      <c r="G466" s="112">
        <v>39965</v>
      </c>
      <c r="H466">
        <v>2</v>
      </c>
      <c r="I466" s="57">
        <f t="shared" si="13"/>
        <v>2009</v>
      </c>
      <c r="J466" s="28">
        <v>152</v>
      </c>
      <c r="K466" s="29">
        <v>23</v>
      </c>
      <c r="L466" s="29">
        <v>6</v>
      </c>
      <c r="M466" s="77">
        <v>24.5</v>
      </c>
      <c r="N466">
        <v>75.16</v>
      </c>
      <c r="O466" s="31">
        <v>0.375</v>
      </c>
      <c r="P466" s="31">
        <v>32</v>
      </c>
      <c r="Q466" s="31">
        <v>4.8</v>
      </c>
      <c r="R466" s="31">
        <v>0.86799999999999999</v>
      </c>
      <c r="S466" s="31"/>
      <c r="T466" s="31"/>
      <c r="U466" s="31">
        <v>2.31</v>
      </c>
      <c r="V466" s="31">
        <v>0.17899999999999999</v>
      </c>
      <c r="W466" s="31">
        <v>1.18</v>
      </c>
      <c r="X466" s="31">
        <v>3.0999999999999999E-3</v>
      </c>
      <c r="Y466" s="31">
        <v>0.05</v>
      </c>
      <c r="Z466" s="31">
        <v>2.18E-2</v>
      </c>
      <c r="AA466" s="52">
        <v>3.73</v>
      </c>
      <c r="AB466" s="113">
        <v>2</v>
      </c>
      <c r="AC466" s="77">
        <v>0.65034048528808996</v>
      </c>
      <c r="AD466" s="36"/>
      <c r="AE466" s="36"/>
      <c r="AF466" s="36"/>
      <c r="AG466" s="36"/>
      <c r="AH466" s="36"/>
      <c r="AI466" s="36"/>
      <c r="AJ466" s="36"/>
      <c r="AO466" s="35"/>
      <c r="AY466" s="36">
        <v>1184.3156020670015</v>
      </c>
      <c r="AZ466" s="36">
        <v>8.3531024536646079</v>
      </c>
      <c r="BA466" s="36">
        <v>54.645124224694634</v>
      </c>
      <c r="BB466" s="36">
        <v>14.132563865624999</v>
      </c>
      <c r="BC466" s="36">
        <v>0.32169180938946063</v>
      </c>
      <c r="BD466" s="36">
        <v>1.8952499077295506</v>
      </c>
      <c r="BE466" s="36">
        <v>12.719266094827063</v>
      </c>
      <c r="BF466" s="36">
        <v>5.1931384948986494</v>
      </c>
      <c r="BG466" s="36">
        <v>19.80765449745526</v>
      </c>
      <c r="BH466">
        <v>0.36</v>
      </c>
      <c r="BI466" s="7">
        <v>182.404</v>
      </c>
      <c r="BJ466" s="7">
        <v>1.1100000000000001</v>
      </c>
      <c r="BK466" s="7">
        <v>0</v>
      </c>
      <c r="BL466" s="7">
        <v>1.655</v>
      </c>
      <c r="BM466" s="7">
        <v>69.775999999999996</v>
      </c>
      <c r="BN466" s="7">
        <v>12.119</v>
      </c>
      <c r="BO466" s="7">
        <v>0</v>
      </c>
      <c r="BP466" s="7">
        <v>0</v>
      </c>
      <c r="BQ466" s="7">
        <v>99.274000000000001</v>
      </c>
      <c r="BR466" s="7">
        <v>0</v>
      </c>
      <c r="BS466" s="7">
        <v>0</v>
      </c>
      <c r="BT466" s="7">
        <v>0</v>
      </c>
      <c r="BU466" s="7">
        <v>0</v>
      </c>
      <c r="BV466" s="7">
        <v>4.8209999999999997</v>
      </c>
      <c r="BW466" s="7">
        <v>439.47699999999998</v>
      </c>
      <c r="BX466" s="7">
        <v>57.298999999999999</v>
      </c>
      <c r="BY466" s="7">
        <v>0</v>
      </c>
      <c r="BZ466" s="7">
        <v>24.765999999999998</v>
      </c>
      <c r="CA466" s="7">
        <v>0</v>
      </c>
      <c r="CB466" s="7">
        <v>1.1399999999999999</v>
      </c>
      <c r="CC466" s="7">
        <v>7.52</v>
      </c>
      <c r="CD466" s="7">
        <v>0</v>
      </c>
      <c r="CE466" s="7">
        <v>8.4930000000000003</v>
      </c>
      <c r="CF466" s="7">
        <v>0</v>
      </c>
      <c r="CG466" s="7">
        <v>0</v>
      </c>
      <c r="CH466" s="7">
        <v>83.55</v>
      </c>
      <c r="CI466" s="7">
        <v>281.678</v>
      </c>
      <c r="CJ466" s="7">
        <v>1.1099999999999568</v>
      </c>
      <c r="CK466" s="7">
        <v>0</v>
      </c>
      <c r="CL466" s="37">
        <v>366.33799999999997</v>
      </c>
      <c r="CM466" s="37">
        <v>526.36299999999994</v>
      </c>
      <c r="CN466" s="37">
        <v>17.152999999999999</v>
      </c>
      <c r="CO466" s="7">
        <v>909.85399999999993</v>
      </c>
      <c r="CP466" s="39">
        <v>24.5</v>
      </c>
      <c r="CQ466" s="39"/>
      <c r="CR466" s="40">
        <v>24.5</v>
      </c>
      <c r="CS466" s="35">
        <v>14.033695652173909</v>
      </c>
      <c r="CT466" s="41">
        <v>14.01</v>
      </c>
      <c r="CU466" s="41"/>
      <c r="CV466" s="41"/>
      <c r="CW466" s="35">
        <v>8.1467999999999989</v>
      </c>
      <c r="CX466" s="35"/>
      <c r="CY466" s="35"/>
      <c r="CZ466" s="35">
        <v>4.8899999999999997</v>
      </c>
      <c r="DD466" s="35" t="s">
        <v>58</v>
      </c>
    </row>
    <row r="467" spans="1:109">
      <c r="A467" s="23" t="s">
        <v>54</v>
      </c>
      <c r="B467" t="s">
        <v>55</v>
      </c>
      <c r="C467" s="55">
        <v>43.287370000000003</v>
      </c>
      <c r="D467" s="55">
        <v>-79.840779999999995</v>
      </c>
      <c r="E467" s="114" t="s">
        <v>62</v>
      </c>
      <c r="F467" s="77">
        <v>258</v>
      </c>
      <c r="G467" s="121">
        <v>43006</v>
      </c>
      <c r="H467">
        <v>3</v>
      </c>
      <c r="I467">
        <f t="shared" si="13"/>
        <v>2017</v>
      </c>
      <c r="J467" s="57">
        <v>271</v>
      </c>
      <c r="K467" s="57">
        <v>39</v>
      </c>
      <c r="L467" s="57">
        <v>9</v>
      </c>
      <c r="M467" s="116">
        <v>22.5</v>
      </c>
      <c r="N467">
        <v>75.08</v>
      </c>
      <c r="O467" s="32">
        <v>3.5999999999999997E-2</v>
      </c>
      <c r="P467" s="32">
        <v>21.7</v>
      </c>
      <c r="Q467" s="32">
        <v>3.7</v>
      </c>
      <c r="R467" s="32">
        <v>1.62</v>
      </c>
      <c r="S467" s="32">
        <v>15.5</v>
      </c>
      <c r="T467" s="32">
        <v>13</v>
      </c>
      <c r="U467" s="32">
        <v>1.72</v>
      </c>
      <c r="V467" s="32">
        <v>0.26</v>
      </c>
      <c r="W467" s="32">
        <v>0.51</v>
      </c>
      <c r="X467" s="32">
        <v>2.9999999999999997E-4</v>
      </c>
      <c r="Y467" s="32">
        <v>3.7400000000000003E-2</v>
      </c>
      <c r="Z467" s="32">
        <v>7.6E-3</v>
      </c>
      <c r="AA467" s="23"/>
      <c r="AB467" s="116">
        <v>1.5</v>
      </c>
      <c r="AC467" s="116"/>
      <c r="AO467" s="35"/>
      <c r="AY467" s="23"/>
      <c r="AZ467" s="23"/>
      <c r="BA467" s="23"/>
      <c r="BB467" s="23"/>
      <c r="BC467" s="27"/>
      <c r="BD467" s="27"/>
      <c r="BE467" s="27"/>
      <c r="BF467" s="27"/>
      <c r="BG467" s="36"/>
      <c r="BH467" s="23"/>
      <c r="BI467" s="7">
        <v>0.621</v>
      </c>
      <c r="BJ467" s="7">
        <v>3.952</v>
      </c>
      <c r="BK467" s="7">
        <v>3.6999999999999998E-2</v>
      </c>
      <c r="BL467" s="7">
        <v>0</v>
      </c>
      <c r="BM467" s="7">
        <v>6.1959999999999997</v>
      </c>
      <c r="BN467" s="7">
        <v>18.058</v>
      </c>
      <c r="BO467" s="7">
        <v>0</v>
      </c>
      <c r="BP467" s="7">
        <v>0</v>
      </c>
      <c r="BQ467" s="7">
        <v>72.534000000000006</v>
      </c>
      <c r="BR467" s="7">
        <v>0</v>
      </c>
      <c r="BS467" s="7">
        <v>0</v>
      </c>
      <c r="BT467" s="7">
        <v>0</v>
      </c>
      <c r="BU467" s="7">
        <v>0</v>
      </c>
      <c r="BV467" s="7">
        <v>9.8000000000000004E-2</v>
      </c>
      <c r="BW467" s="7">
        <v>1.3280000000000001</v>
      </c>
      <c r="BX467" s="7">
        <v>1.752</v>
      </c>
      <c r="BY467" s="7">
        <v>0</v>
      </c>
      <c r="BZ467" s="7">
        <v>1.6339999999999999</v>
      </c>
      <c r="CA467" s="7">
        <v>0</v>
      </c>
      <c r="CB467" s="7">
        <v>0.16300000000000001</v>
      </c>
      <c r="CC467" s="7">
        <v>1.105</v>
      </c>
      <c r="CD467" s="7">
        <v>0</v>
      </c>
      <c r="CE467" s="7">
        <v>2.6640000000000001</v>
      </c>
      <c r="CF467" s="7">
        <v>0</v>
      </c>
      <c r="CG467" s="7">
        <v>2.1529419091912092</v>
      </c>
      <c r="CH467" s="7">
        <v>24.253999999999998</v>
      </c>
      <c r="CI467" s="7">
        <v>73.155000000000001</v>
      </c>
      <c r="CJ467" s="7">
        <v>3.9890000000000185</v>
      </c>
      <c r="CK467" s="7">
        <v>0</v>
      </c>
      <c r="CL467" s="37">
        <v>101.39800000000001</v>
      </c>
      <c r="CM467" s="37">
        <v>4.8119999999999994</v>
      </c>
      <c r="CN467" s="37">
        <v>3.9320000000000004</v>
      </c>
      <c r="CO467" s="7">
        <v>112.29494190919122</v>
      </c>
      <c r="CP467" s="39">
        <v>4.9820000000000002</v>
      </c>
      <c r="CQ467" s="39">
        <v>13.824999999999999</v>
      </c>
      <c r="CR467" s="40">
        <v>22.425999999999998</v>
      </c>
      <c r="CS467" s="35">
        <v>16.883054682099512</v>
      </c>
      <c r="CT467" s="41">
        <v>21.706344827586207</v>
      </c>
      <c r="CU467" s="41">
        <v>18.322314814814813</v>
      </c>
      <c r="CV467" s="41">
        <v>13.796571428571431</v>
      </c>
      <c r="CW467" s="35">
        <v>9.333448275862068</v>
      </c>
      <c r="CX467" s="35">
        <v>5.0003703703703728</v>
      </c>
      <c r="CY467" s="35">
        <v>0.78265306122448963</v>
      </c>
      <c r="CZ467" s="35">
        <v>0.73</v>
      </c>
      <c r="DA467">
        <v>4.3313793103448281</v>
      </c>
      <c r="DB467">
        <v>1.1864814814814819</v>
      </c>
      <c r="DC467">
        <v>0.446938775510204</v>
      </c>
      <c r="DD467" s="35" t="s">
        <v>61</v>
      </c>
      <c r="DE467" t="s">
        <v>61</v>
      </c>
    </row>
    <row r="468" spans="1:109">
      <c r="A468" s="50" t="s">
        <v>54</v>
      </c>
      <c r="B468" t="s">
        <v>55</v>
      </c>
      <c r="C468" s="55">
        <v>43.287370000000003</v>
      </c>
      <c r="D468" s="55">
        <v>-79.840779999999995</v>
      </c>
      <c r="E468" s="77" t="s">
        <v>62</v>
      </c>
      <c r="F468" s="77">
        <v>258</v>
      </c>
      <c r="G468" s="112">
        <v>41550</v>
      </c>
      <c r="H468">
        <v>4</v>
      </c>
      <c r="I468" s="57">
        <f t="shared" si="13"/>
        <v>2013</v>
      </c>
      <c r="J468" s="28">
        <v>276</v>
      </c>
      <c r="K468" s="29">
        <v>40</v>
      </c>
      <c r="L468" s="29">
        <v>10</v>
      </c>
      <c r="M468" s="71">
        <v>23.5</v>
      </c>
      <c r="N468">
        <v>74.64</v>
      </c>
      <c r="O468" s="31">
        <v>3.4000000000000002E-2</v>
      </c>
      <c r="P468" s="31">
        <v>23.2</v>
      </c>
      <c r="Q468" s="31">
        <v>3.7</v>
      </c>
      <c r="R468" s="31">
        <v>1.5</v>
      </c>
      <c r="S468" s="31">
        <v>6</v>
      </c>
      <c r="T468" s="31">
        <v>6.2</v>
      </c>
      <c r="U468" s="31">
        <v>1.59</v>
      </c>
      <c r="V468" s="31">
        <v>0.222</v>
      </c>
      <c r="W468" s="31">
        <v>0.45800000000000002</v>
      </c>
      <c r="X468" s="31">
        <v>2E-3</v>
      </c>
      <c r="Y468" s="31">
        <v>3.4700000000000002E-2</v>
      </c>
      <c r="Z468" s="31">
        <v>1.18E-2</v>
      </c>
      <c r="AB468" s="113">
        <v>2.25</v>
      </c>
      <c r="AC468" s="77"/>
      <c r="AD468" s="59"/>
      <c r="AE468" s="59"/>
      <c r="AF468" s="59"/>
      <c r="AG468" s="59"/>
      <c r="AH468" s="59"/>
      <c r="AI468" s="59"/>
      <c r="AJ468" s="59"/>
      <c r="AO468" s="35"/>
      <c r="AY468" s="60"/>
      <c r="AZ468" s="60"/>
      <c r="BA468" s="60"/>
      <c r="BB468" s="60"/>
      <c r="BC468" s="60"/>
      <c r="BD468" s="60"/>
      <c r="BE468" s="60"/>
      <c r="BF468" s="60"/>
      <c r="BG468" s="60"/>
      <c r="BI468" s="7">
        <v>41.423829368991804</v>
      </c>
      <c r="BJ468" s="7">
        <v>0.32773366127155945</v>
      </c>
      <c r="BK468" s="7">
        <v>0.13616364003527737</v>
      </c>
      <c r="BL468" s="7">
        <v>0</v>
      </c>
      <c r="BM468" s="7">
        <v>1.7184722970140041</v>
      </c>
      <c r="BN468" s="7">
        <v>25.580492783720963</v>
      </c>
      <c r="BO468" s="7">
        <v>0</v>
      </c>
      <c r="BP468" s="7">
        <v>0.52696802914952523</v>
      </c>
      <c r="BQ468" s="7">
        <v>67.154380721081495</v>
      </c>
      <c r="BR468" s="7">
        <v>0</v>
      </c>
      <c r="BS468" s="7">
        <v>0</v>
      </c>
      <c r="BT468" s="7">
        <v>2.8159897486128117E-2</v>
      </c>
      <c r="BU468" s="7">
        <v>0</v>
      </c>
      <c r="BV468" s="7">
        <v>0.88222710160623397</v>
      </c>
      <c r="BW468" s="7">
        <v>19.873855235590096</v>
      </c>
      <c r="BX468" s="7">
        <v>0.39517572655603905</v>
      </c>
      <c r="BY468" s="7">
        <v>0.13110708947523081</v>
      </c>
      <c r="BZ468" s="7">
        <v>1.6360884142680157</v>
      </c>
      <c r="CA468" s="7">
        <v>0</v>
      </c>
      <c r="CB468" s="7">
        <v>0.15582792753745156</v>
      </c>
      <c r="CC468" s="7">
        <v>0.8523977955663109</v>
      </c>
      <c r="CD468" s="7">
        <v>0.44437554715353206</v>
      </c>
      <c r="CE468" s="7">
        <v>0.10723226434782611</v>
      </c>
      <c r="CF468" s="7">
        <v>0</v>
      </c>
      <c r="CG468" s="7">
        <v>2.3814353923660279</v>
      </c>
      <c r="CH468" s="7">
        <v>27.298965080734966</v>
      </c>
      <c r="CI468" s="7">
        <v>108.5782100900733</v>
      </c>
      <c r="CJ468" s="7">
        <v>1.032231194456358</v>
      </c>
      <c r="CK468" s="7">
        <v>2.8159897486128117E-2</v>
      </c>
      <c r="CL468" s="37">
        <v>136.93756626275075</v>
      </c>
      <c r="CM468" s="37">
        <v>23.0107886913217</v>
      </c>
      <c r="CN468" s="37">
        <v>1.5598335346051206</v>
      </c>
      <c r="CO468" s="7">
        <v>163.88962388104358</v>
      </c>
      <c r="CP468" s="39">
        <v>14</v>
      </c>
      <c r="CQ468" s="39">
        <v>17</v>
      </c>
      <c r="CR468" s="40">
        <v>21</v>
      </c>
      <c r="CS468" s="35">
        <v>16.00595238095238</v>
      </c>
      <c r="CT468" s="41">
        <v>17.245833333333337</v>
      </c>
      <c r="CU468" s="41">
        <v>14.6</v>
      </c>
      <c r="CV468" s="41">
        <v>13.421428571428574</v>
      </c>
      <c r="CW468" s="35"/>
      <c r="CX468" s="35"/>
      <c r="CY468" s="35"/>
      <c r="CZ468" s="35"/>
      <c r="DD468" s="35"/>
      <c r="DE468" t="s">
        <v>61</v>
      </c>
    </row>
    <row r="469" spans="1:109">
      <c r="A469" s="50" t="s">
        <v>54</v>
      </c>
      <c r="B469" t="s">
        <v>55</v>
      </c>
      <c r="C469" s="55">
        <v>43.281111111100003</v>
      </c>
      <c r="D469" s="55">
        <v>-79.864722222200001</v>
      </c>
      <c r="E469" s="77" t="s">
        <v>57</v>
      </c>
      <c r="F469" s="77">
        <v>908</v>
      </c>
      <c r="G469" s="112">
        <v>37867</v>
      </c>
      <c r="H469">
        <v>3</v>
      </c>
      <c r="I469" s="57">
        <f t="shared" si="13"/>
        <v>2003</v>
      </c>
      <c r="J469" s="28">
        <v>246</v>
      </c>
      <c r="K469" s="29">
        <v>36</v>
      </c>
      <c r="L469" s="29">
        <v>9</v>
      </c>
      <c r="M469" s="77">
        <v>14.4</v>
      </c>
      <c r="N469">
        <v>74.75</v>
      </c>
      <c r="O469" s="31">
        <v>0.18</v>
      </c>
      <c r="P469" s="31"/>
      <c r="Q469" s="31"/>
      <c r="R469" s="31"/>
      <c r="S469" s="31">
        <v>5.2</v>
      </c>
      <c r="T469" s="31"/>
      <c r="U469" s="31">
        <v>1.78</v>
      </c>
      <c r="V469" s="31"/>
      <c r="W469" s="31"/>
      <c r="X469" s="31">
        <v>1.2E-2</v>
      </c>
      <c r="Y469" s="31">
        <v>3.9E-2</v>
      </c>
      <c r="Z469" s="31">
        <v>1.2500000000000001E-2</v>
      </c>
      <c r="AA469" s="52">
        <v>27.32</v>
      </c>
      <c r="AB469" s="113">
        <v>2</v>
      </c>
      <c r="AC469" s="77">
        <v>0.80364000000000002</v>
      </c>
      <c r="AD469">
        <v>182.9</v>
      </c>
      <c r="AE469">
        <v>477.90000000000015</v>
      </c>
      <c r="AF469">
        <v>0</v>
      </c>
      <c r="AG469">
        <v>22.9</v>
      </c>
      <c r="AH469">
        <v>127.10000000000001</v>
      </c>
      <c r="AI469">
        <v>329.90000000000003</v>
      </c>
      <c r="AJ469">
        <v>1554.1</v>
      </c>
      <c r="AK469">
        <v>2775.6000000000004</v>
      </c>
      <c r="AL469">
        <v>1379.9</v>
      </c>
      <c r="AM469">
        <v>767.60000000000014</v>
      </c>
      <c r="AN469">
        <v>2007.9999999999998</v>
      </c>
      <c r="AO469" s="35">
        <v>1861.1</v>
      </c>
      <c r="AP469">
        <v>70.500000000000014</v>
      </c>
      <c r="AQ469">
        <v>49.800000000000004</v>
      </c>
      <c r="AR469">
        <v>36.9</v>
      </c>
      <c r="AS469">
        <v>2011.2</v>
      </c>
      <c r="AT469">
        <v>511.70000000000005</v>
      </c>
      <c r="AU469">
        <v>3.4</v>
      </c>
      <c r="AV469">
        <v>1147.4000000000001</v>
      </c>
      <c r="AW469">
        <v>1505</v>
      </c>
      <c r="AX469">
        <v>123.2</v>
      </c>
      <c r="AY469" s="36">
        <v>447.22800000000001</v>
      </c>
      <c r="AZ469" s="36">
        <v>81.718000000000018</v>
      </c>
      <c r="BA469" s="36">
        <v>502.41199999999998</v>
      </c>
      <c r="BB469" s="36">
        <v>126.94048764375</v>
      </c>
      <c r="BC469" s="36">
        <v>0.14198550473153154</v>
      </c>
      <c r="BD469" s="36">
        <v>41.553679884225261</v>
      </c>
      <c r="BE469" s="36">
        <v>43.965475211527803</v>
      </c>
      <c r="BF469" s="36">
        <v>11.451329054228168</v>
      </c>
      <c r="BG469" s="36">
        <v>96.970484149981232</v>
      </c>
      <c r="BH469" s="35"/>
      <c r="BI469" s="7">
        <v>0.139985739</v>
      </c>
      <c r="BJ469" s="7">
        <v>19.715529855</v>
      </c>
      <c r="BK469" s="7">
        <v>0</v>
      </c>
      <c r="BL469" s="7">
        <v>0</v>
      </c>
      <c r="BM469" s="7">
        <v>1.760780928</v>
      </c>
      <c r="BN469" s="7">
        <v>19.521940464000004</v>
      </c>
      <c r="BO469" s="7">
        <v>0</v>
      </c>
      <c r="BP469" s="7">
        <v>2.605045644</v>
      </c>
      <c r="BQ469" s="7">
        <v>35.255771946000003</v>
      </c>
      <c r="BR469" s="7">
        <v>0</v>
      </c>
      <c r="BS469" s="7">
        <v>0</v>
      </c>
      <c r="BT469" s="7">
        <v>6.6892799999999997E-3</v>
      </c>
      <c r="BU469" s="7">
        <v>0.38901884799999997</v>
      </c>
      <c r="BV469" s="7">
        <v>1.478759792</v>
      </c>
      <c r="BW469" s="7">
        <v>19.566970998000002</v>
      </c>
      <c r="BX469" s="7">
        <v>0.47598496200000007</v>
      </c>
      <c r="BY469" s="7">
        <v>0.68822140500000006</v>
      </c>
      <c r="BZ469" s="7">
        <v>2.9237080480000004</v>
      </c>
      <c r="CA469" s="7">
        <v>0</v>
      </c>
      <c r="CB469" s="7">
        <v>0.104362336</v>
      </c>
      <c r="CC469" s="7">
        <v>0.24641168500000002</v>
      </c>
      <c r="CD469" s="7">
        <v>0</v>
      </c>
      <c r="CE469" s="7">
        <v>0.65839569000000009</v>
      </c>
      <c r="CF469" s="7">
        <v>0</v>
      </c>
      <c r="CG469" s="7">
        <v>7.5098930479711292</v>
      </c>
      <c r="CH469" s="7">
        <v>21.282721392000003</v>
      </c>
      <c r="CI469" s="7">
        <v>35.395757685</v>
      </c>
      <c r="CJ469" s="7">
        <v>22.320575499000007</v>
      </c>
      <c r="CK469" s="7">
        <v>0.39570812799999999</v>
      </c>
      <c r="CL469" s="37">
        <v>79.394762704000016</v>
      </c>
      <c r="CM469" s="37">
        <v>25.133645205000001</v>
      </c>
      <c r="CN469" s="37">
        <v>1.0091697110000002</v>
      </c>
      <c r="CO469" s="7">
        <v>113.04747066797114</v>
      </c>
      <c r="CP469" s="39">
        <v>7.5</v>
      </c>
      <c r="CQ469" s="39">
        <v>14</v>
      </c>
      <c r="CR469" s="40">
        <v>14</v>
      </c>
      <c r="CS469" s="35">
        <v>18.217435897435898</v>
      </c>
      <c r="CT469" s="41">
        <v>21.474444444444444</v>
      </c>
      <c r="CU469" s="41">
        <v>15.001428571428573</v>
      </c>
      <c r="CV469" s="41"/>
      <c r="CW469" s="35">
        <v>8.5622222222222231</v>
      </c>
      <c r="CX469" s="35">
        <v>2.592857142857143</v>
      </c>
      <c r="CY469" s="35"/>
      <c r="CZ469" s="35">
        <v>0.69</v>
      </c>
      <c r="DD469" s="35" t="s">
        <v>61</v>
      </c>
      <c r="DE469" t="s">
        <v>61</v>
      </c>
    </row>
    <row r="470" spans="1:109">
      <c r="A470" t="s">
        <v>54</v>
      </c>
      <c r="B470" t="s">
        <v>56</v>
      </c>
      <c r="C470" s="55">
        <v>43.286383333300002</v>
      </c>
      <c r="D470" s="55">
        <v>-79.871133333299994</v>
      </c>
      <c r="E470" s="77" t="s">
        <v>86</v>
      </c>
      <c r="F470" s="77" t="s">
        <v>87</v>
      </c>
      <c r="G470" s="112">
        <v>37867</v>
      </c>
      <c r="H470">
        <v>3</v>
      </c>
      <c r="I470" s="57">
        <f t="shared" si="13"/>
        <v>2003</v>
      </c>
      <c r="J470" s="28">
        <v>246</v>
      </c>
      <c r="K470" s="29">
        <v>36</v>
      </c>
      <c r="L470" s="29">
        <v>9</v>
      </c>
      <c r="M470" s="77">
        <v>3.4</v>
      </c>
      <c r="N470">
        <v>74.75</v>
      </c>
      <c r="O470" s="31">
        <v>0.18</v>
      </c>
      <c r="P470" s="31"/>
      <c r="Q470" s="31"/>
      <c r="R470" s="31"/>
      <c r="S470" s="31">
        <v>5.2</v>
      </c>
      <c r="T470" s="31"/>
      <c r="U470" s="31">
        <v>1.78</v>
      </c>
      <c r="V470" s="31"/>
      <c r="W470" s="31"/>
      <c r="X470" s="31">
        <v>1.2E-2</v>
      </c>
      <c r="Y470" s="31">
        <v>3.9E-2</v>
      </c>
      <c r="Z470" s="31">
        <v>1.2500000000000001E-2</v>
      </c>
      <c r="AA470">
        <v>19.63</v>
      </c>
      <c r="AB470" s="113">
        <v>1.75</v>
      </c>
      <c r="AC470" s="77">
        <v>0.79739899999999997</v>
      </c>
      <c r="AD470" s="36">
        <v>549.69999999999993</v>
      </c>
      <c r="AE470" s="36">
        <v>510.8</v>
      </c>
      <c r="AF470" s="36">
        <v>5.4</v>
      </c>
      <c r="AG470" s="36">
        <v>54.199999999999996</v>
      </c>
      <c r="AH470" s="36">
        <v>155.70000000000002</v>
      </c>
      <c r="AI470" s="36">
        <v>204.99999999999994</v>
      </c>
      <c r="AJ470" s="36">
        <v>395</v>
      </c>
      <c r="AK470">
        <v>1883.5000000000002</v>
      </c>
      <c r="AL470">
        <v>321.7</v>
      </c>
      <c r="AM470">
        <v>765.40000000000009</v>
      </c>
      <c r="AN470">
        <v>1118.1000000000001</v>
      </c>
      <c r="AO470" s="35">
        <v>605</v>
      </c>
      <c r="AP470">
        <v>534.5</v>
      </c>
      <c r="AQ470">
        <v>151.9</v>
      </c>
      <c r="AR470">
        <v>388</v>
      </c>
      <c r="AS470">
        <v>768.4</v>
      </c>
      <c r="AT470">
        <v>381.09999999999997</v>
      </c>
      <c r="AU470">
        <v>6.6</v>
      </c>
      <c r="AV470">
        <v>1476.6999999999996</v>
      </c>
      <c r="AW470">
        <v>387.3</v>
      </c>
      <c r="AX470">
        <v>19.5</v>
      </c>
      <c r="AY470" s="36">
        <v>529.947</v>
      </c>
      <c r="AZ470" s="36">
        <v>27.118000000000002</v>
      </c>
      <c r="BA470" s="36">
        <v>265.17599999999999</v>
      </c>
      <c r="BB470" s="36">
        <v>399.6620438999999</v>
      </c>
      <c r="BC470" s="36"/>
      <c r="BD470" s="36">
        <v>29.09694534629379</v>
      </c>
      <c r="BE470" s="36">
        <v>39.308872954011875</v>
      </c>
      <c r="BF470" s="36">
        <v>6.4337444222284255</v>
      </c>
      <c r="BG470" s="36">
        <v>74.839562722534097</v>
      </c>
      <c r="BI470" s="7">
        <v>0</v>
      </c>
      <c r="BJ470" s="7">
        <v>14.093745291999998</v>
      </c>
      <c r="BK470" s="7">
        <v>8.0837691999999989E-2</v>
      </c>
      <c r="BL470" s="7">
        <v>0</v>
      </c>
      <c r="BM470" s="7">
        <v>0.45105933600000003</v>
      </c>
      <c r="BN470" s="7">
        <v>6.4017481949999997</v>
      </c>
      <c r="BO470" s="7">
        <v>0</v>
      </c>
      <c r="BP470" s="7">
        <v>0.705727204</v>
      </c>
      <c r="BQ470" s="7">
        <v>12.765118144000002</v>
      </c>
      <c r="BR470" s="7">
        <v>0</v>
      </c>
      <c r="BS470" s="7">
        <v>0</v>
      </c>
      <c r="BT470" s="7">
        <v>0</v>
      </c>
      <c r="BU470" s="7">
        <v>0.10109654999999999</v>
      </c>
      <c r="BV470" s="7">
        <v>4.3270254300000008</v>
      </c>
      <c r="BW470" s="7">
        <v>20.819667975000002</v>
      </c>
      <c r="BX470" s="7">
        <v>1.0639605599999999</v>
      </c>
      <c r="BY470" s="7">
        <v>0.5090027279999999</v>
      </c>
      <c r="BZ470" s="7">
        <v>2.0010450720000001</v>
      </c>
      <c r="CA470" s="7">
        <v>0</v>
      </c>
      <c r="CB470" s="7">
        <v>0.21845324799999999</v>
      </c>
      <c r="CC470" s="7">
        <v>1.458075528</v>
      </c>
      <c r="CD470" s="7">
        <v>0</v>
      </c>
      <c r="CE470" s="7">
        <v>0</v>
      </c>
      <c r="CF470" s="7">
        <v>0</v>
      </c>
      <c r="CG470" s="7">
        <v>39.274383856518625</v>
      </c>
      <c r="CH470" s="7">
        <v>6.8528075309999998</v>
      </c>
      <c r="CI470" s="7">
        <v>12.765118144000002</v>
      </c>
      <c r="CJ470" s="7">
        <v>14.880310187999996</v>
      </c>
      <c r="CK470" s="7">
        <v>0.10109654999999999</v>
      </c>
      <c r="CL470" s="37">
        <v>34.599332412999999</v>
      </c>
      <c r="CM470" s="37">
        <v>28.720701765000005</v>
      </c>
      <c r="CN470" s="37">
        <v>1.6765287760000001</v>
      </c>
      <c r="CO470" s="7">
        <v>104.27094681051862</v>
      </c>
      <c r="CT470" s="58">
        <v>21.7</v>
      </c>
    </row>
    <row r="471" spans="1:109">
      <c r="A471" s="50" t="s">
        <v>54</v>
      </c>
      <c r="B471" t="s">
        <v>59</v>
      </c>
      <c r="C471" s="55">
        <v>43.301943999999999</v>
      </c>
      <c r="D471" s="55">
        <v>-79.838054999999997</v>
      </c>
      <c r="E471" s="77" t="s">
        <v>60</v>
      </c>
      <c r="F471" s="77">
        <v>6</v>
      </c>
      <c r="G471" s="112">
        <v>37502</v>
      </c>
      <c r="H471">
        <v>3</v>
      </c>
      <c r="I471" s="57">
        <f t="shared" si="13"/>
        <v>2002</v>
      </c>
      <c r="J471" s="28">
        <v>246</v>
      </c>
      <c r="K471" s="29">
        <v>36</v>
      </c>
      <c r="L471" s="29">
        <v>9</v>
      </c>
      <c r="M471" s="77">
        <v>5.3</v>
      </c>
      <c r="N471">
        <v>74.650000000000006</v>
      </c>
      <c r="O471" s="31">
        <v>2.5000000000000001E-2</v>
      </c>
      <c r="P471" s="31"/>
      <c r="Q471" s="31"/>
      <c r="R471" s="31"/>
      <c r="S471" s="31"/>
      <c r="T471" s="31"/>
      <c r="U471" s="31">
        <v>1.54</v>
      </c>
      <c r="V471" s="31"/>
      <c r="W471" s="31"/>
      <c r="X471" s="31">
        <v>2.9999999999999997E-4</v>
      </c>
      <c r="Y471" s="31">
        <v>3.4200000000000001E-2</v>
      </c>
      <c r="Z471" s="31">
        <v>8.8000000000000005E-3</v>
      </c>
      <c r="AA471" s="52">
        <v>21.9498</v>
      </c>
      <c r="AB471" s="113">
        <v>2</v>
      </c>
      <c r="AC471" s="77">
        <v>0.84862400000000004</v>
      </c>
      <c r="AD471" s="36">
        <v>199.6</v>
      </c>
      <c r="AE471" s="36">
        <v>427.20000000000005</v>
      </c>
      <c r="AF471" s="36">
        <v>0</v>
      </c>
      <c r="AG471" s="36">
        <v>2.9</v>
      </c>
      <c r="AH471" s="36">
        <v>2.8000000000000003</v>
      </c>
      <c r="AI471" s="36">
        <v>71</v>
      </c>
      <c r="AJ471" s="36">
        <v>450.2</v>
      </c>
      <c r="AK471">
        <v>1153.7</v>
      </c>
      <c r="AL471">
        <v>448.2</v>
      </c>
      <c r="AM471">
        <v>369.99999999999994</v>
      </c>
      <c r="AN471">
        <v>783.7</v>
      </c>
      <c r="AO471" s="35">
        <v>463.4</v>
      </c>
      <c r="AP471">
        <v>185.8</v>
      </c>
      <c r="AQ471">
        <v>17.100000000000001</v>
      </c>
      <c r="AR471">
        <v>182.5</v>
      </c>
      <c r="AS471">
        <v>523.1</v>
      </c>
      <c r="AT471">
        <v>74.900000000000006</v>
      </c>
      <c r="AU471">
        <v>0</v>
      </c>
      <c r="AV471">
        <v>672.80000000000018</v>
      </c>
      <c r="AW471">
        <v>465</v>
      </c>
      <c r="AX471">
        <v>15.9</v>
      </c>
      <c r="AY471" s="60">
        <v>285.42600000000004</v>
      </c>
      <c r="AZ471" s="60">
        <v>8.6995999999999984</v>
      </c>
      <c r="BA471" s="60">
        <v>116.33200000000001</v>
      </c>
      <c r="BB471" s="60">
        <v>18.007161632812497</v>
      </c>
      <c r="BC471" s="60">
        <v>0.72216231591591595</v>
      </c>
      <c r="BD471" s="60">
        <v>23.136790695493325</v>
      </c>
      <c r="BE471" s="60">
        <v>10.735488257563457</v>
      </c>
      <c r="BF471" s="60">
        <v>1.3168691847398968</v>
      </c>
      <c r="BG471" s="36">
        <v>35.189148137796678</v>
      </c>
      <c r="BI471" s="7">
        <v>2.7375302750000001</v>
      </c>
      <c r="BJ471" s="7">
        <v>0.80378559999999988</v>
      </c>
      <c r="BK471" s="7">
        <v>0</v>
      </c>
      <c r="BL471" s="7">
        <v>0</v>
      </c>
      <c r="BM471" s="7">
        <v>30.268930496000003</v>
      </c>
      <c r="BN471" s="7">
        <v>41.864414024999995</v>
      </c>
      <c r="BO471" s="7">
        <v>0</v>
      </c>
      <c r="BP471" s="7">
        <v>9.715307699999999E-2</v>
      </c>
      <c r="BQ471" s="7">
        <v>97.231263290000001</v>
      </c>
      <c r="BR471" s="7">
        <v>0</v>
      </c>
      <c r="BS471" s="7">
        <v>0</v>
      </c>
      <c r="BT471" s="7">
        <v>0</v>
      </c>
      <c r="BU471" s="7">
        <v>1.2588491999999998</v>
      </c>
      <c r="BV471" s="7">
        <v>2.6270643260000002</v>
      </c>
      <c r="BW471" s="7">
        <v>39.145104505999996</v>
      </c>
      <c r="BX471" s="7">
        <v>3.5569260159999998</v>
      </c>
      <c r="BY471" s="7">
        <v>2.8074270750000005</v>
      </c>
      <c r="BZ471" s="7">
        <v>12.570742105999999</v>
      </c>
      <c r="CA471" s="7">
        <v>0</v>
      </c>
      <c r="CB471" s="7">
        <v>2.0323934399999999</v>
      </c>
      <c r="CC471" s="7">
        <v>2.823733356</v>
      </c>
      <c r="CD471" s="7">
        <v>0</v>
      </c>
      <c r="CE471" s="7">
        <v>11.106217889999998</v>
      </c>
      <c r="CF471" s="7">
        <v>0</v>
      </c>
      <c r="CG471" s="7">
        <v>0.26579472083350603</v>
      </c>
      <c r="CH471" s="7">
        <v>72.133344520999998</v>
      </c>
      <c r="CI471" s="7">
        <v>99.968793564999999</v>
      </c>
      <c r="CJ471" s="7">
        <v>0.90093867700002761</v>
      </c>
      <c r="CK471" s="7">
        <v>1.2588491999999998</v>
      </c>
      <c r="CL471" s="37">
        <v>174.26192596300001</v>
      </c>
      <c r="CM471" s="37">
        <v>60.707264028999994</v>
      </c>
      <c r="CN471" s="37">
        <v>15.962344685999998</v>
      </c>
      <c r="CO471" s="7">
        <v>251.19732939883352</v>
      </c>
      <c r="CP471" s="78">
        <v>5.0999999999999996</v>
      </c>
      <c r="CQ471" s="78"/>
      <c r="CR471" s="78">
        <v>5.0999999999999996</v>
      </c>
      <c r="CS471" s="78"/>
      <c r="CT471" s="78">
        <v>22.2925</v>
      </c>
      <c r="CU471">
        <v>21.39</v>
      </c>
      <c r="CW471">
        <v>10.475000000000001</v>
      </c>
      <c r="CX471">
        <v>7.7249999999999996</v>
      </c>
      <c r="DD471" t="s">
        <v>58</v>
      </c>
      <c r="DE471" s="78" t="s">
        <v>61</v>
      </c>
    </row>
    <row r="472" spans="1:109">
      <c r="A472" s="50" t="s">
        <v>54</v>
      </c>
      <c r="B472" t="s">
        <v>59</v>
      </c>
      <c r="C472" s="55">
        <v>43.303610999999997</v>
      </c>
      <c r="D472" s="55">
        <v>-79.838611</v>
      </c>
      <c r="E472" s="77" t="s">
        <v>88</v>
      </c>
      <c r="F472" s="77">
        <v>17</v>
      </c>
      <c r="G472" s="112">
        <v>37503</v>
      </c>
      <c r="H472">
        <v>3</v>
      </c>
      <c r="I472" s="57">
        <f t="shared" si="13"/>
        <v>2002</v>
      </c>
      <c r="J472" s="28">
        <v>247</v>
      </c>
      <c r="K472" s="29">
        <v>36</v>
      </c>
      <c r="L472" s="29">
        <v>9</v>
      </c>
      <c r="M472" s="77">
        <v>1</v>
      </c>
      <c r="N472">
        <v>74.650000000000006</v>
      </c>
      <c r="O472" s="31">
        <v>2.5000000000000001E-2</v>
      </c>
      <c r="P472" s="31"/>
      <c r="Q472" s="31"/>
      <c r="R472" s="31"/>
      <c r="S472" s="31"/>
      <c r="T472" s="31"/>
      <c r="U472" s="31">
        <v>1.54</v>
      </c>
      <c r="V472" s="31"/>
      <c r="W472" s="31"/>
      <c r="X472" s="31">
        <v>2.9999999999999997E-4</v>
      </c>
      <c r="Y472" s="31">
        <v>3.4200000000000001E-2</v>
      </c>
      <c r="Z472" s="31">
        <v>8.8000000000000005E-3</v>
      </c>
      <c r="AA472" s="52">
        <v>34.017874999999997</v>
      </c>
      <c r="AB472" s="113">
        <v>1</v>
      </c>
      <c r="AC472" s="77">
        <v>1.1823140000000001</v>
      </c>
      <c r="AD472" s="36">
        <v>85.2</v>
      </c>
      <c r="AE472" s="36">
        <v>1646.3000000000002</v>
      </c>
      <c r="AF472" s="36">
        <v>0</v>
      </c>
      <c r="AG472" s="36">
        <v>3.2</v>
      </c>
      <c r="AH472" s="36">
        <v>33.5</v>
      </c>
      <c r="AI472" s="36">
        <v>7.5</v>
      </c>
      <c r="AJ472" s="36">
        <v>0</v>
      </c>
      <c r="AK472">
        <v>1775.6999999999998</v>
      </c>
      <c r="AL472">
        <v>0</v>
      </c>
      <c r="AM472">
        <v>462.20000000000005</v>
      </c>
      <c r="AN472">
        <v>1313.4999999999998</v>
      </c>
      <c r="AO472" s="35">
        <v>4.5</v>
      </c>
      <c r="AP472">
        <v>55.1</v>
      </c>
      <c r="AQ472">
        <v>80.300000000000011</v>
      </c>
      <c r="AR472">
        <v>4.9000000000000004</v>
      </c>
      <c r="AS472">
        <v>7.5</v>
      </c>
      <c r="AT472">
        <v>7.5</v>
      </c>
      <c r="AU472">
        <v>0</v>
      </c>
      <c r="AV472">
        <v>1685.7000000000003</v>
      </c>
      <c r="AW472">
        <v>60.800000000000004</v>
      </c>
      <c r="AX472">
        <v>29.2</v>
      </c>
      <c r="AY472" s="36">
        <v>361.78200000000004</v>
      </c>
      <c r="AZ472" s="36">
        <v>0</v>
      </c>
      <c r="BA472" s="36">
        <v>125.73</v>
      </c>
      <c r="BB472" s="36">
        <v>1.3537819851562498</v>
      </c>
      <c r="BC472" s="36">
        <v>0.12495202402402406</v>
      </c>
      <c r="BD472" s="36">
        <v>49.624058254812134</v>
      </c>
      <c r="BE472" s="36">
        <v>20.414113072998994</v>
      </c>
      <c r="BF472" s="36">
        <v>1.11242892441983</v>
      </c>
      <c r="BG472" s="36">
        <v>71.150600252230959</v>
      </c>
      <c r="BI472" s="7">
        <v>4.6862221489999998</v>
      </c>
      <c r="BJ472" s="7">
        <v>0</v>
      </c>
      <c r="BK472" s="7">
        <v>41.813332288000005</v>
      </c>
      <c r="BL472" s="7">
        <v>0</v>
      </c>
      <c r="BM472" s="7">
        <v>0</v>
      </c>
      <c r="BN472" s="7">
        <v>3.473778212</v>
      </c>
      <c r="BO472" s="7">
        <v>0</v>
      </c>
      <c r="BP472" s="7">
        <v>50.189331052</v>
      </c>
      <c r="BQ472" s="7">
        <v>3.3066670799999995</v>
      </c>
      <c r="BR472" s="7">
        <v>168.94132599700001</v>
      </c>
      <c r="BS472" s="7">
        <v>0</v>
      </c>
      <c r="BT472" s="7">
        <v>0</v>
      </c>
      <c r="BU472" s="7">
        <v>0</v>
      </c>
      <c r="BV472" s="7">
        <v>3.1803232650000002</v>
      </c>
      <c r="BW472" s="7">
        <v>36.604443339999996</v>
      </c>
      <c r="BX472" s="7">
        <v>0</v>
      </c>
      <c r="BY472" s="7">
        <v>11.020445821999999</v>
      </c>
      <c r="BZ472" s="7">
        <v>0</v>
      </c>
      <c r="CA472" s="7">
        <v>0</v>
      </c>
      <c r="CB472" s="7">
        <v>0.97066660599999988</v>
      </c>
      <c r="CC472" s="7">
        <v>25.289775991000003</v>
      </c>
      <c r="CD472" s="7">
        <v>0</v>
      </c>
      <c r="CE472" s="7">
        <v>0</v>
      </c>
      <c r="CF472" s="7">
        <v>0</v>
      </c>
      <c r="CG472" s="7">
        <v>0.12810406151448384</v>
      </c>
      <c r="CH472" s="7">
        <v>3.473778212</v>
      </c>
      <c r="CI472" s="7">
        <v>7.9928892289999993</v>
      </c>
      <c r="CJ472" s="7">
        <v>260.94398933700006</v>
      </c>
      <c r="CK472" s="7">
        <v>0</v>
      </c>
      <c r="CL472" s="37">
        <v>272.41065677800003</v>
      </c>
      <c r="CM472" s="37">
        <v>76.618546082999984</v>
      </c>
      <c r="CN472" s="37">
        <v>32.407110031999999</v>
      </c>
      <c r="CO472" s="7">
        <v>399.70575000951447</v>
      </c>
      <c r="CR472">
        <v>0.7</v>
      </c>
      <c r="CT472">
        <v>23.35</v>
      </c>
      <c r="CW472">
        <v>11.2</v>
      </c>
      <c r="DD472" s="35" t="s">
        <v>58</v>
      </c>
    </row>
    <row r="473" spans="1:109">
      <c r="A473" s="50" t="s">
        <v>54</v>
      </c>
      <c r="B473" t="s">
        <v>55</v>
      </c>
      <c r="C473" s="55">
        <v>43.287370000000003</v>
      </c>
      <c r="D473" s="55">
        <v>-79.840779999999995</v>
      </c>
      <c r="E473" s="77" t="s">
        <v>62</v>
      </c>
      <c r="F473" s="77">
        <v>258</v>
      </c>
      <c r="G473" s="112">
        <v>37503</v>
      </c>
      <c r="H473">
        <v>3</v>
      </c>
      <c r="I473" s="57">
        <f t="shared" si="13"/>
        <v>2002</v>
      </c>
      <c r="J473" s="28">
        <v>247</v>
      </c>
      <c r="K473" s="29">
        <v>36</v>
      </c>
      <c r="L473" s="29">
        <v>9</v>
      </c>
      <c r="M473" s="77">
        <v>23.5</v>
      </c>
      <c r="N473">
        <v>74.650000000000006</v>
      </c>
      <c r="O473" s="31">
        <v>2.5000000000000001E-2</v>
      </c>
      <c r="P473" s="31"/>
      <c r="Q473" s="31"/>
      <c r="R473" s="31"/>
      <c r="S473" s="31"/>
      <c r="T473" s="31"/>
      <c r="U473" s="31">
        <v>1.54</v>
      </c>
      <c r="V473" s="31"/>
      <c r="W473" s="31"/>
      <c r="X473" s="31">
        <v>2.9999999999999997E-4</v>
      </c>
      <c r="Y473" s="31">
        <v>3.4200000000000001E-2</v>
      </c>
      <c r="Z473" s="31">
        <v>8.8000000000000005E-3</v>
      </c>
      <c r="AA473" s="52">
        <v>32.654249999999998</v>
      </c>
      <c r="AB473" s="113">
        <v>1.75</v>
      </c>
      <c r="AC473" s="77">
        <v>0.98626800000000003</v>
      </c>
      <c r="AD473" s="36">
        <v>272</v>
      </c>
      <c r="AE473" s="36">
        <v>249.8</v>
      </c>
      <c r="AF473" s="36">
        <v>0</v>
      </c>
      <c r="AG473" s="36">
        <v>14</v>
      </c>
      <c r="AH473" s="36">
        <v>7.5</v>
      </c>
      <c r="AI473" s="36">
        <v>189.50000000000003</v>
      </c>
      <c r="AJ473" s="36">
        <v>3372.2</v>
      </c>
      <c r="AK473">
        <v>4105</v>
      </c>
      <c r="AL473">
        <v>3199.1</v>
      </c>
      <c r="AM473">
        <v>384.8</v>
      </c>
      <c r="AN473">
        <v>3720.2</v>
      </c>
      <c r="AO473" s="35">
        <v>3472.1</v>
      </c>
      <c r="AP473">
        <v>272</v>
      </c>
      <c r="AQ473">
        <v>0</v>
      </c>
      <c r="AR473">
        <v>272</v>
      </c>
      <c r="AS473">
        <v>3573.5</v>
      </c>
      <c r="AT473">
        <v>201.3</v>
      </c>
      <c r="AU473">
        <v>0</v>
      </c>
      <c r="AV473">
        <v>730.80000000000007</v>
      </c>
      <c r="AW473">
        <v>3372.2</v>
      </c>
      <c r="AX473">
        <v>2</v>
      </c>
      <c r="AY473" s="36">
        <v>340.875</v>
      </c>
      <c r="AZ473" s="36">
        <v>3.9857999999999998</v>
      </c>
      <c r="BA473" s="36">
        <v>162.941</v>
      </c>
      <c r="BB473" s="36">
        <v>20.393708520703122</v>
      </c>
      <c r="BC473" s="36">
        <v>0.22383771291291293</v>
      </c>
      <c r="BD473" s="36">
        <v>20.858072679311917</v>
      </c>
      <c r="BE473" s="36">
        <v>9.3938371650413508</v>
      </c>
      <c r="BF473" s="36">
        <v>2.5424715858261338</v>
      </c>
      <c r="BG473" s="36">
        <v>32.794381430179399</v>
      </c>
      <c r="BI473" s="7">
        <v>2.2639999999999998</v>
      </c>
      <c r="BJ473" s="7">
        <v>0.27100000000000002</v>
      </c>
      <c r="BK473" s="7">
        <v>0</v>
      </c>
      <c r="BL473" s="7">
        <v>0</v>
      </c>
      <c r="BM473" s="7">
        <v>90.027000000000001</v>
      </c>
      <c r="BN473" s="7">
        <v>43.707000000000001</v>
      </c>
      <c r="BO473" s="7">
        <v>0</v>
      </c>
      <c r="BP473" s="7">
        <v>0</v>
      </c>
      <c r="BQ473" s="7">
        <v>17.995999999999999</v>
      </c>
      <c r="BR473" s="7">
        <v>0</v>
      </c>
      <c r="BS473" s="7">
        <v>0</v>
      </c>
      <c r="BT473" s="7">
        <v>0</v>
      </c>
      <c r="BU473" s="7">
        <v>1.363</v>
      </c>
      <c r="BV473" s="7">
        <v>5.1669999999999998</v>
      </c>
      <c r="BW473" s="7">
        <v>71.933999999999997</v>
      </c>
      <c r="BX473" s="7">
        <v>8.0449999999999999</v>
      </c>
      <c r="BY473" s="7">
        <v>3.2989999999999999</v>
      </c>
      <c r="BZ473" s="7">
        <v>62.856999999999999</v>
      </c>
      <c r="CA473" s="7">
        <v>0</v>
      </c>
      <c r="CB473" s="7">
        <v>1.4419999999999999</v>
      </c>
      <c r="CC473" s="7">
        <v>7.4980000000000002</v>
      </c>
      <c r="CD473" s="7">
        <v>0</v>
      </c>
      <c r="CE473" s="7">
        <v>20.722000000000001</v>
      </c>
      <c r="CF473" s="7">
        <v>0</v>
      </c>
      <c r="CG473" s="7">
        <v>0.16836298896687613</v>
      </c>
      <c r="CH473" s="7">
        <v>133.73400000000001</v>
      </c>
      <c r="CI473" s="7">
        <v>20.259999999999998</v>
      </c>
      <c r="CJ473" s="7">
        <v>0.27100000000001501</v>
      </c>
      <c r="CK473" s="7">
        <v>1.363</v>
      </c>
      <c r="CL473" s="37">
        <v>155.62800000000001</v>
      </c>
      <c r="CM473" s="37">
        <v>151.30199999999999</v>
      </c>
      <c r="CN473" s="37">
        <v>29.661999999999999</v>
      </c>
      <c r="CO473" s="7">
        <v>336.76036298896685</v>
      </c>
      <c r="CP473" s="39">
        <v>6.9</v>
      </c>
      <c r="CQ473" s="39">
        <v>12.2</v>
      </c>
      <c r="CR473" s="40">
        <v>23</v>
      </c>
      <c r="CS473" s="35">
        <v>16.915294117647061</v>
      </c>
      <c r="CT473" s="41">
        <v>22.015714285714285</v>
      </c>
      <c r="CU473" s="41">
        <v>17.279999999999998</v>
      </c>
      <c r="CV473" s="41">
        <v>13.044</v>
      </c>
      <c r="CW473" s="35">
        <v>9.7642857142857142</v>
      </c>
      <c r="CX473" s="35">
        <v>0.998</v>
      </c>
      <c r="CY473" s="35">
        <v>0.29000000000000009</v>
      </c>
      <c r="CZ473" s="35">
        <v>0.12</v>
      </c>
      <c r="DD473" s="35" t="s">
        <v>61</v>
      </c>
      <c r="DE473" t="s">
        <v>61</v>
      </c>
    </row>
    <row r="474" spans="1:109">
      <c r="A474" s="50" t="s">
        <v>54</v>
      </c>
      <c r="B474" t="s">
        <v>59</v>
      </c>
      <c r="C474" s="55">
        <v>43.301943999999999</v>
      </c>
      <c r="D474" s="55">
        <v>-79.838054999999997</v>
      </c>
      <c r="E474" s="77" t="s">
        <v>60</v>
      </c>
      <c r="F474" s="77">
        <v>6</v>
      </c>
      <c r="G474" s="112">
        <v>39580</v>
      </c>
      <c r="H474">
        <v>1</v>
      </c>
      <c r="I474" s="57">
        <f t="shared" si="13"/>
        <v>2008</v>
      </c>
      <c r="J474" s="28">
        <v>133</v>
      </c>
      <c r="K474" s="29">
        <v>20</v>
      </c>
      <c r="L474" s="29">
        <v>5</v>
      </c>
      <c r="M474" s="77">
        <v>6.4</v>
      </c>
      <c r="N474">
        <v>75.3</v>
      </c>
      <c r="O474" s="31">
        <v>0.73799999999999999</v>
      </c>
      <c r="P474" s="31">
        <v>28.4</v>
      </c>
      <c r="Q474" s="31">
        <v>4.0999999999999996</v>
      </c>
      <c r="R474" s="31">
        <v>0.33300000000000002</v>
      </c>
      <c r="S474" s="31">
        <v>15.6</v>
      </c>
      <c r="T474" s="31">
        <v>14.2</v>
      </c>
      <c r="U474" s="31">
        <v>2.1</v>
      </c>
      <c r="V474" s="31">
        <v>6.5000000000000002E-2</v>
      </c>
      <c r="W474" s="31"/>
      <c r="X474" s="31">
        <v>1.6999999999999999E-3</v>
      </c>
      <c r="Y474" s="31">
        <v>4.6699999999999998E-2</v>
      </c>
      <c r="Z474" s="31">
        <v>1.61E-2</v>
      </c>
      <c r="AA474" s="52">
        <v>13.53</v>
      </c>
      <c r="AB474" s="113">
        <v>1.5</v>
      </c>
      <c r="AC474" s="77">
        <v>0.96699999999999997</v>
      </c>
      <c r="AD474" s="36"/>
      <c r="AE474" s="36"/>
      <c r="AF474" s="36"/>
      <c r="AG474" s="36"/>
      <c r="AH474" s="36"/>
      <c r="AI474" s="36"/>
      <c r="AJ474" s="36"/>
      <c r="AO474" s="35"/>
      <c r="AY474" s="36">
        <v>2079.2013674333484</v>
      </c>
      <c r="AZ474" s="36">
        <v>19.838618327453439</v>
      </c>
      <c r="BA474" s="36">
        <v>765.03173914572483</v>
      </c>
      <c r="BB474" s="36">
        <v>22.31013178125</v>
      </c>
      <c r="BC474" s="36"/>
      <c r="BD474" s="36"/>
      <c r="BE474" s="36"/>
      <c r="BF474" s="36"/>
      <c r="BG474" s="36"/>
      <c r="BI474" s="7">
        <v>35.253332452000002</v>
      </c>
      <c r="BJ474" s="7">
        <v>0.30504041399999993</v>
      </c>
      <c r="BK474" s="7">
        <v>0</v>
      </c>
      <c r="BL474" s="7">
        <v>0</v>
      </c>
      <c r="BM474" s="7">
        <v>0.68780476800000001</v>
      </c>
      <c r="BN474" s="7">
        <v>0</v>
      </c>
      <c r="BO474" s="7">
        <v>5.0813125000000001E-2</v>
      </c>
      <c r="BP474" s="7">
        <v>0</v>
      </c>
      <c r="BQ474" s="7">
        <v>3.733902279</v>
      </c>
      <c r="BR474" s="7">
        <v>0</v>
      </c>
      <c r="BS474" s="7">
        <v>0</v>
      </c>
      <c r="BT474" s="7">
        <v>0</v>
      </c>
      <c r="BU474" s="7">
        <v>0</v>
      </c>
      <c r="BV474" s="7">
        <v>28.773382861000002</v>
      </c>
      <c r="BW474" s="7">
        <v>571.42610368200008</v>
      </c>
      <c r="BX474" s="7">
        <v>22.644552704000006</v>
      </c>
      <c r="BY474" s="7">
        <v>0</v>
      </c>
      <c r="BZ474" s="7">
        <v>6.8413849029999998</v>
      </c>
      <c r="CA474" s="7">
        <v>0</v>
      </c>
      <c r="CB474" s="7">
        <v>0</v>
      </c>
      <c r="CC474" s="7">
        <v>0</v>
      </c>
      <c r="CD474" s="7">
        <v>0</v>
      </c>
      <c r="CE474" s="7">
        <v>2.1768289200000002</v>
      </c>
      <c r="CF474" s="7">
        <v>0</v>
      </c>
      <c r="CG474" s="7">
        <v>0</v>
      </c>
      <c r="CH474" s="7">
        <v>0.73861789300000003</v>
      </c>
      <c r="CI474" s="7">
        <v>38.987234731000001</v>
      </c>
      <c r="CJ474" s="7">
        <v>0.30504041399999693</v>
      </c>
      <c r="CK474" s="7">
        <v>0</v>
      </c>
      <c r="CL474" s="37">
        <v>40.030893037999995</v>
      </c>
      <c r="CM474" s="37">
        <v>629.68542415000002</v>
      </c>
      <c r="CN474" s="37">
        <v>2.1768289200000002</v>
      </c>
      <c r="CO474" s="7">
        <v>671.893146108</v>
      </c>
      <c r="CP474" s="39">
        <v>5.9</v>
      </c>
      <c r="CQ474" s="39"/>
      <c r="CR474" s="40">
        <v>5.9</v>
      </c>
      <c r="CS474" s="35">
        <v>11.823999999999998</v>
      </c>
      <c r="CT474" s="41">
        <v>11.812857142857142</v>
      </c>
      <c r="CU474" s="41"/>
      <c r="CV474" s="41"/>
      <c r="CW474" s="35">
        <v>12.862857142857141</v>
      </c>
      <c r="CX474" s="35"/>
      <c r="CY474" s="35"/>
      <c r="CZ474" s="35">
        <v>12.25</v>
      </c>
      <c r="DD474" s="35" t="s">
        <v>58</v>
      </c>
    </row>
    <row r="475" spans="1:109">
      <c r="A475" s="50" t="s">
        <v>54</v>
      </c>
      <c r="B475" t="s">
        <v>55</v>
      </c>
      <c r="C475" s="55">
        <v>43.287370000000003</v>
      </c>
      <c r="D475" s="55">
        <v>-79.840779999999995</v>
      </c>
      <c r="E475" s="77" t="s">
        <v>62</v>
      </c>
      <c r="F475" s="77">
        <v>258</v>
      </c>
      <c r="G475" s="112">
        <v>39580</v>
      </c>
      <c r="H475">
        <v>1</v>
      </c>
      <c r="I475" s="57">
        <f t="shared" si="13"/>
        <v>2008</v>
      </c>
      <c r="J475" s="28">
        <v>133</v>
      </c>
      <c r="K475" s="29">
        <v>20</v>
      </c>
      <c r="L475" s="29">
        <v>5</v>
      </c>
      <c r="M475" s="77">
        <v>24.4</v>
      </c>
      <c r="N475">
        <v>75.3</v>
      </c>
      <c r="O475" s="31">
        <v>0.73799999999999999</v>
      </c>
      <c r="P475" s="31">
        <v>28.4</v>
      </c>
      <c r="Q475" s="31">
        <v>4.0999999999999996</v>
      </c>
      <c r="R475" s="31">
        <v>0.33300000000000002</v>
      </c>
      <c r="S475" s="31">
        <v>15.6</v>
      </c>
      <c r="T475" s="31">
        <v>14.2</v>
      </c>
      <c r="U475" s="31">
        <v>2.1</v>
      </c>
      <c r="V475" s="31">
        <v>6.5000000000000002E-2</v>
      </c>
      <c r="W475" s="31"/>
      <c r="X475" s="31">
        <v>1.6999999999999999E-3</v>
      </c>
      <c r="Y475" s="31">
        <v>4.6699999999999998E-2</v>
      </c>
      <c r="Z475" s="31">
        <v>1.61E-2</v>
      </c>
      <c r="AA475" s="52">
        <v>11.95</v>
      </c>
      <c r="AB475" s="113">
        <v>1.5</v>
      </c>
      <c r="AC475" s="77">
        <v>0.89900000000000002</v>
      </c>
      <c r="AD475" s="36"/>
      <c r="AE475" s="36"/>
      <c r="AF475" s="36"/>
      <c r="AG475" s="36"/>
      <c r="AH475" s="36"/>
      <c r="AI475" s="36"/>
      <c r="AJ475" s="36"/>
      <c r="AO475" s="35"/>
      <c r="AY475" s="35">
        <v>3049.1824417814873</v>
      </c>
      <c r="AZ475" s="35">
        <v>34.456547621366504</v>
      </c>
      <c r="BA475" s="35">
        <v>255.0105797152417</v>
      </c>
      <c r="BB475" s="36">
        <v>233.13050670000001</v>
      </c>
      <c r="BC475" s="36"/>
      <c r="BD475" s="36"/>
      <c r="BE475" s="36"/>
      <c r="BF475" s="36"/>
      <c r="BG475" s="36"/>
      <c r="BI475" s="7">
        <v>19.140999999999998</v>
      </c>
      <c r="BJ475" s="7">
        <v>1.0840000000000001</v>
      </c>
      <c r="BK475" s="7">
        <v>0</v>
      </c>
      <c r="BL475" s="7">
        <v>0</v>
      </c>
      <c r="BM475" s="7">
        <v>3.952</v>
      </c>
      <c r="BN475" s="7">
        <v>0</v>
      </c>
      <c r="BO475" s="7">
        <v>0</v>
      </c>
      <c r="BP475" s="7">
        <v>0</v>
      </c>
      <c r="BQ475" s="7">
        <v>9.4489999999999998</v>
      </c>
      <c r="BR475" s="7">
        <v>0</v>
      </c>
      <c r="BS475" s="7">
        <v>0</v>
      </c>
      <c r="BT475" s="7">
        <v>0</v>
      </c>
      <c r="BU475" s="7">
        <v>0</v>
      </c>
      <c r="BV475" s="7">
        <v>15.239000000000001</v>
      </c>
      <c r="BW475" s="7">
        <v>285.053</v>
      </c>
      <c r="BX475" s="7">
        <v>32.078000000000003</v>
      </c>
      <c r="BY475" s="7">
        <v>0</v>
      </c>
      <c r="BZ475" s="7">
        <v>17.634</v>
      </c>
      <c r="CA475" s="7">
        <v>0</v>
      </c>
      <c r="CB475" s="7">
        <v>5.8000000000000003E-2</v>
      </c>
      <c r="CC475" s="7">
        <v>0</v>
      </c>
      <c r="CD475" s="7">
        <v>0</v>
      </c>
      <c r="CE475" s="7">
        <v>0.55600000000000005</v>
      </c>
      <c r="CF475" s="7">
        <v>0</v>
      </c>
      <c r="CG475" s="7">
        <v>0</v>
      </c>
      <c r="CH475" s="7">
        <v>3.952</v>
      </c>
      <c r="CI475" s="7">
        <v>28.589999999999996</v>
      </c>
      <c r="CJ475" s="7">
        <v>1.0840000000000032</v>
      </c>
      <c r="CK475" s="7">
        <v>0</v>
      </c>
      <c r="CL475" s="37">
        <v>33.625999999999998</v>
      </c>
      <c r="CM475" s="37">
        <v>350.00399999999996</v>
      </c>
      <c r="CN475" s="37">
        <v>0.6140000000000001</v>
      </c>
      <c r="CO475" s="7">
        <v>384.24399999999997</v>
      </c>
      <c r="CP475" s="141">
        <v>23.5</v>
      </c>
      <c r="CQ475" s="141"/>
      <c r="CR475" s="142">
        <v>23.5</v>
      </c>
      <c r="CS475" s="143">
        <v>10.987368421052631</v>
      </c>
      <c r="CT475" s="144">
        <v>10.958260869565219</v>
      </c>
      <c r="CU475" s="144"/>
      <c r="CV475" s="144"/>
      <c r="CW475" s="143">
        <v>10.974347826086957</v>
      </c>
      <c r="CX475" s="143"/>
      <c r="CY475" s="143"/>
      <c r="CZ475" s="143">
        <v>8.66</v>
      </c>
      <c r="DA475" s="145"/>
      <c r="DB475" s="145"/>
      <c r="DC475" s="145"/>
      <c r="DD475" s="143" t="s">
        <v>58</v>
      </c>
      <c r="DE475" s="145"/>
    </row>
    <row r="476" spans="1:109">
      <c r="A476" s="50" t="s">
        <v>54</v>
      </c>
      <c r="B476" t="s">
        <v>55</v>
      </c>
      <c r="C476" s="55">
        <v>43.281111111100003</v>
      </c>
      <c r="D476" s="55">
        <v>-79.864722222200001</v>
      </c>
      <c r="E476" s="77" t="s">
        <v>57</v>
      </c>
      <c r="F476" s="77">
        <v>908</v>
      </c>
      <c r="G476" s="112">
        <v>41813</v>
      </c>
      <c r="H476">
        <v>2</v>
      </c>
      <c r="I476" s="57">
        <f t="shared" si="13"/>
        <v>2014</v>
      </c>
      <c r="J476" s="28">
        <v>174</v>
      </c>
      <c r="K476" s="29">
        <v>26</v>
      </c>
      <c r="L476" s="29">
        <v>6</v>
      </c>
      <c r="M476" s="77">
        <v>13.785</v>
      </c>
      <c r="N476">
        <v>75.17</v>
      </c>
      <c r="O476" s="31">
        <v>0.108</v>
      </c>
      <c r="P476" s="31">
        <v>30.4</v>
      </c>
      <c r="Q476" s="31">
        <v>4.5</v>
      </c>
      <c r="R476" s="31">
        <v>1.7</v>
      </c>
      <c r="S476" s="31">
        <v>29</v>
      </c>
      <c r="T476" s="31">
        <v>26.9</v>
      </c>
      <c r="U476" s="31">
        <v>2.61</v>
      </c>
      <c r="V476" s="31">
        <v>0.33600000000000002</v>
      </c>
      <c r="W476" s="31">
        <v>0.85299999999999998</v>
      </c>
      <c r="X476" s="31">
        <v>3.8E-3</v>
      </c>
      <c r="Y476" s="31">
        <v>5.8099999999999999E-2</v>
      </c>
      <c r="Z476" s="31">
        <v>2.3099999999999999E-2</v>
      </c>
      <c r="AA476">
        <v>13.064998626709</v>
      </c>
      <c r="AB476" s="131">
        <v>2</v>
      </c>
      <c r="AC476" s="111">
        <v>0.58750000000000002</v>
      </c>
      <c r="AD476" s="41"/>
      <c r="AE476" s="41"/>
      <c r="AF476" s="41"/>
      <c r="AG476" s="41"/>
      <c r="AH476" s="41"/>
      <c r="AI476" s="41"/>
      <c r="AJ476" s="41"/>
      <c r="AO476" s="35"/>
      <c r="AY476" s="36">
        <v>1001.3253144961282</v>
      </c>
      <c r="AZ476" s="36">
        <v>25.769328598942778</v>
      </c>
      <c r="BA476" s="36">
        <v>5322.6406631398722</v>
      </c>
      <c r="BB476" s="36"/>
      <c r="BC476" s="36">
        <v>0.9106505992351327</v>
      </c>
      <c r="BD476" s="36">
        <v>17.229487783652157</v>
      </c>
      <c r="BE476" s="36">
        <v>29.49266382770876</v>
      </c>
      <c r="BF476" s="36">
        <v>4.1502990881166255</v>
      </c>
      <c r="BG476" s="36">
        <v>50.87245069947754</v>
      </c>
      <c r="BH476" s="35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37"/>
      <c r="CM476" s="37"/>
      <c r="CN476" s="37"/>
      <c r="CO476" s="7"/>
      <c r="CP476" s="39">
        <v>5.4169999999999998</v>
      </c>
      <c r="CQ476" s="39">
        <v>13.785</v>
      </c>
      <c r="CR476" s="40">
        <v>13.785</v>
      </c>
      <c r="CS476" s="35">
        <v>17.970776821561959</v>
      </c>
      <c r="CT476" s="41">
        <v>21.405761194029854</v>
      </c>
      <c r="CU476" s="41">
        <v>15.898365217391312</v>
      </c>
      <c r="CV476" s="41"/>
      <c r="CW476" s="35">
        <v>10.746268656716417</v>
      </c>
      <c r="CX476" s="35">
        <v>6.9763478260869576</v>
      </c>
      <c r="CY476" s="35"/>
      <c r="CZ476" s="35">
        <v>4.3499999999999996</v>
      </c>
      <c r="DA476">
        <v>11.173283582089558</v>
      </c>
      <c r="DB476">
        <v>4.541652173913044</v>
      </c>
      <c r="DD476" s="35" t="s">
        <v>58</v>
      </c>
      <c r="DE476" t="s">
        <v>61</v>
      </c>
    </row>
    <row r="477" spans="1:109">
      <c r="A477" s="50" t="s">
        <v>54</v>
      </c>
      <c r="B477" t="s">
        <v>59</v>
      </c>
      <c r="C477" s="55">
        <v>43.301943999999999</v>
      </c>
      <c r="D477" s="55">
        <v>-79.838054999999997</v>
      </c>
      <c r="E477" s="77" t="s">
        <v>60</v>
      </c>
      <c r="F477" s="77">
        <v>6</v>
      </c>
      <c r="G477" s="112">
        <v>39707</v>
      </c>
      <c r="H477">
        <v>3</v>
      </c>
      <c r="I477" s="57">
        <f t="shared" si="13"/>
        <v>2008</v>
      </c>
      <c r="J477" s="28">
        <v>260</v>
      </c>
      <c r="K477" s="29">
        <v>38</v>
      </c>
      <c r="L477" s="29">
        <v>9</v>
      </c>
      <c r="M477" s="77">
        <v>6.6</v>
      </c>
      <c r="N477">
        <v>74.81</v>
      </c>
      <c r="O477" s="31">
        <v>0.04</v>
      </c>
      <c r="P477" s="31"/>
      <c r="Q477" s="31"/>
      <c r="R477" s="31">
        <v>1.1499999999999999</v>
      </c>
      <c r="S477" s="31">
        <v>5.7</v>
      </c>
      <c r="T477" s="31">
        <v>6.2</v>
      </c>
      <c r="U477" s="31">
        <v>1.68</v>
      </c>
      <c r="V477" s="31">
        <v>0.19800000000000001</v>
      </c>
      <c r="W477" s="31"/>
      <c r="X477" s="31">
        <v>1.6999999999999999E-3</v>
      </c>
      <c r="Y477" s="31">
        <v>3.7699999999999997E-2</v>
      </c>
      <c r="Z477" s="31">
        <v>1.29E-2</v>
      </c>
      <c r="AA477" s="77">
        <v>7.56</v>
      </c>
      <c r="AB477" s="113">
        <v>2</v>
      </c>
      <c r="AC477" s="77">
        <v>0.81699999999999995</v>
      </c>
      <c r="AD477" s="36"/>
      <c r="AE477" s="36"/>
      <c r="AF477" s="36"/>
      <c r="AG477" s="36"/>
      <c r="AH477" s="36"/>
      <c r="AI477" s="36"/>
      <c r="AJ477" s="36"/>
      <c r="AO477" s="35"/>
      <c r="AY477" s="36">
        <v>1530.0669205039992</v>
      </c>
      <c r="AZ477" s="36">
        <v>23.493100650931709</v>
      </c>
      <c r="BA477" s="36">
        <v>0</v>
      </c>
      <c r="BB477" s="36">
        <v>21.836935950000001</v>
      </c>
      <c r="BC477" s="36">
        <v>0.48413444151624946</v>
      </c>
      <c r="BD477" s="36">
        <v>197.58803139735147</v>
      </c>
      <c r="BE477" s="36">
        <v>92.531019126260333</v>
      </c>
      <c r="BF477" s="36">
        <v>10.712935956041019</v>
      </c>
      <c r="BG477" s="36">
        <v>300.83198647965281</v>
      </c>
      <c r="BI477" s="7">
        <v>8.6829468000000007E-2</v>
      </c>
      <c r="BJ477" s="7">
        <v>10.706351951999999</v>
      </c>
      <c r="BK477" s="7">
        <v>0.15024394000000002</v>
      </c>
      <c r="BL477" s="7">
        <v>0</v>
      </c>
      <c r="BM477" s="7">
        <v>41.688817206000003</v>
      </c>
      <c r="BN477" s="7">
        <v>30.578077320000002</v>
      </c>
      <c r="BO477" s="7">
        <v>0</v>
      </c>
      <c r="BP477" s="7">
        <v>1.7929286990000002</v>
      </c>
      <c r="BQ477" s="7">
        <v>46.785408824999998</v>
      </c>
      <c r="BR477" s="7">
        <v>0</v>
      </c>
      <c r="BS477" s="7">
        <v>0</v>
      </c>
      <c r="BT477" s="7">
        <v>0</v>
      </c>
      <c r="BU477" s="7">
        <v>0</v>
      </c>
      <c r="BV477" s="7">
        <v>6.9203248560000006</v>
      </c>
      <c r="BW477" s="7">
        <v>6.7317139680000011</v>
      </c>
      <c r="BX477" s="7">
        <v>0.66455437399999995</v>
      </c>
      <c r="BY477" s="7">
        <v>0.66748121000000005</v>
      </c>
      <c r="BZ477" s="7">
        <v>2.047643388</v>
      </c>
      <c r="CA477" s="7">
        <v>0</v>
      </c>
      <c r="CB477" s="7">
        <v>2.6076962990000001</v>
      </c>
      <c r="CC477" s="7">
        <v>11.192195051999999</v>
      </c>
      <c r="CD477" s="7">
        <v>0</v>
      </c>
      <c r="CE477" s="7">
        <v>10.292034176</v>
      </c>
      <c r="CF477" s="7">
        <v>0</v>
      </c>
      <c r="CG477" s="7">
        <v>0.14179566624109236</v>
      </c>
      <c r="CH477" s="7">
        <v>72.266894526000002</v>
      </c>
      <c r="CI477" s="7">
        <v>46.872238292999995</v>
      </c>
      <c r="CJ477" s="7">
        <v>12.649524591000016</v>
      </c>
      <c r="CK477" s="7">
        <v>0</v>
      </c>
      <c r="CL477" s="37">
        <v>131.78865741000001</v>
      </c>
      <c r="CM477" s="37">
        <v>17.031717796000002</v>
      </c>
      <c r="CN477" s="37">
        <v>24.091925527000001</v>
      </c>
      <c r="CO477" s="7">
        <v>173.0540963992411</v>
      </c>
      <c r="CP477" s="39">
        <v>6.6</v>
      </c>
      <c r="CQ477" s="39"/>
      <c r="CR477" s="40">
        <v>6.6</v>
      </c>
      <c r="CS477" s="35">
        <v>19.475714285714282</v>
      </c>
      <c r="CT477" s="41">
        <v>19.42625</v>
      </c>
      <c r="CU477" s="41"/>
      <c r="CV477" s="41"/>
      <c r="CW477" s="35">
        <v>7.0874999999999986</v>
      </c>
      <c r="CX477" s="35"/>
      <c r="CY477" s="35"/>
      <c r="CZ477" s="35">
        <v>6.59</v>
      </c>
      <c r="DD477" s="35" t="s">
        <v>58</v>
      </c>
    </row>
    <row r="478" spans="1:109">
      <c r="A478" s="50" t="s">
        <v>54</v>
      </c>
      <c r="B478" t="s">
        <v>55</v>
      </c>
      <c r="C478" s="55">
        <v>43.287370000000003</v>
      </c>
      <c r="D478" s="55">
        <v>-79.840779999999995</v>
      </c>
      <c r="E478" s="77" t="s">
        <v>62</v>
      </c>
      <c r="F478" s="77">
        <v>258</v>
      </c>
      <c r="G478" s="112">
        <v>39707</v>
      </c>
      <c r="H478">
        <v>3</v>
      </c>
      <c r="I478" s="57">
        <f t="shared" si="13"/>
        <v>2008</v>
      </c>
      <c r="J478" s="28">
        <v>260</v>
      </c>
      <c r="K478" s="29">
        <v>38</v>
      </c>
      <c r="L478" s="29">
        <v>9</v>
      </c>
      <c r="M478" s="77">
        <v>24</v>
      </c>
      <c r="N478">
        <v>74.81</v>
      </c>
      <c r="O478" s="31">
        <v>0.04</v>
      </c>
      <c r="P478" s="31"/>
      <c r="Q478" s="31"/>
      <c r="R478" s="31">
        <v>1.1499999999999999</v>
      </c>
      <c r="S478" s="31">
        <v>5.7</v>
      </c>
      <c r="T478" s="31">
        <v>6.2</v>
      </c>
      <c r="U478" s="31">
        <v>1.68</v>
      </c>
      <c r="V478" s="31">
        <v>0.19800000000000001</v>
      </c>
      <c r="W478" s="31"/>
      <c r="X478" s="31">
        <v>1.6999999999999999E-3</v>
      </c>
      <c r="Y478" s="31">
        <v>3.7699999999999997E-2</v>
      </c>
      <c r="Z478" s="31">
        <v>1.29E-2</v>
      </c>
      <c r="AA478" s="77">
        <v>12.02</v>
      </c>
      <c r="AB478" s="113">
        <v>2</v>
      </c>
      <c r="AC478" s="77">
        <v>0.77800000000000002</v>
      </c>
      <c r="AD478">
        <v>604.9</v>
      </c>
      <c r="AE478">
        <v>75.999999999999986</v>
      </c>
      <c r="AF478">
        <v>45.6</v>
      </c>
      <c r="AG478">
        <v>10.5</v>
      </c>
      <c r="AH478">
        <v>55.3</v>
      </c>
      <c r="AI478">
        <v>56</v>
      </c>
      <c r="AJ478">
        <v>879.9</v>
      </c>
      <c r="AK478">
        <v>1728.1999999999998</v>
      </c>
      <c r="AL478">
        <v>760.1</v>
      </c>
      <c r="AM478">
        <v>171.9</v>
      </c>
      <c r="AN478">
        <v>1556.3</v>
      </c>
      <c r="AO478" s="35">
        <v>897.99999999999989</v>
      </c>
      <c r="AP478">
        <v>429.5</v>
      </c>
      <c r="AQ478">
        <v>249.5</v>
      </c>
      <c r="AR478">
        <v>293.2</v>
      </c>
      <c r="AS478">
        <v>992</v>
      </c>
      <c r="AT478">
        <v>112.1</v>
      </c>
      <c r="AU478">
        <v>0</v>
      </c>
      <c r="AV478">
        <v>498.60000000000008</v>
      </c>
      <c r="AW478">
        <v>1129.4000000000001</v>
      </c>
      <c r="AX478">
        <v>100.2</v>
      </c>
      <c r="AY478" s="35">
        <v>1584.8239166365554</v>
      </c>
      <c r="AZ478" s="35">
        <v>26.625514071055932</v>
      </c>
      <c r="BA478" s="35">
        <v>0</v>
      </c>
      <c r="BB478" s="36">
        <v>33.244641449999996</v>
      </c>
      <c r="BC478" s="36">
        <v>0.27289557492011585</v>
      </c>
      <c r="BD478" s="36">
        <v>132.07763655647585</v>
      </c>
      <c r="BE478" s="36">
        <v>81.325965442088886</v>
      </c>
      <c r="BF478" s="36">
        <v>12.048454622399598</v>
      </c>
      <c r="BG478" s="36">
        <v>225.45205662096433</v>
      </c>
      <c r="BI478" s="7">
        <v>0.39800000000000002</v>
      </c>
      <c r="BJ478" s="7">
        <v>14.08</v>
      </c>
      <c r="BK478" s="7">
        <v>0</v>
      </c>
      <c r="BL478" s="7">
        <v>0</v>
      </c>
      <c r="BM478" s="7">
        <v>42.314999999999998</v>
      </c>
      <c r="BN478" s="7">
        <v>54.63</v>
      </c>
      <c r="BO478" s="7">
        <v>0</v>
      </c>
      <c r="BP478" s="7">
        <v>4.7240000000000002</v>
      </c>
      <c r="BQ478" s="7">
        <v>51.579000000000001</v>
      </c>
      <c r="BR478" s="7">
        <v>0</v>
      </c>
      <c r="BS478" s="7">
        <v>0</v>
      </c>
      <c r="BT478" s="7">
        <v>6.5188470066518843E-3</v>
      </c>
      <c r="BU478" s="7">
        <v>0.41299999999999998</v>
      </c>
      <c r="BV478" s="7">
        <v>5.34</v>
      </c>
      <c r="BW478" s="7">
        <v>20.76</v>
      </c>
      <c r="BX478" s="7">
        <v>5.2480000000000002</v>
      </c>
      <c r="BY478" s="7">
        <v>1.41</v>
      </c>
      <c r="BZ478" s="7">
        <v>36.963000000000001</v>
      </c>
      <c r="CA478" s="7">
        <v>0</v>
      </c>
      <c r="CB478" s="7">
        <v>2.0449999999999999</v>
      </c>
      <c r="CC478" s="7">
        <v>10.275</v>
      </c>
      <c r="CD478" s="7">
        <v>0</v>
      </c>
      <c r="CE478" s="7">
        <v>17.873999999999999</v>
      </c>
      <c r="CF478" s="7">
        <v>0</v>
      </c>
      <c r="CG478" s="7">
        <v>0.16419448146983423</v>
      </c>
      <c r="CH478" s="7">
        <v>96.944999999999993</v>
      </c>
      <c r="CI478" s="7">
        <v>51.977000000000004</v>
      </c>
      <c r="CJ478" s="7">
        <v>18.804000000000002</v>
      </c>
      <c r="CK478" s="7">
        <v>0.41951884700665187</v>
      </c>
      <c r="CL478" s="37">
        <v>168.14551884700666</v>
      </c>
      <c r="CM478" s="37">
        <v>69.721000000000004</v>
      </c>
      <c r="CN478" s="37">
        <v>31.603000000000002</v>
      </c>
      <c r="CO478" s="7">
        <v>269.63371332847646</v>
      </c>
      <c r="CP478" s="39">
        <v>11</v>
      </c>
      <c r="CQ478" s="39">
        <v>15</v>
      </c>
      <c r="CR478" s="40">
        <v>23.9</v>
      </c>
      <c r="CS478" s="35">
        <v>16.394782608695653</v>
      </c>
      <c r="CT478" s="41">
        <v>19.455833333333334</v>
      </c>
      <c r="CU478" s="41">
        <v>15.567500000000001</v>
      </c>
      <c r="CV478" s="41">
        <v>12.488888888888887</v>
      </c>
      <c r="CW478" s="35">
        <v>6.1066666666666665</v>
      </c>
      <c r="CX478" s="35">
        <v>1.3149999999999999</v>
      </c>
      <c r="CY478" s="35">
        <v>0.50777777777777777</v>
      </c>
      <c r="CZ478" s="35">
        <v>0.39</v>
      </c>
      <c r="DD478" s="35" t="s">
        <v>61</v>
      </c>
      <c r="DE478" t="s">
        <v>61</v>
      </c>
    </row>
    <row r="479" spans="1:109">
      <c r="A479" s="23" t="s">
        <v>54</v>
      </c>
      <c r="B479" t="s">
        <v>55</v>
      </c>
      <c r="C479" s="53">
        <v>43.277777777799997</v>
      </c>
      <c r="D479" s="53">
        <v>-79.793333333299998</v>
      </c>
      <c r="E479" s="111" t="s">
        <v>81</v>
      </c>
      <c r="F479" s="111">
        <v>917</v>
      </c>
      <c r="G479" s="117">
        <v>43795</v>
      </c>
      <c r="H479">
        <v>4</v>
      </c>
      <c r="I479">
        <v>2019</v>
      </c>
      <c r="J479" s="28">
        <v>330</v>
      </c>
      <c r="K479" s="29">
        <v>48</v>
      </c>
      <c r="L479" s="29">
        <v>11</v>
      </c>
      <c r="M479" s="108">
        <v>14.5</v>
      </c>
      <c r="N479">
        <v>75.040000000000006</v>
      </c>
      <c r="O479" s="31">
        <v>0.32400000000000001</v>
      </c>
      <c r="P479" s="31">
        <v>28.2</v>
      </c>
      <c r="Q479" s="31">
        <v>3.5</v>
      </c>
      <c r="R479" s="31">
        <v>0.55300000000000005</v>
      </c>
      <c r="S479" s="31">
        <v>11.1</v>
      </c>
      <c r="T479" s="31">
        <v>9.5</v>
      </c>
      <c r="U479" s="31">
        <v>3.02</v>
      </c>
      <c r="V479" s="31">
        <v>0.09</v>
      </c>
      <c r="W479" s="31">
        <v>0.89700000000000002</v>
      </c>
      <c r="X479" s="31">
        <v>3.3799999999999997E-2</v>
      </c>
      <c r="Y479" s="31">
        <v>6.7900000000000002E-2</v>
      </c>
      <c r="Z479" s="31">
        <v>4.4999999999999998E-2</v>
      </c>
      <c r="AA479" s="118"/>
      <c r="AB479" s="108">
        <v>1.9</v>
      </c>
      <c r="AC479" s="108">
        <v>1.034</v>
      </c>
      <c r="AD479" s="41"/>
      <c r="AE479" s="41"/>
      <c r="AF479" s="41"/>
      <c r="AG479" s="41"/>
      <c r="AH479" s="41"/>
      <c r="AI479" s="41"/>
      <c r="AJ479" s="41"/>
      <c r="AO479" s="35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CP479" s="47">
        <v>13.105</v>
      </c>
      <c r="CQ479" s="47"/>
      <c r="CR479" s="47">
        <v>13.105</v>
      </c>
      <c r="CS479" s="48">
        <v>8.7747166666666665</v>
      </c>
      <c r="CT479" s="47">
        <v>8.7597631578947368</v>
      </c>
      <c r="CU479" s="47"/>
      <c r="CV479" s="47"/>
      <c r="CW479" s="49">
        <v>10.369473684210526</v>
      </c>
      <c r="CX479" s="49"/>
      <c r="CY479" s="49"/>
      <c r="CZ479" s="47">
        <v>9.49</v>
      </c>
      <c r="DA479" s="49">
        <v>3.6434210526315796</v>
      </c>
      <c r="DB479" s="49"/>
      <c r="DC479" s="49"/>
      <c r="DD479" s="47"/>
      <c r="DE479" s="51"/>
    </row>
    <row r="480" spans="1:109">
      <c r="A480" s="23" t="s">
        <v>54</v>
      </c>
      <c r="B480" t="s">
        <v>55</v>
      </c>
      <c r="C480" s="55">
        <v>43.286667000000001</v>
      </c>
      <c r="D480" s="55">
        <v>-79.794167000000002</v>
      </c>
      <c r="E480" s="111" t="s">
        <v>82</v>
      </c>
      <c r="F480" s="111">
        <v>9033</v>
      </c>
      <c r="G480" s="117">
        <v>43795</v>
      </c>
      <c r="H480">
        <v>4</v>
      </c>
      <c r="I480">
        <v>2019</v>
      </c>
      <c r="J480" s="28">
        <v>330</v>
      </c>
      <c r="K480" s="29">
        <v>48</v>
      </c>
      <c r="L480" s="29">
        <v>11</v>
      </c>
      <c r="M480" s="108">
        <v>21.8</v>
      </c>
      <c r="N480">
        <v>75.040000000000006</v>
      </c>
      <c r="O480" s="31">
        <v>0.32400000000000001</v>
      </c>
      <c r="P480" s="31">
        <v>28.2</v>
      </c>
      <c r="Q480" s="31">
        <v>3.5</v>
      </c>
      <c r="R480" s="31">
        <v>0.55300000000000005</v>
      </c>
      <c r="S480" s="31">
        <v>11.1</v>
      </c>
      <c r="T480" s="31">
        <v>9.5</v>
      </c>
      <c r="U480" s="31">
        <v>3.02</v>
      </c>
      <c r="V480" s="31">
        <v>0.09</v>
      </c>
      <c r="W480" s="31">
        <v>0.89700000000000002</v>
      </c>
      <c r="X480" s="31">
        <v>3.3799999999999997E-2</v>
      </c>
      <c r="Y480" s="31">
        <v>6.7900000000000002E-2</v>
      </c>
      <c r="Z480" s="31">
        <v>4.4999999999999998E-2</v>
      </c>
      <c r="AA480" s="41"/>
      <c r="AB480" s="108">
        <v>2.1</v>
      </c>
      <c r="AC480" s="108">
        <v>0.95599999999999996</v>
      </c>
      <c r="AD480" s="41"/>
      <c r="AE480" s="41"/>
      <c r="AF480" s="41"/>
      <c r="AG480" s="41"/>
      <c r="AH480" s="41"/>
      <c r="AI480" s="41"/>
      <c r="AJ480" s="41"/>
      <c r="AO480" s="35"/>
      <c r="AY480" s="41"/>
      <c r="AZ480" s="41"/>
      <c r="BA480" s="41"/>
      <c r="BB480" s="41"/>
      <c r="BC480" s="41"/>
      <c r="BD480" s="41"/>
      <c r="BE480" s="41"/>
      <c r="BF480" s="41"/>
      <c r="BG480" s="41"/>
      <c r="BI480" s="35"/>
      <c r="BJ480" s="35"/>
      <c r="BK480" s="7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  <c r="CB480" s="35"/>
      <c r="CC480" s="35"/>
      <c r="CD480" s="35"/>
      <c r="CE480" s="35"/>
      <c r="CF480" s="35"/>
      <c r="CG480" s="35"/>
      <c r="CH480" s="35"/>
      <c r="CI480" s="35"/>
      <c r="CJ480" s="35"/>
      <c r="CK480" s="35"/>
      <c r="CL480" s="46"/>
      <c r="CM480" s="46"/>
      <c r="CN480" s="46"/>
      <c r="CO480" s="35"/>
      <c r="CP480" s="47">
        <v>20.512</v>
      </c>
      <c r="CQ480" s="47"/>
      <c r="CR480" s="47">
        <v>20.512</v>
      </c>
      <c r="CS480" s="48">
        <v>7.9512666666666671</v>
      </c>
      <c r="CT480" s="47">
        <v>7.873595744680852</v>
      </c>
      <c r="CU480" s="47"/>
      <c r="CV480" s="47"/>
      <c r="CW480" s="49">
        <v>10.542553191489365</v>
      </c>
      <c r="CX480" s="49"/>
      <c r="CY480" s="49"/>
      <c r="CZ480" s="47">
        <v>10.35</v>
      </c>
      <c r="DA480" s="49">
        <v>4.7913043478260855</v>
      </c>
      <c r="DB480" s="49"/>
      <c r="DC480" s="49"/>
      <c r="DD480" s="47"/>
      <c r="DE480" s="51"/>
    </row>
    <row r="481" spans="1:109" ht="29">
      <c r="A481" s="23" t="s">
        <v>54</v>
      </c>
      <c r="B481" t="s">
        <v>83</v>
      </c>
      <c r="C481" s="55">
        <v>43.269166666666699</v>
      </c>
      <c r="D481" s="55">
        <v>-79.784166666666707</v>
      </c>
      <c r="E481" s="111" t="s">
        <v>84</v>
      </c>
      <c r="F481" s="111" t="s">
        <v>85</v>
      </c>
      <c r="G481" s="117">
        <v>43795</v>
      </c>
      <c r="H481">
        <v>4</v>
      </c>
      <c r="I481">
        <v>2019</v>
      </c>
      <c r="J481" s="28">
        <v>330</v>
      </c>
      <c r="K481" s="29">
        <v>48</v>
      </c>
      <c r="L481" s="29">
        <v>11</v>
      </c>
      <c r="M481" s="108">
        <v>9.3000000000000007</v>
      </c>
      <c r="N481">
        <v>75.040000000000006</v>
      </c>
      <c r="O481" s="31">
        <v>0.32400000000000001</v>
      </c>
      <c r="P481" s="31">
        <v>28.2</v>
      </c>
      <c r="Q481" s="31">
        <v>3.5</v>
      </c>
      <c r="R481" s="31">
        <v>0.55300000000000005</v>
      </c>
      <c r="S481" s="31">
        <v>11.1</v>
      </c>
      <c r="T481" s="31">
        <v>9.5</v>
      </c>
      <c r="U481" s="31">
        <v>3.02</v>
      </c>
      <c r="V481" s="31">
        <v>0.09</v>
      </c>
      <c r="W481" s="31">
        <v>0.89700000000000002</v>
      </c>
      <c r="X481" s="31">
        <v>3.3799999999999997E-2</v>
      </c>
      <c r="Y481" s="31">
        <v>6.7900000000000002E-2</v>
      </c>
      <c r="Z481" s="31">
        <v>4.4999999999999998E-2</v>
      </c>
      <c r="AA481" s="130"/>
      <c r="AB481" s="108">
        <v>1.2</v>
      </c>
      <c r="AC481" s="108">
        <v>1.5940000000000001</v>
      </c>
      <c r="AD481" s="41"/>
      <c r="AE481" s="41"/>
      <c r="AF481" s="41"/>
      <c r="AG481" s="41"/>
      <c r="AH481" s="41"/>
      <c r="AI481" s="41"/>
      <c r="AJ481" s="41"/>
      <c r="AO481" s="35"/>
      <c r="AY481" s="41"/>
      <c r="AZ481" s="41"/>
      <c r="BA481" s="41"/>
      <c r="BB481" s="41"/>
      <c r="BC481" s="41"/>
      <c r="BD481" s="41"/>
      <c r="BE481" s="41"/>
      <c r="BF481" s="41"/>
      <c r="BG481" s="41"/>
      <c r="BI481" s="35"/>
      <c r="BJ481" s="35"/>
      <c r="BK481" s="7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  <c r="CB481" s="35"/>
      <c r="CC481" s="35"/>
      <c r="CD481" s="35"/>
      <c r="CE481" s="35"/>
      <c r="CF481" s="35"/>
      <c r="CG481" s="35"/>
      <c r="CH481" s="35"/>
      <c r="CI481" s="35"/>
      <c r="CJ481" s="35"/>
      <c r="CK481" s="35"/>
      <c r="CL481" s="46"/>
      <c r="CM481" s="46"/>
      <c r="CN481" s="46"/>
      <c r="CO481" s="35"/>
      <c r="CP481" s="47">
        <v>8.3670000000000009</v>
      </c>
      <c r="CQ481" s="47"/>
      <c r="CR481" s="47">
        <v>8.3670000000000009</v>
      </c>
      <c r="CS481" s="48">
        <v>10.685559259259259</v>
      </c>
      <c r="CT481" s="47">
        <v>10.690739130434784</v>
      </c>
      <c r="CU481" s="47"/>
      <c r="CV481" s="47"/>
      <c r="CW481" s="49">
        <v>8.2473913043478255</v>
      </c>
      <c r="CX481" s="49"/>
      <c r="CY481" s="49"/>
      <c r="CZ481" s="47">
        <v>7.51</v>
      </c>
      <c r="DA481" s="49">
        <v>3.3895652173913033</v>
      </c>
      <c r="DB481" s="49"/>
      <c r="DC481" s="49"/>
      <c r="DD481" s="47"/>
      <c r="DE481" s="51"/>
    </row>
    <row r="482" spans="1:109">
      <c r="A482" s="23" t="s">
        <v>54</v>
      </c>
      <c r="B482" t="s">
        <v>55</v>
      </c>
      <c r="C482" s="55">
        <v>43.281111111100003</v>
      </c>
      <c r="D482" s="55">
        <v>-79.864722222200001</v>
      </c>
      <c r="E482" s="114" t="s">
        <v>57</v>
      </c>
      <c r="F482" s="114">
        <v>908</v>
      </c>
      <c r="G482" s="112">
        <v>42611</v>
      </c>
      <c r="H482">
        <v>3</v>
      </c>
      <c r="I482" s="27">
        <v>2016</v>
      </c>
      <c r="J482" s="57">
        <v>242</v>
      </c>
      <c r="K482" s="57">
        <v>36</v>
      </c>
      <c r="L482" s="57">
        <v>8</v>
      </c>
      <c r="M482" s="116">
        <v>10.55</v>
      </c>
      <c r="N482">
        <v>74.84</v>
      </c>
      <c r="O482" s="31">
        <v>3.7999999999999999E-2</v>
      </c>
      <c r="P482" s="31">
        <v>21.4</v>
      </c>
      <c r="Q482" s="31">
        <v>3.6</v>
      </c>
      <c r="R482" s="31">
        <v>2.2200000000000002</v>
      </c>
      <c r="S482" s="31">
        <v>19.8</v>
      </c>
      <c r="T482" s="31">
        <v>17.5</v>
      </c>
      <c r="U482" s="31">
        <v>1.43</v>
      </c>
      <c r="V482" s="31">
        <v>0.45300000000000001</v>
      </c>
      <c r="W482" s="31">
        <v>0.47099999999999997</v>
      </c>
      <c r="X482" s="31">
        <v>2.2000000000000001E-3</v>
      </c>
      <c r="Y482" s="31">
        <v>3.2199999999999999E-2</v>
      </c>
      <c r="Z482" s="31">
        <v>9.4000000000000004E-3</v>
      </c>
      <c r="AA482" s="116">
        <v>15.697509999999999</v>
      </c>
      <c r="AB482" s="23"/>
      <c r="AC482" s="116">
        <v>0.81979999999999997</v>
      </c>
      <c r="AD482">
        <v>1685.7724600000001</v>
      </c>
      <c r="AE482">
        <v>214.31925000000001</v>
      </c>
      <c r="AF482">
        <v>0</v>
      </c>
      <c r="AG482">
        <v>105.21223999999999</v>
      </c>
      <c r="AH482">
        <v>114.16047</v>
      </c>
      <c r="AI482">
        <v>267.51701000000003</v>
      </c>
      <c r="AJ482">
        <v>107.86395999999999</v>
      </c>
      <c r="AK482">
        <v>2494.8453900000004</v>
      </c>
      <c r="AL482">
        <v>68.499949999999998</v>
      </c>
      <c r="AM482">
        <v>559.38470999999993</v>
      </c>
      <c r="AN482">
        <v>1921.5466000000004</v>
      </c>
      <c r="AO482" s="35">
        <v>390.28279000000003</v>
      </c>
      <c r="AP482">
        <v>1635.7984300000003</v>
      </c>
      <c r="AQ482">
        <v>90.82265000000001</v>
      </c>
      <c r="AR482">
        <v>1593.5272199999999</v>
      </c>
      <c r="AS482">
        <v>475.45319000000006</v>
      </c>
      <c r="AT482">
        <v>406.95324000000005</v>
      </c>
      <c r="AU482">
        <v>6.8396300000000005</v>
      </c>
      <c r="AV482">
        <v>752.85415000000012</v>
      </c>
      <c r="AW482">
        <v>1733.9978400000002</v>
      </c>
      <c r="AX482">
        <v>7.9934000000000003</v>
      </c>
      <c r="AY482" s="23">
        <v>3411.8539577830211</v>
      </c>
      <c r="AZ482" s="23">
        <v>98.954221819940258</v>
      </c>
      <c r="BA482" s="23">
        <v>3020.9582142145232</v>
      </c>
      <c r="BB482" s="23"/>
      <c r="BC482" s="27">
        <v>1.1720278708037597</v>
      </c>
      <c r="BD482" s="27">
        <v>29.775508983876698</v>
      </c>
      <c r="BE482" s="27">
        <v>17.45262270468373</v>
      </c>
      <c r="BF482" s="27">
        <v>7.1122641017047235</v>
      </c>
      <c r="BG482" s="36">
        <v>54.340395790265148</v>
      </c>
      <c r="BH482" s="23"/>
      <c r="BI482" s="7">
        <v>0.63888992576618941</v>
      </c>
      <c r="BJ482" s="7">
        <v>0.26368522873150002</v>
      </c>
      <c r="BK482" s="7">
        <v>0.62941903271686062</v>
      </c>
      <c r="BL482" s="7">
        <v>0</v>
      </c>
      <c r="BM482" s="7">
        <v>0</v>
      </c>
      <c r="BN482" s="7">
        <v>0</v>
      </c>
      <c r="BO482" s="7">
        <v>278.0639038594768</v>
      </c>
      <c r="BP482" s="7">
        <v>0</v>
      </c>
      <c r="BQ482" s="7">
        <v>2.1568381444260396</v>
      </c>
      <c r="BR482" s="7">
        <v>0</v>
      </c>
      <c r="BS482" s="7">
        <v>10.228711178645662</v>
      </c>
      <c r="BT482" s="7">
        <v>0</v>
      </c>
      <c r="BU482" s="7">
        <v>0</v>
      </c>
      <c r="BV482" s="7">
        <v>4.2249679836052882</v>
      </c>
      <c r="BW482" s="7">
        <v>5.3232999527193003</v>
      </c>
      <c r="BX482" s="7">
        <v>2.4273465546071931</v>
      </c>
      <c r="BY482" s="7">
        <v>0</v>
      </c>
      <c r="BZ482" s="7">
        <v>3.6441785298094223</v>
      </c>
      <c r="CA482" s="7">
        <v>0</v>
      </c>
      <c r="CB482" s="7">
        <v>0.90597243323342769</v>
      </c>
      <c r="CC482" s="7">
        <v>35.226128142452502</v>
      </c>
      <c r="CD482" s="7">
        <v>0</v>
      </c>
      <c r="CE482" s="7">
        <v>0</v>
      </c>
      <c r="CF482" s="7">
        <v>36.178857468685038</v>
      </c>
      <c r="CG482" s="7">
        <v>1.9392961114008254</v>
      </c>
      <c r="CH482" s="7">
        <v>278.0639038594768</v>
      </c>
      <c r="CI482" s="7">
        <v>2.7957280701922289</v>
      </c>
      <c r="CJ482" s="7">
        <v>0.8931042614483431</v>
      </c>
      <c r="CK482" s="7">
        <v>10.228711178645662</v>
      </c>
      <c r="CL482" s="37">
        <v>291.98144736976303</v>
      </c>
      <c r="CM482" s="37">
        <v>16.872260323020097</v>
      </c>
      <c r="CN482" s="37">
        <v>72.310958044370977</v>
      </c>
      <c r="CO482" s="7">
        <v>383.10396184855495</v>
      </c>
      <c r="CP482" s="39">
        <v>4.6909999999999998</v>
      </c>
      <c r="CQ482" s="39">
        <v>10.875999999999999</v>
      </c>
      <c r="CR482" s="40">
        <v>14</v>
      </c>
      <c r="CS482" s="35">
        <v>19.322405512265508</v>
      </c>
      <c r="CT482" s="41">
        <v>23.755105263157894</v>
      </c>
      <c r="CU482" s="41">
        <v>19.49242666666666</v>
      </c>
      <c r="CV482" s="41">
        <v>13.841218749999996</v>
      </c>
      <c r="CW482" s="35">
        <v>8.3589473684210542</v>
      </c>
      <c r="CX482" s="35">
        <v>4.6095999999999995</v>
      </c>
      <c r="CY482" s="35">
        <v>1.915</v>
      </c>
      <c r="CZ482" s="35">
        <v>1.4</v>
      </c>
      <c r="DA482">
        <v>5.4447368421052644</v>
      </c>
      <c r="DB482">
        <v>1.7243999999999997</v>
      </c>
      <c r="DC482">
        <v>0.13906250000000001</v>
      </c>
      <c r="DD482" s="35" t="s">
        <v>61</v>
      </c>
      <c r="DE482" t="s">
        <v>61</v>
      </c>
    </row>
    <row r="483" spans="1:109">
      <c r="A483" s="61" t="s">
        <v>54</v>
      </c>
      <c r="B483" t="s">
        <v>59</v>
      </c>
      <c r="C483" s="55">
        <v>43.301943999999999</v>
      </c>
      <c r="D483" s="55">
        <v>-79.838054999999997</v>
      </c>
      <c r="E483" s="148" t="s">
        <v>60</v>
      </c>
      <c r="F483" s="148">
        <v>6</v>
      </c>
      <c r="G483" s="112">
        <v>42611</v>
      </c>
      <c r="H483">
        <v>3</v>
      </c>
      <c r="I483" s="27">
        <v>2016</v>
      </c>
      <c r="J483" s="57">
        <v>242</v>
      </c>
      <c r="K483" s="57">
        <v>36</v>
      </c>
      <c r="L483" s="57">
        <v>8</v>
      </c>
      <c r="M483" s="149"/>
      <c r="N483">
        <v>74.84</v>
      </c>
      <c r="O483" s="31">
        <v>2.5000000000000001E-2</v>
      </c>
      <c r="P483" s="31">
        <v>21.4</v>
      </c>
      <c r="Q483" s="31">
        <v>3.5</v>
      </c>
      <c r="R483" s="31">
        <v>1.43</v>
      </c>
      <c r="S483" s="31">
        <v>20.2</v>
      </c>
      <c r="T483" s="31">
        <v>18.2</v>
      </c>
      <c r="U483" s="31">
        <v>1.56</v>
      </c>
      <c r="V483" s="31">
        <v>0.29899999999999999</v>
      </c>
      <c r="W483" s="31">
        <v>0.432</v>
      </c>
      <c r="X483" s="31">
        <v>3.0000000000000001E-3</v>
      </c>
      <c r="Y483" s="31">
        <v>3.5400000000000001E-2</v>
      </c>
      <c r="Z483" s="31">
        <v>9.2999999999999992E-3</v>
      </c>
      <c r="AA483" s="115"/>
      <c r="AB483" s="149"/>
      <c r="AC483" s="108">
        <v>0.76549999999999996</v>
      </c>
      <c r="AD483" s="63"/>
      <c r="AE483" s="63"/>
      <c r="AF483" s="63"/>
      <c r="AG483" s="63"/>
      <c r="AH483" s="63"/>
      <c r="AI483" s="63"/>
      <c r="AJ483" s="63"/>
      <c r="AO483" s="35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7">
        <v>0</v>
      </c>
      <c r="BJ483" s="7">
        <v>0.17579015248766669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0</v>
      </c>
      <c r="BS483" s="7">
        <v>6.4967677922123315</v>
      </c>
      <c r="BT483" s="7">
        <v>0</v>
      </c>
      <c r="BU483" s="7">
        <v>0</v>
      </c>
      <c r="BV483" s="7">
        <v>3.8121837553220121</v>
      </c>
      <c r="BW483" s="7">
        <v>13.722284322565308</v>
      </c>
      <c r="BX483" s="7">
        <v>6.2571600074318763</v>
      </c>
      <c r="BY483" s="7">
        <v>0</v>
      </c>
      <c r="BZ483" s="7">
        <v>9.3938824323976249</v>
      </c>
      <c r="CA483" s="7">
        <v>0</v>
      </c>
      <c r="CB483" s="7">
        <v>0.81745788515889728</v>
      </c>
      <c r="CC483" s="7">
        <v>58.909231243875375</v>
      </c>
      <c r="CD483" s="7">
        <v>0</v>
      </c>
      <c r="CE483" s="7">
        <v>0</v>
      </c>
      <c r="CF483" s="7">
        <v>60.502496105823568</v>
      </c>
      <c r="CG483" s="7">
        <v>5.559315519349032</v>
      </c>
      <c r="CH483" s="7">
        <v>0</v>
      </c>
      <c r="CI483" s="7">
        <v>0</v>
      </c>
      <c r="CJ483" s="7">
        <v>0.17579015248766705</v>
      </c>
      <c r="CK483" s="7">
        <v>6.4967677922123315</v>
      </c>
      <c r="CL483" s="37">
        <v>6.6725579446999985</v>
      </c>
      <c r="CM483" s="37">
        <v>36.414092896924629</v>
      </c>
      <c r="CN483" s="37">
        <v>120.22918523485784</v>
      </c>
      <c r="CO483" s="7">
        <v>168.87515159583151</v>
      </c>
      <c r="CP483" s="39">
        <v>8.1739999999999995</v>
      </c>
      <c r="CQ483" s="39">
        <v>10.154</v>
      </c>
      <c r="CR483" s="40">
        <v>10.154</v>
      </c>
      <c r="CS483" s="35">
        <v>21.746156114718616</v>
      </c>
      <c r="CT483" s="41">
        <v>23.406978571428578</v>
      </c>
      <c r="CU483" s="41">
        <v>17.906461538461539</v>
      </c>
      <c r="CV483" s="41"/>
      <c r="CW483" s="35">
        <v>8.4380000000000024</v>
      </c>
      <c r="CX483" s="35">
        <v>5.5976923076923084</v>
      </c>
      <c r="CY483" s="35"/>
      <c r="CZ483" s="35">
        <v>5.12</v>
      </c>
      <c r="DA483">
        <v>4.1257857142857146</v>
      </c>
      <c r="DB483">
        <v>1.5370000000000001</v>
      </c>
      <c r="DD483" s="35" t="s">
        <v>58</v>
      </c>
      <c r="DE483" t="s">
        <v>61</v>
      </c>
    </row>
    <row r="484" spans="1:109">
      <c r="A484" s="23" t="s">
        <v>54</v>
      </c>
      <c r="B484" t="s">
        <v>55</v>
      </c>
      <c r="C484" s="55">
        <v>43.287370000000003</v>
      </c>
      <c r="D484" s="55">
        <v>-79.840779999999995</v>
      </c>
      <c r="E484" s="114" t="s">
        <v>62</v>
      </c>
      <c r="F484" s="114">
        <v>258</v>
      </c>
      <c r="G484" s="112">
        <v>42611</v>
      </c>
      <c r="H484">
        <v>3</v>
      </c>
      <c r="I484" s="27">
        <v>2016</v>
      </c>
      <c r="J484" s="28">
        <v>242</v>
      </c>
      <c r="K484" s="29">
        <v>36</v>
      </c>
      <c r="L484" s="29">
        <v>8</v>
      </c>
      <c r="M484" s="114">
        <v>23.1</v>
      </c>
      <c r="N484">
        <v>74.84</v>
      </c>
      <c r="O484" s="31">
        <v>2.5000000000000001E-2</v>
      </c>
      <c r="P484" s="31">
        <v>21.4</v>
      </c>
      <c r="Q484" s="31">
        <v>3.5</v>
      </c>
      <c r="R484" s="31">
        <v>1.43</v>
      </c>
      <c r="S484" s="31">
        <v>20.2</v>
      </c>
      <c r="T484" s="31">
        <v>18.2</v>
      </c>
      <c r="U484" s="31">
        <v>1.56</v>
      </c>
      <c r="V484" s="31">
        <v>0.29899999999999999</v>
      </c>
      <c r="W484" s="31">
        <v>0.432</v>
      </c>
      <c r="X484" s="31">
        <v>3.0000000000000001E-3</v>
      </c>
      <c r="Y484" s="31">
        <v>3.5400000000000001E-2</v>
      </c>
      <c r="Z484" s="31">
        <v>9.2999999999999992E-3</v>
      </c>
      <c r="AA484" s="23">
        <v>18.495550000000001</v>
      </c>
      <c r="AB484" s="116">
        <v>1.8</v>
      </c>
      <c r="AC484" s="116">
        <v>0.86890000000000001</v>
      </c>
      <c r="AD484" s="23">
        <v>3458.1000300000001</v>
      </c>
      <c r="AE484" s="23">
        <v>1190.3113900000001</v>
      </c>
      <c r="AF484" s="23">
        <v>0</v>
      </c>
      <c r="AG484" s="23">
        <v>106.86109</v>
      </c>
      <c r="AH484" s="23">
        <v>145.13952</v>
      </c>
      <c r="AI484" s="23">
        <v>74.118759999999995</v>
      </c>
      <c r="AJ484" s="23">
        <v>37.467480000000002</v>
      </c>
      <c r="AK484">
        <v>5011.998270000001</v>
      </c>
      <c r="AL484">
        <v>0</v>
      </c>
      <c r="AM484">
        <v>398.14001000000002</v>
      </c>
      <c r="AN484">
        <v>3619.0223799999999</v>
      </c>
      <c r="AO484" s="35">
        <v>192.01432</v>
      </c>
      <c r="AP484">
        <v>3366.93091</v>
      </c>
      <c r="AQ484">
        <v>251.63677999999999</v>
      </c>
      <c r="AR484">
        <v>3206.10304</v>
      </c>
      <c r="AS484">
        <v>230.07556</v>
      </c>
      <c r="AT484">
        <v>230.07556</v>
      </c>
      <c r="AU484">
        <v>54.990610000000004</v>
      </c>
      <c r="AV484">
        <v>924.66719000000001</v>
      </c>
      <c r="AW484">
        <v>4077.0557999999996</v>
      </c>
      <c r="AX484">
        <v>10.27528</v>
      </c>
      <c r="AY484" s="23">
        <v>3453.9756115828118</v>
      </c>
      <c r="AZ484" s="23">
        <v>117.50813841117906</v>
      </c>
      <c r="BA484" s="23">
        <v>4963.002780495287</v>
      </c>
      <c r="BB484" s="65"/>
      <c r="BC484" s="27">
        <v>0.89220697094551593</v>
      </c>
      <c r="BD484" s="63">
        <v>29.096993150021099</v>
      </c>
      <c r="BE484" s="63">
        <v>21.592276124199181</v>
      </c>
      <c r="BF484" s="63">
        <v>11.01010794494934</v>
      </c>
      <c r="BG484" s="36">
        <v>61.699377219169619</v>
      </c>
      <c r="BH484" s="23"/>
      <c r="BI484" s="7">
        <v>1.2640287934743104</v>
      </c>
      <c r="BJ484" s="7">
        <v>0.25012932703877594</v>
      </c>
      <c r="BK484" s="7">
        <v>0.11506116506215028</v>
      </c>
      <c r="BL484" s="7">
        <v>0</v>
      </c>
      <c r="BM484" s="7">
        <v>68.813794389466494</v>
      </c>
      <c r="BN484" s="7">
        <v>0.29379157427937919</v>
      </c>
      <c r="BO484" s="7">
        <v>0</v>
      </c>
      <c r="BP484" s="7">
        <v>0</v>
      </c>
      <c r="BQ484" s="7">
        <v>0</v>
      </c>
      <c r="BR484" s="7">
        <v>0</v>
      </c>
      <c r="BS484" s="7">
        <v>12.865975573755572</v>
      </c>
      <c r="BT484" s="7">
        <v>0</v>
      </c>
      <c r="BU484" s="7">
        <v>1.4767054304476583</v>
      </c>
      <c r="BV484" s="7">
        <v>2.4277200425625005</v>
      </c>
      <c r="BW484" s="7">
        <v>5.0348175016187131</v>
      </c>
      <c r="BX484" s="7">
        <v>2.992341994484518</v>
      </c>
      <c r="BY484" s="7">
        <v>0</v>
      </c>
      <c r="BZ484" s="7">
        <v>5.5159933022788783</v>
      </c>
      <c r="CA484" s="7">
        <v>0</v>
      </c>
      <c r="CB484" s="7">
        <v>2.1110619260927397</v>
      </c>
      <c r="CC484" s="7">
        <v>24.076145829398246</v>
      </c>
      <c r="CD484" s="7">
        <v>0</v>
      </c>
      <c r="CE484" s="7">
        <v>0</v>
      </c>
      <c r="CF484" s="7">
        <v>22.60023106643218</v>
      </c>
      <c r="CG484" s="7">
        <v>1.6924998026973144</v>
      </c>
      <c r="CH484" s="7">
        <v>69.107585963745876</v>
      </c>
      <c r="CI484" s="7">
        <v>1.2640287934743104</v>
      </c>
      <c r="CJ484" s="7">
        <v>0.36519049210092192</v>
      </c>
      <c r="CK484" s="7">
        <v>14.34268100420323</v>
      </c>
      <c r="CL484" s="37">
        <v>85.079486253524337</v>
      </c>
      <c r="CM484" s="37">
        <v>16.746894064421909</v>
      </c>
      <c r="CN484" s="37">
        <v>48.787438821923168</v>
      </c>
      <c r="CO484" s="7">
        <v>152.30631894256672</v>
      </c>
      <c r="CP484" s="39">
        <v>5.4260000000000002</v>
      </c>
      <c r="CQ484" s="39">
        <v>13.271000000000001</v>
      </c>
      <c r="CR484" s="40">
        <v>23.318999999999999</v>
      </c>
      <c r="CS484" s="35">
        <v>17.282813016801416</v>
      </c>
      <c r="CT484" s="41">
        <v>23.871868131868137</v>
      </c>
      <c r="CU484" s="41">
        <v>17.879883116883111</v>
      </c>
      <c r="CV484" s="41">
        <v>13.408078571428568</v>
      </c>
      <c r="CW484" s="35">
        <v>8.9006593406593417</v>
      </c>
      <c r="CX484" s="35">
        <v>5.2538961038961052</v>
      </c>
      <c r="CY484" s="35">
        <v>1.2048571428571431</v>
      </c>
      <c r="CZ484" s="35">
        <v>0.7</v>
      </c>
      <c r="DA484">
        <v>5.2420879120879134</v>
      </c>
      <c r="DB484">
        <v>1.3681818181818184</v>
      </c>
      <c r="DC484">
        <v>0.17649999999999999</v>
      </c>
      <c r="DD484" s="35" t="s">
        <v>61</v>
      </c>
      <c r="DE484" t="s">
        <v>61</v>
      </c>
    </row>
    <row r="485" spans="1:109">
      <c r="A485" s="50" t="s">
        <v>54</v>
      </c>
      <c r="B485" t="s">
        <v>59</v>
      </c>
      <c r="C485" s="55">
        <v>43.301943999999999</v>
      </c>
      <c r="D485" s="55">
        <v>-79.838054999999997</v>
      </c>
      <c r="E485" s="77" t="s">
        <v>60</v>
      </c>
      <c r="F485" s="77">
        <v>6</v>
      </c>
      <c r="G485" s="112">
        <v>39993</v>
      </c>
      <c r="H485">
        <v>2</v>
      </c>
      <c r="I485" s="57">
        <f t="shared" ref="I485:I490" si="14">YEAR(G485)</f>
        <v>2009</v>
      </c>
      <c r="J485" s="28">
        <v>180</v>
      </c>
      <c r="K485" s="29">
        <v>27</v>
      </c>
      <c r="L485" s="29">
        <v>6</v>
      </c>
      <c r="M485" s="77">
        <v>6.6</v>
      </c>
      <c r="N485">
        <v>75.16</v>
      </c>
      <c r="O485" s="31">
        <v>0.108</v>
      </c>
      <c r="P485" s="31">
        <v>30.6</v>
      </c>
      <c r="Q485" s="31">
        <v>4.0999999999999996</v>
      </c>
      <c r="R485" s="31"/>
      <c r="S485" s="31">
        <v>6.6</v>
      </c>
      <c r="T485" s="31">
        <v>6.1</v>
      </c>
      <c r="U485" s="31">
        <v>2.63</v>
      </c>
      <c r="V485" s="31"/>
      <c r="W485" s="31">
        <v>0.623</v>
      </c>
      <c r="X485" s="31">
        <v>7.1000000000000004E-3</v>
      </c>
      <c r="Y485" s="31">
        <v>5.9700000000000003E-2</v>
      </c>
      <c r="Z485" s="31">
        <v>2.63E-2</v>
      </c>
      <c r="AA485" s="77">
        <v>8.39</v>
      </c>
      <c r="AB485" s="113">
        <v>1.75</v>
      </c>
      <c r="AC485" s="77">
        <v>0.86682589439767599</v>
      </c>
      <c r="AD485" s="36"/>
      <c r="AE485" s="36"/>
      <c r="AF485" s="36"/>
      <c r="AG485" s="36"/>
      <c r="AH485" s="36"/>
      <c r="AI485" s="36"/>
      <c r="AJ485" s="36"/>
      <c r="AO485" s="35"/>
      <c r="AY485" s="36">
        <v>706.36525010997514</v>
      </c>
      <c r="AZ485" s="36">
        <v>146.46933121877174</v>
      </c>
      <c r="BA485" s="36">
        <v>0</v>
      </c>
      <c r="BB485" s="36">
        <v>734.82656744999997</v>
      </c>
      <c r="BC485" s="36">
        <v>1.2343809138106077</v>
      </c>
      <c r="BD485" s="36">
        <v>15.148691948662917</v>
      </c>
      <c r="BE485" s="36">
        <v>8.9500344868783337</v>
      </c>
      <c r="BF485" s="36">
        <v>4.1837514665924438</v>
      </c>
      <c r="BG485" s="36">
        <v>28.282477902133696</v>
      </c>
      <c r="BH485">
        <v>1.1399999999999999</v>
      </c>
      <c r="BI485" s="7">
        <v>164.53735453799999</v>
      </c>
      <c r="BJ485" s="7">
        <v>0.126341236</v>
      </c>
      <c r="BK485" s="7">
        <v>5.1219419999999995E-2</v>
      </c>
      <c r="BL485" s="7">
        <v>0.72235760800000004</v>
      </c>
      <c r="BM485" s="7">
        <v>6.0100165780000001</v>
      </c>
      <c r="BN485" s="7">
        <v>23.778374035999999</v>
      </c>
      <c r="BO485" s="7">
        <v>4.5122055000000001E-2</v>
      </c>
      <c r="BP485" s="7">
        <v>0</v>
      </c>
      <c r="BQ485" s="7">
        <v>13.856780724</v>
      </c>
      <c r="BR485" s="7">
        <v>0</v>
      </c>
      <c r="BS485" s="7">
        <v>0</v>
      </c>
      <c r="BT485" s="7">
        <v>0</v>
      </c>
      <c r="BU485" s="7">
        <v>0</v>
      </c>
      <c r="BV485" s="7">
        <v>3.6818777700000003</v>
      </c>
      <c r="BW485" s="7">
        <v>16.041622544999999</v>
      </c>
      <c r="BX485" s="7">
        <v>0.26374044400000002</v>
      </c>
      <c r="BY485" s="7">
        <v>1.7319504689999998</v>
      </c>
      <c r="BZ485" s="7">
        <v>1.0435764269999999</v>
      </c>
      <c r="CA485" s="7">
        <v>0</v>
      </c>
      <c r="CB485" s="7">
        <v>0.33873166799999993</v>
      </c>
      <c r="CC485" s="7">
        <v>3.401366704</v>
      </c>
      <c r="CD485" s="7">
        <v>0</v>
      </c>
      <c r="CE485" s="7">
        <v>2.0308927350000001</v>
      </c>
      <c r="CF485" s="7">
        <v>0</v>
      </c>
      <c r="CG485" s="7">
        <v>0.20015141642488998</v>
      </c>
      <c r="CH485" s="7">
        <v>30.555870277</v>
      </c>
      <c r="CI485" s="7">
        <v>178.39413526199999</v>
      </c>
      <c r="CJ485" s="7">
        <v>0.17756065600002557</v>
      </c>
      <c r="CK485" s="7">
        <v>0</v>
      </c>
      <c r="CL485" s="37">
        <v>209.12756619500001</v>
      </c>
      <c r="CM485" s="37">
        <v>22.762767655000001</v>
      </c>
      <c r="CN485" s="37">
        <v>5.7709911070000004</v>
      </c>
      <c r="CO485" s="7">
        <v>237.86147637342492</v>
      </c>
      <c r="CP485" s="39">
        <v>6.6</v>
      </c>
      <c r="CQ485" s="39"/>
      <c r="CR485" s="40">
        <v>6.6</v>
      </c>
      <c r="CS485" s="35">
        <v>21.542000000000002</v>
      </c>
      <c r="CT485" s="41">
        <v>21.252857142857145</v>
      </c>
      <c r="CU485" s="41"/>
      <c r="CV485" s="41"/>
      <c r="CW485" s="35">
        <v>8.178571428571427</v>
      </c>
      <c r="CX485" s="35"/>
      <c r="CY485" s="35"/>
      <c r="CZ485" s="35">
        <v>5.01</v>
      </c>
      <c r="DD485" s="35" t="s">
        <v>58</v>
      </c>
    </row>
    <row r="486" spans="1:109">
      <c r="A486" s="50" t="s">
        <v>54</v>
      </c>
      <c r="B486" t="s">
        <v>55</v>
      </c>
      <c r="C486" s="55">
        <v>43.287370000000003</v>
      </c>
      <c r="D486" s="55">
        <v>-79.840779999999995</v>
      </c>
      <c r="E486" s="77" t="s">
        <v>62</v>
      </c>
      <c r="F486" s="77">
        <v>258</v>
      </c>
      <c r="G486" s="112">
        <v>39993</v>
      </c>
      <c r="H486">
        <v>2</v>
      </c>
      <c r="I486" s="57">
        <f t="shared" si="14"/>
        <v>2009</v>
      </c>
      <c r="J486" s="28">
        <v>180</v>
      </c>
      <c r="K486" s="29">
        <v>27</v>
      </c>
      <c r="L486" s="29">
        <v>6</v>
      </c>
      <c r="M486" s="77">
        <v>24.1</v>
      </c>
      <c r="N486">
        <v>75.16</v>
      </c>
      <c r="O486" s="31">
        <v>0.108</v>
      </c>
      <c r="P486" s="31">
        <v>30.6</v>
      </c>
      <c r="Q486" s="31">
        <v>4.0999999999999996</v>
      </c>
      <c r="R486" s="31"/>
      <c r="S486" s="31">
        <v>6.6</v>
      </c>
      <c r="T486" s="31">
        <v>6.1</v>
      </c>
      <c r="U486" s="31">
        <v>2.63</v>
      </c>
      <c r="V486" s="31"/>
      <c r="W486" s="31">
        <v>0.623</v>
      </c>
      <c r="X486" s="31">
        <v>7.1000000000000004E-3</v>
      </c>
      <c r="Y486" s="31">
        <v>5.9700000000000003E-2</v>
      </c>
      <c r="Z486" s="31">
        <v>2.63E-2</v>
      </c>
      <c r="AA486" s="77">
        <v>14.69</v>
      </c>
      <c r="AB486" s="113">
        <v>2.25</v>
      </c>
      <c r="AC486" s="77">
        <v>0.75586769276596699</v>
      </c>
      <c r="AD486" s="36"/>
      <c r="AE486" s="36"/>
      <c r="AF486" s="36"/>
      <c r="AG486" s="36"/>
      <c r="AH486" s="36"/>
      <c r="AI486" s="36"/>
      <c r="AJ486" s="36"/>
      <c r="AO486" s="35"/>
      <c r="AY486" s="36">
        <v>563.21481736343537</v>
      </c>
      <c r="AZ486" s="36">
        <v>280.26856916900982</v>
      </c>
      <c r="BA486" s="36">
        <v>54.645124224694634</v>
      </c>
      <c r="BB486" s="36">
        <v>731.43552030000001</v>
      </c>
      <c r="BC486" s="36">
        <v>0.36457521242238683</v>
      </c>
      <c r="BD486" s="36">
        <v>24.858101506829847</v>
      </c>
      <c r="BE486" s="36">
        <v>19.560170968280502</v>
      </c>
      <c r="BF486" s="36">
        <v>8.4130538417681766</v>
      </c>
      <c r="BG486" s="36">
        <v>52.831326316878524</v>
      </c>
      <c r="BH486">
        <v>1.35</v>
      </c>
      <c r="BI486" s="7">
        <v>167.69300000000001</v>
      </c>
      <c r="BJ486" s="7">
        <v>4.9000000000000002E-2</v>
      </c>
      <c r="BK486" s="7">
        <v>0.83599999999999997</v>
      </c>
      <c r="BL486" s="7">
        <v>0</v>
      </c>
      <c r="BM486" s="7">
        <v>9.8209999999999997</v>
      </c>
      <c r="BN486" s="7">
        <v>46.027999999999999</v>
      </c>
      <c r="BO486" s="7">
        <v>0</v>
      </c>
      <c r="BP486" s="7">
        <v>0</v>
      </c>
      <c r="BQ486" s="7">
        <v>16.725999999999999</v>
      </c>
      <c r="BR486" s="7">
        <v>0</v>
      </c>
      <c r="BS486" s="7">
        <v>0</v>
      </c>
      <c r="BT486" s="7">
        <v>2.3161862527716189E-2</v>
      </c>
      <c r="BU486" s="7">
        <v>0</v>
      </c>
      <c r="BV486" s="7">
        <v>0.30599999999999999</v>
      </c>
      <c r="BW486" s="7">
        <v>43.942</v>
      </c>
      <c r="BX486" s="7">
        <v>10.942</v>
      </c>
      <c r="BY486" s="7">
        <v>6.6769999999999996</v>
      </c>
      <c r="BZ486" s="7">
        <v>15.759</v>
      </c>
      <c r="CA486" s="7">
        <v>0</v>
      </c>
      <c r="CB486" s="7">
        <v>0.19</v>
      </c>
      <c r="CC486" s="7">
        <v>2.621</v>
      </c>
      <c r="CD486" s="7">
        <v>0</v>
      </c>
      <c r="CE486" s="7">
        <v>16.577999999999999</v>
      </c>
      <c r="CF486" s="7">
        <v>0</v>
      </c>
      <c r="CG486" s="7">
        <v>0.24224204688521442</v>
      </c>
      <c r="CH486" s="7">
        <v>56.177999999999997</v>
      </c>
      <c r="CI486" s="7">
        <v>184.41900000000001</v>
      </c>
      <c r="CJ486" s="7">
        <v>0.88500000000001933</v>
      </c>
      <c r="CK486" s="7">
        <v>2.3161862527716189E-2</v>
      </c>
      <c r="CL486" s="37">
        <v>241.50516186252776</v>
      </c>
      <c r="CM486" s="37">
        <v>77.626000000000005</v>
      </c>
      <c r="CN486" s="37">
        <v>19.388999999999999</v>
      </c>
      <c r="CO486" s="7">
        <v>338.76240390941297</v>
      </c>
      <c r="CP486" s="39">
        <v>5</v>
      </c>
      <c r="CQ486" s="39">
        <v>14.9</v>
      </c>
      <c r="CR486" s="40">
        <v>24.1</v>
      </c>
      <c r="CS486" s="35">
        <v>16.593106060606061</v>
      </c>
      <c r="CT486" s="41">
        <v>21.486000000000001</v>
      </c>
      <c r="CU486" s="41">
        <v>16.612857142857141</v>
      </c>
      <c r="CV486" s="41">
        <v>14.169999999999998</v>
      </c>
      <c r="CW486" s="35">
        <v>8.3740000000000006</v>
      </c>
      <c r="CX486" s="35">
        <v>3.2407142857142861</v>
      </c>
      <c r="CY486" s="35">
        <v>0.877</v>
      </c>
      <c r="CZ486" s="35">
        <v>0.15</v>
      </c>
      <c r="DD486" s="35" t="s">
        <v>61</v>
      </c>
      <c r="DE486" t="s">
        <v>61</v>
      </c>
    </row>
    <row r="487" spans="1:109">
      <c r="A487" s="50" t="s">
        <v>54</v>
      </c>
      <c r="B487" t="s">
        <v>59</v>
      </c>
      <c r="C487" s="55">
        <v>43.301943999999999</v>
      </c>
      <c r="D487" s="55">
        <v>-79.838054999999997</v>
      </c>
      <c r="E487" s="77" t="s">
        <v>60</v>
      </c>
      <c r="F487" s="77">
        <v>6</v>
      </c>
      <c r="G487" s="112">
        <v>41857</v>
      </c>
      <c r="H487">
        <v>3</v>
      </c>
      <c r="I487" s="57">
        <f t="shared" si="14"/>
        <v>2014</v>
      </c>
      <c r="J487" s="28">
        <v>218</v>
      </c>
      <c r="K487" s="29">
        <v>32</v>
      </c>
      <c r="L487" s="29">
        <v>8</v>
      </c>
      <c r="M487" s="71">
        <v>8.4239999999999995</v>
      </c>
      <c r="N487">
        <v>74.959999999999994</v>
      </c>
      <c r="O487" s="31">
        <v>1.0999999999999999E-2</v>
      </c>
      <c r="P487" s="31">
        <v>24.5</v>
      </c>
      <c r="Q487" s="31">
        <v>4.0999999999999996</v>
      </c>
      <c r="R487" s="31">
        <v>2.5499999999999998</v>
      </c>
      <c r="S487" s="31">
        <v>28.6</v>
      </c>
      <c r="T487" s="31">
        <v>27.5</v>
      </c>
      <c r="U487" s="31">
        <v>2.09</v>
      </c>
      <c r="V487" s="31">
        <v>0.36899999999999999</v>
      </c>
      <c r="W487" s="31">
        <v>0.90300000000000002</v>
      </c>
      <c r="X487" s="31">
        <v>1.9E-3</v>
      </c>
      <c r="Y487" s="31">
        <v>4.7600000000000003E-2</v>
      </c>
      <c r="Z487" s="31">
        <v>1.41E-2</v>
      </c>
      <c r="AA487" s="77"/>
      <c r="AB487" s="131">
        <v>1.5</v>
      </c>
      <c r="AC487" s="111">
        <v>1.2710999999999999</v>
      </c>
      <c r="AD487" s="59"/>
      <c r="AE487" s="59"/>
      <c r="AF487" s="59"/>
      <c r="AG487" s="59"/>
      <c r="AH487" s="59"/>
      <c r="AI487" s="59"/>
      <c r="AJ487" s="59"/>
      <c r="AO487" s="35"/>
      <c r="AY487" s="36"/>
      <c r="AZ487" s="36"/>
      <c r="BA487" s="36"/>
      <c r="BB487" s="36"/>
      <c r="BC487" s="36"/>
      <c r="BD487" s="36"/>
      <c r="BE487" s="36"/>
      <c r="BF487" s="36"/>
      <c r="BG487" s="36"/>
      <c r="BI487" s="7">
        <v>38.666666666666671</v>
      </c>
      <c r="BJ487" s="7">
        <v>5.7707317073170739</v>
      </c>
      <c r="BK487" s="7">
        <v>8.9475609756097558</v>
      </c>
      <c r="BL487" s="7">
        <v>0</v>
      </c>
      <c r="BM487" s="7">
        <v>0</v>
      </c>
      <c r="BN487" s="7">
        <v>0</v>
      </c>
      <c r="BO487" s="7">
        <v>177.2827609772784</v>
      </c>
      <c r="BP487" s="7">
        <v>0</v>
      </c>
      <c r="BQ487" s="7">
        <v>17.808943089430894</v>
      </c>
      <c r="BR487" s="7">
        <v>0</v>
      </c>
      <c r="BS487" s="7">
        <v>0</v>
      </c>
      <c r="BT487" s="7">
        <v>0.76639444748278085</v>
      </c>
      <c r="BU487" s="7">
        <v>0</v>
      </c>
      <c r="BV487" s="7">
        <v>0.2081300826588377</v>
      </c>
      <c r="BW487" s="7">
        <v>2.7773983739837398</v>
      </c>
      <c r="BX487" s="7">
        <v>0.23934959349593496</v>
      </c>
      <c r="BY487" s="7">
        <v>0.3383739837398374</v>
      </c>
      <c r="BZ487" s="7">
        <v>0.29325203252032522</v>
      </c>
      <c r="CA487" s="7">
        <v>0</v>
      </c>
      <c r="CB487" s="7">
        <v>5.5284551487503761E-2</v>
      </c>
      <c r="CC487" s="7">
        <v>0.28463414634146339</v>
      </c>
      <c r="CD487" s="7">
        <v>0</v>
      </c>
      <c r="CE487" s="7">
        <v>0.4982113821138211</v>
      </c>
      <c r="CF487" s="7">
        <v>0</v>
      </c>
      <c r="CG487" s="7">
        <v>0</v>
      </c>
      <c r="CH487" s="7">
        <v>177.2827609772784</v>
      </c>
      <c r="CI487" s="7">
        <v>56.475609756097569</v>
      </c>
      <c r="CJ487" s="7">
        <v>14.71829268292683</v>
      </c>
      <c r="CK487" s="7">
        <v>0.76639444748278085</v>
      </c>
      <c r="CL487" s="37">
        <v>249.24305786378557</v>
      </c>
      <c r="CM487" s="37">
        <v>3.8565040663986752</v>
      </c>
      <c r="CN487" s="37">
        <v>0.83813007994278821</v>
      </c>
      <c r="CO487" s="7">
        <v>253.93769201012705</v>
      </c>
      <c r="CP487" s="39">
        <v>5.351</v>
      </c>
      <c r="CQ487" s="39">
        <v>8.2759999999999998</v>
      </c>
      <c r="CR487" s="40">
        <v>8.2759999999999998</v>
      </c>
      <c r="CS487" s="35">
        <v>20.329853439453451</v>
      </c>
      <c r="CT487" s="41">
        <v>22.355992424242427</v>
      </c>
      <c r="CU487" s="41">
        <v>18.050702702702701</v>
      </c>
      <c r="CV487" s="41"/>
      <c r="CW487" s="35">
        <v>14.055151515151504</v>
      </c>
      <c r="CX487" s="35">
        <v>8.1878378378378383</v>
      </c>
      <c r="CY487" s="35"/>
      <c r="CZ487" s="35">
        <v>4.8899999999999997</v>
      </c>
      <c r="DA487">
        <v>37.039318181818174</v>
      </c>
      <c r="DB487">
        <v>6.0337837837837842</v>
      </c>
      <c r="DD487" s="35" t="s">
        <v>58</v>
      </c>
      <c r="DE487" t="s">
        <v>61</v>
      </c>
    </row>
    <row r="488" spans="1:109">
      <c r="A488" s="50" t="s">
        <v>54</v>
      </c>
      <c r="B488" t="s">
        <v>55</v>
      </c>
      <c r="C488" s="55">
        <v>43.287370000000003</v>
      </c>
      <c r="D488" s="55">
        <v>-79.840779999999995</v>
      </c>
      <c r="E488" s="77" t="s">
        <v>62</v>
      </c>
      <c r="F488" s="77">
        <v>258</v>
      </c>
      <c r="G488" s="112">
        <v>41857</v>
      </c>
      <c r="H488">
        <v>3</v>
      </c>
      <c r="I488" s="57">
        <f t="shared" si="14"/>
        <v>2014</v>
      </c>
      <c r="J488" s="28">
        <v>218</v>
      </c>
      <c r="K488" s="29">
        <v>32</v>
      </c>
      <c r="L488" s="29">
        <v>8</v>
      </c>
      <c r="M488" s="77">
        <v>23.094000000000001</v>
      </c>
      <c r="N488">
        <v>74.959999999999994</v>
      </c>
      <c r="O488" s="31">
        <v>1.0999999999999999E-2</v>
      </c>
      <c r="P488" s="31">
        <v>24.5</v>
      </c>
      <c r="Q488" s="31">
        <v>4.0999999999999996</v>
      </c>
      <c r="R488" s="31">
        <v>2.5499999999999998</v>
      </c>
      <c r="S488" s="31">
        <v>28.6</v>
      </c>
      <c r="T488" s="31">
        <v>27.5</v>
      </c>
      <c r="U488" s="31">
        <v>2.09</v>
      </c>
      <c r="V488" s="31">
        <v>0.36899999999999999</v>
      </c>
      <c r="W488" s="31">
        <v>0.90300000000000002</v>
      </c>
      <c r="X488" s="31">
        <v>1.9E-3</v>
      </c>
      <c r="Y488" s="31">
        <v>4.7600000000000003E-2</v>
      </c>
      <c r="Z488" s="31">
        <v>1.41E-2</v>
      </c>
      <c r="AA488" s="71">
        <v>17.9101161956787</v>
      </c>
      <c r="AB488" s="131">
        <v>2.5</v>
      </c>
      <c r="AC488" s="111">
        <v>0.76800000000000002</v>
      </c>
      <c r="AD488" s="59"/>
      <c r="AE488" s="59"/>
      <c r="AF488" s="59"/>
      <c r="AG488" s="59"/>
      <c r="AH488" s="59"/>
      <c r="AI488" s="59"/>
      <c r="AJ488" s="59"/>
      <c r="AO488" s="35"/>
      <c r="AY488" s="35">
        <v>857.17565482573434</v>
      </c>
      <c r="AZ488" s="35">
        <v>54.115590057779826</v>
      </c>
      <c r="BA488" s="35">
        <v>575.42061223133771</v>
      </c>
      <c r="BB488" s="107"/>
      <c r="BC488" s="36">
        <v>0.5656823950925286</v>
      </c>
      <c r="BD488" s="36">
        <v>49.863561413958784</v>
      </c>
      <c r="BE488" s="36">
        <v>23.097176981608307</v>
      </c>
      <c r="BF488" s="36">
        <v>7.4079712627604017</v>
      </c>
      <c r="BG488" s="36">
        <v>80.368709658327489</v>
      </c>
      <c r="BI488" s="7">
        <v>24.887272895999999</v>
      </c>
      <c r="BJ488" s="7">
        <v>7.167006756000001</v>
      </c>
      <c r="BK488" s="7">
        <v>5.3853660959999994</v>
      </c>
      <c r="BL488" s="7">
        <v>0</v>
      </c>
      <c r="BM488" s="7">
        <v>46.009045056000005</v>
      </c>
      <c r="BN488" s="7">
        <v>171.71866373699999</v>
      </c>
      <c r="BO488" s="7">
        <v>0</v>
      </c>
      <c r="BP488" s="7">
        <v>0.10306010399999999</v>
      </c>
      <c r="BQ488" s="7">
        <v>40.051439000000009</v>
      </c>
      <c r="BR488" s="7">
        <v>0</v>
      </c>
      <c r="BS488" s="7">
        <v>0</v>
      </c>
      <c r="BT488" s="7">
        <v>0.51799782814053574</v>
      </c>
      <c r="BU488" s="7">
        <v>0</v>
      </c>
      <c r="BV488" s="7">
        <v>1.2260754</v>
      </c>
      <c r="BW488" s="7">
        <v>24.239112287999998</v>
      </c>
      <c r="BX488" s="7">
        <v>2.6110865919999999</v>
      </c>
      <c r="BY488" s="7">
        <v>1.845676358</v>
      </c>
      <c r="BZ488" s="7">
        <v>31.991132260000001</v>
      </c>
      <c r="CA488" s="7">
        <v>0</v>
      </c>
      <c r="CB488" s="7">
        <v>0.32567626799999999</v>
      </c>
      <c r="CC488" s="7">
        <v>4.9681594020000004</v>
      </c>
      <c r="CD488" s="7">
        <v>0</v>
      </c>
      <c r="CE488" s="7">
        <v>13.044079184000001</v>
      </c>
      <c r="CF488" s="7">
        <v>0</v>
      </c>
      <c r="CG488" s="7">
        <v>0.34724141483567983</v>
      </c>
      <c r="CH488" s="7">
        <v>217.72770879299998</v>
      </c>
      <c r="CI488" s="7">
        <v>64.938711896000001</v>
      </c>
      <c r="CJ488" s="7">
        <v>12.65543295599997</v>
      </c>
      <c r="CK488" s="7">
        <v>0.51799782814053574</v>
      </c>
      <c r="CL488" s="37">
        <v>295.83985147314053</v>
      </c>
      <c r="CM488" s="37">
        <v>61.913082897999999</v>
      </c>
      <c r="CN488" s="37">
        <v>18.337914854000001</v>
      </c>
      <c r="CO488" s="7">
        <v>376.43809063997628</v>
      </c>
      <c r="CP488" s="39">
        <v>5.008</v>
      </c>
      <c r="CQ488" s="39">
        <v>10.378</v>
      </c>
      <c r="CR488" s="40">
        <v>23.161000000000001</v>
      </c>
      <c r="CS488" s="35">
        <v>15.116783257702336</v>
      </c>
      <c r="CT488" s="41">
        <v>21.686640776699029</v>
      </c>
      <c r="CU488" s="41">
        <v>17.017360655737708</v>
      </c>
      <c r="CV488" s="41">
        <v>12.142711864406779</v>
      </c>
      <c r="CW488" s="35">
        <v>11.538834951456309</v>
      </c>
      <c r="CX488" s="35">
        <v>5.3863934426229489</v>
      </c>
      <c r="CY488" s="35">
        <v>1.791440677966101</v>
      </c>
      <c r="CZ488" s="35">
        <v>0.69</v>
      </c>
      <c r="DA488">
        <v>12.216213592233013</v>
      </c>
      <c r="DB488">
        <v>5.5980327868852466</v>
      </c>
      <c r="DC488">
        <v>1.8845762711864402</v>
      </c>
      <c r="DD488" s="35" t="s">
        <v>61</v>
      </c>
      <c r="DE488" t="s">
        <v>61</v>
      </c>
    </row>
    <row r="489" spans="1:109">
      <c r="A489" s="50" t="s">
        <v>54</v>
      </c>
      <c r="B489" t="s">
        <v>59</v>
      </c>
      <c r="C489" s="55">
        <v>43.301943999999999</v>
      </c>
      <c r="D489" s="55">
        <v>-79.838054999999997</v>
      </c>
      <c r="E489" s="77" t="s">
        <v>60</v>
      </c>
      <c r="F489" s="77">
        <v>6</v>
      </c>
      <c r="G489" s="112">
        <v>39720</v>
      </c>
      <c r="H489">
        <v>3</v>
      </c>
      <c r="I489" s="57">
        <f t="shared" si="14"/>
        <v>2008</v>
      </c>
      <c r="J489" s="28">
        <v>273</v>
      </c>
      <c r="K489" s="29">
        <v>40</v>
      </c>
      <c r="L489" s="29">
        <v>9</v>
      </c>
      <c r="M489" s="77">
        <v>6.6</v>
      </c>
      <c r="N489">
        <v>74.81</v>
      </c>
      <c r="O489" s="31">
        <v>1.0999999999999999E-2</v>
      </c>
      <c r="P489" s="31">
        <v>24.8</v>
      </c>
      <c r="Q489" s="31">
        <v>4.0999999999999996</v>
      </c>
      <c r="R489" s="31">
        <v>1.94</v>
      </c>
      <c r="S489" s="31">
        <v>22.2</v>
      </c>
      <c r="T489" s="31">
        <v>20.2</v>
      </c>
      <c r="U489" s="31">
        <v>1.64</v>
      </c>
      <c r="V489" s="31">
        <v>0.32900000000000001</v>
      </c>
      <c r="W489" s="31"/>
      <c r="X489" s="31"/>
      <c r="Y489" s="31">
        <v>3.7499999999999999E-2</v>
      </c>
      <c r="Z489" s="31">
        <v>8.9999999999999993E-3</v>
      </c>
      <c r="AA489" s="77">
        <v>17.57</v>
      </c>
      <c r="AB489" s="113">
        <v>1.8</v>
      </c>
      <c r="AC489" s="77">
        <v>0.77200000000000002</v>
      </c>
      <c r="AD489">
        <v>593.70000000000005</v>
      </c>
      <c r="AE489">
        <v>41.5</v>
      </c>
      <c r="AF489">
        <v>29.1</v>
      </c>
      <c r="AG489">
        <v>9.1</v>
      </c>
      <c r="AH489">
        <v>249.5</v>
      </c>
      <c r="AI489">
        <v>90.600000000000009</v>
      </c>
      <c r="AJ489">
        <v>164.8</v>
      </c>
      <c r="AK489">
        <v>1179.0000000000002</v>
      </c>
      <c r="AL489">
        <v>140.19999999999999</v>
      </c>
      <c r="AM489">
        <v>377.99999999999994</v>
      </c>
      <c r="AN489">
        <v>800.99999999999989</v>
      </c>
      <c r="AO489" s="35">
        <v>196.70000000000005</v>
      </c>
      <c r="AP489">
        <v>536.6</v>
      </c>
      <c r="AQ489">
        <v>570.20000000000005</v>
      </c>
      <c r="AR489">
        <v>13</v>
      </c>
      <c r="AS489">
        <v>298.60000000000002</v>
      </c>
      <c r="AT489">
        <v>138.10000000000002</v>
      </c>
      <c r="AU489">
        <v>0.6</v>
      </c>
      <c r="AV489">
        <v>975.09999999999991</v>
      </c>
      <c r="AW489">
        <v>184.1</v>
      </c>
      <c r="AX489">
        <v>19.8</v>
      </c>
      <c r="AY489" s="36">
        <v>1450.2781547108461</v>
      </c>
      <c r="AZ489" s="36">
        <v>13.051722583850948</v>
      </c>
      <c r="BA489" s="36">
        <v>0</v>
      </c>
      <c r="BB489" s="36">
        <v>36.957494137499992</v>
      </c>
      <c r="BC489" s="36">
        <v>0.61739275275275296</v>
      </c>
      <c r="BD489" s="36"/>
      <c r="BE489" s="36"/>
      <c r="BF489" s="36"/>
      <c r="BG489" s="36"/>
      <c r="BI489" s="7">
        <v>0</v>
      </c>
      <c r="BJ489" s="7">
        <v>15.079134420000001</v>
      </c>
      <c r="BK489" s="7">
        <v>0</v>
      </c>
      <c r="BL489" s="7">
        <v>0</v>
      </c>
      <c r="BM489" s="7">
        <v>54.880595656000004</v>
      </c>
      <c r="BN489" s="7">
        <v>22.329884703000001</v>
      </c>
      <c r="BO489" s="7">
        <v>0</v>
      </c>
      <c r="BP489" s="7">
        <v>1.852032224</v>
      </c>
      <c r="BQ489" s="7">
        <v>59.883365849999997</v>
      </c>
      <c r="BR489" s="7">
        <v>0</v>
      </c>
      <c r="BS489" s="7">
        <v>0</v>
      </c>
      <c r="BT489" s="7">
        <v>0</v>
      </c>
      <c r="BU489" s="7">
        <v>0</v>
      </c>
      <c r="BV489" s="7">
        <v>8.3063745000000004</v>
      </c>
      <c r="BW489" s="7">
        <v>62.461278008999997</v>
      </c>
      <c r="BX489" s="7">
        <v>1.3868296150000001</v>
      </c>
      <c r="BY489" s="7">
        <v>0.21991920500000001</v>
      </c>
      <c r="BZ489" s="7">
        <v>8.5619511660000001</v>
      </c>
      <c r="CA489" s="7">
        <v>0</v>
      </c>
      <c r="CB489" s="7">
        <v>0.8278792650000002</v>
      </c>
      <c r="CC489" s="7">
        <v>32.429269752000003</v>
      </c>
      <c r="CD489" s="7">
        <v>0</v>
      </c>
      <c r="CE489" s="7">
        <v>18.138049401</v>
      </c>
      <c r="CF489" s="7">
        <v>0</v>
      </c>
      <c r="CG489" s="7">
        <v>0.21332654792330402</v>
      </c>
      <c r="CH489" s="7">
        <v>77.210480359000002</v>
      </c>
      <c r="CI489" s="7">
        <v>59.883365849999997</v>
      </c>
      <c r="CJ489" s="7">
        <v>16.931166644000001</v>
      </c>
      <c r="CK489" s="7">
        <v>0</v>
      </c>
      <c r="CL489" s="37">
        <v>154.02501285299999</v>
      </c>
      <c r="CM489" s="37">
        <v>80.936352495000008</v>
      </c>
      <c r="CN489" s="37">
        <v>51.395198418000007</v>
      </c>
      <c r="CO489" s="7">
        <v>286.56989031392328</v>
      </c>
      <c r="CP489" s="39">
        <v>6.3</v>
      </c>
      <c r="CQ489" s="39"/>
      <c r="CR489" s="40">
        <v>6.3</v>
      </c>
      <c r="CS489" s="35">
        <v>18.978333333333335</v>
      </c>
      <c r="CT489" s="41">
        <v>18.987500000000004</v>
      </c>
      <c r="CU489" s="41"/>
      <c r="CV489" s="41"/>
      <c r="CW489" s="35">
        <v>8.7625000000000011</v>
      </c>
      <c r="CX489" s="35"/>
      <c r="CY489" s="35"/>
      <c r="CZ489" s="35">
        <v>7.34</v>
      </c>
      <c r="DD489" s="35" t="s">
        <v>58</v>
      </c>
    </row>
    <row r="490" spans="1:109">
      <c r="A490" s="50" t="s">
        <v>54</v>
      </c>
      <c r="B490" t="s">
        <v>55</v>
      </c>
      <c r="C490" s="55">
        <v>43.287370000000003</v>
      </c>
      <c r="D490" s="55">
        <v>-79.840779999999995</v>
      </c>
      <c r="E490" s="77" t="s">
        <v>62</v>
      </c>
      <c r="F490" s="77">
        <v>258</v>
      </c>
      <c r="G490" s="112">
        <v>39720</v>
      </c>
      <c r="H490">
        <v>3</v>
      </c>
      <c r="I490" s="57">
        <f t="shared" si="14"/>
        <v>2008</v>
      </c>
      <c r="J490" s="28">
        <v>273</v>
      </c>
      <c r="K490" s="29">
        <v>40</v>
      </c>
      <c r="L490" s="29">
        <v>9</v>
      </c>
      <c r="M490" s="77">
        <v>23.8</v>
      </c>
      <c r="N490">
        <v>74.81</v>
      </c>
      <c r="O490" s="31">
        <v>1.0999999999999999E-2</v>
      </c>
      <c r="P490" s="31">
        <v>24.8</v>
      </c>
      <c r="Q490" s="31">
        <v>4.0999999999999996</v>
      </c>
      <c r="R490" s="31">
        <v>1.94</v>
      </c>
      <c r="S490" s="31">
        <v>22.2</v>
      </c>
      <c r="T490" s="31">
        <v>20.2</v>
      </c>
      <c r="U490" s="31">
        <v>1.64</v>
      </c>
      <c r="V490" s="31">
        <v>0.32900000000000001</v>
      </c>
      <c r="W490" s="31"/>
      <c r="X490" s="31"/>
      <c r="Y490" s="31">
        <v>3.7499999999999999E-2</v>
      </c>
      <c r="Z490" s="31">
        <v>8.9999999999999993E-3</v>
      </c>
      <c r="AA490" s="52">
        <v>23.49</v>
      </c>
      <c r="AB490" s="113">
        <v>1.5</v>
      </c>
      <c r="AC490" s="77">
        <v>0.879</v>
      </c>
      <c r="AD490">
        <v>834.30000000000007</v>
      </c>
      <c r="AE490">
        <v>161.69999999999996</v>
      </c>
      <c r="AF490">
        <v>32</v>
      </c>
      <c r="AG490">
        <v>31</v>
      </c>
      <c r="AH490">
        <v>435.1</v>
      </c>
      <c r="AI490">
        <v>161.69999999999999</v>
      </c>
      <c r="AJ490">
        <v>238</v>
      </c>
      <c r="AK490">
        <v>1897.6</v>
      </c>
      <c r="AL490">
        <v>170</v>
      </c>
      <c r="AM490">
        <v>703.7</v>
      </c>
      <c r="AN490">
        <v>1193.9000000000003</v>
      </c>
      <c r="AO490" s="35">
        <v>341.69999999999993</v>
      </c>
      <c r="AP490">
        <v>829.40000000000009</v>
      </c>
      <c r="AQ490">
        <v>798.69999999999993</v>
      </c>
      <c r="AR490">
        <v>35.6</v>
      </c>
      <c r="AS490">
        <v>466.9</v>
      </c>
      <c r="AT490">
        <v>230.8</v>
      </c>
      <c r="AU490">
        <v>3</v>
      </c>
      <c r="AV490">
        <v>1544.8</v>
      </c>
      <c r="AW490">
        <v>340.29999999999995</v>
      </c>
      <c r="AX490">
        <v>12.5</v>
      </c>
      <c r="AY490" s="35">
        <v>1273.491281482879</v>
      </c>
      <c r="AZ490" s="35">
        <v>20.360687230807478</v>
      </c>
      <c r="BA490" s="35">
        <v>72.860165632926183</v>
      </c>
      <c r="BB490" s="36">
        <v>49.886947800000002</v>
      </c>
      <c r="BC490" s="36">
        <v>0.5875681761761764</v>
      </c>
      <c r="BD490" s="36"/>
      <c r="BE490" s="36"/>
      <c r="BF490" s="36"/>
      <c r="BG490" s="36"/>
      <c r="BI490" s="7">
        <v>1.91</v>
      </c>
      <c r="BJ490" s="7">
        <v>20.919</v>
      </c>
      <c r="BK490" s="7">
        <v>0</v>
      </c>
      <c r="BL490" s="7">
        <v>0</v>
      </c>
      <c r="BM490" s="7">
        <v>24.591999999999999</v>
      </c>
      <c r="BN490" s="7">
        <v>42.365000000000002</v>
      </c>
      <c r="BO490" s="7">
        <v>0</v>
      </c>
      <c r="BP490" s="7">
        <v>1.6559999999999999</v>
      </c>
      <c r="BQ490" s="7">
        <v>32.198</v>
      </c>
      <c r="BR490" s="7">
        <v>0</v>
      </c>
      <c r="BS490" s="7">
        <v>0</v>
      </c>
      <c r="BT490" s="7">
        <v>0</v>
      </c>
      <c r="BU490" s="7">
        <v>0</v>
      </c>
      <c r="BV490" s="7">
        <v>4.0679999999999996</v>
      </c>
      <c r="BW490" s="7">
        <v>38.887</v>
      </c>
      <c r="BX490" s="7">
        <v>0.373</v>
      </c>
      <c r="BY490" s="7">
        <v>0.53700000000000003</v>
      </c>
      <c r="BZ490" s="7">
        <v>23.465</v>
      </c>
      <c r="CA490" s="7">
        <v>0</v>
      </c>
      <c r="CB490" s="7">
        <v>0.63100000000000001</v>
      </c>
      <c r="CC490" s="7">
        <v>18.132999999999999</v>
      </c>
      <c r="CD490" s="7">
        <v>0</v>
      </c>
      <c r="CE490" s="7">
        <v>7.1429999999999998</v>
      </c>
      <c r="CF490" s="7">
        <v>0</v>
      </c>
      <c r="CG490" s="7">
        <v>0.18517519914736452</v>
      </c>
      <c r="CH490" s="7">
        <v>66.956999999999994</v>
      </c>
      <c r="CI490" s="7">
        <v>34.107999999999997</v>
      </c>
      <c r="CJ490" s="7">
        <v>22.575000000000017</v>
      </c>
      <c r="CK490" s="7">
        <v>0</v>
      </c>
      <c r="CL490" s="37">
        <v>123.64000000000001</v>
      </c>
      <c r="CM490" s="37">
        <v>67.33</v>
      </c>
      <c r="CN490" s="37">
        <v>25.907</v>
      </c>
      <c r="CO490" s="7">
        <v>217.06217519914739</v>
      </c>
      <c r="CP490" s="141">
        <v>12</v>
      </c>
      <c r="CQ490" s="141">
        <v>17.5</v>
      </c>
      <c r="CR490" s="142">
        <v>23.5</v>
      </c>
      <c r="CS490" s="143">
        <v>16.824318181818185</v>
      </c>
      <c r="CT490" s="144">
        <v>18.920769230769231</v>
      </c>
      <c r="CU490" s="144">
        <v>15.386666666666665</v>
      </c>
      <c r="CV490" s="144">
        <v>12.559999999999999</v>
      </c>
      <c r="CW490" s="143">
        <v>8.8115384615384631</v>
      </c>
      <c r="CX490" s="143">
        <v>2.2583333333333333</v>
      </c>
      <c r="CY490" s="143">
        <v>0.59400000000000008</v>
      </c>
      <c r="CZ490" s="143">
        <v>0.53</v>
      </c>
      <c r="DA490" s="145"/>
      <c r="DB490" s="145"/>
      <c r="DC490" s="145"/>
      <c r="DD490" s="143" t="s">
        <v>61</v>
      </c>
      <c r="DE490" s="145" t="s">
        <v>61</v>
      </c>
    </row>
    <row r="491" spans="1:109">
      <c r="A491" s="23" t="s">
        <v>54</v>
      </c>
      <c r="B491" t="s">
        <v>55</v>
      </c>
      <c r="C491" s="53">
        <v>43.277777777799997</v>
      </c>
      <c r="D491" s="53">
        <v>-79.793333333299998</v>
      </c>
      <c r="E491" s="111" t="s">
        <v>81</v>
      </c>
      <c r="F491" s="111">
        <v>917</v>
      </c>
      <c r="G491" s="117">
        <v>43684</v>
      </c>
      <c r="H491">
        <v>3</v>
      </c>
      <c r="I491">
        <v>2019</v>
      </c>
      <c r="J491" s="28">
        <v>219</v>
      </c>
      <c r="K491" s="29">
        <v>32</v>
      </c>
      <c r="L491" s="29">
        <v>8</v>
      </c>
      <c r="M491" s="108">
        <v>14</v>
      </c>
      <c r="N491">
        <v>75.53</v>
      </c>
      <c r="O491" s="31">
        <v>0.04</v>
      </c>
      <c r="P491" s="31">
        <v>24.8</v>
      </c>
      <c r="Q491" s="31">
        <v>3.9</v>
      </c>
      <c r="R491" s="31">
        <v>1.98</v>
      </c>
      <c r="S491" s="31">
        <v>13.6</v>
      </c>
      <c r="T491" s="31">
        <v>9.3000000000000007</v>
      </c>
      <c r="U491" s="31">
        <v>2.87</v>
      </c>
      <c r="V491" s="31">
        <v>0.307</v>
      </c>
      <c r="W491" s="31">
        <v>0.51700000000000002</v>
      </c>
      <c r="X491" s="31">
        <v>7.1999999999999998E-3</v>
      </c>
      <c r="Y491" s="31">
        <v>6.5699999999999995E-2</v>
      </c>
      <c r="Z491" s="31">
        <v>1.84E-2</v>
      </c>
      <c r="AA491" s="41"/>
      <c r="AB491" s="108">
        <v>1.2</v>
      </c>
      <c r="AC491" s="108">
        <v>1.07</v>
      </c>
      <c r="AD491" s="41"/>
      <c r="AE491" s="41"/>
      <c r="AF491" s="41"/>
      <c r="AG491" s="41"/>
      <c r="AH491" s="41"/>
      <c r="AI491" s="41"/>
      <c r="AJ491" s="41"/>
      <c r="AO491" s="35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CP491" s="47"/>
      <c r="CQ491" s="47"/>
      <c r="CR491" s="47"/>
      <c r="CS491" s="48"/>
      <c r="CT491" s="47"/>
      <c r="CU491" s="47"/>
      <c r="CV491" s="47"/>
      <c r="CW491" s="49"/>
      <c r="CX491" s="49"/>
      <c r="CY491" s="49"/>
      <c r="CZ491" s="47"/>
      <c r="DA491" s="49"/>
      <c r="DB491" s="49"/>
      <c r="DC491" s="49"/>
      <c r="DD491" s="47"/>
      <c r="DE491" s="51"/>
    </row>
    <row r="492" spans="1:109">
      <c r="A492" s="23" t="s">
        <v>54</v>
      </c>
      <c r="B492" t="s">
        <v>55</v>
      </c>
      <c r="C492" s="55">
        <v>43.286667000000001</v>
      </c>
      <c r="D492" s="55">
        <v>-79.794167000000002</v>
      </c>
      <c r="E492" s="111" t="s">
        <v>82</v>
      </c>
      <c r="F492" s="111">
        <v>9033</v>
      </c>
      <c r="G492" s="117">
        <v>43684</v>
      </c>
      <c r="H492">
        <v>3</v>
      </c>
      <c r="I492">
        <v>2019</v>
      </c>
      <c r="J492" s="28">
        <v>219</v>
      </c>
      <c r="K492" s="29">
        <v>32</v>
      </c>
      <c r="L492" s="29">
        <v>8</v>
      </c>
      <c r="M492" s="108">
        <v>22.9</v>
      </c>
      <c r="N492">
        <v>75.53</v>
      </c>
      <c r="O492" s="31">
        <v>0.04</v>
      </c>
      <c r="P492" s="31">
        <v>24.8</v>
      </c>
      <c r="Q492" s="31">
        <v>3.9</v>
      </c>
      <c r="R492" s="31">
        <v>1.98</v>
      </c>
      <c r="S492" s="31">
        <v>13.6</v>
      </c>
      <c r="T492" s="31">
        <v>9.3000000000000007</v>
      </c>
      <c r="U492" s="31">
        <v>2.87</v>
      </c>
      <c r="V492" s="31">
        <v>0.307</v>
      </c>
      <c r="W492" s="31">
        <v>0.51700000000000002</v>
      </c>
      <c r="X492" s="31">
        <v>7.1999999999999998E-3</v>
      </c>
      <c r="Y492" s="31">
        <v>6.5699999999999995E-2</v>
      </c>
      <c r="Z492" s="31">
        <v>1.84E-2</v>
      </c>
      <c r="AA492" s="41"/>
      <c r="AB492" s="108">
        <v>1.2</v>
      </c>
      <c r="AC492" s="108">
        <v>1.0633999999999999</v>
      </c>
      <c r="AD492" s="41"/>
      <c r="AE492" s="41"/>
      <c r="AF492" s="41"/>
      <c r="AG492" s="41"/>
      <c r="AH492" s="41"/>
      <c r="AI492" s="41"/>
      <c r="AJ492" s="41"/>
      <c r="AO492" s="35"/>
      <c r="AY492" s="41"/>
      <c r="AZ492" s="41"/>
      <c r="BA492" s="41"/>
      <c r="BB492" s="41"/>
      <c r="BC492" s="41"/>
      <c r="BD492" s="41"/>
      <c r="BE492" s="41"/>
      <c r="BF492" s="41"/>
      <c r="BG492" s="41"/>
      <c r="BI492" s="35"/>
      <c r="BJ492" s="35"/>
      <c r="BK492" s="7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  <c r="CB492" s="35"/>
      <c r="CC492" s="35"/>
      <c r="CD492" s="35"/>
      <c r="CE492" s="35"/>
      <c r="CF492" s="35"/>
      <c r="CG492" s="35"/>
      <c r="CH492" s="35"/>
      <c r="CI492" s="35"/>
      <c r="CJ492" s="35"/>
      <c r="CK492" s="35"/>
      <c r="CL492" s="46"/>
      <c r="CM492" s="46"/>
      <c r="CN492" s="46"/>
      <c r="CO492" s="35"/>
      <c r="CP492" s="47"/>
      <c r="CQ492" s="47"/>
      <c r="CR492" s="47"/>
      <c r="CS492" s="48"/>
      <c r="CT492" s="47"/>
      <c r="CU492" s="47"/>
      <c r="CV492" s="47"/>
      <c r="CW492" s="49"/>
      <c r="CX492" s="49"/>
      <c r="CY492" s="49"/>
      <c r="CZ492" s="47"/>
      <c r="DA492" s="49"/>
      <c r="DB492" s="49"/>
      <c r="DC492" s="49"/>
      <c r="DD492" s="47"/>
      <c r="DE492" s="51"/>
    </row>
    <row r="493" spans="1:109" ht="29">
      <c r="A493" s="23" t="s">
        <v>54</v>
      </c>
      <c r="B493" t="s">
        <v>83</v>
      </c>
      <c r="C493" s="55">
        <v>43.269166666666699</v>
      </c>
      <c r="D493" s="55">
        <v>-79.784166666666707</v>
      </c>
      <c r="E493" s="111" t="s">
        <v>84</v>
      </c>
      <c r="F493" s="111" t="s">
        <v>85</v>
      </c>
      <c r="G493" s="117">
        <v>43684</v>
      </c>
      <c r="H493">
        <v>3</v>
      </c>
      <c r="I493">
        <v>2019</v>
      </c>
      <c r="J493" s="28">
        <v>219</v>
      </c>
      <c r="K493" s="29">
        <v>32</v>
      </c>
      <c r="L493" s="29">
        <v>8</v>
      </c>
      <c r="M493" s="108">
        <v>9.3000000000000007</v>
      </c>
      <c r="N493">
        <v>75.53</v>
      </c>
      <c r="O493" s="31">
        <v>0.04</v>
      </c>
      <c r="P493" s="31">
        <v>24.8</v>
      </c>
      <c r="Q493" s="31">
        <v>3.9</v>
      </c>
      <c r="R493" s="31">
        <v>1.98</v>
      </c>
      <c r="S493" s="31">
        <v>13.6</v>
      </c>
      <c r="T493" s="31">
        <v>9.3000000000000007</v>
      </c>
      <c r="U493" s="31">
        <v>2.87</v>
      </c>
      <c r="V493" s="31">
        <v>0.307</v>
      </c>
      <c r="W493" s="31">
        <v>0.51700000000000002</v>
      </c>
      <c r="X493" s="31">
        <v>7.1999999999999998E-3</v>
      </c>
      <c r="Y493" s="31">
        <v>6.5699999999999995E-2</v>
      </c>
      <c r="Z493" s="31">
        <v>1.84E-2</v>
      </c>
      <c r="AA493" s="41"/>
      <c r="AB493" s="108">
        <v>1.1499999999999999</v>
      </c>
      <c r="AC493" s="108">
        <v>1.1253</v>
      </c>
      <c r="AD493" s="41"/>
      <c r="AE493" s="41"/>
      <c r="AF493" s="41"/>
      <c r="AG493" s="41"/>
      <c r="AH493" s="41"/>
      <c r="AI493" s="41"/>
      <c r="AJ493" s="41"/>
      <c r="AO493" s="35"/>
      <c r="AY493" s="41"/>
      <c r="AZ493" s="41"/>
      <c r="BA493" s="41"/>
      <c r="BB493" s="41"/>
      <c r="BC493" s="41"/>
      <c r="BD493" s="41"/>
      <c r="BE493" s="41"/>
      <c r="BF493" s="41"/>
      <c r="BG493" s="41"/>
      <c r="BI493" s="35"/>
      <c r="BJ493" s="35"/>
      <c r="BK493" s="7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  <c r="CB493" s="35"/>
      <c r="CC493" s="35"/>
      <c r="CD493" s="35"/>
      <c r="CE493" s="35"/>
      <c r="CF493" s="35"/>
      <c r="CG493" s="35"/>
      <c r="CH493" s="35"/>
      <c r="CI493" s="35"/>
      <c r="CJ493" s="35"/>
      <c r="CK493" s="35"/>
      <c r="CL493" s="46"/>
      <c r="CM493" s="46"/>
      <c r="CN493" s="46"/>
      <c r="CO493" s="35"/>
      <c r="CP493" s="47"/>
      <c r="CQ493" s="47"/>
      <c r="CR493" s="47"/>
      <c r="CS493" s="48"/>
      <c r="CT493" s="47"/>
      <c r="CU493" s="47"/>
      <c r="CV493" s="47"/>
      <c r="CW493" s="49"/>
      <c r="CX493" s="49"/>
      <c r="CY493" s="49"/>
      <c r="CZ493" s="47"/>
      <c r="DA493" s="49"/>
      <c r="DB493" s="49"/>
      <c r="DC493" s="49"/>
      <c r="DD493" s="47"/>
      <c r="DE493" s="51"/>
    </row>
    <row r="494" spans="1:109">
      <c r="A494" s="50" t="s">
        <v>54</v>
      </c>
      <c r="B494" t="s">
        <v>59</v>
      </c>
      <c r="C494" s="55">
        <v>43.301943999999999</v>
      </c>
      <c r="D494" s="55">
        <v>-79.838054999999997</v>
      </c>
      <c r="E494" s="77" t="s">
        <v>60</v>
      </c>
      <c r="F494" s="77">
        <v>6</v>
      </c>
      <c r="G494" s="112">
        <v>39678</v>
      </c>
      <c r="H494">
        <v>3</v>
      </c>
      <c r="I494" s="57">
        <f t="shared" ref="I494:I506" si="15">YEAR(G494)</f>
        <v>2008</v>
      </c>
      <c r="J494" s="28">
        <v>231</v>
      </c>
      <c r="K494" s="29">
        <v>34</v>
      </c>
      <c r="L494" s="29">
        <v>8</v>
      </c>
      <c r="M494" s="77">
        <v>7.1</v>
      </c>
      <c r="N494">
        <v>75.06</v>
      </c>
      <c r="O494" s="31">
        <v>5.1999999999999998E-2</v>
      </c>
      <c r="P494" s="31">
        <v>25</v>
      </c>
      <c r="Q494" s="31">
        <v>4.3</v>
      </c>
      <c r="R494" s="31">
        <v>1.44</v>
      </c>
      <c r="S494" s="31">
        <v>12.1</v>
      </c>
      <c r="T494" s="31">
        <v>10.9</v>
      </c>
      <c r="U494" s="31">
        <v>1.65</v>
      </c>
      <c r="V494" s="31">
        <v>0.216</v>
      </c>
      <c r="W494" s="31">
        <v>0.51400000000000001</v>
      </c>
      <c r="X494" s="31">
        <v>4.3E-3</v>
      </c>
      <c r="Y494" s="31">
        <v>3.78E-2</v>
      </c>
      <c r="Z494" s="31">
        <v>1.18E-2</v>
      </c>
      <c r="AA494" s="52">
        <v>22.66</v>
      </c>
      <c r="AB494" s="113">
        <v>1.5</v>
      </c>
      <c r="AC494" s="77">
        <v>0.82499999999999996</v>
      </c>
      <c r="AD494" s="36"/>
      <c r="AE494" s="36"/>
      <c r="AF494" s="36"/>
      <c r="AG494" s="36"/>
      <c r="AH494" s="36"/>
      <c r="AI494" s="36"/>
      <c r="AJ494" s="36"/>
      <c r="AO494" s="35"/>
      <c r="AY494" s="36">
        <v>1077.9305810094638</v>
      </c>
      <c r="AZ494" s="36">
        <v>55.339303755528022</v>
      </c>
      <c r="BA494" s="36">
        <v>36.430082816463091</v>
      </c>
      <c r="BB494" s="36">
        <v>1220.7525820500002</v>
      </c>
      <c r="BC494" s="36">
        <v>0.99828352195612002</v>
      </c>
      <c r="BD494" s="36">
        <v>195.57268851068676</v>
      </c>
      <c r="BE494" s="36">
        <v>96.113141820719406</v>
      </c>
      <c r="BF494" s="36">
        <v>17.839182580460324</v>
      </c>
      <c r="BG494" s="36">
        <v>309.5250129118665</v>
      </c>
      <c r="BI494" s="7">
        <v>0.11343063199999999</v>
      </c>
      <c r="BJ494" s="7">
        <v>11.686722089000002</v>
      </c>
      <c r="BK494" s="7">
        <v>0</v>
      </c>
      <c r="BL494" s="7">
        <v>0</v>
      </c>
      <c r="BM494" s="7">
        <v>16.383600128000001</v>
      </c>
      <c r="BN494" s="7">
        <v>86.516419236000004</v>
      </c>
      <c r="BO494" s="7">
        <v>0</v>
      </c>
      <c r="BP494" s="7">
        <v>0.88351354800000004</v>
      </c>
      <c r="BQ494" s="7">
        <v>60.096171271999999</v>
      </c>
      <c r="BR494" s="7">
        <v>0</v>
      </c>
      <c r="BS494" s="7">
        <v>0</v>
      </c>
      <c r="BT494" s="7">
        <v>1.1252032520325204</v>
      </c>
      <c r="BU494" s="7">
        <v>0.95720839700000004</v>
      </c>
      <c r="BV494" s="7">
        <v>2.2549406869999999</v>
      </c>
      <c r="BW494" s="7">
        <v>0.745756011</v>
      </c>
      <c r="BX494" s="7">
        <v>0.23356223100000001</v>
      </c>
      <c r="BY494" s="7">
        <v>0</v>
      </c>
      <c r="BZ494" s="7">
        <v>0</v>
      </c>
      <c r="CA494" s="7">
        <v>0</v>
      </c>
      <c r="CB494" s="7">
        <v>0.75215374400000012</v>
      </c>
      <c r="CC494" s="7">
        <v>0.11382087499999999</v>
      </c>
      <c r="CD494" s="7">
        <v>0</v>
      </c>
      <c r="CE494" s="7">
        <v>0.45418130299999998</v>
      </c>
      <c r="CF494" s="7">
        <v>0</v>
      </c>
      <c r="CG494" s="7">
        <v>7.1109927132468034</v>
      </c>
      <c r="CH494" s="7">
        <v>102.900019364</v>
      </c>
      <c r="CI494" s="7">
        <v>60.209601903999996</v>
      </c>
      <c r="CJ494" s="7">
        <v>13.263830194999997</v>
      </c>
      <c r="CK494" s="7">
        <v>2.0824116490325206</v>
      </c>
      <c r="CL494" s="37">
        <v>178.45586311203252</v>
      </c>
      <c r="CM494" s="37">
        <v>3.2342589290000001</v>
      </c>
      <c r="CN494" s="37">
        <v>1.3201559220000001</v>
      </c>
      <c r="CO494" s="7">
        <v>190.12127067627932</v>
      </c>
      <c r="CP494" s="39">
        <v>7.2</v>
      </c>
      <c r="CQ494" s="39"/>
      <c r="CR494" s="40">
        <v>7.2</v>
      </c>
      <c r="CS494" s="35">
        <v>19.771249999999998</v>
      </c>
      <c r="CT494" s="41">
        <v>19.62</v>
      </c>
      <c r="CU494" s="41"/>
      <c r="CV494" s="41"/>
      <c r="CW494" s="35">
        <v>8.51181818181818</v>
      </c>
      <c r="CX494" s="35"/>
      <c r="CY494" s="35"/>
      <c r="CZ494" s="35">
        <v>7.1</v>
      </c>
      <c r="DD494" s="35" t="s">
        <v>58</v>
      </c>
    </row>
    <row r="495" spans="1:109">
      <c r="A495" s="50" t="s">
        <v>54</v>
      </c>
      <c r="B495" t="s">
        <v>55</v>
      </c>
      <c r="C495" s="55">
        <v>43.287370000000003</v>
      </c>
      <c r="D495" s="55">
        <v>-79.840779999999995</v>
      </c>
      <c r="E495" s="77" t="s">
        <v>62</v>
      </c>
      <c r="F495" s="77">
        <v>258</v>
      </c>
      <c r="G495" s="112">
        <v>39678</v>
      </c>
      <c r="H495">
        <v>3</v>
      </c>
      <c r="I495" s="57">
        <f t="shared" si="15"/>
        <v>2008</v>
      </c>
      <c r="J495" s="28">
        <v>231</v>
      </c>
      <c r="K495" s="29">
        <v>34</v>
      </c>
      <c r="L495" s="29">
        <v>8</v>
      </c>
      <c r="M495" s="77">
        <v>24.1</v>
      </c>
      <c r="N495">
        <v>75.06</v>
      </c>
      <c r="O495" s="31">
        <v>5.1999999999999998E-2</v>
      </c>
      <c r="P495" s="31">
        <v>25</v>
      </c>
      <c r="Q495" s="31">
        <v>4.3</v>
      </c>
      <c r="R495" s="31">
        <v>1.44</v>
      </c>
      <c r="S495" s="31">
        <v>12.1</v>
      </c>
      <c r="T495" s="31">
        <v>10.9</v>
      </c>
      <c r="U495" s="31">
        <v>1.65</v>
      </c>
      <c r="V495" s="31">
        <v>0.216</v>
      </c>
      <c r="W495" s="31">
        <v>0.51400000000000001</v>
      </c>
      <c r="X495" s="31">
        <v>4.3E-3</v>
      </c>
      <c r="Y495" s="31">
        <v>3.78E-2</v>
      </c>
      <c r="Z495" s="31">
        <v>1.18E-2</v>
      </c>
      <c r="AA495" s="52">
        <v>13.05</v>
      </c>
      <c r="AB495" s="113">
        <v>1.75</v>
      </c>
      <c r="AC495" s="77">
        <v>1.0680000000000001</v>
      </c>
      <c r="AD495">
        <v>1129.5999999999999</v>
      </c>
      <c r="AE495">
        <v>2736.5999999999985</v>
      </c>
      <c r="AF495">
        <v>143.29999999999998</v>
      </c>
      <c r="AG495">
        <v>44.3</v>
      </c>
      <c r="AH495">
        <v>226.39999999999995</v>
      </c>
      <c r="AI495">
        <v>423.8</v>
      </c>
      <c r="AJ495">
        <v>5473.2</v>
      </c>
      <c r="AK495">
        <v>10191.9</v>
      </c>
      <c r="AL495">
        <v>3775.1000000000004</v>
      </c>
      <c r="AM495">
        <v>2341.1999999999998</v>
      </c>
      <c r="AN495">
        <v>7850.7</v>
      </c>
      <c r="AO495" s="35">
        <v>5593.1</v>
      </c>
      <c r="AP495">
        <v>435.6</v>
      </c>
      <c r="AQ495">
        <v>653.80000000000007</v>
      </c>
      <c r="AR495">
        <v>379.10000000000008</v>
      </c>
      <c r="AS495">
        <v>6282.9</v>
      </c>
      <c r="AT495">
        <v>972.20000000000016</v>
      </c>
      <c r="AU495">
        <v>13.100000000000001</v>
      </c>
      <c r="AV495">
        <v>4451.5999999999985</v>
      </c>
      <c r="AW495">
        <v>5608.9999999999991</v>
      </c>
      <c r="AX495">
        <v>131.30000000000001</v>
      </c>
      <c r="AY495" s="35">
        <v>1265.6688534639422</v>
      </c>
      <c r="AZ495" s="35">
        <v>43.85378788173918</v>
      </c>
      <c r="BA495" s="35">
        <v>0</v>
      </c>
      <c r="BB495" s="36">
        <v>752.78993120625</v>
      </c>
      <c r="BC495" s="36">
        <v>0.22171711925448581</v>
      </c>
      <c r="BD495" s="36">
        <v>235.94345257765943</v>
      </c>
      <c r="BE495" s="36">
        <v>131.65332943715282</v>
      </c>
      <c r="BF495" s="36">
        <v>19.030356753224396</v>
      </c>
      <c r="BG495" s="36">
        <v>386.62713876803662</v>
      </c>
      <c r="BI495" s="7">
        <v>0.45900000000000002</v>
      </c>
      <c r="BJ495" s="7">
        <v>2.956</v>
      </c>
      <c r="BK495" s="7">
        <v>3.3000000000000002E-2</v>
      </c>
      <c r="BL495" s="7">
        <v>0</v>
      </c>
      <c r="BM495" s="7">
        <v>8.532</v>
      </c>
      <c r="BN495" s="7">
        <v>95.739000000000004</v>
      </c>
      <c r="BO495" s="7">
        <v>0</v>
      </c>
      <c r="BP495" s="7">
        <v>0</v>
      </c>
      <c r="BQ495" s="7">
        <v>24.411999999999999</v>
      </c>
      <c r="BR495" s="7">
        <v>0</v>
      </c>
      <c r="BS495" s="7">
        <v>0</v>
      </c>
      <c r="BT495" s="7">
        <v>0.68749445676274945</v>
      </c>
      <c r="BU495" s="7">
        <v>6.7610000000000001</v>
      </c>
      <c r="BV495" s="7">
        <v>1.0109999999999999</v>
      </c>
      <c r="BW495" s="7">
        <v>3.048</v>
      </c>
      <c r="BX495" s="7">
        <v>1.8280000000000001</v>
      </c>
      <c r="BY495" s="7">
        <v>0.70299999999999996</v>
      </c>
      <c r="BZ495" s="7">
        <v>2.4020000000000001</v>
      </c>
      <c r="CA495" s="7">
        <v>0</v>
      </c>
      <c r="CB495" s="7">
        <v>0.214</v>
      </c>
      <c r="CC495" s="7">
        <v>1.5389999999999999</v>
      </c>
      <c r="CD495" s="7">
        <v>0</v>
      </c>
      <c r="CE495" s="7">
        <v>11.493</v>
      </c>
      <c r="CF495" s="7">
        <v>0</v>
      </c>
      <c r="CG495" s="7">
        <v>5.2238559568592384</v>
      </c>
      <c r="CH495" s="7">
        <v>104.271</v>
      </c>
      <c r="CI495" s="7">
        <v>24.870999999999999</v>
      </c>
      <c r="CJ495" s="7">
        <v>2.9890000000000043</v>
      </c>
      <c r="CK495" s="7">
        <v>7.4484944567627496</v>
      </c>
      <c r="CL495" s="37">
        <v>139.57949445676275</v>
      </c>
      <c r="CM495" s="37">
        <v>8.9920000000000009</v>
      </c>
      <c r="CN495" s="37">
        <v>15.26</v>
      </c>
      <c r="CO495" s="7">
        <v>169.05535041362197</v>
      </c>
      <c r="CP495" s="39">
        <v>6.1</v>
      </c>
      <c r="CQ495" s="39">
        <v>12</v>
      </c>
      <c r="CR495" s="40">
        <v>24.1</v>
      </c>
      <c r="CS495" s="35">
        <v>15.294275362318841</v>
      </c>
      <c r="CT495" s="41">
        <v>20.181250000000002</v>
      </c>
      <c r="CU495" s="41">
        <v>16.202500000000001</v>
      </c>
      <c r="CV495" s="41">
        <v>11.785384615384618</v>
      </c>
      <c r="CW495" s="35">
        <v>8.2199999999999989</v>
      </c>
      <c r="CX495" s="35">
        <v>3.46875</v>
      </c>
      <c r="CY495" s="35">
        <v>0.64307692307692299</v>
      </c>
      <c r="CZ495" s="35">
        <v>0.26</v>
      </c>
      <c r="DD495" s="35" t="s">
        <v>61</v>
      </c>
      <c r="DE495" t="s">
        <v>61</v>
      </c>
    </row>
    <row r="496" spans="1:109">
      <c r="A496" s="50" t="s">
        <v>54</v>
      </c>
      <c r="B496" t="s">
        <v>55</v>
      </c>
      <c r="C496" s="55">
        <v>43.287370000000003</v>
      </c>
      <c r="D496" s="55">
        <v>-79.840779999999995</v>
      </c>
      <c r="E496" s="120" t="s">
        <v>62</v>
      </c>
      <c r="F496" s="120">
        <v>258</v>
      </c>
      <c r="G496" s="112">
        <v>39679</v>
      </c>
      <c r="H496">
        <v>3</v>
      </c>
      <c r="I496" s="57">
        <f t="shared" si="15"/>
        <v>2008</v>
      </c>
      <c r="J496" s="28">
        <v>232</v>
      </c>
      <c r="K496" s="29">
        <v>34</v>
      </c>
      <c r="L496" s="29">
        <v>8</v>
      </c>
      <c r="M496" s="77">
        <v>24.2</v>
      </c>
      <c r="N496">
        <v>75.06</v>
      </c>
      <c r="O496" s="31">
        <v>5.1999999999999998E-2</v>
      </c>
      <c r="P496" s="31">
        <v>25</v>
      </c>
      <c r="Q496" s="31">
        <v>4.3</v>
      </c>
      <c r="R496" s="31">
        <v>1.44</v>
      </c>
      <c r="S496" s="31">
        <v>12.1</v>
      </c>
      <c r="T496" s="31">
        <v>10.9</v>
      </c>
      <c r="U496" s="31">
        <v>1.65</v>
      </c>
      <c r="V496" s="31">
        <v>0.216</v>
      </c>
      <c r="W496" s="31">
        <v>0.51400000000000001</v>
      </c>
      <c r="X496" s="31">
        <v>4.3E-3</v>
      </c>
      <c r="Y496" s="31">
        <v>3.78E-2</v>
      </c>
      <c r="Z496" s="31">
        <v>1.18E-2</v>
      </c>
      <c r="AA496" s="52"/>
      <c r="AB496" s="113">
        <v>1.75</v>
      </c>
      <c r="AC496" s="77">
        <v>0.94199999999999995</v>
      </c>
      <c r="AD496" s="36">
        <v>2228.6000000000004</v>
      </c>
      <c r="AE496" s="36">
        <v>2134.099999999999</v>
      </c>
      <c r="AF496" s="36">
        <v>741</v>
      </c>
      <c r="AG496" s="36">
        <v>47</v>
      </c>
      <c r="AH496" s="36">
        <v>392.6</v>
      </c>
      <c r="AI496" s="36">
        <v>195.79999999999995</v>
      </c>
      <c r="AJ496" s="36">
        <v>4300.2</v>
      </c>
      <c r="AK496">
        <v>10066.299999999999</v>
      </c>
      <c r="AL496">
        <v>3129.1</v>
      </c>
      <c r="AM496">
        <v>1770.3999999999994</v>
      </c>
      <c r="AN496">
        <v>8295.9</v>
      </c>
      <c r="AO496" s="35">
        <v>4716.5</v>
      </c>
      <c r="AP496">
        <v>421.9</v>
      </c>
      <c r="AQ496">
        <v>1937.6000000000004</v>
      </c>
      <c r="AR496">
        <v>225.60000000000002</v>
      </c>
      <c r="AS496">
        <v>5445.4</v>
      </c>
      <c r="AT496">
        <v>1351.2</v>
      </c>
      <c r="AU496">
        <v>14.600000000000001</v>
      </c>
      <c r="AV496">
        <v>5564.3999999999969</v>
      </c>
      <c r="AW496">
        <v>4385.7</v>
      </c>
      <c r="AX496">
        <v>116.2</v>
      </c>
      <c r="AY496" s="41"/>
      <c r="AZ496" s="41"/>
      <c r="BA496" s="41"/>
      <c r="BB496" s="36"/>
      <c r="BC496" s="36"/>
      <c r="BD496" s="36"/>
      <c r="BE496" s="36"/>
      <c r="BF496" s="36"/>
      <c r="BG496" s="36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37"/>
      <c r="CM496" s="37"/>
      <c r="CN496" s="37"/>
      <c r="CO496" s="7"/>
      <c r="CP496" s="39"/>
      <c r="CQ496" s="39"/>
      <c r="CR496" s="40"/>
      <c r="CS496" s="35"/>
      <c r="CT496" s="41"/>
      <c r="CU496" s="41"/>
      <c r="CV496" s="41"/>
      <c r="CW496" s="35"/>
      <c r="CX496" s="35"/>
      <c r="CY496" s="35"/>
      <c r="CZ496" s="35"/>
      <c r="DD496" s="35"/>
    </row>
    <row r="497" spans="1:109">
      <c r="A497" s="50" t="s">
        <v>54</v>
      </c>
      <c r="B497" t="s">
        <v>55</v>
      </c>
      <c r="C497" s="55">
        <v>43.287370000000003</v>
      </c>
      <c r="D497" s="55">
        <v>-79.840779999999995</v>
      </c>
      <c r="E497" s="77" t="s">
        <v>62</v>
      </c>
      <c r="F497" s="77">
        <v>258</v>
      </c>
      <c r="G497" s="112">
        <v>37432</v>
      </c>
      <c r="H497">
        <v>2</v>
      </c>
      <c r="I497" s="57">
        <f t="shared" si="15"/>
        <v>2002</v>
      </c>
      <c r="J497" s="28">
        <v>176</v>
      </c>
      <c r="K497" s="29">
        <v>26</v>
      </c>
      <c r="L497" s="29">
        <v>6</v>
      </c>
      <c r="M497" s="77">
        <v>23</v>
      </c>
      <c r="N497">
        <v>75.33</v>
      </c>
      <c r="O497" s="31">
        <v>0.63900000000000001</v>
      </c>
      <c r="P497" s="31"/>
      <c r="Q497" s="31"/>
      <c r="R497" s="31"/>
      <c r="S497" s="31">
        <v>26.8</v>
      </c>
      <c r="T497" s="31">
        <v>24.5</v>
      </c>
      <c r="U497" s="31">
        <v>1.77</v>
      </c>
      <c r="V497" s="31"/>
      <c r="W497" s="31"/>
      <c r="X497" s="31">
        <v>7.0000000000000001E-3</v>
      </c>
      <c r="Y497" s="31">
        <v>4.0599999999999997E-2</v>
      </c>
      <c r="Z497" s="31">
        <v>1.8200000000000001E-2</v>
      </c>
      <c r="AA497" s="52">
        <v>18.374227749999999</v>
      </c>
      <c r="AB497" s="113">
        <v>3.3</v>
      </c>
      <c r="AC497" s="77">
        <v>0.83557800000000004</v>
      </c>
      <c r="AD497" s="36">
        <v>0.4</v>
      </c>
      <c r="AE497" s="36">
        <v>15.7</v>
      </c>
      <c r="AF497" s="36">
        <v>0</v>
      </c>
      <c r="AG497" s="36">
        <v>23.9</v>
      </c>
      <c r="AH497" s="36">
        <v>9</v>
      </c>
      <c r="AI497" s="36">
        <v>297.79999999999995</v>
      </c>
      <c r="AJ497" s="36">
        <v>0</v>
      </c>
      <c r="AK497">
        <v>346.8</v>
      </c>
      <c r="AL497">
        <v>0</v>
      </c>
      <c r="AM497">
        <v>326.79999999999995</v>
      </c>
      <c r="AN497">
        <v>20.000000000000004</v>
      </c>
      <c r="AO497" s="35">
        <v>278.2</v>
      </c>
      <c r="AP497">
        <v>0.4</v>
      </c>
      <c r="AQ497">
        <v>0.4</v>
      </c>
      <c r="AR497">
        <v>0</v>
      </c>
      <c r="AS497">
        <v>318.29999999999995</v>
      </c>
      <c r="AT497">
        <v>318.29999999999995</v>
      </c>
      <c r="AU497">
        <v>1.8</v>
      </c>
      <c r="AV497">
        <v>341.29999999999995</v>
      </c>
      <c r="AW497">
        <v>0</v>
      </c>
      <c r="AX497">
        <v>5.5</v>
      </c>
      <c r="AY497" s="36"/>
      <c r="AZ497" s="36"/>
      <c r="BA497" s="36"/>
      <c r="BB497" s="36">
        <v>247.22535489375002</v>
      </c>
      <c r="BC497" s="36">
        <v>0.85255234114114142</v>
      </c>
      <c r="BD497" s="36">
        <v>38.38422213045996</v>
      </c>
      <c r="BE497" s="36">
        <v>26.468391227995667</v>
      </c>
      <c r="BF497" s="36">
        <v>47.087543862915048</v>
      </c>
      <c r="BG497" s="36">
        <v>111.94015722137067</v>
      </c>
      <c r="BI497" s="7">
        <v>766.27300000000002</v>
      </c>
      <c r="BJ497" s="7">
        <v>0.26300000000000001</v>
      </c>
      <c r="BK497" s="7">
        <v>0</v>
      </c>
      <c r="BL497" s="7">
        <v>0</v>
      </c>
      <c r="BM497" s="7">
        <v>0</v>
      </c>
      <c r="BN497" s="7">
        <v>2.3119999999999998</v>
      </c>
      <c r="BO497" s="7">
        <v>0</v>
      </c>
      <c r="BP497" s="7">
        <v>0</v>
      </c>
      <c r="BQ497" s="7">
        <v>11.952999999999999</v>
      </c>
      <c r="BR497" s="7">
        <v>5.7000000000000002E-2</v>
      </c>
      <c r="BS497" s="7">
        <v>0</v>
      </c>
      <c r="BT497" s="7">
        <v>5.9674199999999993E-3</v>
      </c>
      <c r="BU497" s="7">
        <v>0</v>
      </c>
      <c r="BV497" s="7">
        <v>0.29399999999999998</v>
      </c>
      <c r="BW497" s="7">
        <v>17.901</v>
      </c>
      <c r="BX497" s="7">
        <v>0</v>
      </c>
      <c r="BY497" s="7">
        <v>1.3460000000000001</v>
      </c>
      <c r="BZ497" s="7">
        <v>0</v>
      </c>
      <c r="CA497" s="7">
        <v>0</v>
      </c>
      <c r="CB497" s="7">
        <v>6.3E-2</v>
      </c>
      <c r="CC497" s="7">
        <v>0.49299999999999999</v>
      </c>
      <c r="CD497" s="7">
        <v>0</v>
      </c>
      <c r="CE497" s="7">
        <v>0</v>
      </c>
      <c r="CF497" s="7">
        <v>0</v>
      </c>
      <c r="CG497" s="7">
        <v>3.7085694169324288</v>
      </c>
      <c r="CH497" s="7">
        <v>2.3119999999999998</v>
      </c>
      <c r="CI497" s="7">
        <v>778.226</v>
      </c>
      <c r="CJ497" s="7">
        <v>0.32000000000005002</v>
      </c>
      <c r="CK497" s="7">
        <v>5.9674199999999993E-3</v>
      </c>
      <c r="CL497" s="37">
        <v>780.86396742000011</v>
      </c>
      <c r="CM497" s="37">
        <v>19.541</v>
      </c>
      <c r="CN497" s="37">
        <v>0.55600000000000005</v>
      </c>
      <c r="CO497" s="7">
        <v>804.66953683693248</v>
      </c>
      <c r="CP497" s="39">
        <v>4.5</v>
      </c>
      <c r="CQ497" s="39">
        <v>14.5</v>
      </c>
      <c r="CR497" s="40">
        <v>23</v>
      </c>
      <c r="CS497" s="35">
        <v>16.462727272727271</v>
      </c>
      <c r="CT497" s="41">
        <v>20.685000000000002</v>
      </c>
      <c r="CU497" s="41">
        <v>15.27</v>
      </c>
      <c r="CV497" s="41">
        <v>12.435</v>
      </c>
      <c r="CW497" s="35">
        <v>9.6550000000000011</v>
      </c>
      <c r="CX497" s="35">
        <v>5.7025000000000006</v>
      </c>
      <c r="CY497" s="35">
        <v>2.8374999999999995</v>
      </c>
      <c r="CZ497" s="35">
        <v>2.71</v>
      </c>
      <c r="DD497" s="35" t="s">
        <v>61</v>
      </c>
      <c r="DE497" t="s">
        <v>61</v>
      </c>
    </row>
    <row r="498" spans="1:109">
      <c r="A498" s="50" t="s">
        <v>54</v>
      </c>
      <c r="B498" t="s">
        <v>59</v>
      </c>
      <c r="C498" s="55">
        <v>43.301943999999999</v>
      </c>
      <c r="D498" s="55">
        <v>-79.838054999999997</v>
      </c>
      <c r="E498" s="77" t="s">
        <v>60</v>
      </c>
      <c r="F498" s="77">
        <v>6</v>
      </c>
      <c r="G498" s="112">
        <v>37433</v>
      </c>
      <c r="H498">
        <v>2</v>
      </c>
      <c r="I498" s="57">
        <f t="shared" si="15"/>
        <v>2002</v>
      </c>
      <c r="J498" s="28">
        <v>177</v>
      </c>
      <c r="K498" s="29">
        <v>26</v>
      </c>
      <c r="L498" s="29">
        <v>6</v>
      </c>
      <c r="M498" s="77">
        <v>6</v>
      </c>
      <c r="N498">
        <v>75.33</v>
      </c>
      <c r="O498" s="31">
        <v>0.63900000000000001</v>
      </c>
      <c r="P498" s="31"/>
      <c r="Q498" s="31"/>
      <c r="R498" s="31"/>
      <c r="S498" s="31">
        <v>26.8</v>
      </c>
      <c r="T498" s="31">
        <v>24.5</v>
      </c>
      <c r="U498" s="31">
        <v>1.77</v>
      </c>
      <c r="V498" s="31"/>
      <c r="W498" s="31"/>
      <c r="X498" s="31">
        <v>7.0000000000000001E-3</v>
      </c>
      <c r="Y498" s="31">
        <v>4.0599999999999997E-2</v>
      </c>
      <c r="Z498" s="31">
        <v>1.8200000000000001E-2</v>
      </c>
      <c r="AA498" s="77">
        <v>16.305562500000001</v>
      </c>
      <c r="AB498" s="113">
        <v>2.5</v>
      </c>
      <c r="AC498" s="77">
        <v>0.90695800000000004</v>
      </c>
      <c r="AD498" s="36">
        <v>0</v>
      </c>
      <c r="AE498" s="36">
        <v>41.1</v>
      </c>
      <c r="AF498" s="36">
        <v>0</v>
      </c>
      <c r="AG498" s="36">
        <v>11.100000000000001</v>
      </c>
      <c r="AH498" s="36">
        <v>11.3</v>
      </c>
      <c r="AI498" s="36">
        <v>96.299999999999983</v>
      </c>
      <c r="AJ498" s="36">
        <v>0</v>
      </c>
      <c r="AK498">
        <v>159.80000000000001</v>
      </c>
      <c r="AL498">
        <v>0</v>
      </c>
      <c r="AM498">
        <v>143.6</v>
      </c>
      <c r="AN498">
        <v>16.2</v>
      </c>
      <c r="AO498" s="35">
        <v>87.199999999999989</v>
      </c>
      <c r="AP498">
        <v>0</v>
      </c>
      <c r="AQ498">
        <v>0</v>
      </c>
      <c r="AR498">
        <v>0</v>
      </c>
      <c r="AS498">
        <v>105.8</v>
      </c>
      <c r="AT498">
        <v>105.79999999999998</v>
      </c>
      <c r="AU498">
        <v>2.2000000000000002</v>
      </c>
      <c r="AV498">
        <v>148.9</v>
      </c>
      <c r="AW498">
        <v>4.9000000000000004</v>
      </c>
      <c r="AX498">
        <v>6</v>
      </c>
      <c r="AY498" s="60"/>
      <c r="AZ498" s="60"/>
      <c r="BA498" s="60"/>
      <c r="BB498" s="60">
        <v>374.60126564999996</v>
      </c>
      <c r="BC498" s="60">
        <v>4.906666666666667E-4</v>
      </c>
      <c r="BD498" s="60">
        <v>34.742523975318313</v>
      </c>
      <c r="BE498" s="60">
        <v>14.159493752423304</v>
      </c>
      <c r="BF498" s="60">
        <v>31.923648346219949</v>
      </c>
      <c r="BG498" s="36">
        <v>80.825666073961571</v>
      </c>
      <c r="BI498" s="7">
        <v>686.37994499999991</v>
      </c>
      <c r="BJ498" s="7">
        <v>1.0510570049999999</v>
      </c>
      <c r="BK498" s="7">
        <v>0</v>
      </c>
      <c r="BL498" s="7">
        <v>0</v>
      </c>
      <c r="BM498" s="7">
        <v>0</v>
      </c>
      <c r="BN498" s="7">
        <v>0.27733322500000002</v>
      </c>
      <c r="BO498" s="7">
        <v>0</v>
      </c>
      <c r="BP498" s="7">
        <v>0</v>
      </c>
      <c r="BQ498" s="7">
        <v>21.442081451000004</v>
      </c>
      <c r="BR498" s="7">
        <v>0</v>
      </c>
      <c r="BS498" s="7">
        <v>0</v>
      </c>
      <c r="BT498" s="7">
        <v>0</v>
      </c>
      <c r="BU498" s="7">
        <v>0</v>
      </c>
      <c r="BV498" s="7">
        <v>0.24663412900000001</v>
      </c>
      <c r="BW498" s="7">
        <v>9.2768778209999994</v>
      </c>
      <c r="BX498" s="7">
        <v>0</v>
      </c>
      <c r="BY498" s="7">
        <v>0</v>
      </c>
      <c r="BZ498" s="7">
        <v>0</v>
      </c>
      <c r="CA498" s="7">
        <v>0</v>
      </c>
      <c r="CB498" s="7">
        <v>5.3073149999999999E-2</v>
      </c>
      <c r="CC498" s="7">
        <v>0</v>
      </c>
      <c r="CD498" s="7">
        <v>0</v>
      </c>
      <c r="CE498" s="7">
        <v>0</v>
      </c>
      <c r="CF498" s="7">
        <v>0</v>
      </c>
      <c r="CG498" s="7">
        <v>3.2526319698528887</v>
      </c>
      <c r="CH498" s="7">
        <v>0.27733322500000002</v>
      </c>
      <c r="CI498" s="7">
        <v>707.82202645099994</v>
      </c>
      <c r="CJ498" s="7">
        <v>1.0510570049999615</v>
      </c>
      <c r="CK498" s="7">
        <v>0</v>
      </c>
      <c r="CL498" s="37">
        <v>709.15041668099991</v>
      </c>
      <c r="CM498" s="37">
        <v>9.5235119499999996</v>
      </c>
      <c r="CN498" s="37">
        <v>5.3073149999999999E-2</v>
      </c>
      <c r="CO498" s="7">
        <v>721.97963375085283</v>
      </c>
      <c r="CP498" s="78">
        <v>1.7</v>
      </c>
      <c r="CQ498" s="78"/>
      <c r="CR498" s="78">
        <v>5.7</v>
      </c>
      <c r="CS498" s="78"/>
      <c r="CT498" s="78">
        <v>21.797499999999999</v>
      </c>
      <c r="CU498">
        <v>20.049999999999997</v>
      </c>
      <c r="CW498">
        <v>9.9224999999999994</v>
      </c>
      <c r="CX498">
        <v>8.331999999999999</v>
      </c>
      <c r="DD498" t="s">
        <v>58</v>
      </c>
      <c r="DE498" s="78" t="s">
        <v>61</v>
      </c>
    </row>
    <row r="499" spans="1:109">
      <c r="A499" s="50" t="s">
        <v>54</v>
      </c>
      <c r="B499" t="s">
        <v>59</v>
      </c>
      <c r="C499" s="55">
        <v>43.303610999999997</v>
      </c>
      <c r="D499" s="55">
        <v>-79.838611</v>
      </c>
      <c r="E499" s="77" t="s">
        <v>88</v>
      </c>
      <c r="F499" s="77">
        <v>17</v>
      </c>
      <c r="G499" s="112">
        <v>37433</v>
      </c>
      <c r="H499">
        <v>2</v>
      </c>
      <c r="I499" s="57">
        <f t="shared" si="15"/>
        <v>2002</v>
      </c>
      <c r="J499" s="28">
        <v>177</v>
      </c>
      <c r="K499" s="29">
        <v>26</v>
      </c>
      <c r="L499" s="29">
        <v>6</v>
      </c>
      <c r="M499" s="77">
        <v>1.8</v>
      </c>
      <c r="N499">
        <v>75.33</v>
      </c>
      <c r="O499" s="31">
        <v>0.63900000000000001</v>
      </c>
      <c r="P499" s="31"/>
      <c r="Q499" s="31"/>
      <c r="R499" s="31"/>
      <c r="S499" s="31">
        <v>26.8</v>
      </c>
      <c r="T499" s="31">
        <v>24.5</v>
      </c>
      <c r="U499" s="31">
        <v>1.77</v>
      </c>
      <c r="V499" s="31"/>
      <c r="W499" s="31"/>
      <c r="X499" s="31">
        <v>7.0000000000000001E-3</v>
      </c>
      <c r="Y499" s="31">
        <v>4.0599999999999997E-2</v>
      </c>
      <c r="Z499" s="31">
        <v>1.8200000000000001E-2</v>
      </c>
      <c r="AA499" s="77">
        <v>8.6210156250000001</v>
      </c>
      <c r="AB499" s="113">
        <v>1.8</v>
      </c>
      <c r="AC499" s="77">
        <v>0.82369700000000001</v>
      </c>
      <c r="AD499" s="36">
        <v>0.1</v>
      </c>
      <c r="AE499" s="36">
        <v>138.5</v>
      </c>
      <c r="AF499" s="36">
        <v>0</v>
      </c>
      <c r="AG499" s="36">
        <v>18.899999999999999</v>
      </c>
      <c r="AH499" s="36">
        <v>0</v>
      </c>
      <c r="AI499" s="36">
        <v>89.5</v>
      </c>
      <c r="AJ499" s="36">
        <v>0</v>
      </c>
      <c r="AK499">
        <v>247</v>
      </c>
      <c r="AL499">
        <v>0</v>
      </c>
      <c r="AM499">
        <v>235.89999999999998</v>
      </c>
      <c r="AN499">
        <v>11.099999999999998</v>
      </c>
      <c r="AO499" s="35">
        <v>81.599999999999994</v>
      </c>
      <c r="AP499">
        <v>0.1</v>
      </c>
      <c r="AQ499">
        <v>0.1</v>
      </c>
      <c r="AR499">
        <v>0</v>
      </c>
      <c r="AS499">
        <v>96.2</v>
      </c>
      <c r="AT499">
        <v>96.2</v>
      </c>
      <c r="AU499">
        <v>0</v>
      </c>
      <c r="AV499">
        <v>231.2</v>
      </c>
      <c r="AW499">
        <v>0</v>
      </c>
      <c r="AX499">
        <v>15.799999999999999</v>
      </c>
      <c r="AY499" s="36"/>
      <c r="AZ499" s="36"/>
      <c r="BA499" s="36"/>
      <c r="BB499" s="36">
        <v>244.87553390624998</v>
      </c>
      <c r="BC499" s="36">
        <v>4.5176696696696709E-4</v>
      </c>
      <c r="BD499" s="36">
        <v>45.816528814647178</v>
      </c>
      <c r="BE499" s="36">
        <v>12.837598490750066</v>
      </c>
      <c r="BF499" s="36">
        <v>38.978873448095712</v>
      </c>
      <c r="BG499" s="36">
        <v>97.633000753492951</v>
      </c>
      <c r="BI499" s="7">
        <v>1348.789634</v>
      </c>
      <c r="BJ499" s="7">
        <v>0.28853315300000004</v>
      </c>
      <c r="BK499" s="7">
        <v>0.31626646899999999</v>
      </c>
      <c r="BL499" s="7">
        <v>0</v>
      </c>
      <c r="BM499" s="7">
        <v>0</v>
      </c>
      <c r="BN499" s="7">
        <v>0</v>
      </c>
      <c r="BO499" s="7">
        <v>0</v>
      </c>
      <c r="BP499" s="7">
        <v>0</v>
      </c>
      <c r="BQ499" s="7">
        <v>0.32053313299999997</v>
      </c>
      <c r="BR499" s="7">
        <v>4.0042641639999994</v>
      </c>
      <c r="BS499" s="7">
        <v>0</v>
      </c>
      <c r="BT499" s="7">
        <v>0</v>
      </c>
      <c r="BU499" s="7">
        <v>0</v>
      </c>
      <c r="BV499" s="7">
        <v>0.18346663799999999</v>
      </c>
      <c r="BW499" s="7">
        <v>29.013645059000002</v>
      </c>
      <c r="BX499" s="7">
        <v>0</v>
      </c>
      <c r="BY499" s="7">
        <v>0</v>
      </c>
      <c r="BZ499" s="7">
        <v>0</v>
      </c>
      <c r="CA499" s="7">
        <v>0</v>
      </c>
      <c r="CB499" s="7">
        <v>0</v>
      </c>
      <c r="CC499" s="7">
        <v>0</v>
      </c>
      <c r="CD499" s="7">
        <v>0</v>
      </c>
      <c r="CE499" s="7">
        <v>0</v>
      </c>
      <c r="CF499" s="7">
        <v>0</v>
      </c>
      <c r="CG499" s="7">
        <v>3.7573008205439686</v>
      </c>
      <c r="CH499" s="7">
        <v>0</v>
      </c>
      <c r="CI499" s="7">
        <v>1349.110167133</v>
      </c>
      <c r="CJ499" s="7">
        <v>4.6090637859999788</v>
      </c>
      <c r="CK499" s="7">
        <v>0</v>
      </c>
      <c r="CL499" s="37">
        <v>1353.719230919</v>
      </c>
      <c r="CM499" s="37">
        <v>29.197111697</v>
      </c>
      <c r="CN499" s="37">
        <v>0</v>
      </c>
      <c r="CO499" s="7">
        <v>1386.6736434365441</v>
      </c>
      <c r="CR499">
        <v>1.1000000000000001</v>
      </c>
      <c r="CT499">
        <v>21.605000000000004</v>
      </c>
      <c r="CW499">
        <v>7.53</v>
      </c>
      <c r="DD499" s="35" t="s">
        <v>58</v>
      </c>
    </row>
    <row r="500" spans="1:109">
      <c r="A500" s="50" t="s">
        <v>54</v>
      </c>
      <c r="B500" t="s">
        <v>59</v>
      </c>
      <c r="C500" s="55">
        <v>43.301943999999999</v>
      </c>
      <c r="D500" s="55">
        <v>-79.838054999999997</v>
      </c>
      <c r="E500" s="77" t="s">
        <v>60</v>
      </c>
      <c r="F500" s="77">
        <v>6</v>
      </c>
      <c r="G500" s="112">
        <v>38958</v>
      </c>
      <c r="H500">
        <v>3</v>
      </c>
      <c r="I500" s="57">
        <f t="shared" si="15"/>
        <v>2006</v>
      </c>
      <c r="J500" s="28">
        <v>241</v>
      </c>
      <c r="K500" s="29">
        <v>35</v>
      </c>
      <c r="L500" s="29">
        <v>8</v>
      </c>
      <c r="M500" s="77">
        <v>5.8</v>
      </c>
      <c r="N500">
        <v>74.95</v>
      </c>
      <c r="O500" s="31">
        <v>5.5E-2</v>
      </c>
      <c r="P500" s="31"/>
      <c r="Q500" s="31"/>
      <c r="R500" s="31"/>
      <c r="S500" s="31">
        <v>14.8</v>
      </c>
      <c r="T500" s="31"/>
      <c r="U500" s="31">
        <v>1.75</v>
      </c>
      <c r="V500" s="31"/>
      <c r="W500" s="31"/>
      <c r="X500" s="31">
        <v>2.0999999999999999E-3</v>
      </c>
      <c r="Y500" s="31">
        <v>4.1300000000000003E-2</v>
      </c>
      <c r="Z500" s="31">
        <v>1.2200000000000001E-2</v>
      </c>
      <c r="AA500" s="77">
        <v>32.71</v>
      </c>
      <c r="AB500" s="113">
        <v>1.1499999999999999</v>
      </c>
      <c r="AC500" s="77">
        <v>1.077</v>
      </c>
      <c r="AD500" s="36">
        <v>1012.5</v>
      </c>
      <c r="AE500" s="36">
        <v>114.30000000000001</v>
      </c>
      <c r="AF500" s="36">
        <v>0</v>
      </c>
      <c r="AG500" s="36">
        <v>7.6</v>
      </c>
      <c r="AH500" s="36">
        <v>534.70000000000005</v>
      </c>
      <c r="AI500" s="36">
        <v>176.89999999999998</v>
      </c>
      <c r="AJ500" s="36">
        <v>183.6</v>
      </c>
      <c r="AK500">
        <v>2029.6</v>
      </c>
      <c r="AL500">
        <v>155</v>
      </c>
      <c r="AM500">
        <v>687.3000000000003</v>
      </c>
      <c r="AN500">
        <v>1342.3</v>
      </c>
      <c r="AO500" s="35">
        <v>285.8</v>
      </c>
      <c r="AP500">
        <v>67.8</v>
      </c>
      <c r="AQ500">
        <v>948</v>
      </c>
      <c r="AR500">
        <v>62.6</v>
      </c>
      <c r="AS500">
        <v>370.20000000000005</v>
      </c>
      <c r="AT500">
        <v>186.59999999999997</v>
      </c>
      <c r="AU500">
        <v>91.4</v>
      </c>
      <c r="AV500">
        <v>1736.1000000000001</v>
      </c>
      <c r="AW500">
        <v>289.89999999999998</v>
      </c>
      <c r="AX500">
        <v>3.5999999999999996</v>
      </c>
      <c r="AY500" s="60">
        <v>693.72805489863435</v>
      </c>
      <c r="AZ500" s="36">
        <v>26.533384264581695</v>
      </c>
      <c r="BA500" s="36">
        <v>2314.3817318694196</v>
      </c>
      <c r="BB500">
        <v>0</v>
      </c>
      <c r="BC500" s="36">
        <v>0.64736230221040747</v>
      </c>
      <c r="BD500" s="36">
        <v>40.621079767570272</v>
      </c>
      <c r="BE500" s="36">
        <v>26.396304124181235</v>
      </c>
      <c r="BF500" s="36">
        <v>3.4655640604220972</v>
      </c>
      <c r="BG500" s="36">
        <v>70.482947952173603</v>
      </c>
      <c r="BI500" s="7">
        <v>6.6856005759999997</v>
      </c>
      <c r="BJ500" s="7">
        <v>14.946355158000001</v>
      </c>
      <c r="BK500" s="7">
        <v>0</v>
      </c>
      <c r="BL500" s="7">
        <v>0</v>
      </c>
      <c r="BM500" s="7">
        <v>0.10203275499999999</v>
      </c>
      <c r="BN500" s="7">
        <v>64.026343085999997</v>
      </c>
      <c r="BO500" s="7">
        <v>0</v>
      </c>
      <c r="BP500" s="7">
        <v>0.60666699600000007</v>
      </c>
      <c r="BQ500" s="7">
        <v>17.086180049999999</v>
      </c>
      <c r="BR500" s="7">
        <v>0</v>
      </c>
      <c r="BS500" s="7">
        <v>0</v>
      </c>
      <c r="BT500" s="7">
        <v>0</v>
      </c>
      <c r="BU500" s="7">
        <v>0</v>
      </c>
      <c r="BV500" s="7">
        <v>3.5964899999999997</v>
      </c>
      <c r="BW500" s="7">
        <v>20.305690483999999</v>
      </c>
      <c r="BX500" s="7">
        <v>0.39349684000000001</v>
      </c>
      <c r="BY500" s="7">
        <v>0.30374053600000001</v>
      </c>
      <c r="BZ500" s="7">
        <v>3.0543089239999999</v>
      </c>
      <c r="CA500" s="7">
        <v>0</v>
      </c>
      <c r="CB500" s="7">
        <v>0.26536585200000001</v>
      </c>
      <c r="CC500" s="7">
        <v>3.5481838700000004</v>
      </c>
      <c r="CD500" s="7">
        <v>0.96650628800000005</v>
      </c>
      <c r="CE500" s="7">
        <v>1.3827631559999998</v>
      </c>
      <c r="CF500" s="7">
        <v>0</v>
      </c>
      <c r="CG500" s="7">
        <v>0.14935540995305269</v>
      </c>
      <c r="CH500" s="7">
        <v>64.128375840999993</v>
      </c>
      <c r="CI500" s="7">
        <v>23.771780625999998</v>
      </c>
      <c r="CJ500" s="7">
        <v>15.553022154000004</v>
      </c>
      <c r="CK500" s="7">
        <v>0</v>
      </c>
      <c r="CL500" s="37">
        <v>103.45317862099999</v>
      </c>
      <c r="CM500" s="37">
        <v>27.653726784</v>
      </c>
      <c r="CN500" s="37">
        <v>6.1628191660000002</v>
      </c>
      <c r="CO500" s="7">
        <v>137.41907998095306</v>
      </c>
      <c r="CP500" s="39">
        <v>5.4</v>
      </c>
      <c r="CQ500" s="39"/>
      <c r="CR500" s="40">
        <v>5.4</v>
      </c>
      <c r="CS500" s="35">
        <v>21.103333333333332</v>
      </c>
      <c r="CT500" s="41">
        <v>21.103333333333335</v>
      </c>
      <c r="CU500" s="41"/>
      <c r="CV500" s="41"/>
      <c r="CW500" s="35">
        <v>9.1388888888888893</v>
      </c>
      <c r="CX500" s="35"/>
      <c r="CY500" s="35"/>
      <c r="CZ500" s="35">
        <v>8.94</v>
      </c>
      <c r="DD500" s="35" t="s">
        <v>58</v>
      </c>
    </row>
    <row r="501" spans="1:109">
      <c r="A501" s="50" t="s">
        <v>54</v>
      </c>
      <c r="B501" t="s">
        <v>55</v>
      </c>
      <c r="C501" s="55">
        <v>43.287370000000003</v>
      </c>
      <c r="D501" s="55">
        <v>-79.840779999999995</v>
      </c>
      <c r="E501" s="77" t="s">
        <v>62</v>
      </c>
      <c r="F501" s="77">
        <v>258</v>
      </c>
      <c r="G501" s="112">
        <v>38958</v>
      </c>
      <c r="H501">
        <v>3</v>
      </c>
      <c r="I501" s="57">
        <f t="shared" si="15"/>
        <v>2006</v>
      </c>
      <c r="J501" s="28">
        <v>241</v>
      </c>
      <c r="K501" s="29">
        <v>35</v>
      </c>
      <c r="L501" s="29">
        <v>8</v>
      </c>
      <c r="M501" s="77">
        <v>23.8</v>
      </c>
      <c r="N501">
        <v>74.95</v>
      </c>
      <c r="O501" s="31">
        <v>5.5E-2</v>
      </c>
      <c r="P501" s="31"/>
      <c r="Q501" s="31"/>
      <c r="R501" s="31"/>
      <c r="S501" s="31">
        <v>14.8</v>
      </c>
      <c r="T501" s="31"/>
      <c r="U501" s="31">
        <v>1.75</v>
      </c>
      <c r="V501" s="31"/>
      <c r="W501" s="31"/>
      <c r="X501" s="31">
        <v>2.0999999999999999E-3</v>
      </c>
      <c r="Y501" s="31">
        <v>4.1300000000000003E-2</v>
      </c>
      <c r="Z501" s="31">
        <v>1.2200000000000001E-2</v>
      </c>
      <c r="AA501" s="52">
        <v>13.66</v>
      </c>
      <c r="AB501" s="113">
        <v>1.5</v>
      </c>
      <c r="AC501" s="77">
        <v>0.72199999999999998</v>
      </c>
      <c r="AD501">
        <v>477.14849853893008</v>
      </c>
      <c r="AE501">
        <v>525.5</v>
      </c>
      <c r="AF501">
        <v>947.1</v>
      </c>
      <c r="AG501">
        <v>45.5</v>
      </c>
      <c r="AH501">
        <v>1106.7</v>
      </c>
      <c r="AI501">
        <v>1092.8</v>
      </c>
      <c r="AJ501">
        <v>216.8</v>
      </c>
      <c r="AK501">
        <v>4412.1484985389307</v>
      </c>
      <c r="AL501">
        <v>68.7</v>
      </c>
      <c r="AM501">
        <v>3154.1000000000008</v>
      </c>
      <c r="AN501">
        <v>1257.0484985389298</v>
      </c>
      <c r="AO501" s="35">
        <v>1262.5</v>
      </c>
      <c r="AP501">
        <v>455.90000000000009</v>
      </c>
      <c r="AQ501">
        <v>356.74849853893005</v>
      </c>
      <c r="AR501">
        <v>120.39999999999999</v>
      </c>
      <c r="AS501">
        <v>2303.1999999999998</v>
      </c>
      <c r="AT501">
        <v>1337.7</v>
      </c>
      <c r="AU501">
        <v>54.3</v>
      </c>
      <c r="AV501">
        <v>3305.9484985389299</v>
      </c>
      <c r="AW501">
        <v>1099.5999999999999</v>
      </c>
      <c r="AX501">
        <v>6.6</v>
      </c>
      <c r="AY501" s="36">
        <v>494.44438066219595</v>
      </c>
      <c r="AZ501" s="36">
        <v>59.700114595308818</v>
      </c>
      <c r="BA501" s="36">
        <v>2237.2356741404387</v>
      </c>
      <c r="BB501" s="36">
        <v>25.216881149999999</v>
      </c>
      <c r="BC501" s="36">
        <v>0.22390022200561221</v>
      </c>
      <c r="BD501" s="36">
        <v>18.895892842250039</v>
      </c>
      <c r="BE501" s="36">
        <v>24.175421308472707</v>
      </c>
      <c r="BF501" s="36">
        <v>2.1954412428587395</v>
      </c>
      <c r="BG501" s="36">
        <v>45.266755393581484</v>
      </c>
      <c r="BI501" s="7">
        <v>3.1662535259490903</v>
      </c>
      <c r="BJ501" s="7">
        <v>10.005335766414547</v>
      </c>
      <c r="BK501" s="7">
        <v>0</v>
      </c>
      <c r="BL501" s="7">
        <v>0</v>
      </c>
      <c r="BM501" s="7">
        <v>0.56170123095272717</v>
      </c>
      <c r="BN501" s="7">
        <v>21.885308878952724</v>
      </c>
      <c r="BO501" s="7">
        <v>0</v>
      </c>
      <c r="BP501" s="7">
        <v>0.80008734603636367</v>
      </c>
      <c r="BQ501" s="7">
        <v>13.265201918225456</v>
      </c>
      <c r="BR501" s="7">
        <v>0</v>
      </c>
      <c r="BS501" s="7">
        <v>0</v>
      </c>
      <c r="BT501" s="7">
        <v>0</v>
      </c>
      <c r="BU501" s="7">
        <v>1.2315986696230599</v>
      </c>
      <c r="BV501" s="7">
        <v>1.1899721628799997</v>
      </c>
      <c r="BW501" s="7">
        <v>24.568526457658187</v>
      </c>
      <c r="BX501" s="7">
        <v>1.8611081283636364</v>
      </c>
      <c r="BY501" s="7">
        <v>0.21243536872727276</v>
      </c>
      <c r="BZ501" s="7">
        <v>22.146636735199998</v>
      </c>
      <c r="CA501" s="7">
        <v>0</v>
      </c>
      <c r="CB501" s="7">
        <v>0.28264166247272726</v>
      </c>
      <c r="CC501" s="7">
        <v>2.7859547847563637</v>
      </c>
      <c r="CD501" s="7">
        <v>0.27791616704</v>
      </c>
      <c r="CE501" s="7">
        <v>4.3926836378181813</v>
      </c>
      <c r="CF501" s="7">
        <v>0</v>
      </c>
      <c r="CG501" s="7">
        <v>0.13478170312313864</v>
      </c>
      <c r="CH501" s="7">
        <v>22.447010109905452</v>
      </c>
      <c r="CI501" s="7">
        <v>16.431455444174546</v>
      </c>
      <c r="CJ501" s="7">
        <v>10.80542311245091</v>
      </c>
      <c r="CK501" s="7">
        <v>1.2315986696230599</v>
      </c>
      <c r="CL501" s="37">
        <v>50.915487336153966</v>
      </c>
      <c r="CM501" s="37">
        <v>49.978678852829091</v>
      </c>
      <c r="CN501" s="37">
        <v>7.7391962520872717</v>
      </c>
      <c r="CO501" s="7">
        <v>108.76814414419349</v>
      </c>
      <c r="CP501" s="39">
        <v>10.1</v>
      </c>
      <c r="CQ501" s="39">
        <v>14.1</v>
      </c>
      <c r="CR501" s="40">
        <v>23.7</v>
      </c>
      <c r="CS501" s="35">
        <v>16.571625000000004</v>
      </c>
      <c r="CT501" s="41">
        <v>20.167857142857144</v>
      </c>
      <c r="CU501" s="41">
        <v>15.897142857142857</v>
      </c>
      <c r="CV501" s="41">
        <v>12.589999999999998</v>
      </c>
      <c r="CW501" s="35">
        <v>6.9307142857142852</v>
      </c>
      <c r="CX501" s="35">
        <v>1.8700000000000003</v>
      </c>
      <c r="CY501" s="35">
        <v>0.47818181818181815</v>
      </c>
      <c r="CZ501" s="35">
        <v>0.24</v>
      </c>
      <c r="DD501" s="35" t="s">
        <v>61</v>
      </c>
      <c r="DE501" t="s">
        <v>61</v>
      </c>
    </row>
    <row r="502" spans="1:109">
      <c r="A502" s="50" t="s">
        <v>54</v>
      </c>
      <c r="B502" t="s">
        <v>55</v>
      </c>
      <c r="C502" s="55">
        <v>43.281111111100003</v>
      </c>
      <c r="D502" s="55">
        <v>-79.864722222200001</v>
      </c>
      <c r="E502" s="146" t="s">
        <v>57</v>
      </c>
      <c r="F502" s="146">
        <v>908</v>
      </c>
      <c r="G502" s="112">
        <v>38958</v>
      </c>
      <c r="H502">
        <v>3</v>
      </c>
      <c r="I502" s="57">
        <f t="shared" si="15"/>
        <v>2006</v>
      </c>
      <c r="J502" s="28">
        <v>241</v>
      </c>
      <c r="K502" s="29">
        <v>35</v>
      </c>
      <c r="L502" s="29">
        <v>8</v>
      </c>
      <c r="M502" s="77">
        <v>14.5</v>
      </c>
      <c r="N502">
        <v>74.95</v>
      </c>
      <c r="O502" s="31">
        <v>5.5E-2</v>
      </c>
      <c r="P502" s="31"/>
      <c r="Q502" s="31"/>
      <c r="R502" s="31"/>
      <c r="S502" s="31">
        <v>14.8</v>
      </c>
      <c r="T502" s="31"/>
      <c r="U502" s="31">
        <v>1.75</v>
      </c>
      <c r="V502" s="31"/>
      <c r="W502" s="31"/>
      <c r="X502" s="31">
        <v>2.0999999999999999E-3</v>
      </c>
      <c r="Y502" s="31">
        <v>4.1300000000000003E-2</v>
      </c>
      <c r="Z502" s="31">
        <v>1.2200000000000001E-2</v>
      </c>
      <c r="AA502" s="77">
        <v>44.99</v>
      </c>
      <c r="AB502" s="113">
        <v>1.25</v>
      </c>
      <c r="AC502" s="77">
        <v>1.359</v>
      </c>
      <c r="AD502" s="36"/>
      <c r="AE502" s="36"/>
      <c r="AF502" s="36"/>
      <c r="AG502" s="36"/>
      <c r="AH502" s="36"/>
      <c r="AI502" s="36"/>
      <c r="AJ502" s="36"/>
      <c r="AO502" s="35"/>
      <c r="AY502" s="36"/>
      <c r="AZ502" s="36"/>
      <c r="BA502" s="36"/>
      <c r="BB502" s="36"/>
      <c r="BC502" s="36"/>
      <c r="BD502" s="36"/>
      <c r="BE502" s="36"/>
      <c r="BF502" s="36"/>
      <c r="BG502" s="36"/>
      <c r="BH502" s="35"/>
      <c r="BI502" s="7">
        <v>5.4469130400000001</v>
      </c>
      <c r="BJ502" s="7">
        <v>25.480488635999997</v>
      </c>
      <c r="BK502" s="7">
        <v>0.21920605100000001</v>
      </c>
      <c r="BL502" s="7">
        <v>0</v>
      </c>
      <c r="BM502" s="7">
        <v>0</v>
      </c>
      <c r="BN502" s="7">
        <v>76.855983972000004</v>
      </c>
      <c r="BO502" s="7">
        <v>0</v>
      </c>
      <c r="BP502" s="7">
        <v>0.93979152600000004</v>
      </c>
      <c r="BQ502" s="7">
        <v>26.560224182999999</v>
      </c>
      <c r="BR502" s="7">
        <v>0</v>
      </c>
      <c r="BS502" s="7">
        <v>0</v>
      </c>
      <c r="BT502" s="7">
        <v>0</v>
      </c>
      <c r="BU502" s="7">
        <v>8.2020905923344961E-2</v>
      </c>
      <c r="BV502" s="7">
        <v>2.4590369330000001</v>
      </c>
      <c r="BW502" s="7">
        <v>31.551745854</v>
      </c>
      <c r="BX502" s="7">
        <v>0.62299581999999998</v>
      </c>
      <c r="BY502" s="7">
        <v>1.0965155039999999</v>
      </c>
      <c r="BZ502" s="7">
        <v>25.284681148999997</v>
      </c>
      <c r="CA502" s="7">
        <v>0</v>
      </c>
      <c r="CB502" s="7">
        <v>0.23280840400000002</v>
      </c>
      <c r="CC502" s="7">
        <v>3.2439306449999998</v>
      </c>
      <c r="CD502" s="7">
        <v>0</v>
      </c>
      <c r="CE502" s="7">
        <v>1.1278733049999998</v>
      </c>
      <c r="CF502" s="7">
        <v>0</v>
      </c>
      <c r="CG502" s="7">
        <v>0.44539795517878022</v>
      </c>
      <c r="CH502" s="7">
        <v>76.855983972000004</v>
      </c>
      <c r="CI502" s="7">
        <v>32.007137223000001</v>
      </c>
      <c r="CJ502" s="7">
        <v>26.639486212999984</v>
      </c>
      <c r="CK502" s="7">
        <v>8.2020905923344961E-2</v>
      </c>
      <c r="CL502" s="37">
        <v>135.58462831392333</v>
      </c>
      <c r="CM502" s="37">
        <v>61.01497526</v>
      </c>
      <c r="CN502" s="37">
        <v>4.6046123539999995</v>
      </c>
      <c r="CO502" s="7">
        <v>201.64961388310209</v>
      </c>
      <c r="CP502" s="39">
        <v>12.5</v>
      </c>
      <c r="CQ502" s="39">
        <v>14.4</v>
      </c>
      <c r="CR502" s="40">
        <v>14.4</v>
      </c>
      <c r="CS502" s="35">
        <v>20.627142857142854</v>
      </c>
      <c r="CT502" s="41">
        <v>21.044285714285714</v>
      </c>
      <c r="CU502" s="41">
        <v>17.994999999999997</v>
      </c>
      <c r="CV502" s="41"/>
      <c r="CW502" s="35">
        <v>7.8064285714285715</v>
      </c>
      <c r="CX502" s="35">
        <v>3.39</v>
      </c>
      <c r="CY502" s="35"/>
      <c r="CZ502" s="35">
        <v>2.4900000000000002</v>
      </c>
      <c r="DD502" s="35" t="s">
        <v>61</v>
      </c>
      <c r="DE502" t="s">
        <v>61</v>
      </c>
    </row>
    <row r="503" spans="1:109">
      <c r="A503" s="50" t="s">
        <v>54</v>
      </c>
      <c r="B503" t="s">
        <v>55</v>
      </c>
      <c r="C503" s="55">
        <v>43.281111111100003</v>
      </c>
      <c r="D503" s="55">
        <v>-79.864722222200001</v>
      </c>
      <c r="E503" s="77" t="s">
        <v>57</v>
      </c>
      <c r="F503" s="77">
        <v>908</v>
      </c>
      <c r="G503" s="150">
        <v>37880</v>
      </c>
      <c r="H503">
        <v>3</v>
      </c>
      <c r="I503" s="57">
        <f t="shared" si="15"/>
        <v>2003</v>
      </c>
      <c r="J503" s="28">
        <v>259</v>
      </c>
      <c r="K503" s="29">
        <v>38</v>
      </c>
      <c r="L503" s="29">
        <v>9</v>
      </c>
      <c r="M503" s="77">
        <v>14.6</v>
      </c>
      <c r="N503">
        <v>74.75</v>
      </c>
      <c r="O503" s="31">
        <v>7.0999999999999994E-2</v>
      </c>
      <c r="P503" s="31"/>
      <c r="Q503" s="31"/>
      <c r="R503" s="31"/>
      <c r="S503" s="31">
        <v>22</v>
      </c>
      <c r="T503" s="31">
        <v>17.8</v>
      </c>
      <c r="U503" s="31">
        <v>1.63</v>
      </c>
      <c r="V503" s="31"/>
      <c r="W503" s="31"/>
      <c r="X503" s="31">
        <v>1.8E-3</v>
      </c>
      <c r="Y503" s="31">
        <v>3.8600000000000002E-2</v>
      </c>
      <c r="Z503" s="31">
        <v>1.09E-2</v>
      </c>
      <c r="AA503" s="77">
        <v>16.829999999999998</v>
      </c>
      <c r="AB503" s="113">
        <v>2.5</v>
      </c>
      <c r="AC503" s="77">
        <v>0.69056200000000001</v>
      </c>
      <c r="AD503">
        <v>564.40000000000009</v>
      </c>
      <c r="AE503">
        <v>385.40000000000009</v>
      </c>
      <c r="AF503">
        <v>3.1</v>
      </c>
      <c r="AG503">
        <v>43.8</v>
      </c>
      <c r="AH503">
        <v>256.3</v>
      </c>
      <c r="AI503">
        <v>23</v>
      </c>
      <c r="AJ503">
        <v>492.5</v>
      </c>
      <c r="AK503">
        <v>1817.6000000000001</v>
      </c>
      <c r="AL503">
        <v>461.1</v>
      </c>
      <c r="AM503">
        <v>227.5</v>
      </c>
      <c r="AN503">
        <v>1590.1000000000004</v>
      </c>
      <c r="AO503" s="35">
        <v>567</v>
      </c>
      <c r="AP503">
        <v>516.40000000000009</v>
      </c>
      <c r="AQ503">
        <v>45.6</v>
      </c>
      <c r="AR503">
        <v>501.5</v>
      </c>
      <c r="AS503">
        <v>672.5</v>
      </c>
      <c r="AT503">
        <v>184.60000000000002</v>
      </c>
      <c r="AU503">
        <v>0.5</v>
      </c>
      <c r="AV503">
        <v>1237.4999999999995</v>
      </c>
      <c r="AW503">
        <v>544.29999999999995</v>
      </c>
      <c r="AX503">
        <v>35.799999999999997</v>
      </c>
      <c r="AY503" s="36">
        <v>483.58800000000008</v>
      </c>
      <c r="AZ503" s="36">
        <v>57.512000000000008</v>
      </c>
      <c r="BA503" s="36">
        <v>188.46799999999999</v>
      </c>
      <c r="BB503" s="36">
        <v>21.39842745</v>
      </c>
      <c r="BC503" s="36">
        <v>4.479135361921923E-2</v>
      </c>
      <c r="BD503" s="36">
        <v>26.7940124754994</v>
      </c>
      <c r="BE503" s="36">
        <v>20.363258516154321</v>
      </c>
      <c r="BF503" s="36">
        <v>4.1692084952336508</v>
      </c>
      <c r="BG503" s="36">
        <v>51.326479486887365</v>
      </c>
      <c r="BH503" s="35"/>
      <c r="BI503" s="7">
        <v>6.1766708000000003E-2</v>
      </c>
      <c r="BJ503" s="7">
        <v>1.6743082720000002</v>
      </c>
      <c r="BK503" s="7">
        <v>0</v>
      </c>
      <c r="BL503" s="7">
        <v>0</v>
      </c>
      <c r="BM503" s="7">
        <v>3.3487985739999999</v>
      </c>
      <c r="BN503" s="7">
        <v>28.185886679999999</v>
      </c>
      <c r="BO503" s="7">
        <v>0</v>
      </c>
      <c r="BP503" s="7">
        <v>1.4470350749999998</v>
      </c>
      <c r="BQ503" s="7">
        <v>50.366220030000001</v>
      </c>
      <c r="BR503" s="7">
        <v>0</v>
      </c>
      <c r="BS503" s="7">
        <v>0</v>
      </c>
      <c r="BT503" s="7">
        <v>7.6763535000000008E-2</v>
      </c>
      <c r="BU503" s="7">
        <v>5.0266266179999999</v>
      </c>
      <c r="BV503" s="7">
        <v>3.2512922100000003</v>
      </c>
      <c r="BW503" s="7">
        <v>38.099248095999997</v>
      </c>
      <c r="BX503" s="7">
        <v>4.0018422640000004</v>
      </c>
      <c r="BY503" s="7">
        <v>1.66532751</v>
      </c>
      <c r="BZ503" s="7">
        <v>26.133230344000001</v>
      </c>
      <c r="CA503" s="7">
        <v>0</v>
      </c>
      <c r="CB503" s="7">
        <v>0.93352798199999998</v>
      </c>
      <c r="CC503" s="7">
        <v>0.75696704999999997</v>
      </c>
      <c r="CD503" s="7">
        <v>0</v>
      </c>
      <c r="CE503" s="7">
        <v>10.794753360000001</v>
      </c>
      <c r="CF503" s="7">
        <v>0</v>
      </c>
      <c r="CG503" s="7">
        <v>0.461577110863791</v>
      </c>
      <c r="CH503" s="7">
        <v>31.534685253999999</v>
      </c>
      <c r="CI503" s="7">
        <v>50.427986738000001</v>
      </c>
      <c r="CJ503" s="7">
        <v>3.1213433469999927</v>
      </c>
      <c r="CK503" s="7">
        <v>5.1033901530000003</v>
      </c>
      <c r="CL503" s="37">
        <v>90.187405491999996</v>
      </c>
      <c r="CM503" s="37">
        <v>73.150940423999998</v>
      </c>
      <c r="CN503" s="37">
        <v>12.485248392000001</v>
      </c>
      <c r="CO503" s="7">
        <v>176.28517141886374</v>
      </c>
      <c r="CP503" s="39">
        <v>5</v>
      </c>
      <c r="CQ503" s="39">
        <v>11.1</v>
      </c>
      <c r="CR503" s="40">
        <v>14.3</v>
      </c>
      <c r="CS503" s="35">
        <v>17.368571428571432</v>
      </c>
      <c r="CT503" s="41">
        <v>20.215000000000003</v>
      </c>
      <c r="CU503" s="41">
        <v>17.485714285714288</v>
      </c>
      <c r="CV503" s="41">
        <v>12.282499999999999</v>
      </c>
      <c r="CW503" s="35">
        <v>7.3050000000000006</v>
      </c>
      <c r="CX503" s="35">
        <v>2.398571428571429</v>
      </c>
      <c r="CY503" s="35">
        <v>0.58750000000000002</v>
      </c>
      <c r="CZ503" s="35">
        <v>0.25</v>
      </c>
      <c r="DD503" s="35" t="s">
        <v>61</v>
      </c>
      <c r="DE503" t="s">
        <v>61</v>
      </c>
    </row>
    <row r="504" spans="1:109">
      <c r="A504" t="s">
        <v>54</v>
      </c>
      <c r="B504" t="s">
        <v>56</v>
      </c>
      <c r="C504" s="55">
        <v>43.286383333300002</v>
      </c>
      <c r="D504" s="55">
        <v>-79.871133333299994</v>
      </c>
      <c r="E504" s="77" t="s">
        <v>86</v>
      </c>
      <c r="F504" s="77" t="s">
        <v>87</v>
      </c>
      <c r="G504" s="112">
        <v>37880</v>
      </c>
      <c r="H504">
        <v>3</v>
      </c>
      <c r="I504" s="57">
        <f t="shared" si="15"/>
        <v>2003</v>
      </c>
      <c r="J504" s="28">
        <v>259</v>
      </c>
      <c r="K504" s="29">
        <v>38</v>
      </c>
      <c r="L504" s="29">
        <v>9</v>
      </c>
      <c r="M504" s="77">
        <v>3.2</v>
      </c>
      <c r="N504">
        <v>74.75</v>
      </c>
      <c r="O504" s="31">
        <v>7.0999999999999994E-2</v>
      </c>
      <c r="P504" s="31"/>
      <c r="Q504" s="31"/>
      <c r="R504" s="31"/>
      <c r="S504" s="31">
        <v>22</v>
      </c>
      <c r="T504" s="31">
        <v>17.8</v>
      </c>
      <c r="U504" s="31">
        <v>1.63</v>
      </c>
      <c r="V504" s="31"/>
      <c r="W504" s="31"/>
      <c r="X504" s="31">
        <v>1.8E-3</v>
      </c>
      <c r="Y504" s="31">
        <v>3.8600000000000002E-2</v>
      </c>
      <c r="Z504" s="31">
        <v>1.09E-2</v>
      </c>
      <c r="AA504" s="123">
        <v>14.66</v>
      </c>
      <c r="AB504" s="113">
        <v>3</v>
      </c>
      <c r="AC504" s="77">
        <v>0.74966200000000005</v>
      </c>
      <c r="AD504">
        <v>263.10000000000002</v>
      </c>
      <c r="AE504">
        <v>394.79999999999995</v>
      </c>
      <c r="AF504">
        <v>0</v>
      </c>
      <c r="AG504">
        <v>29.999999999999996</v>
      </c>
      <c r="AH504">
        <v>187.8</v>
      </c>
      <c r="AI504">
        <v>54.8</v>
      </c>
      <c r="AJ504">
        <v>583.79999999999995</v>
      </c>
      <c r="AK504">
        <v>1518</v>
      </c>
      <c r="AL504">
        <v>559.5</v>
      </c>
      <c r="AM504">
        <v>229.79999999999995</v>
      </c>
      <c r="AN504">
        <v>1288.1999999999998</v>
      </c>
      <c r="AO504" s="35">
        <v>574.20000000000005</v>
      </c>
      <c r="AP504">
        <v>203.2</v>
      </c>
      <c r="AQ504">
        <v>13.100000000000001</v>
      </c>
      <c r="AR504">
        <v>194</v>
      </c>
      <c r="AS504">
        <v>717.7</v>
      </c>
      <c r="AT504">
        <v>142.4</v>
      </c>
      <c r="AU504">
        <v>0</v>
      </c>
      <c r="AV504">
        <v>863.2</v>
      </c>
      <c r="AW504">
        <v>575.29999999999995</v>
      </c>
      <c r="AX504">
        <v>79.5</v>
      </c>
      <c r="AY504" s="36">
        <v>359.05500000000006</v>
      </c>
      <c r="AZ504" s="36">
        <v>154.33600000000001</v>
      </c>
      <c r="BA504" s="36">
        <v>369.82400000000001</v>
      </c>
      <c r="BB504" s="36">
        <v>17.917776556703998</v>
      </c>
      <c r="BC504" s="36">
        <v>0.19827540825945955</v>
      </c>
      <c r="BD504" s="36">
        <v>25.235737015980117</v>
      </c>
      <c r="BE504" s="36">
        <v>13.732074613154278</v>
      </c>
      <c r="BF504" s="36">
        <v>3.2348839323426679</v>
      </c>
      <c r="BG504" s="36">
        <v>42.202695561477064</v>
      </c>
      <c r="BI504" s="7">
        <v>0.28118401599999998</v>
      </c>
      <c r="BJ504" s="7">
        <v>0.55914144399999999</v>
      </c>
      <c r="BK504" s="7">
        <v>6.7850380000000002E-2</v>
      </c>
      <c r="BL504" s="7">
        <v>0</v>
      </c>
      <c r="BM504" s="7">
        <v>0.85385332499999989</v>
      </c>
      <c r="BN504" s="7">
        <v>4.1841943810000002</v>
      </c>
      <c r="BO504" s="7">
        <v>0</v>
      </c>
      <c r="BP504" s="7">
        <v>0.32312182499999992</v>
      </c>
      <c r="BQ504" s="7">
        <v>3.7173071879999999</v>
      </c>
      <c r="BR504" s="7">
        <v>0.16281125700000001</v>
      </c>
      <c r="BS504" s="7">
        <v>0</v>
      </c>
      <c r="BT504" s="7">
        <v>0</v>
      </c>
      <c r="BU504" s="7">
        <v>0.27511920000000001</v>
      </c>
      <c r="BV504" s="7">
        <v>2.7573078959999999</v>
      </c>
      <c r="BW504" s="7">
        <v>8.558308684</v>
      </c>
      <c r="BX504" s="7">
        <v>0</v>
      </c>
      <c r="BY504" s="7">
        <v>0.16400801600000001</v>
      </c>
      <c r="BZ504" s="7">
        <v>1.5466690350000001</v>
      </c>
      <c r="CA504" s="7">
        <v>0</v>
      </c>
      <c r="CB504" s="7">
        <v>0.99069919200000012</v>
      </c>
      <c r="CC504" s="7">
        <v>0.45164272</v>
      </c>
      <c r="CD504" s="7">
        <v>0</v>
      </c>
      <c r="CE504" s="7">
        <v>1.0914372160000001</v>
      </c>
      <c r="CF504" s="7">
        <v>0</v>
      </c>
      <c r="CG504" s="7">
        <v>0.45237521834572691</v>
      </c>
      <c r="CH504" s="7">
        <v>5.0380477060000004</v>
      </c>
      <c r="CI504" s="7">
        <v>3.998491204</v>
      </c>
      <c r="CJ504" s="7">
        <v>1.1129249059999999</v>
      </c>
      <c r="CK504" s="7">
        <v>0.27511920000000001</v>
      </c>
      <c r="CL504" s="37">
        <v>10.424583016000001</v>
      </c>
      <c r="CM504" s="37">
        <v>13.026293631000001</v>
      </c>
      <c r="CN504" s="37">
        <v>2.5337791279999999</v>
      </c>
      <c r="CO504" s="7">
        <v>26.437030993345726</v>
      </c>
      <c r="CP504" s="145"/>
      <c r="CQ504" s="145"/>
      <c r="CR504" s="145"/>
      <c r="CS504" s="145"/>
      <c r="CT504" s="151">
        <v>20.190000000000001</v>
      </c>
      <c r="CU504" s="145"/>
      <c r="CV504" s="145"/>
      <c r="CW504" s="145"/>
      <c r="CX504" s="145"/>
      <c r="CY504" s="145"/>
      <c r="CZ504" s="145"/>
      <c r="DA504" s="145"/>
      <c r="DB504" s="145"/>
      <c r="DC504" s="145"/>
      <c r="DD504" s="145"/>
      <c r="DE504" s="145"/>
    </row>
    <row r="505" spans="1:109">
      <c r="A505" s="50" t="s">
        <v>54</v>
      </c>
      <c r="B505" t="s">
        <v>59</v>
      </c>
      <c r="C505" s="55">
        <v>43.301943999999999</v>
      </c>
      <c r="D505" s="55">
        <v>-79.838054999999997</v>
      </c>
      <c r="E505" s="77" t="s">
        <v>60</v>
      </c>
      <c r="F505" s="77">
        <v>6</v>
      </c>
      <c r="G505" s="112">
        <v>40049</v>
      </c>
      <c r="H505">
        <v>3</v>
      </c>
      <c r="I505" s="57">
        <f t="shared" si="15"/>
        <v>2009</v>
      </c>
      <c r="J505" s="28">
        <v>236</v>
      </c>
      <c r="K505" s="29">
        <v>35</v>
      </c>
      <c r="L505" s="29">
        <v>8</v>
      </c>
      <c r="M505" s="77">
        <v>6.6</v>
      </c>
      <c r="N505">
        <v>75.03</v>
      </c>
      <c r="O505" s="31">
        <v>1.2999999999999999E-2</v>
      </c>
      <c r="P505" s="31">
        <v>24.9</v>
      </c>
      <c r="Q505" s="31">
        <v>3.6</v>
      </c>
      <c r="R505" s="31">
        <v>1.96</v>
      </c>
      <c r="S505" s="31">
        <v>16.600000000000001</v>
      </c>
      <c r="T505" s="31">
        <v>14.9</v>
      </c>
      <c r="U505" s="31">
        <v>1.66</v>
      </c>
      <c r="V505" s="31">
        <v>0.27</v>
      </c>
      <c r="W505" s="31"/>
      <c r="X505" s="31">
        <v>3.0999999999999999E-3</v>
      </c>
      <c r="Y505" s="31">
        <v>3.95E-2</v>
      </c>
      <c r="Z505" s="31">
        <v>1.41E-2</v>
      </c>
      <c r="AA505" s="56">
        <v>28.43</v>
      </c>
      <c r="AB505" s="113">
        <v>1.5</v>
      </c>
      <c r="AC505" s="77">
        <v>0.88401518542702895</v>
      </c>
      <c r="AD505" s="36"/>
      <c r="AE505" s="36"/>
      <c r="AF505" s="36"/>
      <c r="AG505" s="36"/>
      <c r="AH505" s="36"/>
      <c r="AI505" s="36"/>
      <c r="AJ505" s="36"/>
      <c r="AO505" s="35"/>
      <c r="AY505" s="36">
        <v>362.96066007865829</v>
      </c>
      <c r="AZ505" s="36">
        <v>7.3089646469565324</v>
      </c>
      <c r="BA505" s="36">
        <v>109.29024844938927</v>
      </c>
      <c r="BB505" s="36">
        <v>20.167962599999999</v>
      </c>
      <c r="BC505" s="36">
        <v>0.50805471287657766</v>
      </c>
      <c r="BD505" s="36">
        <v>42.337931612779045</v>
      </c>
      <c r="BE505" s="36">
        <v>45.93444573723815</v>
      </c>
      <c r="BF505" s="36">
        <v>6.5263877941900708</v>
      </c>
      <c r="BG505" s="36">
        <v>94.798765144207266</v>
      </c>
      <c r="BH505">
        <v>0.13</v>
      </c>
      <c r="BI505" s="7">
        <v>0.40819208600000001</v>
      </c>
      <c r="BJ505" s="7">
        <v>5.6194559999999998E-2</v>
      </c>
      <c r="BK505" s="7">
        <v>0</v>
      </c>
      <c r="BL505" s="7">
        <v>0</v>
      </c>
      <c r="BM505" s="7">
        <v>6.7072637500000001</v>
      </c>
      <c r="BN505" s="7">
        <v>107.95006768499999</v>
      </c>
      <c r="BO505" s="7">
        <v>0</v>
      </c>
      <c r="BP505" s="7">
        <v>25.075508299000003</v>
      </c>
      <c r="BQ505" s="7">
        <v>138.29176522799997</v>
      </c>
      <c r="BR505" s="7">
        <v>0</v>
      </c>
      <c r="BS505" s="7">
        <v>0</v>
      </c>
      <c r="BT505" s="7">
        <v>0</v>
      </c>
      <c r="BU505" s="7">
        <v>3.9559034280000001</v>
      </c>
      <c r="BV505" s="7">
        <v>21.129379488000001</v>
      </c>
      <c r="BW505" s="7">
        <v>58.605643563999998</v>
      </c>
      <c r="BX505" s="7">
        <v>0</v>
      </c>
      <c r="BY505" s="7">
        <v>0</v>
      </c>
      <c r="BZ505" s="7">
        <v>29.28210636</v>
      </c>
      <c r="CA505" s="7">
        <v>0</v>
      </c>
      <c r="CB505" s="7">
        <v>1.387487578</v>
      </c>
      <c r="CC505" s="7">
        <v>3.2206571390000001</v>
      </c>
      <c r="CD505" s="7">
        <v>0</v>
      </c>
      <c r="CE505" s="7">
        <v>22.167825100999998</v>
      </c>
      <c r="CF505" s="7">
        <v>0</v>
      </c>
      <c r="CG505" s="7">
        <v>6.8417938079872925E-2</v>
      </c>
      <c r="CH505" s="7">
        <v>114.65733143499999</v>
      </c>
      <c r="CI505" s="7">
        <v>138.69995731399999</v>
      </c>
      <c r="CJ505" s="7">
        <v>25.911410371000045</v>
      </c>
      <c r="CK505" s="7">
        <v>3.9559034280000001</v>
      </c>
      <c r="CL505" s="37">
        <v>283.22460254800001</v>
      </c>
      <c r="CM505" s="37">
        <v>109.017129412</v>
      </c>
      <c r="CN505" s="37">
        <v>26.775969818</v>
      </c>
      <c r="CO505" s="7">
        <v>419.08611971607985</v>
      </c>
      <c r="CP505" s="39">
        <v>6.6</v>
      </c>
      <c r="CQ505" s="39"/>
      <c r="CR505" s="40">
        <v>6.6</v>
      </c>
      <c r="CS505" s="35">
        <v>21.461666666666666</v>
      </c>
      <c r="CT505" s="41">
        <v>21.482857142857142</v>
      </c>
      <c r="CU505" s="41"/>
      <c r="CV505" s="41"/>
      <c r="CW505" s="35">
        <v>8.7042857142857137</v>
      </c>
      <c r="CX505" s="35"/>
      <c r="CY505" s="35"/>
      <c r="CZ505" s="35">
        <v>6.87</v>
      </c>
      <c r="DD505" s="35" t="s">
        <v>58</v>
      </c>
    </row>
    <row r="506" spans="1:109">
      <c r="A506" s="50" t="s">
        <v>54</v>
      </c>
      <c r="B506" t="s">
        <v>55</v>
      </c>
      <c r="C506" s="55">
        <v>43.287370000000003</v>
      </c>
      <c r="D506" s="55">
        <v>-79.840779999999995</v>
      </c>
      <c r="E506" s="77" t="s">
        <v>62</v>
      </c>
      <c r="F506" s="77">
        <v>258</v>
      </c>
      <c r="G506" s="150">
        <v>40049</v>
      </c>
      <c r="H506">
        <v>3</v>
      </c>
      <c r="I506" s="57">
        <f t="shared" si="15"/>
        <v>2009</v>
      </c>
      <c r="J506" s="28">
        <v>236</v>
      </c>
      <c r="K506" s="29">
        <v>35</v>
      </c>
      <c r="L506" s="29">
        <v>8</v>
      </c>
      <c r="M506" s="77">
        <v>24.3</v>
      </c>
      <c r="N506">
        <v>75.03</v>
      </c>
      <c r="O506" s="31">
        <v>1.2999999999999999E-2</v>
      </c>
      <c r="P506" s="31">
        <v>24.9</v>
      </c>
      <c r="Q506" s="31">
        <v>3.6</v>
      </c>
      <c r="R506" s="31">
        <v>1.96</v>
      </c>
      <c r="S506" s="31">
        <v>16.600000000000001</v>
      </c>
      <c r="T506" s="31">
        <v>14.9</v>
      </c>
      <c r="U506" s="31">
        <v>1.66</v>
      </c>
      <c r="V506" s="31">
        <v>0.27</v>
      </c>
      <c r="W506" s="31"/>
      <c r="X506" s="31">
        <v>3.0999999999999999E-3</v>
      </c>
      <c r="Y506" s="31">
        <v>3.95E-2</v>
      </c>
      <c r="Z506" s="31">
        <v>1.41E-2</v>
      </c>
      <c r="AA506" s="56">
        <v>26.07</v>
      </c>
      <c r="AB506" s="113">
        <v>1.75</v>
      </c>
      <c r="AC506" s="77">
        <v>0.81611899894038697</v>
      </c>
      <c r="AD506" s="36"/>
      <c r="AE506" s="36"/>
      <c r="AF506" s="36"/>
      <c r="AG506" s="36"/>
      <c r="AH506" s="36"/>
      <c r="AI506" s="36"/>
      <c r="AJ506" s="36"/>
      <c r="AO506" s="35"/>
      <c r="AY506" s="36">
        <v>755.64654662927569</v>
      </c>
      <c r="AZ506" s="36">
        <v>9.3972402603726835</v>
      </c>
      <c r="BA506" s="36">
        <v>72.860165632926183</v>
      </c>
      <c r="BB506" s="36">
        <v>78.222711750000002</v>
      </c>
      <c r="BC506" s="36">
        <v>0.37503087531659768</v>
      </c>
      <c r="BD506" s="36">
        <v>43.15655006995344</v>
      </c>
      <c r="BE506" s="36">
        <v>47.584514136001268</v>
      </c>
      <c r="BF506" s="36">
        <v>6.5877467718495488</v>
      </c>
      <c r="BG506" s="36">
        <v>97.328810977804253</v>
      </c>
      <c r="BH506">
        <v>1.54</v>
      </c>
      <c r="BI506" s="7">
        <v>0.25700000000000001</v>
      </c>
      <c r="BJ506" s="7">
        <v>2.5000000000000001E-2</v>
      </c>
      <c r="BK506" s="7">
        <v>0</v>
      </c>
      <c r="BL506" s="7">
        <v>0</v>
      </c>
      <c r="BM506" s="7">
        <v>23.6</v>
      </c>
      <c r="BN506" s="7">
        <v>206.928</v>
      </c>
      <c r="BO506" s="7">
        <v>0</v>
      </c>
      <c r="BP506" s="7">
        <v>16.395</v>
      </c>
      <c r="BQ506" s="7">
        <v>103.864</v>
      </c>
      <c r="BR506" s="7">
        <v>0</v>
      </c>
      <c r="BS506" s="7">
        <v>0</v>
      </c>
      <c r="BT506" s="7">
        <v>0</v>
      </c>
      <c r="BU506" s="7">
        <v>20.012</v>
      </c>
      <c r="BV506" s="7">
        <v>9.5299999999999994</v>
      </c>
      <c r="BW506" s="7">
        <v>61.143000000000001</v>
      </c>
      <c r="BX506" s="7">
        <v>2.4039999999999999</v>
      </c>
      <c r="BY506" s="7">
        <v>6.3490000000000002</v>
      </c>
      <c r="BZ506" s="7">
        <v>198.49799999999999</v>
      </c>
      <c r="CA506" s="7">
        <v>0</v>
      </c>
      <c r="CB506" s="7">
        <v>0.747</v>
      </c>
      <c r="CC506" s="7">
        <v>11.916</v>
      </c>
      <c r="CD506" s="7">
        <v>0</v>
      </c>
      <c r="CE506" s="7">
        <v>87.55</v>
      </c>
      <c r="CF506" s="7">
        <v>0</v>
      </c>
      <c r="CG506" s="7">
        <v>0</v>
      </c>
      <c r="CH506" s="7">
        <v>230.52799999999999</v>
      </c>
      <c r="CI506" s="7">
        <v>104.12100000000001</v>
      </c>
      <c r="CJ506" s="7">
        <v>17.110000000000014</v>
      </c>
      <c r="CK506" s="7">
        <v>20.012</v>
      </c>
      <c r="CL506" s="37">
        <v>371.77100000000002</v>
      </c>
      <c r="CM506" s="37">
        <v>277.92399999999998</v>
      </c>
      <c r="CN506" s="37">
        <v>106.858</v>
      </c>
      <c r="CO506" s="7">
        <v>756.55299999999988</v>
      </c>
      <c r="CP506" s="39">
        <v>6</v>
      </c>
      <c r="CQ506" s="39">
        <v>14.4</v>
      </c>
      <c r="CR506" s="40">
        <v>24.3</v>
      </c>
      <c r="CS506" s="35">
        <v>16.163750000000004</v>
      </c>
      <c r="CT506" s="41">
        <v>21.7225</v>
      </c>
      <c r="CU506" s="41">
        <v>16.890909090909091</v>
      </c>
      <c r="CV506" s="41">
        <v>12.945454545454545</v>
      </c>
      <c r="CW506" s="35">
        <v>7.9249999999999989</v>
      </c>
      <c r="CX506" s="35">
        <v>4.4645454545454548</v>
      </c>
      <c r="CY506" s="35">
        <v>1.1827272727272726</v>
      </c>
      <c r="CZ506" s="35">
        <v>0.5</v>
      </c>
      <c r="DD506" s="35" t="s">
        <v>61</v>
      </c>
      <c r="DE506" t="s">
        <v>61</v>
      </c>
    </row>
    <row r="507" spans="1:109">
      <c r="A507" s="23" t="s">
        <v>54</v>
      </c>
      <c r="B507" t="s">
        <v>55</v>
      </c>
      <c r="C507" s="53">
        <v>43.277777777799997</v>
      </c>
      <c r="D507" s="53">
        <v>-79.793333333299998</v>
      </c>
      <c r="E507" s="111" t="s">
        <v>81</v>
      </c>
      <c r="F507" s="111">
        <v>917</v>
      </c>
      <c r="G507" s="117">
        <v>44867</v>
      </c>
      <c r="H507">
        <v>4</v>
      </c>
      <c r="I507">
        <v>2022</v>
      </c>
      <c r="J507" s="28">
        <v>306</v>
      </c>
      <c r="K507" s="29">
        <v>45</v>
      </c>
      <c r="L507" s="29">
        <v>11</v>
      </c>
      <c r="M507" s="108">
        <v>12.8</v>
      </c>
      <c r="N507">
        <v>74.400000000000006</v>
      </c>
      <c r="O507" s="31">
        <v>0.374</v>
      </c>
      <c r="P507" s="31">
        <v>25.7</v>
      </c>
      <c r="Q507" s="31">
        <v>3.5</v>
      </c>
      <c r="R507" s="31">
        <v>0.66200000000000003</v>
      </c>
      <c r="S507" s="31">
        <v>6.9</v>
      </c>
      <c r="T507" s="31">
        <v>5.8</v>
      </c>
      <c r="U507" s="31">
        <v>1.81</v>
      </c>
      <c r="V507" s="31">
        <v>0.122</v>
      </c>
      <c r="W507" s="31">
        <v>0.75900000000000001</v>
      </c>
      <c r="X507" s="31">
        <v>2.1399999999999999E-2</v>
      </c>
      <c r="Y507" s="31">
        <v>4.3700000000000003E-2</v>
      </c>
      <c r="Z507" s="31">
        <v>2.6499999999999999E-2</v>
      </c>
      <c r="AA507" s="152"/>
      <c r="AB507" s="108">
        <v>1.8</v>
      </c>
      <c r="AC507" s="108">
        <v>0.77300000000000002</v>
      </c>
      <c r="AO507" s="35"/>
      <c r="CP507" s="90"/>
      <c r="CQ507" s="90"/>
      <c r="CR507" s="90"/>
      <c r="CS507" s="91"/>
      <c r="CT507" s="47">
        <v>14.104333333333335</v>
      </c>
      <c r="CU507" s="47"/>
      <c r="CV507" s="90"/>
      <c r="CW507" s="47">
        <v>8.3133333333333344</v>
      </c>
      <c r="CX507" s="90"/>
      <c r="CY507" s="90"/>
      <c r="CZ507" s="47">
        <v>8.31</v>
      </c>
      <c r="DA507" s="47">
        <v>1.537174</v>
      </c>
      <c r="DB507" s="49"/>
      <c r="DC507" s="49"/>
      <c r="DD507" s="47"/>
      <c r="DE507" s="92"/>
    </row>
    <row r="508" spans="1:109">
      <c r="A508" s="23" t="s">
        <v>54</v>
      </c>
      <c r="B508" t="s">
        <v>55</v>
      </c>
      <c r="C508" s="55">
        <v>43.286667000000001</v>
      </c>
      <c r="D508" s="55">
        <v>-79.794167000000002</v>
      </c>
      <c r="E508" s="111" t="s">
        <v>82</v>
      </c>
      <c r="F508" s="111">
        <v>9033</v>
      </c>
      <c r="G508" s="117">
        <v>44867</v>
      </c>
      <c r="H508">
        <v>4</v>
      </c>
      <c r="I508">
        <v>2022</v>
      </c>
      <c r="J508" s="28">
        <v>306</v>
      </c>
      <c r="K508" s="29">
        <v>45</v>
      </c>
      <c r="L508" s="29">
        <v>11</v>
      </c>
      <c r="M508" s="111">
        <v>19.600000000000001</v>
      </c>
      <c r="N508">
        <v>74.400000000000006</v>
      </c>
      <c r="O508" s="31">
        <v>0.374</v>
      </c>
      <c r="P508" s="31">
        <v>25.7</v>
      </c>
      <c r="Q508" s="31">
        <v>3.5</v>
      </c>
      <c r="R508" s="31">
        <v>0.66200000000000003</v>
      </c>
      <c r="S508" s="31">
        <v>6.9</v>
      </c>
      <c r="T508" s="31">
        <v>5.8</v>
      </c>
      <c r="U508" s="31">
        <v>1.81</v>
      </c>
      <c r="V508" s="31">
        <v>0.122</v>
      </c>
      <c r="W508" s="31">
        <v>0.75900000000000001</v>
      </c>
      <c r="X508" s="31">
        <v>2.1399999999999999E-2</v>
      </c>
      <c r="Y508" s="31">
        <v>4.3700000000000003E-2</v>
      </c>
      <c r="Z508" s="31">
        <v>2.6499999999999999E-2</v>
      </c>
      <c r="AA508" s="152">
        <v>4.93</v>
      </c>
      <c r="AB508" s="108">
        <v>3.2</v>
      </c>
      <c r="AC508" s="108">
        <v>0.88500000000000001</v>
      </c>
      <c r="AD508">
        <v>116.816512453</v>
      </c>
      <c r="AE508">
        <v>460.08452718300003</v>
      </c>
      <c r="AF508">
        <v>0</v>
      </c>
      <c r="AG508">
        <v>0.79174335200000001</v>
      </c>
      <c r="AH508">
        <v>988.66867451400003</v>
      </c>
      <c r="AI508">
        <v>102.426623514</v>
      </c>
      <c r="AJ508">
        <v>40.292575769999999</v>
      </c>
      <c r="AK508">
        <v>1709.0806567860002</v>
      </c>
      <c r="AL508">
        <v>40.292575769999999</v>
      </c>
      <c r="AM508">
        <v>291.53244808600004</v>
      </c>
      <c r="AN508">
        <v>1417.5482087000005</v>
      </c>
      <c r="AO508" s="35">
        <v>113.62868194400001</v>
      </c>
      <c r="AP508">
        <v>88.742004902999994</v>
      </c>
      <c r="AQ508">
        <v>47.203656115000001</v>
      </c>
      <c r="AR508">
        <v>69.612856337999986</v>
      </c>
      <c r="AS508">
        <v>144.10838249900002</v>
      </c>
      <c r="AT508">
        <v>103.815806729</v>
      </c>
      <c r="AU508">
        <v>427.16106689700001</v>
      </c>
      <c r="AV508">
        <v>936.76785586599999</v>
      </c>
      <c r="AW508">
        <v>772.31280091999997</v>
      </c>
      <c r="AX508">
        <v>0</v>
      </c>
      <c r="AY508" s="41">
        <v>353.68148640557325</v>
      </c>
      <c r="AZ508" s="41">
        <v>18.553916591238799</v>
      </c>
      <c r="BA508" s="41">
        <v>172.62618366940129</v>
      </c>
      <c r="BB508" s="41"/>
      <c r="BC508" s="41">
        <v>9.5006954837650134E-2</v>
      </c>
      <c r="BD508" s="41">
        <v>4.0450246056276278</v>
      </c>
      <c r="BE508" s="41">
        <v>4.3034619522566153</v>
      </c>
      <c r="BF508" s="41">
        <v>0.907774070234732</v>
      </c>
      <c r="BG508" s="36">
        <v>9.2562606281189748</v>
      </c>
      <c r="BI508" s="35">
        <v>10.015000000000001</v>
      </c>
      <c r="BJ508" s="35">
        <v>0</v>
      </c>
      <c r="BK508" s="7">
        <v>0</v>
      </c>
      <c r="BL508" s="35">
        <v>0</v>
      </c>
      <c r="BM508" s="35">
        <v>0.11899999999999999</v>
      </c>
      <c r="BN508" s="35">
        <v>0</v>
      </c>
      <c r="BO508" s="35"/>
      <c r="BP508" s="35">
        <v>0</v>
      </c>
      <c r="BQ508" s="35">
        <v>0.32700000000000001</v>
      </c>
      <c r="BR508" s="35">
        <v>0</v>
      </c>
      <c r="BS508" s="35">
        <v>4.9457961590142636</v>
      </c>
      <c r="BT508" s="35">
        <v>0</v>
      </c>
      <c r="BU508" s="35">
        <v>0</v>
      </c>
      <c r="BV508" s="35">
        <v>0.26700000000000002</v>
      </c>
      <c r="BW508" s="35">
        <v>13.74</v>
      </c>
      <c r="BX508" s="35">
        <v>2.7829999999999999</v>
      </c>
      <c r="BY508" s="35">
        <v>0</v>
      </c>
      <c r="BZ508" s="35">
        <v>1.3959999999999999</v>
      </c>
      <c r="CA508" s="35"/>
      <c r="CB508" s="35">
        <v>2.177</v>
      </c>
      <c r="CC508" s="35">
        <v>16.486000000000001</v>
      </c>
      <c r="CD508" s="35">
        <v>2.1819999999999999</v>
      </c>
      <c r="CE508" s="35">
        <v>12.49</v>
      </c>
      <c r="CF508" s="35"/>
      <c r="CG508" s="35">
        <v>1.2800650385022375E-2</v>
      </c>
      <c r="CH508" s="35">
        <v>0.11899999999999999</v>
      </c>
      <c r="CI508" s="35">
        <v>10.342000000000001</v>
      </c>
      <c r="CJ508" s="35">
        <v>0</v>
      </c>
      <c r="CK508" s="35">
        <v>4.9457961590142636</v>
      </c>
      <c r="CL508" s="46">
        <v>15.406796159014265</v>
      </c>
      <c r="CM508" s="46">
        <v>18.186</v>
      </c>
      <c r="CN508" s="46">
        <v>33.335000000000001</v>
      </c>
      <c r="CO508" s="35">
        <v>66.940596809399295</v>
      </c>
      <c r="CP508" s="90"/>
      <c r="CQ508" s="90"/>
      <c r="CR508" s="90"/>
      <c r="CS508" s="91"/>
      <c r="CT508" s="47">
        <v>13.433444444444444</v>
      </c>
      <c r="CU508" s="47"/>
      <c r="CV508" s="90"/>
      <c r="CW508" s="47">
        <v>8.5838888888888913</v>
      </c>
      <c r="CX508" s="90"/>
      <c r="CY508" s="90"/>
      <c r="CZ508" s="47">
        <v>8.41</v>
      </c>
      <c r="DA508" s="47">
        <v>1.6434018148148153</v>
      </c>
      <c r="DB508" s="49"/>
      <c r="DC508" s="49"/>
      <c r="DD508" s="47"/>
      <c r="DE508" s="92"/>
    </row>
    <row r="509" spans="1:109" ht="29">
      <c r="A509" s="23" t="s">
        <v>54</v>
      </c>
      <c r="B509" t="s">
        <v>83</v>
      </c>
      <c r="C509" s="55">
        <v>43.269166666666699</v>
      </c>
      <c r="D509" s="55">
        <v>-79.784166666666707</v>
      </c>
      <c r="E509" s="111" t="s">
        <v>84</v>
      </c>
      <c r="F509" s="111" t="s">
        <v>85</v>
      </c>
      <c r="G509" s="117">
        <v>44867</v>
      </c>
      <c r="H509">
        <v>4</v>
      </c>
      <c r="I509">
        <v>2022</v>
      </c>
      <c r="J509" s="28">
        <v>306</v>
      </c>
      <c r="K509" s="29">
        <v>45</v>
      </c>
      <c r="L509" s="29">
        <v>11</v>
      </c>
      <c r="M509" s="111">
        <v>8.5</v>
      </c>
      <c r="N509">
        <v>74.400000000000006</v>
      </c>
      <c r="O509" s="31">
        <v>0.374</v>
      </c>
      <c r="P509" s="31">
        <v>25.7</v>
      </c>
      <c r="Q509" s="31">
        <v>3.5</v>
      </c>
      <c r="R509" s="31">
        <v>0.66200000000000003</v>
      </c>
      <c r="S509" s="31">
        <v>6.9</v>
      </c>
      <c r="T509" s="31">
        <v>5.8</v>
      </c>
      <c r="U509" s="31">
        <v>1.81</v>
      </c>
      <c r="V509" s="31">
        <v>0.122</v>
      </c>
      <c r="W509" s="31">
        <v>0.75900000000000001</v>
      </c>
      <c r="X509" s="31">
        <v>2.1399999999999999E-2</v>
      </c>
      <c r="Y509" s="31">
        <v>4.3700000000000003E-2</v>
      </c>
      <c r="Z509" s="31">
        <v>2.6499999999999999E-2</v>
      </c>
      <c r="AA509" s="152">
        <v>7.06</v>
      </c>
      <c r="AB509" s="108">
        <v>1.3</v>
      </c>
      <c r="AC509" s="108">
        <v>1.52</v>
      </c>
      <c r="AO509" s="35"/>
      <c r="AY509">
        <v>311.98104914378087</v>
      </c>
      <c r="AZ509">
        <v>12.98774161386716</v>
      </c>
      <c r="BA509">
        <v>431.56545917350326</v>
      </c>
      <c r="BB509" s="41"/>
      <c r="BC509" s="41">
        <v>0.46743001700007308</v>
      </c>
      <c r="BD509" s="41">
        <v>4.0450246056276278</v>
      </c>
      <c r="BE509" s="41">
        <v>4.3034619522566153</v>
      </c>
      <c r="BF509" s="41">
        <v>0.907774070234732</v>
      </c>
      <c r="BG509" s="36">
        <v>9.2562606281189748</v>
      </c>
      <c r="BI509" s="35">
        <v>28.353000000000002</v>
      </c>
      <c r="BJ509" s="35">
        <v>1.2E-2</v>
      </c>
      <c r="BK509" s="7">
        <v>0</v>
      </c>
      <c r="BL509" s="35">
        <v>0</v>
      </c>
      <c r="BM509" s="35">
        <v>0.33100000000000002</v>
      </c>
      <c r="BN509" s="35">
        <v>0</v>
      </c>
      <c r="BO509" s="35"/>
      <c r="BP509" s="35">
        <v>0</v>
      </c>
      <c r="BQ509" s="35">
        <v>0.28000000000000003</v>
      </c>
      <c r="BR509" s="35">
        <v>0</v>
      </c>
      <c r="BS509" s="35">
        <v>0.92733677981517448</v>
      </c>
      <c r="BT509" s="35">
        <v>0</v>
      </c>
      <c r="BU509" s="35">
        <v>0</v>
      </c>
      <c r="BV509" s="35">
        <v>1.202</v>
      </c>
      <c r="BW509" s="35">
        <v>10.198</v>
      </c>
      <c r="BX509" s="35">
        <v>1.425</v>
      </c>
      <c r="BY509" s="35">
        <v>0</v>
      </c>
      <c r="BZ509" s="35">
        <v>0.48</v>
      </c>
      <c r="CA509" s="35"/>
      <c r="CB509" s="35">
        <v>1.8740000000000001</v>
      </c>
      <c r="CC509" s="35">
        <v>15.917</v>
      </c>
      <c r="CD509" s="35">
        <v>6.4589999999999996</v>
      </c>
      <c r="CE509" s="35">
        <v>13.063000000000001</v>
      </c>
      <c r="CF509" s="35"/>
      <c r="CG509" s="35">
        <v>0</v>
      </c>
      <c r="CH509" s="35">
        <v>0.33100000000000002</v>
      </c>
      <c r="CI509" s="35">
        <v>28.633000000000003</v>
      </c>
      <c r="CJ509" s="35">
        <v>1.2E-2</v>
      </c>
      <c r="CK509" s="35">
        <v>0.92733677981517448</v>
      </c>
      <c r="CL509" s="46">
        <v>29.903336779815177</v>
      </c>
      <c r="CM509" s="46">
        <v>13.305000000000001</v>
      </c>
      <c r="CN509" s="46">
        <v>37.416000000000004</v>
      </c>
      <c r="CO509" s="35">
        <v>80.624336779815181</v>
      </c>
      <c r="CP509" s="90"/>
      <c r="CQ509" s="90"/>
      <c r="CR509" s="90"/>
      <c r="CS509" s="91"/>
      <c r="CT509" s="47">
        <v>14.460437499999999</v>
      </c>
      <c r="CU509" s="47"/>
      <c r="CV509" s="90"/>
      <c r="CW509" s="47">
        <v>7.5793749999999998</v>
      </c>
      <c r="CX509" s="90"/>
      <c r="CY509" s="90"/>
      <c r="CZ509" s="47">
        <v>7.51</v>
      </c>
      <c r="DA509" s="47">
        <v>2.8910215000000004</v>
      </c>
      <c r="DB509" s="49"/>
      <c r="DC509" s="49"/>
      <c r="DD509" s="47"/>
      <c r="DE509" s="92"/>
    </row>
    <row r="510" spans="1:109">
      <c r="A510" s="23" t="s">
        <v>54</v>
      </c>
      <c r="B510" t="s">
        <v>55</v>
      </c>
      <c r="C510" s="55">
        <v>43.281111111100003</v>
      </c>
      <c r="D510" s="55">
        <v>-79.864722222200001</v>
      </c>
      <c r="E510" s="114" t="s">
        <v>57</v>
      </c>
      <c r="F510" s="114">
        <v>908</v>
      </c>
      <c r="G510" s="112">
        <v>42639</v>
      </c>
      <c r="H510">
        <v>3</v>
      </c>
      <c r="I510" s="27">
        <v>2016</v>
      </c>
      <c r="J510" s="28">
        <v>270</v>
      </c>
      <c r="K510" s="29">
        <v>40</v>
      </c>
      <c r="L510" s="29">
        <v>9</v>
      </c>
      <c r="M510" s="114">
        <v>12.7</v>
      </c>
      <c r="N510">
        <v>74.7</v>
      </c>
      <c r="O510" s="31">
        <v>4.3999999999999997E-2</v>
      </c>
      <c r="P510" s="31">
        <v>23.3</v>
      </c>
      <c r="Q510" s="31">
        <v>3.1</v>
      </c>
      <c r="R510" s="31">
        <v>1.04</v>
      </c>
      <c r="S510" s="31">
        <v>2.7</v>
      </c>
      <c r="T510" s="31">
        <v>2.2000000000000002</v>
      </c>
      <c r="U510" s="31">
        <v>1.35</v>
      </c>
      <c r="V510" s="31">
        <v>0.23400000000000001</v>
      </c>
      <c r="W510" s="31">
        <v>0.42899999999999999</v>
      </c>
      <c r="X510" s="31">
        <v>6.1999999999999998E-3</v>
      </c>
      <c r="Y510" s="31">
        <v>3.2899999999999999E-2</v>
      </c>
      <c r="Z510" s="31">
        <v>1.18E-2</v>
      </c>
      <c r="AA510" s="122">
        <v>20.045020000000001</v>
      </c>
      <c r="AB510" s="116">
        <v>2</v>
      </c>
      <c r="AC510" s="116">
        <v>0.71850000000000003</v>
      </c>
      <c r="AD510">
        <v>1926.13571</v>
      </c>
      <c r="AE510">
        <v>6.8038099999999995</v>
      </c>
      <c r="AF510">
        <v>0</v>
      </c>
      <c r="AG510">
        <v>27.685640000000003</v>
      </c>
      <c r="AH510">
        <v>5.87866</v>
      </c>
      <c r="AI510">
        <v>97.999009999999998</v>
      </c>
      <c r="AJ510">
        <v>0</v>
      </c>
      <c r="AK510">
        <v>2064.5028300000004</v>
      </c>
      <c r="AL510">
        <v>0</v>
      </c>
      <c r="AM510">
        <v>130.39532000000003</v>
      </c>
      <c r="AN510">
        <v>1922.09421</v>
      </c>
      <c r="AO510" s="35">
        <v>70.216290000000001</v>
      </c>
      <c r="AP510">
        <v>1760.3631700000001</v>
      </c>
      <c r="AQ510">
        <v>342.18295000000001</v>
      </c>
      <c r="AR510">
        <v>1580.2245500000001</v>
      </c>
      <c r="AS510">
        <v>116.06314</v>
      </c>
      <c r="AT510">
        <v>116.06314</v>
      </c>
      <c r="AU510">
        <v>0</v>
      </c>
      <c r="AV510">
        <v>2042.4040299999999</v>
      </c>
      <c r="AW510">
        <v>9.4032599999999995</v>
      </c>
      <c r="AX510">
        <v>12.695540000000001</v>
      </c>
      <c r="AY510" s="23">
        <v>2604.5222599537055</v>
      </c>
      <c r="AZ510" s="23">
        <v>250.4778739817238</v>
      </c>
      <c r="BA510" s="23">
        <v>1294.6963775205097</v>
      </c>
      <c r="BB510" s="23"/>
      <c r="BC510" s="27">
        <v>0.90422847931308747</v>
      </c>
      <c r="BD510" s="27">
        <v>39.142918607146029</v>
      </c>
      <c r="BE510" s="27">
        <v>19.689834287711086</v>
      </c>
      <c r="BF510" s="27">
        <v>4.8469827740507991</v>
      </c>
      <c r="BG510" s="36">
        <v>63.679735668907917</v>
      </c>
      <c r="BH510" s="23"/>
      <c r="BI510" s="7">
        <v>3.0604994232433058</v>
      </c>
      <c r="BJ510" s="7">
        <v>0</v>
      </c>
      <c r="BK510" s="7">
        <v>0</v>
      </c>
      <c r="BL510" s="7">
        <v>0</v>
      </c>
      <c r="BM510" s="7">
        <v>0</v>
      </c>
      <c r="BN510" s="7">
        <v>0</v>
      </c>
      <c r="BO510" s="7">
        <v>2.4540551484582092</v>
      </c>
      <c r="BP510" s="7">
        <v>0</v>
      </c>
      <c r="BQ510" s="7">
        <v>0</v>
      </c>
      <c r="BR510" s="7">
        <v>0</v>
      </c>
      <c r="BS510" s="7">
        <v>3.5881714447912554</v>
      </c>
      <c r="BT510" s="7">
        <v>0</v>
      </c>
      <c r="BU510" s="7">
        <v>0</v>
      </c>
      <c r="BV510" s="7">
        <v>3.5830336988489573</v>
      </c>
      <c r="BW510" s="7">
        <v>2.2352605480859777</v>
      </c>
      <c r="BX510" s="7">
        <v>9.3372617513570599</v>
      </c>
      <c r="BY510" s="7">
        <v>0.55904433933262576</v>
      </c>
      <c r="BZ510" s="7">
        <v>9.1732525817106474</v>
      </c>
      <c r="CA510" s="7">
        <v>0</v>
      </c>
      <c r="CB510" s="7">
        <v>1.0112536121131044</v>
      </c>
      <c r="CC510" s="7">
        <v>31.876126654628884</v>
      </c>
      <c r="CD510" s="7">
        <v>0</v>
      </c>
      <c r="CE510" s="7">
        <v>0</v>
      </c>
      <c r="CF510" s="7">
        <v>64.718058253077402</v>
      </c>
      <c r="CG510" s="7">
        <v>3.5351153624747913</v>
      </c>
      <c r="CH510" s="7">
        <v>2.4540551484582092</v>
      </c>
      <c r="CI510" s="7">
        <v>3.0604994232433058</v>
      </c>
      <c r="CJ510" s="7">
        <v>0</v>
      </c>
      <c r="CK510" s="7">
        <v>3.5881714447912554</v>
      </c>
      <c r="CL510" s="37">
        <v>9.1027260164927704</v>
      </c>
      <c r="CM510" s="37">
        <v>24.887852919335266</v>
      </c>
      <c r="CN510" s="37">
        <v>97.605438519819387</v>
      </c>
      <c r="CO510" s="7">
        <v>135.13113281812221</v>
      </c>
      <c r="CP510" s="39">
        <v>10.118</v>
      </c>
      <c r="CQ510" s="39">
        <v>13.148</v>
      </c>
      <c r="CR510" s="40">
        <v>13.148</v>
      </c>
      <c r="CS510" s="35">
        <v>19.871863114245695</v>
      </c>
      <c r="CT510" s="41">
        <v>20.690268817204284</v>
      </c>
      <c r="CU510" s="41">
        <v>17.997137254901958</v>
      </c>
      <c r="CV510" s="41"/>
      <c r="CW510" s="35">
        <v>8.7871505376344086</v>
      </c>
      <c r="CX510" s="35">
        <v>4.7764705882352931</v>
      </c>
      <c r="CY510" s="35"/>
      <c r="CZ510" s="35">
        <v>2.63</v>
      </c>
      <c r="DA510">
        <v>2.4624193548387106</v>
      </c>
      <c r="DB510">
        <v>0.39980392156862732</v>
      </c>
      <c r="DD510" s="35" t="s">
        <v>61</v>
      </c>
      <c r="DE510" t="s">
        <v>61</v>
      </c>
    </row>
    <row r="511" spans="1:109">
      <c r="A511" s="50" t="s">
        <v>54</v>
      </c>
      <c r="B511" t="s">
        <v>59</v>
      </c>
      <c r="C511" s="55">
        <v>43.301943999999999</v>
      </c>
      <c r="D511" s="55">
        <v>-79.838054999999997</v>
      </c>
      <c r="E511" s="120" t="s">
        <v>60</v>
      </c>
      <c r="F511" s="120">
        <v>6</v>
      </c>
      <c r="G511" s="112">
        <v>40707</v>
      </c>
      <c r="H511">
        <v>2</v>
      </c>
      <c r="I511" s="57">
        <f t="shared" ref="I511:I519" si="16">YEAR(G511)</f>
        <v>2011</v>
      </c>
      <c r="J511" s="28">
        <v>164</v>
      </c>
      <c r="K511" s="29">
        <v>25</v>
      </c>
      <c r="L511" s="29">
        <v>6</v>
      </c>
      <c r="M511" s="77">
        <v>5.7</v>
      </c>
      <c r="N511">
        <v>75.33</v>
      </c>
      <c r="O511" s="31">
        <v>0.20799999999999999</v>
      </c>
      <c r="P511" s="31">
        <v>32.4</v>
      </c>
      <c r="Q511" s="31">
        <v>5.2</v>
      </c>
      <c r="R511" s="31">
        <v>0.67500000000000004</v>
      </c>
      <c r="S511" s="31">
        <v>5.4</v>
      </c>
      <c r="T511" s="31">
        <v>4.5999999999999996</v>
      </c>
      <c r="U511" s="31">
        <v>2.29</v>
      </c>
      <c r="V511" s="31">
        <v>0.14000000000000001</v>
      </c>
      <c r="W511" s="31">
        <v>0.81299999999999994</v>
      </c>
      <c r="X511" s="31">
        <v>1.2999999999999999E-2</v>
      </c>
      <c r="Y511" s="31">
        <v>5.6099999999999997E-2</v>
      </c>
      <c r="Z511" s="31">
        <v>2.3400000000000001E-2</v>
      </c>
      <c r="AA511" s="56">
        <v>6.87</v>
      </c>
      <c r="AB511" s="113">
        <v>1.5</v>
      </c>
      <c r="AC511" s="77"/>
      <c r="AD511" s="36"/>
      <c r="AE511" s="36"/>
      <c r="AF511" s="36"/>
      <c r="AG511" s="36"/>
      <c r="AH511" s="36"/>
      <c r="AI511" s="36"/>
      <c r="AJ511" s="36"/>
      <c r="AO511" s="35"/>
      <c r="AY511" s="36"/>
      <c r="AZ511" s="36"/>
      <c r="BA511" s="36"/>
      <c r="BB511" s="36"/>
      <c r="BC511" s="36"/>
      <c r="BD511" s="36"/>
      <c r="BE511" s="36"/>
      <c r="BF511" s="36"/>
      <c r="BG511" s="36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37"/>
      <c r="CM511" s="37"/>
      <c r="CN511" s="37"/>
      <c r="CO511" s="7"/>
      <c r="CP511" s="39"/>
      <c r="CQ511" s="39"/>
      <c r="CR511" s="40"/>
      <c r="CS511" s="35"/>
      <c r="CT511" s="41"/>
      <c r="CU511" s="41"/>
      <c r="CV511" s="41"/>
      <c r="CW511" s="35"/>
      <c r="CX511" s="35"/>
      <c r="CY511" s="35"/>
      <c r="CZ511" s="35"/>
      <c r="DD511" s="35"/>
    </row>
    <row r="512" spans="1:109">
      <c r="A512" s="50" t="s">
        <v>54</v>
      </c>
      <c r="B512" t="s">
        <v>55</v>
      </c>
      <c r="C512" s="55">
        <v>43.287370000000003</v>
      </c>
      <c r="D512" s="55">
        <v>-79.840779999999995</v>
      </c>
      <c r="E512" s="120" t="s">
        <v>62</v>
      </c>
      <c r="F512" s="120">
        <v>258</v>
      </c>
      <c r="G512" s="112">
        <v>40707</v>
      </c>
      <c r="H512">
        <v>2</v>
      </c>
      <c r="I512" s="57">
        <f t="shared" si="16"/>
        <v>2011</v>
      </c>
      <c r="J512" s="28">
        <v>164</v>
      </c>
      <c r="K512" s="29">
        <v>25</v>
      </c>
      <c r="L512" s="29">
        <v>6</v>
      </c>
      <c r="M512" s="77">
        <v>24.1</v>
      </c>
      <c r="N512">
        <v>75.33</v>
      </c>
      <c r="O512" s="31">
        <v>0.20799999999999999</v>
      </c>
      <c r="P512" s="31">
        <v>32.4</v>
      </c>
      <c r="Q512" s="31">
        <v>5.2</v>
      </c>
      <c r="R512" s="31">
        <v>0.67500000000000004</v>
      </c>
      <c r="S512" s="31">
        <v>5.4</v>
      </c>
      <c r="T512" s="31">
        <v>4.5999999999999996</v>
      </c>
      <c r="U512" s="31">
        <v>2.29</v>
      </c>
      <c r="V512" s="31">
        <v>0.14000000000000001</v>
      </c>
      <c r="W512" s="31">
        <v>0.81299999999999994</v>
      </c>
      <c r="X512" s="31">
        <v>1.2999999999999999E-2</v>
      </c>
      <c r="Y512" s="31">
        <v>5.6099999999999997E-2</v>
      </c>
      <c r="Z512" s="31">
        <v>2.3400000000000001E-2</v>
      </c>
      <c r="AA512" s="56">
        <v>7.29</v>
      </c>
      <c r="AB512" s="113">
        <v>1.5</v>
      </c>
      <c r="AC512" s="77"/>
      <c r="AD512" s="36"/>
      <c r="AE512" s="36"/>
      <c r="AF512" s="36"/>
      <c r="AG512" s="36"/>
      <c r="AH512" s="36"/>
      <c r="AI512" s="36"/>
      <c r="AJ512" s="36"/>
      <c r="AO512" s="35"/>
      <c r="AY512" s="36"/>
      <c r="AZ512" s="36"/>
      <c r="BA512" s="36"/>
      <c r="BB512" s="36"/>
      <c r="BC512" s="36"/>
      <c r="BD512" s="36"/>
      <c r="BE512" s="36"/>
      <c r="BF512" s="36"/>
      <c r="BG512" s="36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37"/>
      <c r="CM512" s="37"/>
      <c r="CN512" s="37"/>
      <c r="CO512" s="7"/>
      <c r="CP512" s="39"/>
      <c r="CQ512" s="39"/>
      <c r="CR512" s="40"/>
      <c r="CS512" s="35"/>
      <c r="CT512" s="41"/>
      <c r="CU512" s="41"/>
      <c r="CV512" s="41"/>
      <c r="CW512" s="35"/>
      <c r="CX512" s="35"/>
      <c r="CY512" s="35"/>
      <c r="CZ512" s="35"/>
      <c r="DD512" s="35"/>
    </row>
    <row r="513" spans="1:109">
      <c r="A513" s="50" t="s">
        <v>54</v>
      </c>
      <c r="B513" t="s">
        <v>55</v>
      </c>
      <c r="C513" s="55">
        <v>43.281111111100003</v>
      </c>
      <c r="D513" s="55">
        <v>-79.864722222200001</v>
      </c>
      <c r="E513" s="77" t="s">
        <v>57</v>
      </c>
      <c r="F513" s="77">
        <v>908</v>
      </c>
      <c r="G513" s="112">
        <v>41801</v>
      </c>
      <c r="H513">
        <v>2</v>
      </c>
      <c r="I513" s="57">
        <f t="shared" si="16"/>
        <v>2014</v>
      </c>
      <c r="J513" s="28">
        <v>162</v>
      </c>
      <c r="K513" s="29">
        <v>24</v>
      </c>
      <c r="L513" s="29">
        <v>6</v>
      </c>
      <c r="M513" s="77"/>
      <c r="N513">
        <v>75.17</v>
      </c>
      <c r="O513" s="31">
        <v>0.24399999999999999</v>
      </c>
      <c r="P513" s="31">
        <v>33.200000000000003</v>
      </c>
      <c r="Q513" s="31">
        <v>5.2</v>
      </c>
      <c r="R513" s="31">
        <v>1.62</v>
      </c>
      <c r="S513" s="31">
        <v>15.5</v>
      </c>
      <c r="T513" s="31">
        <v>13.8</v>
      </c>
      <c r="U513" s="31">
        <v>2.37</v>
      </c>
      <c r="V513" s="31">
        <v>0.43099999999999999</v>
      </c>
      <c r="W513" s="31">
        <v>0.88</v>
      </c>
      <c r="X513" s="31">
        <v>9.5999999999999992E-3</v>
      </c>
      <c r="Y513" s="31">
        <v>5.8500000000000003E-2</v>
      </c>
      <c r="Z513" s="31">
        <v>2.6200000000000001E-2</v>
      </c>
      <c r="AA513" s="123">
        <v>6.9109578132629403</v>
      </c>
      <c r="AB513" s="131">
        <v>5</v>
      </c>
      <c r="AC513" s="111">
        <v>0.54020000000000001</v>
      </c>
      <c r="AD513" s="59">
        <v>6.4104399999999995</v>
      </c>
      <c r="AE513" s="59">
        <v>53.092540000000007</v>
      </c>
      <c r="AF513" s="59">
        <v>0</v>
      </c>
      <c r="AG513" s="59">
        <v>3.9671199999999995</v>
      </c>
      <c r="AH513" s="59">
        <v>59.697380000000003</v>
      </c>
      <c r="AI513" s="59">
        <v>433.53383000000008</v>
      </c>
      <c r="AJ513" s="59">
        <v>0</v>
      </c>
      <c r="AK513">
        <v>556.70131000000015</v>
      </c>
      <c r="AL513">
        <v>0</v>
      </c>
      <c r="AM513">
        <v>465.03037000000006</v>
      </c>
      <c r="AN513">
        <v>71.425600000000003</v>
      </c>
      <c r="AO513" s="35">
        <v>408.77670000000006</v>
      </c>
      <c r="AP513">
        <v>6.2907500000000001</v>
      </c>
      <c r="AQ513">
        <v>0.34711000000000003</v>
      </c>
      <c r="AR513">
        <v>5.1297199999999998</v>
      </c>
      <c r="AS513">
        <v>457.07419000000004</v>
      </c>
      <c r="AT513">
        <v>457.07419000000004</v>
      </c>
      <c r="AU513">
        <v>0</v>
      </c>
      <c r="AV513">
        <v>549.49921000000006</v>
      </c>
      <c r="AW513">
        <v>0</v>
      </c>
      <c r="AX513">
        <v>7.2020999999999997</v>
      </c>
      <c r="AY513" s="36">
        <v>450.46768646998049</v>
      </c>
      <c r="AZ513" s="36">
        <v>2.061546287915422</v>
      </c>
      <c r="BA513" s="36">
        <v>143.85515305783443</v>
      </c>
      <c r="BB513" s="36"/>
      <c r="BC513" s="36">
        <v>0.13196151113164448</v>
      </c>
      <c r="BD513" s="36">
        <v>5.3085195894979664</v>
      </c>
      <c r="BE513" s="36">
        <v>27.763415415431055</v>
      </c>
      <c r="BF513" s="36">
        <v>5.1275275339564335</v>
      </c>
      <c r="BG513" s="36">
        <v>38.199462538885456</v>
      </c>
      <c r="BH513" s="35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37"/>
      <c r="CM513" s="37"/>
      <c r="CN513" s="37"/>
      <c r="CO513" s="7"/>
      <c r="CP513" s="39">
        <v>8</v>
      </c>
      <c r="CQ513" s="39">
        <v>10.9</v>
      </c>
      <c r="CR513" s="40">
        <v>15.3</v>
      </c>
      <c r="CS513" s="35">
        <v>16.499642857142859</v>
      </c>
      <c r="CT513" s="41">
        <v>19.8325</v>
      </c>
      <c r="CU513" s="41">
        <v>14.566666666666665</v>
      </c>
      <c r="CV513" s="41">
        <v>11.03</v>
      </c>
      <c r="CW513" s="35">
        <v>8.5762499999999999</v>
      </c>
      <c r="CX513" s="35">
        <v>6.5</v>
      </c>
      <c r="CY513" s="35">
        <v>5.19</v>
      </c>
      <c r="CZ513" s="35">
        <v>4.51</v>
      </c>
      <c r="DD513" s="35" t="s">
        <v>58</v>
      </c>
      <c r="DE513" t="s">
        <v>61</v>
      </c>
    </row>
    <row r="514" spans="1:109">
      <c r="A514" s="50" t="s">
        <v>54</v>
      </c>
      <c r="B514" t="s">
        <v>59</v>
      </c>
      <c r="C514" s="55">
        <v>43.301943999999999</v>
      </c>
      <c r="D514" s="55">
        <v>-79.838054999999997</v>
      </c>
      <c r="E514" s="77" t="s">
        <v>60</v>
      </c>
      <c r="F514" s="77">
        <v>6</v>
      </c>
      <c r="G514" s="112">
        <v>39608</v>
      </c>
      <c r="H514">
        <v>2</v>
      </c>
      <c r="I514" s="57">
        <f t="shared" si="16"/>
        <v>2008</v>
      </c>
      <c r="J514" s="28">
        <v>161</v>
      </c>
      <c r="K514" s="29">
        <v>24</v>
      </c>
      <c r="L514" s="29">
        <v>6</v>
      </c>
      <c r="M514" s="52">
        <v>6.6</v>
      </c>
      <c r="N514">
        <v>75.19</v>
      </c>
      <c r="O514" s="31">
        <v>0.442</v>
      </c>
      <c r="P514" s="31">
        <v>28</v>
      </c>
      <c r="Q514" s="31">
        <v>4</v>
      </c>
      <c r="R514" s="31">
        <v>0.32300000000000001</v>
      </c>
      <c r="S514" s="31">
        <v>8.4</v>
      </c>
      <c r="T514" s="31">
        <v>9.4</v>
      </c>
      <c r="U514" s="31">
        <v>2.35</v>
      </c>
      <c r="V514" s="31">
        <v>6.2E-2</v>
      </c>
      <c r="W514" s="31"/>
      <c r="X514" s="31">
        <v>3.0000000000000001E-3</v>
      </c>
      <c r="Y514" s="31">
        <v>5.8200000000000002E-2</v>
      </c>
      <c r="Z514" s="31">
        <v>2.4199999999999999E-2</v>
      </c>
      <c r="AA514" s="56">
        <v>10.54</v>
      </c>
      <c r="AB514" s="58">
        <v>2</v>
      </c>
      <c r="AC514" s="77">
        <v>1.1419999999999999</v>
      </c>
      <c r="AD514" s="109"/>
      <c r="AE514" s="109"/>
      <c r="AF514" s="109"/>
      <c r="AG514" s="109"/>
      <c r="AH514" s="109"/>
      <c r="AI514" s="109"/>
      <c r="AJ514" s="109"/>
      <c r="AO514" s="35"/>
      <c r="AY514" s="36">
        <v>1325.1193064078602</v>
      </c>
      <c r="AZ514" s="36">
        <v>64.786863910199898</v>
      </c>
      <c r="BA514" s="36">
        <v>36.430082816463091</v>
      </c>
      <c r="BB514" s="36">
        <v>18.752435465624998</v>
      </c>
      <c r="BC514" s="36">
        <v>1.03470990990991</v>
      </c>
      <c r="BD514" s="36">
        <v>15.822535130367717</v>
      </c>
      <c r="BE514" s="36">
        <v>33.968879585875662</v>
      </c>
      <c r="BF514" s="36">
        <v>6.9112635556720594</v>
      </c>
      <c r="BG514" s="36">
        <v>56.702678271915438</v>
      </c>
      <c r="BI514" s="7">
        <v>619.17940012499992</v>
      </c>
      <c r="BJ514" s="7">
        <v>0</v>
      </c>
      <c r="BK514" s="7">
        <v>0</v>
      </c>
      <c r="BL514" s="7">
        <v>3.9268382999999997E-2</v>
      </c>
      <c r="BM514" s="7">
        <v>0.90731636999999987</v>
      </c>
      <c r="BN514" s="7">
        <v>0.47756011599999992</v>
      </c>
      <c r="BO514" s="7">
        <v>0</v>
      </c>
      <c r="BP514" s="7">
        <v>0</v>
      </c>
      <c r="BQ514" s="7">
        <v>5.5060976249999998</v>
      </c>
      <c r="BR514" s="7">
        <v>0</v>
      </c>
      <c r="BS514" s="7">
        <v>0</v>
      </c>
      <c r="BT514" s="7">
        <v>0</v>
      </c>
      <c r="BU514" s="7">
        <v>0</v>
      </c>
      <c r="BV514" s="7">
        <v>5.5648780140000005</v>
      </c>
      <c r="BW514" s="7">
        <v>82.336258658999995</v>
      </c>
      <c r="BX514" s="7">
        <v>1.1700819360000001</v>
      </c>
      <c r="BY514" s="7">
        <v>0</v>
      </c>
      <c r="BZ514" s="7">
        <v>0</v>
      </c>
      <c r="CA514" s="7">
        <v>0</v>
      </c>
      <c r="CB514" s="7">
        <v>6.2438911999999992E-2</v>
      </c>
      <c r="CC514" s="7">
        <v>1.007886726</v>
      </c>
      <c r="CD514" s="7">
        <v>0</v>
      </c>
      <c r="CE514" s="7">
        <v>0</v>
      </c>
      <c r="CF514" s="7">
        <v>0</v>
      </c>
      <c r="CG514" s="7">
        <v>4.7771347880389607E-2</v>
      </c>
      <c r="CH514" s="7">
        <v>1.4241448689999998</v>
      </c>
      <c r="CI514" s="7">
        <v>624.68549774999997</v>
      </c>
      <c r="CJ514" s="7">
        <v>0</v>
      </c>
      <c r="CK514" s="7">
        <v>0</v>
      </c>
      <c r="CL514" s="37">
        <v>626.10964261899994</v>
      </c>
      <c r="CM514" s="37">
        <v>89.071218608999999</v>
      </c>
      <c r="CN514" s="37">
        <v>1.0703256379999999</v>
      </c>
      <c r="CO514" s="7">
        <v>716.29895821388027</v>
      </c>
      <c r="CP514" s="39">
        <v>6.6</v>
      </c>
      <c r="CQ514" s="39"/>
      <c r="CR514" s="40">
        <v>6.6</v>
      </c>
      <c r="CS514" s="35">
        <v>18.00357142857143</v>
      </c>
      <c r="CT514" s="41">
        <v>17.935000000000002</v>
      </c>
      <c r="CU514" s="41"/>
      <c r="CV514" s="41"/>
      <c r="CW514" s="35">
        <v>9.7312499999999993</v>
      </c>
      <c r="CX514" s="35"/>
      <c r="CY514" s="35"/>
      <c r="CZ514" s="35">
        <v>8.92</v>
      </c>
      <c r="DD514" s="35" t="s">
        <v>58</v>
      </c>
    </row>
    <row r="515" spans="1:109">
      <c r="A515" s="50" t="s">
        <v>54</v>
      </c>
      <c r="B515" t="s">
        <v>55</v>
      </c>
      <c r="C515" s="55">
        <v>43.287370000000003</v>
      </c>
      <c r="D515" s="55">
        <v>-79.840779999999995</v>
      </c>
      <c r="E515" s="77" t="s">
        <v>62</v>
      </c>
      <c r="F515" s="77">
        <v>258</v>
      </c>
      <c r="G515" s="112">
        <v>39608</v>
      </c>
      <c r="H515">
        <v>2</v>
      </c>
      <c r="I515" s="57">
        <f t="shared" si="16"/>
        <v>2008</v>
      </c>
      <c r="J515" s="28">
        <v>161</v>
      </c>
      <c r="K515" s="29">
        <v>24</v>
      </c>
      <c r="L515" s="29">
        <v>6</v>
      </c>
      <c r="M515" s="77">
        <v>24.2</v>
      </c>
      <c r="N515">
        <v>75.19</v>
      </c>
      <c r="O515" s="31">
        <v>0.442</v>
      </c>
      <c r="P515" s="31">
        <v>28</v>
      </c>
      <c r="Q515" s="31">
        <v>4</v>
      </c>
      <c r="R515" s="31">
        <v>0.32300000000000001</v>
      </c>
      <c r="S515" s="31">
        <v>8.4</v>
      </c>
      <c r="T515" s="31">
        <v>9.4</v>
      </c>
      <c r="U515" s="31">
        <v>2.35</v>
      </c>
      <c r="V515" s="31">
        <v>6.2E-2</v>
      </c>
      <c r="W515" s="31"/>
      <c r="X515" s="31">
        <v>3.0000000000000001E-3</v>
      </c>
      <c r="Y515" s="31">
        <v>5.8200000000000002E-2</v>
      </c>
      <c r="Z515" s="31">
        <v>2.4199999999999999E-2</v>
      </c>
      <c r="AA515" s="56">
        <v>12.05</v>
      </c>
      <c r="AB515" s="113">
        <v>2</v>
      </c>
      <c r="AC515" s="77">
        <v>0.99399999999999999</v>
      </c>
      <c r="AD515" s="36"/>
      <c r="AE515" s="36"/>
      <c r="AF515" s="36"/>
      <c r="AG515" s="36"/>
      <c r="AH515" s="36"/>
      <c r="AI515" s="36"/>
      <c r="AJ515" s="36"/>
      <c r="AO515" s="35"/>
      <c r="AY515" s="35">
        <v>2000.9770872439831</v>
      </c>
      <c r="AZ515" s="35">
        <v>88.229644666832414</v>
      </c>
      <c r="BA515" s="35">
        <v>36.430082816463091</v>
      </c>
      <c r="BB515" s="36">
        <v>12.797828446874998</v>
      </c>
      <c r="BC515" s="36">
        <v>0.36884960480480489</v>
      </c>
      <c r="BD515" s="36">
        <v>14.586340074963157</v>
      </c>
      <c r="BE515" s="36">
        <v>32.302291510005738</v>
      </c>
      <c r="BF515" s="36">
        <v>15.128013219502563</v>
      </c>
      <c r="BG515" s="36">
        <v>62.016644804471454</v>
      </c>
      <c r="BI515" s="7">
        <v>257.70400000000001</v>
      </c>
      <c r="BJ515" s="7">
        <v>0.17199999999999999</v>
      </c>
      <c r="BK515" s="7">
        <v>0</v>
      </c>
      <c r="BL515" s="7">
        <v>0.30399999999999999</v>
      </c>
      <c r="BM515" s="7">
        <v>6.351</v>
      </c>
      <c r="BN515" s="7">
        <v>2.7730000000000001</v>
      </c>
      <c r="BO515" s="7">
        <v>0</v>
      </c>
      <c r="BP515" s="7">
        <v>0</v>
      </c>
      <c r="BQ515" s="7">
        <v>6.3879999999999999</v>
      </c>
      <c r="BR515" s="7">
        <v>0</v>
      </c>
      <c r="BS515" s="7">
        <v>0</v>
      </c>
      <c r="BT515" s="7">
        <v>0</v>
      </c>
      <c r="BU515" s="7">
        <v>0</v>
      </c>
      <c r="BV515" s="7">
        <v>1.361</v>
      </c>
      <c r="BW515" s="7">
        <v>164.31399999999999</v>
      </c>
      <c r="BX515" s="7">
        <v>1.556</v>
      </c>
      <c r="BY515" s="7">
        <v>0.23799999999999999</v>
      </c>
      <c r="BZ515" s="7">
        <v>0.36399999999999999</v>
      </c>
      <c r="CA515" s="7">
        <v>0</v>
      </c>
      <c r="CB515" s="7">
        <v>0.13200000000000001</v>
      </c>
      <c r="CC515" s="7">
        <v>1.0760000000000001</v>
      </c>
      <c r="CD515" s="7">
        <v>0</v>
      </c>
      <c r="CE515" s="7">
        <v>5.8250000000000002</v>
      </c>
      <c r="CF515" s="7">
        <v>0</v>
      </c>
      <c r="CG515" s="7">
        <v>0</v>
      </c>
      <c r="CH515" s="7">
        <v>9.4280000000000008</v>
      </c>
      <c r="CI515" s="7">
        <v>264.09199999999998</v>
      </c>
      <c r="CJ515" s="7">
        <v>0.17200000000002547</v>
      </c>
      <c r="CK515" s="7">
        <v>0</v>
      </c>
      <c r="CL515" s="37">
        <v>273.69200000000001</v>
      </c>
      <c r="CM515" s="37">
        <v>167.833</v>
      </c>
      <c r="CN515" s="37">
        <v>7.0330000000000004</v>
      </c>
      <c r="CO515" s="7">
        <v>448.55799999999994</v>
      </c>
      <c r="CP515" s="39">
        <v>3</v>
      </c>
      <c r="CQ515" s="39">
        <v>13</v>
      </c>
      <c r="CR515" s="40">
        <v>24.2</v>
      </c>
      <c r="CS515" s="35">
        <v>14.202400000000004</v>
      </c>
      <c r="CT515" s="41">
        <v>18.372500000000002</v>
      </c>
      <c r="CU515" s="41">
        <v>15.166999999999998</v>
      </c>
      <c r="CV515" s="41">
        <v>11.768333333333336</v>
      </c>
      <c r="CW515" s="35">
        <v>10.78</v>
      </c>
      <c r="CX515" s="35">
        <v>8.5350000000000001</v>
      </c>
      <c r="CY515" s="35">
        <v>5.05</v>
      </c>
      <c r="CZ515" s="35">
        <v>1.1399999999999999</v>
      </c>
      <c r="DD515" s="35" t="s">
        <v>61</v>
      </c>
      <c r="DE515" t="s">
        <v>61</v>
      </c>
    </row>
    <row r="516" spans="1:109">
      <c r="A516" s="50" t="s">
        <v>54</v>
      </c>
      <c r="B516" t="s">
        <v>55</v>
      </c>
      <c r="C516" s="55">
        <v>43.281111111100003</v>
      </c>
      <c r="D516" s="55">
        <v>-79.864722222200001</v>
      </c>
      <c r="E516" s="77" t="s">
        <v>57</v>
      </c>
      <c r="F516" s="77">
        <v>908</v>
      </c>
      <c r="G516" s="112">
        <v>41842</v>
      </c>
      <c r="H516">
        <v>2</v>
      </c>
      <c r="I516" s="57">
        <f t="shared" si="16"/>
        <v>2014</v>
      </c>
      <c r="J516" s="28">
        <v>203</v>
      </c>
      <c r="K516" s="29">
        <v>30</v>
      </c>
      <c r="L516" s="29">
        <v>7</v>
      </c>
      <c r="M516" s="77">
        <v>14.069000000000001</v>
      </c>
      <c r="N516">
        <v>75.09</v>
      </c>
      <c r="O516" s="31">
        <v>1.4999999999999999E-2</v>
      </c>
      <c r="P516" s="31">
        <v>25.2</v>
      </c>
      <c r="Q516" s="31">
        <v>4.3</v>
      </c>
      <c r="R516" s="31">
        <v>2.7</v>
      </c>
      <c r="S516" s="31">
        <v>22.1</v>
      </c>
      <c r="T516" s="31">
        <v>20.7</v>
      </c>
      <c r="U516" s="31">
        <v>1.97</v>
      </c>
      <c r="V516" s="31">
        <v>0.42699999999999999</v>
      </c>
      <c r="W516" s="31">
        <v>0.58599999999999997</v>
      </c>
      <c r="X516" s="31">
        <v>1.6999999999999999E-3</v>
      </c>
      <c r="Y516" s="31">
        <v>4.9200000000000001E-2</v>
      </c>
      <c r="Z516" s="31">
        <v>1.4E-2</v>
      </c>
      <c r="AA516" s="123">
        <v>15.8720750808716</v>
      </c>
      <c r="AB516" s="131">
        <v>1.75</v>
      </c>
      <c r="AC516" s="77">
        <v>0.97840000000000005</v>
      </c>
      <c r="AD516" s="59">
        <v>46.900949999999995</v>
      </c>
      <c r="AE516" s="59">
        <v>673.36419999999998</v>
      </c>
      <c r="AF516" s="59">
        <v>0</v>
      </c>
      <c r="AG516" s="59">
        <v>80.567369999999997</v>
      </c>
      <c r="AH516" s="59">
        <v>1085.6467599999999</v>
      </c>
      <c r="AI516" s="59">
        <v>342.03793999999994</v>
      </c>
      <c r="AJ516" s="59">
        <v>121.82296000000002</v>
      </c>
      <c r="AK516">
        <v>2411.8968299999997</v>
      </c>
      <c r="AL516">
        <v>53.177620000000005</v>
      </c>
      <c r="AM516">
        <v>1612.5970399999994</v>
      </c>
      <c r="AN516">
        <v>487.10730999999998</v>
      </c>
      <c r="AO516" s="35">
        <v>503.56776999999994</v>
      </c>
      <c r="AP516">
        <v>40.06678999999999</v>
      </c>
      <c r="AQ516">
        <v>9.7772499999999987</v>
      </c>
      <c r="AR516">
        <v>35.42886</v>
      </c>
      <c r="AS516">
        <v>650.58884999999998</v>
      </c>
      <c r="AT516">
        <v>478.28944000000001</v>
      </c>
      <c r="AU516">
        <v>308.90331000000003</v>
      </c>
      <c r="AV516">
        <v>1156.5050700000004</v>
      </c>
      <c r="AW516">
        <v>1240.4678700000002</v>
      </c>
      <c r="AX516">
        <v>14.92389</v>
      </c>
      <c r="AY516" s="36">
        <v>1320.5138466234287</v>
      </c>
      <c r="AZ516" s="36">
        <v>132.75108672182643</v>
      </c>
      <c r="BA516" s="36">
        <v>1366.6239540494269</v>
      </c>
      <c r="BB516" s="36"/>
      <c r="BC516" s="36">
        <v>0.75660710835964173</v>
      </c>
      <c r="BD516" s="36">
        <v>28.748710947662982</v>
      </c>
      <c r="BE516" s="36">
        <v>35.087607684982018</v>
      </c>
      <c r="BF516" s="36">
        <v>11.679290930389232</v>
      </c>
      <c r="BG516" s="36">
        <v>75.515609563034232</v>
      </c>
      <c r="BH516" s="35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37"/>
      <c r="CM516" s="37"/>
      <c r="CN516" s="37"/>
      <c r="CO516" s="7"/>
      <c r="CP516" s="141">
        <v>2.7589999999999999</v>
      </c>
      <c r="CQ516" s="141">
        <v>14.069000000000001</v>
      </c>
      <c r="CR516" s="142">
        <v>14.069000000000001</v>
      </c>
      <c r="CS516" s="143">
        <v>16.47315375180375</v>
      </c>
      <c r="CT516" s="144">
        <v>21.414312500000001</v>
      </c>
      <c r="CU516" s="144">
        <v>15.713462499999997</v>
      </c>
      <c r="CV516" s="144"/>
      <c r="CW516" s="143">
        <v>11.202499999999999</v>
      </c>
      <c r="CX516" s="143">
        <v>5.8786250000000004</v>
      </c>
      <c r="CY516" s="143"/>
      <c r="CZ516" s="143">
        <v>2.77</v>
      </c>
      <c r="DA516" s="145">
        <v>23.634374999999999</v>
      </c>
      <c r="DB516" s="145">
        <v>10.08925</v>
      </c>
      <c r="DC516" s="145"/>
      <c r="DD516" s="143" t="s">
        <v>61</v>
      </c>
      <c r="DE516" s="145" t="s">
        <v>61</v>
      </c>
    </row>
    <row r="517" spans="1:109">
      <c r="A517" s="61" t="s">
        <v>54</v>
      </c>
      <c r="B517" t="s">
        <v>55</v>
      </c>
      <c r="C517" s="56">
        <v>43.294400000000003</v>
      </c>
      <c r="D517" s="56">
        <v>-79.799700000000001</v>
      </c>
      <c r="E517" s="153" t="s">
        <v>78</v>
      </c>
      <c r="F517" s="153">
        <v>8</v>
      </c>
      <c r="G517" s="112">
        <v>42244</v>
      </c>
      <c r="H517">
        <v>3</v>
      </c>
      <c r="I517" s="68">
        <f t="shared" si="16"/>
        <v>2015</v>
      </c>
      <c r="J517" s="28">
        <v>240</v>
      </c>
      <c r="K517" s="29">
        <v>35</v>
      </c>
      <c r="L517" s="29">
        <v>8</v>
      </c>
      <c r="M517" s="115">
        <v>14.1</v>
      </c>
      <c r="N517">
        <v>75.11</v>
      </c>
      <c r="O517" s="31">
        <v>3.5999999999999997E-2</v>
      </c>
      <c r="P517" s="31">
        <v>23.6</v>
      </c>
      <c r="Q517" s="31">
        <v>4</v>
      </c>
      <c r="R517" s="31">
        <v>2.86</v>
      </c>
      <c r="S517" s="31">
        <v>40</v>
      </c>
      <c r="T517" s="31">
        <v>42.3</v>
      </c>
      <c r="U517" s="31">
        <v>2.0499999999999998</v>
      </c>
      <c r="V517" s="31">
        <v>0.45</v>
      </c>
      <c r="W517" s="31">
        <v>0.52400000000000002</v>
      </c>
      <c r="X517" s="31">
        <v>3.0999999999999999E-3</v>
      </c>
      <c r="Y517" s="31">
        <v>5.1200000000000002E-2</v>
      </c>
      <c r="Z517" s="31">
        <v>1.2200000000000001E-2</v>
      </c>
      <c r="AA517" s="154"/>
      <c r="AB517" s="155">
        <v>1.5</v>
      </c>
      <c r="AC517" s="156"/>
      <c r="AD517" s="63"/>
      <c r="AE517" s="63"/>
      <c r="AF517" s="63"/>
      <c r="AG517" s="63"/>
      <c r="AH517" s="63"/>
      <c r="AI517" s="63"/>
      <c r="AJ517" s="63"/>
      <c r="AO517" s="35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37"/>
      <c r="CM517" s="37"/>
      <c r="CN517" s="37"/>
      <c r="CO517" s="7"/>
      <c r="CP517" s="39"/>
      <c r="CQ517" s="39"/>
      <c r="CR517" s="40"/>
      <c r="CS517" s="35"/>
      <c r="CT517" s="33">
        <v>20.7</v>
      </c>
      <c r="CU517" s="41"/>
      <c r="CV517" s="41"/>
      <c r="CW517" s="35"/>
      <c r="CX517" s="35"/>
      <c r="CY517" s="35"/>
      <c r="CZ517" s="35"/>
      <c r="DD517" s="35"/>
    </row>
    <row r="518" spans="1:109">
      <c r="A518" s="50" t="s">
        <v>54</v>
      </c>
      <c r="B518" t="s">
        <v>59</v>
      </c>
      <c r="C518" s="55">
        <v>43.301943999999999</v>
      </c>
      <c r="D518" s="55">
        <v>-79.838054999999997</v>
      </c>
      <c r="E518" s="77" t="s">
        <v>60</v>
      </c>
      <c r="F518" s="77">
        <v>6</v>
      </c>
      <c r="G518" s="112">
        <v>39349</v>
      </c>
      <c r="H518">
        <v>3</v>
      </c>
      <c r="I518" s="57">
        <f t="shared" si="16"/>
        <v>2007</v>
      </c>
      <c r="J518" s="28">
        <v>267</v>
      </c>
      <c r="K518" s="29">
        <v>39</v>
      </c>
      <c r="L518" s="29">
        <v>9</v>
      </c>
      <c r="M518" s="77">
        <v>7.1</v>
      </c>
      <c r="N518">
        <v>74.56</v>
      </c>
      <c r="O518" s="31">
        <v>1.7000000000000001E-2</v>
      </c>
      <c r="P518" s="31">
        <v>22.8</v>
      </c>
      <c r="Q518" s="31">
        <v>4.0999999999999996</v>
      </c>
      <c r="R518" s="31">
        <v>0.57499999999999996</v>
      </c>
      <c r="S518" s="31">
        <v>34.5</v>
      </c>
      <c r="T518" s="31">
        <v>35</v>
      </c>
      <c r="U518" s="31">
        <v>2.11</v>
      </c>
      <c r="V518" s="31">
        <v>8.4000000000000005E-2</v>
      </c>
      <c r="W518" s="31"/>
      <c r="X518" s="31">
        <v>1.2999999999999999E-3</v>
      </c>
      <c r="Y518" s="31">
        <v>5.28E-2</v>
      </c>
      <c r="Z518" s="31">
        <v>1.23E-2</v>
      </c>
      <c r="AA518" s="56">
        <v>22.41</v>
      </c>
      <c r="AB518" s="113">
        <v>2.25</v>
      </c>
      <c r="AC518" s="77">
        <v>0.97399999999999998</v>
      </c>
      <c r="AD518" s="36">
        <v>182.6</v>
      </c>
      <c r="AE518" s="36">
        <v>73.7</v>
      </c>
      <c r="AF518" s="36">
        <v>15.3</v>
      </c>
      <c r="AG518" s="36">
        <v>22.7</v>
      </c>
      <c r="AH518" s="36">
        <v>117.7</v>
      </c>
      <c r="AI518" s="36">
        <v>94.2</v>
      </c>
      <c r="AJ518" s="36">
        <v>137</v>
      </c>
      <c r="AK518">
        <v>643.19999999999993</v>
      </c>
      <c r="AL518">
        <v>0</v>
      </c>
      <c r="AM518">
        <v>166.8</v>
      </c>
      <c r="AN518">
        <v>476.4</v>
      </c>
      <c r="AO518" s="35">
        <v>219.9</v>
      </c>
      <c r="AP518">
        <v>96.3</v>
      </c>
      <c r="AQ518">
        <v>49.600000000000009</v>
      </c>
      <c r="AR518">
        <v>66.3</v>
      </c>
      <c r="AS518">
        <v>269.2</v>
      </c>
      <c r="AT518">
        <v>162.10000000000002</v>
      </c>
      <c r="AU518">
        <v>9</v>
      </c>
      <c r="AV518">
        <v>453.89999999999992</v>
      </c>
      <c r="AW518">
        <v>122.3</v>
      </c>
      <c r="AX518">
        <v>67</v>
      </c>
      <c r="AY518" s="36">
        <v>433.36251224908779</v>
      </c>
      <c r="AZ518" s="36">
        <v>37.588961041490734</v>
      </c>
      <c r="BA518" s="36">
        <v>255.0105797152417</v>
      </c>
      <c r="BB518">
        <v>64.202693587499994</v>
      </c>
      <c r="BC518" s="36">
        <v>8.8584812652652667E-2</v>
      </c>
      <c r="BD518" s="36">
        <v>52.32907201394093</v>
      </c>
      <c r="BE518" s="36">
        <v>52.589390538294843</v>
      </c>
      <c r="BF518" s="36">
        <v>15.253092090641374</v>
      </c>
      <c r="BG518" s="36">
        <v>120.17155464287715</v>
      </c>
      <c r="BI518" s="7">
        <v>0.26504125999999995</v>
      </c>
      <c r="BJ518" s="7">
        <v>0.89918684800000015</v>
      </c>
      <c r="BK518" s="7">
        <v>0.11349584699999998</v>
      </c>
      <c r="BL518" s="7">
        <v>0</v>
      </c>
      <c r="BM518" s="7">
        <v>95.697099000000009</v>
      </c>
      <c r="BN518" s="7">
        <v>107.285855832</v>
      </c>
      <c r="BO518" s="7">
        <v>0</v>
      </c>
      <c r="BP518" s="7">
        <v>1.0504056899999998</v>
      </c>
      <c r="BQ518" s="7">
        <v>3.4286176620000002</v>
      </c>
      <c r="BR518" s="7">
        <v>0</v>
      </c>
      <c r="BS518" s="7">
        <v>0</v>
      </c>
      <c r="BT518" s="7">
        <v>0</v>
      </c>
      <c r="BU518" s="7">
        <v>2.1790249349999997</v>
      </c>
      <c r="BV518" s="7">
        <v>1.9717092719999998</v>
      </c>
      <c r="BW518" s="7">
        <v>83.512530580000004</v>
      </c>
      <c r="BX518" s="7">
        <v>0</v>
      </c>
      <c r="BY518" s="7">
        <v>0.86699119799999991</v>
      </c>
      <c r="BZ518" s="7">
        <v>15.029107636000001</v>
      </c>
      <c r="CA518" s="7">
        <v>0</v>
      </c>
      <c r="CB518" s="7">
        <v>0.60487807599999999</v>
      </c>
      <c r="CC518" s="7">
        <v>1.4162599360000001</v>
      </c>
      <c r="CD518" s="7">
        <v>0</v>
      </c>
      <c r="CE518" s="7">
        <v>0.85674993799999999</v>
      </c>
      <c r="CF518" s="7">
        <v>0</v>
      </c>
      <c r="CG518" s="7">
        <v>4.7444952706074094E-2</v>
      </c>
      <c r="CH518" s="7">
        <v>202.98295483200002</v>
      </c>
      <c r="CI518" s="7">
        <v>3.693658922</v>
      </c>
      <c r="CJ518" s="7">
        <v>2.0630883849999861</v>
      </c>
      <c r="CK518" s="7">
        <v>2.1790249349999997</v>
      </c>
      <c r="CL518" s="37">
        <v>210.918727074</v>
      </c>
      <c r="CM518" s="37">
        <v>101.380338686</v>
      </c>
      <c r="CN518" s="37">
        <v>2.8778879500000003</v>
      </c>
      <c r="CO518" s="7">
        <v>315.22439866270611</v>
      </c>
      <c r="CP518" s="39">
        <v>6</v>
      </c>
      <c r="CQ518" s="39">
        <v>6.8</v>
      </c>
      <c r="CR518" s="40">
        <v>6.8</v>
      </c>
      <c r="CS518" s="35">
        <v>20.18357142857143</v>
      </c>
      <c r="CT518" s="41">
        <v>20.240000000000002</v>
      </c>
      <c r="CU518" s="41">
        <v>19.37</v>
      </c>
      <c r="CV518" s="41"/>
      <c r="CW518" s="35">
        <v>11.202857142857143</v>
      </c>
      <c r="CX518" s="35">
        <v>7.4</v>
      </c>
      <c r="CY518" s="35"/>
      <c r="CZ518" s="35">
        <v>7.4</v>
      </c>
      <c r="DD518" s="35" t="s">
        <v>58</v>
      </c>
      <c r="DE518" t="s">
        <v>61</v>
      </c>
    </row>
    <row r="519" spans="1:109">
      <c r="A519" s="50" t="s">
        <v>54</v>
      </c>
      <c r="B519" t="s">
        <v>55</v>
      </c>
      <c r="C519" s="55">
        <v>43.287370000000003</v>
      </c>
      <c r="D519" s="55">
        <v>-79.840779999999995</v>
      </c>
      <c r="E519" s="77" t="s">
        <v>62</v>
      </c>
      <c r="F519" s="77">
        <v>258</v>
      </c>
      <c r="G519" s="112">
        <v>39349</v>
      </c>
      <c r="H519">
        <v>3</v>
      </c>
      <c r="I519" s="57">
        <f t="shared" si="16"/>
        <v>2007</v>
      </c>
      <c r="J519" s="28">
        <v>267</v>
      </c>
      <c r="K519" s="29">
        <v>39</v>
      </c>
      <c r="L519" s="29">
        <v>9</v>
      </c>
      <c r="M519" s="77">
        <v>23.4</v>
      </c>
      <c r="N519">
        <v>74.56</v>
      </c>
      <c r="O519" s="31">
        <v>1.7000000000000001E-2</v>
      </c>
      <c r="P519" s="31">
        <v>22.8</v>
      </c>
      <c r="Q519" s="31">
        <v>4.0999999999999996</v>
      </c>
      <c r="R519" s="31">
        <v>0.57499999999999996</v>
      </c>
      <c r="S519" s="31">
        <v>34.5</v>
      </c>
      <c r="T519" s="31">
        <v>35</v>
      </c>
      <c r="U519" s="31">
        <v>2.11</v>
      </c>
      <c r="V519" s="31">
        <v>8.4000000000000005E-2</v>
      </c>
      <c r="W519" s="31"/>
      <c r="X519" s="31">
        <v>1.2999999999999999E-3</v>
      </c>
      <c r="Y519" s="31">
        <v>5.28E-2</v>
      </c>
      <c r="Z519" s="31">
        <v>1.23E-2</v>
      </c>
      <c r="AA519" s="56">
        <v>13.53</v>
      </c>
      <c r="AB519" s="113">
        <v>2.25</v>
      </c>
      <c r="AC519" s="77">
        <v>0.91400000000000003</v>
      </c>
      <c r="AD519">
        <v>199.79999999999998</v>
      </c>
      <c r="AE519">
        <v>223.69999999999996</v>
      </c>
      <c r="AF519">
        <v>0</v>
      </c>
      <c r="AG519">
        <v>5.9</v>
      </c>
      <c r="AH519">
        <v>132.69999999999999</v>
      </c>
      <c r="AI519">
        <v>118.9</v>
      </c>
      <c r="AJ519">
        <v>255.89999999999998</v>
      </c>
      <c r="AK519">
        <v>936.89999999999986</v>
      </c>
      <c r="AL519">
        <v>38.5</v>
      </c>
      <c r="AM519">
        <v>377.6</v>
      </c>
      <c r="AN519">
        <v>559.30000000000007</v>
      </c>
      <c r="AO519" s="35">
        <v>336.9</v>
      </c>
      <c r="AP519">
        <v>152.69999999999999</v>
      </c>
      <c r="AQ519">
        <v>93.6</v>
      </c>
      <c r="AR519">
        <v>59.1</v>
      </c>
      <c r="AS519">
        <v>401.4</v>
      </c>
      <c r="AT519">
        <v>199.7</v>
      </c>
      <c r="AU519">
        <v>34.1</v>
      </c>
      <c r="AV519">
        <v>674.5</v>
      </c>
      <c r="AW519">
        <v>201.7</v>
      </c>
      <c r="AX519">
        <v>60.7</v>
      </c>
      <c r="AY519" s="36">
        <v>1131.644586739495</v>
      </c>
      <c r="AZ519" s="36">
        <v>53.251028142111863</v>
      </c>
      <c r="BA519" s="36">
        <v>182.15041408231545</v>
      </c>
      <c r="BB519" s="36">
        <v>61.140320174999999</v>
      </c>
      <c r="BC519" s="36">
        <v>6.2922386066066066E-2</v>
      </c>
      <c r="BD519" s="36">
        <v>31.019425859706963</v>
      </c>
      <c r="BE519" s="36">
        <v>37.986670817916618</v>
      </c>
      <c r="BF519" s="36">
        <v>6.9971326484423582</v>
      </c>
      <c r="BG519" s="36">
        <v>76.003229326065949</v>
      </c>
      <c r="BI519" s="7">
        <v>0.36799999999999999</v>
      </c>
      <c r="BJ519" s="7">
        <v>1.288</v>
      </c>
      <c r="BK519" s="7">
        <v>0</v>
      </c>
      <c r="BL519" s="7">
        <v>0</v>
      </c>
      <c r="BM519" s="7">
        <v>93.498000000000005</v>
      </c>
      <c r="BN519" s="7">
        <v>28.507999999999999</v>
      </c>
      <c r="BO519" s="7">
        <v>0</v>
      </c>
      <c r="BP519" s="7">
        <v>0.48</v>
      </c>
      <c r="BQ519" s="7">
        <v>22.905993801780824</v>
      </c>
      <c r="BR519" s="7">
        <v>0</v>
      </c>
      <c r="BS519" s="7">
        <v>0</v>
      </c>
      <c r="BT519" s="7">
        <v>0</v>
      </c>
      <c r="BU519" s="7">
        <v>0</v>
      </c>
      <c r="BV519" s="7">
        <v>1.4570000000000001</v>
      </c>
      <c r="BW519" s="7">
        <v>60.189</v>
      </c>
      <c r="BX519" s="7">
        <v>1.3129999999999999</v>
      </c>
      <c r="BY519" s="7">
        <v>0.314</v>
      </c>
      <c r="BZ519" s="7">
        <v>11.791</v>
      </c>
      <c r="CA519" s="7">
        <v>0</v>
      </c>
      <c r="CB519" s="7">
        <v>0.51500000000000001</v>
      </c>
      <c r="CC519" s="7">
        <v>7.2750000000000004</v>
      </c>
      <c r="CD519" s="7">
        <v>0</v>
      </c>
      <c r="CE519" s="7">
        <v>13.63</v>
      </c>
      <c r="CF519" s="7">
        <v>0</v>
      </c>
      <c r="CG519" s="7">
        <v>0.57120075492796307</v>
      </c>
      <c r="CH519" s="7">
        <v>122.006</v>
      </c>
      <c r="CI519" s="7">
        <v>23.273993801780822</v>
      </c>
      <c r="CJ519" s="7">
        <v>1.7680000000000007</v>
      </c>
      <c r="CK519" s="7">
        <v>0</v>
      </c>
      <c r="CL519" s="37">
        <v>147.04799380178082</v>
      </c>
      <c r="CM519" s="37">
        <v>75.064000000000007</v>
      </c>
      <c r="CN519" s="37">
        <v>21.42</v>
      </c>
      <c r="CO519" s="7">
        <v>244.10319455670873</v>
      </c>
      <c r="CP519" s="39">
        <v>12</v>
      </c>
      <c r="CQ519" s="39">
        <v>16</v>
      </c>
      <c r="CR519" s="40">
        <v>23</v>
      </c>
      <c r="CS519" s="35">
        <v>17.06195652173913</v>
      </c>
      <c r="CT519" s="41">
        <v>19.379333333333339</v>
      </c>
      <c r="CU519" s="41">
        <v>16.7425</v>
      </c>
      <c r="CV519" s="41">
        <v>13.142857142857142</v>
      </c>
      <c r="CW519" s="35">
        <v>8.0093333333333359</v>
      </c>
      <c r="CX519" s="35">
        <v>2.1849999999999996</v>
      </c>
      <c r="CY519" s="35">
        <v>0.25714285714285717</v>
      </c>
      <c r="CZ519" s="35">
        <v>0.19</v>
      </c>
      <c r="DD519" s="35" t="s">
        <v>61</v>
      </c>
      <c r="DE519" t="s">
        <v>61</v>
      </c>
    </row>
    <row r="520" spans="1:109" ht="29">
      <c r="A520" s="23" t="s">
        <v>54</v>
      </c>
      <c r="B520" t="s">
        <v>59</v>
      </c>
      <c r="C520" s="55">
        <v>43.306699999999999</v>
      </c>
      <c r="D520" s="55">
        <v>-79.807299999999998</v>
      </c>
      <c r="E520" s="111" t="s">
        <v>79</v>
      </c>
      <c r="F520" s="111" t="s">
        <v>80</v>
      </c>
      <c r="G520" s="117">
        <v>44867</v>
      </c>
      <c r="H520">
        <v>4</v>
      </c>
      <c r="I520">
        <v>2022</v>
      </c>
      <c r="J520" s="28">
        <v>306</v>
      </c>
      <c r="K520" s="29">
        <v>45</v>
      </c>
      <c r="L520" s="29">
        <v>11</v>
      </c>
      <c r="M520" s="124">
        <v>7.1</v>
      </c>
      <c r="N520">
        <v>74.400000000000006</v>
      </c>
      <c r="O520" s="31">
        <v>0.33400000000000002</v>
      </c>
      <c r="P520" s="31">
        <v>25.9</v>
      </c>
      <c r="Q520" s="31">
        <v>3.5</v>
      </c>
      <c r="R520" s="31">
        <v>0.76900000000000002</v>
      </c>
      <c r="S520" s="31">
        <v>9.9</v>
      </c>
      <c r="T520" s="31">
        <v>8.3000000000000007</v>
      </c>
      <c r="U520" s="31">
        <v>1.86</v>
      </c>
      <c r="V520" s="31">
        <v>0.161</v>
      </c>
      <c r="W520" s="31">
        <v>0.79500000000000004</v>
      </c>
      <c r="X520" s="31">
        <v>1.9099999999999999E-2</v>
      </c>
      <c r="Y520" s="31">
        <v>4.6699999999999998E-2</v>
      </c>
      <c r="Z520" s="31">
        <v>2.9899999999999999E-2</v>
      </c>
      <c r="AA520" s="152">
        <v>5.13</v>
      </c>
      <c r="AB520" s="108">
        <v>2.6</v>
      </c>
      <c r="AC520" s="108">
        <v>0.83299999999999996</v>
      </c>
      <c r="AD520" s="41">
        <v>189.68770069799999</v>
      </c>
      <c r="AE520" s="41">
        <v>541.11553172000004</v>
      </c>
      <c r="AF520" s="41">
        <v>0</v>
      </c>
      <c r="AG520" s="41">
        <v>3.3469150619999999</v>
      </c>
      <c r="AH520" s="41">
        <v>1591.8580638809997</v>
      </c>
      <c r="AI520" s="41">
        <v>455.24847998999996</v>
      </c>
      <c r="AJ520" s="41">
        <v>162.84829832</v>
      </c>
      <c r="AK520">
        <v>2944.1049896709997</v>
      </c>
      <c r="AL520">
        <v>162.84829832</v>
      </c>
      <c r="AM520">
        <v>568.82318323000004</v>
      </c>
      <c r="AN520">
        <v>2375.2818064409998</v>
      </c>
      <c r="AO520" s="35">
        <v>398.69166460999998</v>
      </c>
      <c r="AP520">
        <v>128.536279522</v>
      </c>
      <c r="AQ520">
        <v>64.280158799999995</v>
      </c>
      <c r="AR520">
        <v>125.40754189799999</v>
      </c>
      <c r="AS520">
        <v>636.15338696200001</v>
      </c>
      <c r="AT520">
        <v>473.30508864199999</v>
      </c>
      <c r="AU520">
        <v>1244.8081056899998</v>
      </c>
      <c r="AV520">
        <v>1312.741923931</v>
      </c>
      <c r="AW520">
        <v>1631.3630657399999</v>
      </c>
      <c r="AX520">
        <v>0</v>
      </c>
      <c r="AY520" s="41">
        <v>268.99356134921692</v>
      </c>
      <c r="AZ520" s="41">
        <v>8.6584944092447724</v>
      </c>
      <c r="BA520" s="41">
        <v>43.156545917350321</v>
      </c>
      <c r="BB520" s="41"/>
      <c r="BC520" s="41">
        <v>0.17398411040988906</v>
      </c>
      <c r="BD520" s="41">
        <v>9.3166461341444631</v>
      </c>
      <c r="BE520" s="41">
        <v>7.7315826164727328</v>
      </c>
      <c r="BF520" s="41">
        <v>2.4802611895037368</v>
      </c>
      <c r="BG520" s="36">
        <v>19.528489940120931</v>
      </c>
      <c r="BI520" s="35">
        <v>1.411</v>
      </c>
      <c r="BJ520" s="35">
        <v>1.9E-2</v>
      </c>
      <c r="BK520" s="7">
        <v>0</v>
      </c>
      <c r="BL520" s="35">
        <v>0</v>
      </c>
      <c r="BM520" s="35">
        <v>0.26700000000000002</v>
      </c>
      <c r="BN520" s="35">
        <v>0</v>
      </c>
      <c r="BO520" s="35"/>
      <c r="BP520" s="35">
        <v>0</v>
      </c>
      <c r="BQ520" s="35">
        <v>0.107</v>
      </c>
      <c r="BR520" s="35">
        <v>0.15</v>
      </c>
      <c r="BS520" s="35">
        <v>1.854673559630349</v>
      </c>
      <c r="BT520" s="35">
        <v>0</v>
      </c>
      <c r="BU520" s="35">
        <v>0</v>
      </c>
      <c r="BV520" s="35">
        <v>0.39</v>
      </c>
      <c r="BW520" s="35">
        <v>7.25</v>
      </c>
      <c r="BX520" s="35">
        <v>1.0269999999999999</v>
      </c>
      <c r="BY520" s="35">
        <v>0</v>
      </c>
      <c r="BZ520" s="35">
        <v>0.81899999999999995</v>
      </c>
      <c r="CA520" s="35"/>
      <c r="CB520" s="35">
        <v>9.0709999999999997</v>
      </c>
      <c r="CC520" s="35">
        <v>73.695999999999998</v>
      </c>
      <c r="CD520" s="35">
        <v>5.5389999999999997</v>
      </c>
      <c r="CE520" s="35">
        <v>59.895000000000003</v>
      </c>
      <c r="CF520" s="35"/>
      <c r="CG520" s="35">
        <v>8.5388433964522725E-2</v>
      </c>
      <c r="CH520" s="35">
        <v>0.26700000000000002</v>
      </c>
      <c r="CI520" s="35">
        <v>1.518</v>
      </c>
      <c r="CJ520" s="35">
        <v>0.16899999999999998</v>
      </c>
      <c r="CK520" s="35">
        <v>1.854673559630349</v>
      </c>
      <c r="CL520" s="46">
        <v>3.8086735596303494</v>
      </c>
      <c r="CM520" s="46">
        <v>9.4860000000000007</v>
      </c>
      <c r="CN520" s="46">
        <v>148.20099999999999</v>
      </c>
      <c r="CO520" s="35">
        <v>161.58106199359486</v>
      </c>
      <c r="CP520" s="90"/>
      <c r="CQ520" s="90"/>
      <c r="CR520" s="90"/>
      <c r="CS520" s="91"/>
      <c r="CT520" s="47">
        <v>12.791</v>
      </c>
      <c r="CU520" s="47"/>
      <c r="CV520" s="90"/>
      <c r="CW520" s="47">
        <v>8.7961904761904766</v>
      </c>
      <c r="CX520" s="90"/>
      <c r="CY520" s="90"/>
      <c r="CZ520" s="47">
        <v>8.56</v>
      </c>
      <c r="DA520" s="47">
        <v>2.9602659047619051</v>
      </c>
      <c r="DB520" s="49"/>
      <c r="DC520" s="49"/>
      <c r="DD520" s="47"/>
      <c r="DE520" s="92"/>
    </row>
    <row r="521" spans="1:109">
      <c r="A521" s="50" t="s">
        <v>54</v>
      </c>
      <c r="B521" t="s">
        <v>59</v>
      </c>
      <c r="C521" s="55">
        <v>43.301943999999999</v>
      </c>
      <c r="D521" s="55">
        <v>-79.838054999999997</v>
      </c>
      <c r="E521" s="77" t="s">
        <v>60</v>
      </c>
      <c r="F521" s="77">
        <v>6</v>
      </c>
      <c r="G521" s="112">
        <v>41157</v>
      </c>
      <c r="H521">
        <v>3</v>
      </c>
      <c r="I521" s="57">
        <f>YEAR(G521)</f>
        <v>2012</v>
      </c>
      <c r="J521" s="28">
        <v>249</v>
      </c>
      <c r="K521" s="29">
        <v>36</v>
      </c>
      <c r="L521" s="29">
        <v>9</v>
      </c>
      <c r="M521" s="77">
        <v>9</v>
      </c>
      <c r="N521">
        <v>74.5</v>
      </c>
      <c r="O521" s="31">
        <v>8.0000000000000002E-3</v>
      </c>
      <c r="P521" s="31">
        <v>17.5</v>
      </c>
      <c r="Q521" s="31">
        <v>3.9</v>
      </c>
      <c r="R521" s="31">
        <v>5.24</v>
      </c>
      <c r="S521" s="31">
        <v>35.6</v>
      </c>
      <c r="T521" s="31">
        <v>36.9</v>
      </c>
      <c r="U521" s="31">
        <v>1.87</v>
      </c>
      <c r="V521" s="31">
        <v>0.72199999999999998</v>
      </c>
      <c r="W521" s="31">
        <v>0.45800000000000002</v>
      </c>
      <c r="X521" s="31">
        <v>2.5000000000000001E-3</v>
      </c>
      <c r="Y521" s="31">
        <v>4.7E-2</v>
      </c>
      <c r="Z521" s="31">
        <v>1.21E-2</v>
      </c>
      <c r="AA521" s="56">
        <v>45.6</v>
      </c>
      <c r="AB521" s="113">
        <v>1</v>
      </c>
      <c r="AC521" s="77">
        <v>1.4455251944666201</v>
      </c>
      <c r="AD521" s="59"/>
      <c r="AE521" s="59"/>
      <c r="AF521" s="59"/>
      <c r="AG521" s="59"/>
      <c r="AH521" s="59"/>
      <c r="AI521" s="59"/>
      <c r="AJ521" s="59"/>
      <c r="AO521" s="35"/>
      <c r="AY521" s="60">
        <v>1613.9613680953016</v>
      </c>
      <c r="AZ521" s="60">
        <v>217.8438087745678</v>
      </c>
      <c r="BA521" s="60"/>
      <c r="BB521" s="60">
        <v>105.13214730000001</v>
      </c>
      <c r="BC521" s="60">
        <v>0.45630290460248546</v>
      </c>
      <c r="BD521" s="60">
        <v>131.71438500795085</v>
      </c>
      <c r="BE521" s="60">
        <v>24.703705974236371</v>
      </c>
      <c r="BF521" s="60">
        <v>6.7422769794806676</v>
      </c>
      <c r="BG521" s="36">
        <v>163.16036796166787</v>
      </c>
      <c r="BI521" s="7">
        <v>1.2984713939999999</v>
      </c>
      <c r="BJ521" s="7">
        <v>25.394182414999996</v>
      </c>
      <c r="BK521" s="7">
        <v>0.34029276800000002</v>
      </c>
      <c r="BL521" s="7">
        <v>0</v>
      </c>
      <c r="BM521" s="7">
        <v>1.1196100360000003</v>
      </c>
      <c r="BN521" s="7">
        <v>4.0849000960000001</v>
      </c>
      <c r="BO521" s="7">
        <v>0</v>
      </c>
      <c r="BP521" s="7">
        <v>1.585300629</v>
      </c>
      <c r="BQ521" s="7">
        <v>7.2163904399999996</v>
      </c>
      <c r="BR521" s="7">
        <v>0.30159511699999997</v>
      </c>
      <c r="BS521" s="7">
        <v>0</v>
      </c>
      <c r="BT521" s="7">
        <v>0</v>
      </c>
      <c r="BU521" s="7">
        <v>0</v>
      </c>
      <c r="BV521" s="7">
        <v>2.9970731700000002</v>
      </c>
      <c r="BW521" s="7">
        <v>8.5604444820000012</v>
      </c>
      <c r="BX521" s="7">
        <v>0</v>
      </c>
      <c r="BY521" s="7">
        <v>0</v>
      </c>
      <c r="BZ521" s="7">
        <v>0.32533258099999995</v>
      </c>
      <c r="CA521" s="7">
        <v>0</v>
      </c>
      <c r="CB521" s="7">
        <v>1.0502311719999999</v>
      </c>
      <c r="CC521" s="7">
        <v>16.362250011</v>
      </c>
      <c r="CD521" s="7">
        <v>0</v>
      </c>
      <c r="CE521" s="7">
        <v>2.7242933639999998</v>
      </c>
      <c r="CF521" s="7">
        <v>0</v>
      </c>
      <c r="CG521" s="7">
        <v>2.0098741798881128</v>
      </c>
      <c r="CH521" s="7">
        <v>5.2045101320000002</v>
      </c>
      <c r="CI521" s="7">
        <v>8.5148618339999995</v>
      </c>
      <c r="CJ521" s="7">
        <v>27.621370928999998</v>
      </c>
      <c r="CK521" s="7">
        <v>0</v>
      </c>
      <c r="CL521" s="37">
        <v>41.340742894999998</v>
      </c>
      <c r="CM521" s="37">
        <v>11.882850233000001</v>
      </c>
      <c r="CN521" s="37">
        <v>20.136774547000002</v>
      </c>
      <c r="CO521" s="7">
        <v>75.370241854888107</v>
      </c>
      <c r="CP521" s="39">
        <v>9</v>
      </c>
      <c r="CQ521" s="39"/>
      <c r="CR521" s="40">
        <v>9</v>
      </c>
      <c r="CS521" s="35">
        <v>21.737000000000002</v>
      </c>
      <c r="CT521" s="41">
        <v>21.737000000000002</v>
      </c>
      <c r="CU521" s="41"/>
      <c r="CV521" s="41"/>
      <c r="CW521" s="35">
        <v>9.2100000000000009</v>
      </c>
      <c r="CX521" s="35"/>
      <c r="CY521" s="35"/>
      <c r="CZ521" s="35">
        <v>6.22</v>
      </c>
      <c r="DD521" s="35" t="s">
        <v>58</v>
      </c>
    </row>
    <row r="522" spans="1:109">
      <c r="A522" s="50" t="s">
        <v>54</v>
      </c>
      <c r="B522" t="s">
        <v>55</v>
      </c>
      <c r="C522" s="55">
        <v>43.287370000000003</v>
      </c>
      <c r="D522" s="55">
        <v>-79.840779999999995</v>
      </c>
      <c r="E522" s="77" t="s">
        <v>62</v>
      </c>
      <c r="F522" s="77">
        <v>258</v>
      </c>
      <c r="G522" s="112">
        <v>41157</v>
      </c>
      <c r="H522">
        <v>3</v>
      </c>
      <c r="I522" s="57">
        <f>YEAR(G522)</f>
        <v>2012</v>
      </c>
      <c r="J522" s="28">
        <v>249</v>
      </c>
      <c r="K522" s="29">
        <v>36</v>
      </c>
      <c r="L522" s="29">
        <v>9</v>
      </c>
      <c r="M522" s="77">
        <v>23.2</v>
      </c>
      <c r="N522">
        <v>74.5</v>
      </c>
      <c r="O522" s="31">
        <v>8.0000000000000002E-3</v>
      </c>
      <c r="P522" s="31">
        <v>17.5</v>
      </c>
      <c r="Q522" s="31">
        <v>3.9</v>
      </c>
      <c r="R522" s="31">
        <v>5.24</v>
      </c>
      <c r="S522" s="31">
        <v>35.6</v>
      </c>
      <c r="T522" s="31">
        <v>36.9</v>
      </c>
      <c r="U522" s="31">
        <v>1.87</v>
      </c>
      <c r="V522" s="31">
        <v>0.72199999999999998</v>
      </c>
      <c r="W522" s="31">
        <v>0.45800000000000002</v>
      </c>
      <c r="X522" s="31">
        <v>2.5000000000000001E-3</v>
      </c>
      <c r="Y522" s="31">
        <v>4.7E-2</v>
      </c>
      <c r="Z522" s="31">
        <v>1.21E-2</v>
      </c>
      <c r="AA522" s="56">
        <v>70.02</v>
      </c>
      <c r="AB522" s="113">
        <v>0.75</v>
      </c>
      <c r="AC522" s="77">
        <v>2.3537072910189099</v>
      </c>
      <c r="AD522" s="59"/>
      <c r="AE522" s="59"/>
      <c r="AF522" s="59"/>
      <c r="AG522" s="59"/>
      <c r="AH522" s="59"/>
      <c r="AI522" s="59"/>
      <c r="AJ522" s="59"/>
      <c r="AO522" s="35"/>
      <c r="AY522" s="60">
        <v>1364.2735647376553</v>
      </c>
      <c r="AZ522" s="60">
        <v>62.877161781420376</v>
      </c>
      <c r="BA522" s="60"/>
      <c r="BB522">
        <v>130.79907457499999</v>
      </c>
      <c r="BC522" s="60">
        <v>0.29697298580061121</v>
      </c>
      <c r="BD522" s="60">
        <v>220.64789090701524</v>
      </c>
      <c r="BE522" s="60">
        <v>19.08989455551605</v>
      </c>
      <c r="BF522" s="60">
        <v>4.5237513390852975</v>
      </c>
      <c r="BG522" s="36">
        <v>244.26153680161659</v>
      </c>
      <c r="BI522" s="7">
        <v>1.855</v>
      </c>
      <c r="BJ522" s="7">
        <v>14.093</v>
      </c>
      <c r="BK522" s="7">
        <v>0</v>
      </c>
      <c r="BL522" s="7">
        <v>0</v>
      </c>
      <c r="BM522" s="7">
        <v>3.8580000000000001</v>
      </c>
      <c r="BN522" s="7">
        <v>8.0820000000000007</v>
      </c>
      <c r="BO522" s="7">
        <v>0</v>
      </c>
      <c r="BP522" s="7">
        <v>0.14599999999999999</v>
      </c>
      <c r="BQ522" s="7">
        <v>13.33</v>
      </c>
      <c r="BR522" s="7">
        <v>0</v>
      </c>
      <c r="BS522" s="7">
        <v>0</v>
      </c>
      <c r="BT522" s="7">
        <v>4.1154699999999989E-2</v>
      </c>
      <c r="BU522" s="7">
        <v>0</v>
      </c>
      <c r="BV522" s="7">
        <v>0.34799999999999998</v>
      </c>
      <c r="BW522" s="7">
        <v>5.6550000000000002</v>
      </c>
      <c r="BX522" s="7">
        <v>0.72199999999999998</v>
      </c>
      <c r="BY522" s="7">
        <v>0</v>
      </c>
      <c r="BZ522" s="7">
        <v>3.3330000000000002</v>
      </c>
      <c r="CA522" s="7">
        <v>0</v>
      </c>
      <c r="CB522" s="7">
        <v>0.61</v>
      </c>
      <c r="CC522" s="7">
        <v>7.3239999999999998</v>
      </c>
      <c r="CD522" s="7">
        <v>0</v>
      </c>
      <c r="CE522" s="7">
        <v>3.3660000000000001</v>
      </c>
      <c r="CF522" s="7">
        <v>0</v>
      </c>
      <c r="CG522" s="7">
        <v>7.7448659933080491E-2</v>
      </c>
      <c r="CH522" s="7">
        <v>11.940000000000001</v>
      </c>
      <c r="CI522" s="7">
        <v>15.185</v>
      </c>
      <c r="CJ522" s="7">
        <v>14.239000000000004</v>
      </c>
      <c r="CK522" s="7">
        <v>4.1154699999999989E-2</v>
      </c>
      <c r="CL522" s="37">
        <v>41.405154700000004</v>
      </c>
      <c r="CM522" s="37">
        <v>10.058</v>
      </c>
      <c r="CN522" s="37">
        <v>11.856</v>
      </c>
      <c r="CO522" s="7">
        <v>63.396603359933081</v>
      </c>
      <c r="CP522" s="39">
        <v>6.8</v>
      </c>
      <c r="CQ522" s="39">
        <v>14</v>
      </c>
      <c r="CR522" s="40">
        <v>23.2</v>
      </c>
      <c r="CS522" s="35">
        <v>18.056363636363635</v>
      </c>
      <c r="CT522" s="41">
        <v>22.714285714285715</v>
      </c>
      <c r="CU522" s="41">
        <v>17.818750000000001</v>
      </c>
      <c r="CV522" s="41">
        <v>14.218</v>
      </c>
      <c r="CW522" s="35">
        <v>11.345714285714285</v>
      </c>
      <c r="CX522" s="35">
        <v>4.6887499999999998</v>
      </c>
      <c r="CY522" s="35">
        <v>0.77500000000000002</v>
      </c>
      <c r="CZ522" s="35">
        <v>0.48</v>
      </c>
      <c r="DD522" s="35" t="s">
        <v>61</v>
      </c>
      <c r="DE522" t="s">
        <v>61</v>
      </c>
    </row>
    <row r="523" spans="1:109">
      <c r="A523" s="61" t="s">
        <v>54</v>
      </c>
      <c r="B523" t="s">
        <v>59</v>
      </c>
      <c r="C523" s="55">
        <v>43.301943999999999</v>
      </c>
      <c r="D523" s="55">
        <v>-79.838054999999997</v>
      </c>
      <c r="E523" s="153" t="s">
        <v>60</v>
      </c>
      <c r="F523" s="153">
        <v>6</v>
      </c>
      <c r="G523" s="112">
        <v>42244</v>
      </c>
      <c r="H523">
        <v>3</v>
      </c>
      <c r="I523" s="68">
        <f>YEAR(G523)</f>
        <v>2015</v>
      </c>
      <c r="J523" s="28">
        <v>240</v>
      </c>
      <c r="K523" s="29">
        <v>35</v>
      </c>
      <c r="L523" s="29">
        <v>8</v>
      </c>
      <c r="M523" s="115">
        <v>11.8</v>
      </c>
      <c r="N523">
        <v>75.11</v>
      </c>
      <c r="O523" s="31">
        <v>1.0999999999999999E-2</v>
      </c>
      <c r="P523" s="31">
        <v>23.5</v>
      </c>
      <c r="Q523" s="31">
        <v>4</v>
      </c>
      <c r="R523" s="31">
        <v>2.2799999999999998</v>
      </c>
      <c r="S523" s="31">
        <v>27.8</v>
      </c>
      <c r="T523" s="31">
        <v>28.2</v>
      </c>
      <c r="U523" s="31">
        <v>1.96</v>
      </c>
      <c r="V523" s="31">
        <v>0.33600000000000002</v>
      </c>
      <c r="W523" s="31">
        <v>0.53200000000000003</v>
      </c>
      <c r="X523" s="31">
        <v>2E-3</v>
      </c>
      <c r="Y523" s="31">
        <v>5.0500000000000003E-2</v>
      </c>
      <c r="Z523" s="31">
        <v>1.1299999999999999E-2</v>
      </c>
      <c r="AA523" s="154"/>
      <c r="AB523" s="155">
        <v>1.5</v>
      </c>
      <c r="AC523" s="156"/>
      <c r="AD523" s="63"/>
      <c r="AE523" s="63"/>
      <c r="AF523" s="63"/>
      <c r="AG523" s="63"/>
      <c r="AH523" s="63"/>
      <c r="AI523" s="63"/>
      <c r="AJ523" s="63"/>
      <c r="AO523" s="35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37"/>
      <c r="CM523" s="37"/>
      <c r="CN523" s="37"/>
      <c r="CO523" s="7"/>
      <c r="CP523" s="39"/>
      <c r="CQ523" s="39"/>
      <c r="CR523" s="40"/>
      <c r="CS523" s="35"/>
      <c r="CT523" s="33">
        <v>20.350000000000001</v>
      </c>
      <c r="CU523" s="41"/>
      <c r="CV523" s="41"/>
      <c r="CW523" s="35"/>
      <c r="CX523" s="35"/>
      <c r="CY523" s="35"/>
      <c r="CZ523" s="35"/>
      <c r="DD523" s="35"/>
    </row>
    <row r="524" spans="1:109">
      <c r="A524" s="61" t="s">
        <v>54</v>
      </c>
      <c r="B524" t="s">
        <v>55</v>
      </c>
      <c r="C524" s="55">
        <v>43.287370000000003</v>
      </c>
      <c r="D524" s="55">
        <v>-79.840779999999995</v>
      </c>
      <c r="E524" s="153" t="s">
        <v>62</v>
      </c>
      <c r="F524" s="153">
        <v>258</v>
      </c>
      <c r="G524" s="112">
        <v>42244</v>
      </c>
      <c r="H524">
        <v>3</v>
      </c>
      <c r="I524" s="68">
        <f>YEAR(G524)</f>
        <v>2015</v>
      </c>
      <c r="J524" s="28">
        <v>240</v>
      </c>
      <c r="K524" s="29">
        <v>35</v>
      </c>
      <c r="L524" s="29">
        <v>8</v>
      </c>
      <c r="M524" s="115">
        <v>23</v>
      </c>
      <c r="N524">
        <v>75.11</v>
      </c>
      <c r="O524" s="31">
        <v>1.0999999999999999E-2</v>
      </c>
      <c r="P524" s="31">
        <v>23.5</v>
      </c>
      <c r="Q524" s="31">
        <v>4</v>
      </c>
      <c r="R524" s="31">
        <v>2.2799999999999998</v>
      </c>
      <c r="S524" s="31">
        <v>27.8</v>
      </c>
      <c r="T524" s="31">
        <v>28.2</v>
      </c>
      <c r="U524" s="31">
        <v>1.96</v>
      </c>
      <c r="V524" s="31">
        <v>0.33600000000000002</v>
      </c>
      <c r="W524" s="31">
        <v>0.53200000000000003</v>
      </c>
      <c r="X524" s="31">
        <v>2E-3</v>
      </c>
      <c r="Y524" s="31">
        <v>5.0500000000000003E-2</v>
      </c>
      <c r="Z524" s="31">
        <v>1.1299999999999999E-2</v>
      </c>
      <c r="AA524" s="154"/>
      <c r="AB524" s="155">
        <v>2</v>
      </c>
      <c r="AC524" s="156"/>
      <c r="AD524" s="63"/>
      <c r="AE524" s="63"/>
      <c r="AF524" s="63"/>
      <c r="AG524" s="63"/>
      <c r="AH524" s="63"/>
      <c r="AI524" s="63"/>
      <c r="AJ524" s="63"/>
      <c r="AO524" s="35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37"/>
      <c r="CM524" s="37"/>
      <c r="CN524" s="37"/>
      <c r="CO524" s="7"/>
      <c r="CP524" s="39"/>
      <c r="CQ524" s="39"/>
      <c r="CR524" s="40"/>
      <c r="CS524" s="35"/>
      <c r="CT524" s="33">
        <v>18.87</v>
      </c>
      <c r="CU524" s="41"/>
      <c r="CV524" s="41"/>
      <c r="CW524" s="35"/>
      <c r="CX524" s="35"/>
      <c r="CY524" s="35"/>
      <c r="CZ524" s="35"/>
      <c r="DD524" s="35"/>
    </row>
    <row r="525" spans="1:109">
      <c r="A525" s="23" t="s">
        <v>54</v>
      </c>
      <c r="B525" t="s">
        <v>59</v>
      </c>
      <c r="C525" s="55">
        <v>43.301943999999999</v>
      </c>
      <c r="D525" s="55">
        <v>-79.838054999999997</v>
      </c>
      <c r="E525" s="111" t="s">
        <v>60</v>
      </c>
      <c r="F525" s="111">
        <v>6</v>
      </c>
      <c r="G525" s="117">
        <v>43725</v>
      </c>
      <c r="H525">
        <v>3</v>
      </c>
      <c r="I525">
        <v>2019</v>
      </c>
      <c r="J525" s="28">
        <v>260</v>
      </c>
      <c r="K525" s="29">
        <v>38</v>
      </c>
      <c r="L525" s="29">
        <v>9</v>
      </c>
      <c r="M525" s="108">
        <v>10.6</v>
      </c>
      <c r="N525">
        <v>75.239999999999995</v>
      </c>
      <c r="O525" s="31">
        <v>0.01</v>
      </c>
      <c r="P525" s="31">
        <v>24.1</v>
      </c>
      <c r="Q525" s="31">
        <v>3.7</v>
      </c>
      <c r="R525" s="31">
        <v>2.5</v>
      </c>
      <c r="S525" s="31">
        <v>31.6</v>
      </c>
      <c r="T525" s="31">
        <v>24.1</v>
      </c>
      <c r="U525" s="31">
        <v>1.94</v>
      </c>
      <c r="V525" s="31">
        <v>0.36099999999999999</v>
      </c>
      <c r="W525" s="31">
        <v>0.46800000000000003</v>
      </c>
      <c r="X525" s="31">
        <v>2E-3</v>
      </c>
      <c r="Y525" s="31">
        <v>0.05</v>
      </c>
      <c r="Z525" s="31">
        <v>1.2E-2</v>
      </c>
      <c r="AA525" s="152"/>
      <c r="AB525" s="108">
        <v>1.8</v>
      </c>
      <c r="AC525" s="108">
        <v>1.1553</v>
      </c>
      <c r="AD525" s="41"/>
      <c r="AE525" s="41"/>
      <c r="AF525" s="41"/>
      <c r="AG525" s="41"/>
      <c r="AH525" s="41"/>
      <c r="AI525" s="41"/>
      <c r="AJ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35">
        <v>0</v>
      </c>
      <c r="BJ525" s="35">
        <v>1.887</v>
      </c>
      <c r="BK525" s="7">
        <v>0</v>
      </c>
      <c r="BL525" s="35">
        <v>0</v>
      </c>
      <c r="BM525" s="35">
        <v>50.232999999999997</v>
      </c>
      <c r="BN525" s="35">
        <v>17.042000000000002</v>
      </c>
      <c r="BO525" s="35"/>
      <c r="BP525" s="35">
        <v>0.16400000000000001</v>
      </c>
      <c r="BQ525" s="35">
        <v>5.7569999999999997</v>
      </c>
      <c r="BR525" s="35">
        <v>0.10199999999999999</v>
      </c>
      <c r="BS525" s="35">
        <v>3.8398177870554746</v>
      </c>
      <c r="BT525" s="35">
        <v>0</v>
      </c>
      <c r="BU525" s="35">
        <v>0</v>
      </c>
      <c r="BV525" s="35">
        <v>1.46</v>
      </c>
      <c r="BW525" s="35">
        <v>71.736000000000004</v>
      </c>
      <c r="BX525" s="35">
        <v>1.016</v>
      </c>
      <c r="BY525" s="35">
        <v>0.48299999999999998</v>
      </c>
      <c r="BZ525" s="35">
        <v>88.570999999999998</v>
      </c>
      <c r="CA525" s="35"/>
      <c r="CB525" s="35">
        <v>2.984</v>
      </c>
      <c r="CC525" s="35">
        <v>3.5249999999999999</v>
      </c>
      <c r="CD525" s="35">
        <v>0.53900000000000003</v>
      </c>
      <c r="CE525" s="35">
        <v>32.207000000000001</v>
      </c>
      <c r="CF525" s="35"/>
      <c r="CG525" s="35">
        <v>0</v>
      </c>
      <c r="CH525" s="35">
        <v>67.275000000000006</v>
      </c>
      <c r="CI525" s="35">
        <v>5.7569999999999997</v>
      </c>
      <c r="CJ525" s="35">
        <v>2.153</v>
      </c>
      <c r="CK525" s="35">
        <v>3.8398177870554746</v>
      </c>
      <c r="CL525" s="46">
        <v>79.024817787055483</v>
      </c>
      <c r="CM525" s="46">
        <v>163.26599999999999</v>
      </c>
      <c r="CN525" s="46">
        <v>39.255000000000003</v>
      </c>
      <c r="CO525" s="35">
        <v>281.54581778705551</v>
      </c>
      <c r="CP525" s="47">
        <v>9.3569999999999993</v>
      </c>
      <c r="CQ525" s="47">
        <v>10.307</v>
      </c>
      <c r="CR525" s="47">
        <v>10.307</v>
      </c>
      <c r="CS525" s="48">
        <v>19.514407460317457</v>
      </c>
      <c r="CT525" s="47">
        <v>19.7665641025641</v>
      </c>
      <c r="CU525" s="47">
        <v>17.815333333333331</v>
      </c>
      <c r="CV525" s="47"/>
      <c r="CW525" s="49">
        <v>9.667692307692306</v>
      </c>
      <c r="CX525" s="49">
        <v>8.2633333333333336</v>
      </c>
      <c r="CY525" s="49"/>
      <c r="CZ525" s="47">
        <v>8.14</v>
      </c>
      <c r="DA525" s="49">
        <v>8.2971794871794895</v>
      </c>
      <c r="DB525" s="49">
        <v>6.28</v>
      </c>
      <c r="DC525" s="49"/>
      <c r="DD525" s="47"/>
      <c r="DE525" s="51" t="s">
        <v>61</v>
      </c>
    </row>
    <row r="526" spans="1:109">
      <c r="A526" s="23" t="s">
        <v>54</v>
      </c>
      <c r="B526" t="s">
        <v>55</v>
      </c>
      <c r="C526" s="55">
        <v>43.287370000000003</v>
      </c>
      <c r="D526" s="55">
        <v>-79.840779999999995</v>
      </c>
      <c r="E526" s="111" t="s">
        <v>62</v>
      </c>
      <c r="F526" s="111">
        <v>258</v>
      </c>
      <c r="G526" s="117">
        <v>43725</v>
      </c>
      <c r="H526">
        <v>3</v>
      </c>
      <c r="I526">
        <v>2019</v>
      </c>
      <c r="J526" s="28">
        <v>260</v>
      </c>
      <c r="K526" s="29">
        <v>38</v>
      </c>
      <c r="L526" s="29">
        <v>9</v>
      </c>
      <c r="M526" s="111">
        <v>23.2</v>
      </c>
      <c r="N526">
        <v>75.239999999999995</v>
      </c>
      <c r="O526" s="31">
        <v>0.01</v>
      </c>
      <c r="P526" s="31">
        <v>24.1</v>
      </c>
      <c r="Q526" s="31">
        <v>3.7</v>
      </c>
      <c r="R526" s="31">
        <v>2.5</v>
      </c>
      <c r="S526" s="31">
        <v>31.6</v>
      </c>
      <c r="T526" s="31">
        <v>24.1</v>
      </c>
      <c r="U526" s="31">
        <v>1.94</v>
      </c>
      <c r="V526" s="31">
        <v>0.36099999999999999</v>
      </c>
      <c r="W526" s="31">
        <v>0.46800000000000003</v>
      </c>
      <c r="X526" s="31">
        <v>2E-3</v>
      </c>
      <c r="Y526" s="31">
        <v>0.05</v>
      </c>
      <c r="Z526" s="31">
        <v>1.2E-2</v>
      </c>
      <c r="AA526" s="157">
        <v>27.183994770049999</v>
      </c>
      <c r="AB526" s="108">
        <v>2</v>
      </c>
      <c r="AC526" s="108">
        <v>1.1451</v>
      </c>
      <c r="AD526">
        <v>1169.0391100000002</v>
      </c>
      <c r="AE526">
        <v>749.32948999999996</v>
      </c>
      <c r="AF526">
        <v>68.396280000000004</v>
      </c>
      <c r="AG526">
        <v>21.9025</v>
      </c>
      <c r="AH526">
        <v>889.18194999999992</v>
      </c>
      <c r="AI526">
        <v>220.31295</v>
      </c>
      <c r="AJ526">
        <v>1504.46029</v>
      </c>
      <c r="AK526">
        <v>4622.6225699999995</v>
      </c>
      <c r="AL526">
        <v>1422.7239099999999</v>
      </c>
      <c r="AM526">
        <v>584.48528999999996</v>
      </c>
      <c r="AN526">
        <v>3677.9348299999988</v>
      </c>
      <c r="AO526" s="35">
        <v>292.85838000000001</v>
      </c>
      <c r="AP526">
        <v>1156.5501600000002</v>
      </c>
      <c r="AQ526">
        <v>81.316010000000006</v>
      </c>
      <c r="AR526">
        <v>1087.1133300000001</v>
      </c>
      <c r="AS526">
        <v>1819.5144599999999</v>
      </c>
      <c r="AT526">
        <v>315.05417000000006</v>
      </c>
      <c r="AU526">
        <v>256.33760000000001</v>
      </c>
      <c r="AV526">
        <v>1276.2000399999995</v>
      </c>
      <c r="AW526">
        <v>3344.2349499999991</v>
      </c>
      <c r="AX526">
        <v>2.1875800000000001</v>
      </c>
      <c r="AY526" s="82">
        <v>293.44752149999999</v>
      </c>
      <c r="AZ526" s="82">
        <v>17.523143449999999</v>
      </c>
      <c r="BA526" s="82">
        <v>71.927576529999996</v>
      </c>
      <c r="BB526" s="41"/>
      <c r="BC526" s="41">
        <v>0.41567149867641096</v>
      </c>
      <c r="BD526" s="41">
        <v>41.150608598632928</v>
      </c>
      <c r="BE526" s="41">
        <v>24.804134987138827</v>
      </c>
      <c r="BF526" s="41">
        <v>10.509787500368562</v>
      </c>
      <c r="BG526" s="36">
        <v>76.464531086140312</v>
      </c>
      <c r="BH526" s="41"/>
      <c r="BI526" s="35">
        <v>0.158</v>
      </c>
      <c r="BJ526" s="35">
        <v>1.1180000000000001</v>
      </c>
      <c r="BK526" s="7">
        <v>0</v>
      </c>
      <c r="BL526" s="35">
        <v>0</v>
      </c>
      <c r="BM526" s="35">
        <v>92.995000000000005</v>
      </c>
      <c r="BN526" s="35">
        <v>41.688000000000002</v>
      </c>
      <c r="BO526" s="35"/>
      <c r="BP526" s="35">
        <v>0.69499999999999995</v>
      </c>
      <c r="BQ526" s="35">
        <v>7.9480000000000004</v>
      </c>
      <c r="BR526" s="35">
        <v>0</v>
      </c>
      <c r="BS526" s="35">
        <v>0</v>
      </c>
      <c r="BT526" s="35">
        <v>0</v>
      </c>
      <c r="BU526" s="35">
        <v>0</v>
      </c>
      <c r="BV526" s="35">
        <v>1.056</v>
      </c>
      <c r="BW526" s="35">
        <v>64.668000000000006</v>
      </c>
      <c r="BX526" s="35">
        <v>0.73099999999999998</v>
      </c>
      <c r="BY526" s="35">
        <v>0.28699999999999998</v>
      </c>
      <c r="BZ526" s="35">
        <v>75.866</v>
      </c>
      <c r="CA526" s="35"/>
      <c r="CB526" s="35">
        <v>0.66700000000000004</v>
      </c>
      <c r="CC526" s="35">
        <v>2.1960000000000002</v>
      </c>
      <c r="CD526" s="35">
        <v>1.5549999999999999</v>
      </c>
      <c r="CE526" s="35">
        <v>11.682</v>
      </c>
      <c r="CF526" s="35"/>
      <c r="CG526" s="35">
        <v>0</v>
      </c>
      <c r="CH526" s="35">
        <v>134.68299999999999</v>
      </c>
      <c r="CI526" s="35">
        <v>8.1059999999999999</v>
      </c>
      <c r="CJ526" s="35">
        <v>1.8130000000000002</v>
      </c>
      <c r="CK526" s="35">
        <v>0</v>
      </c>
      <c r="CL526" s="46">
        <v>144.602</v>
      </c>
      <c r="CM526" s="46">
        <v>142.608</v>
      </c>
      <c r="CN526" s="46">
        <v>17.634</v>
      </c>
      <c r="CO526" s="35">
        <v>304.84400000000005</v>
      </c>
      <c r="CP526" s="47">
        <v>11.11</v>
      </c>
      <c r="CQ526" s="47">
        <v>13.728999999999999</v>
      </c>
      <c r="CR526" s="47">
        <v>23.004000000000001</v>
      </c>
      <c r="CS526" s="48">
        <v>15.702762121212123</v>
      </c>
      <c r="CT526" s="47">
        <v>19.108969696969702</v>
      </c>
      <c r="CU526" s="47">
        <v>14.715333333333335</v>
      </c>
      <c r="CV526" s="47">
        <v>11.99485</v>
      </c>
      <c r="CW526" s="49">
        <v>9.0469696969696951</v>
      </c>
      <c r="CX526" s="49">
        <v>7.3944444444444439</v>
      </c>
      <c r="CY526" s="49">
        <v>4.0655000000000001</v>
      </c>
      <c r="CZ526" s="47">
        <v>2.69</v>
      </c>
      <c r="DA526" s="49">
        <v>7.5521212121212091</v>
      </c>
      <c r="DB526" s="49">
        <v>2.4944444444444449</v>
      </c>
      <c r="DC526" s="49">
        <v>1.1535</v>
      </c>
      <c r="DD526" s="47" t="s">
        <v>61</v>
      </c>
      <c r="DE526" s="51" t="s">
        <v>61</v>
      </c>
    </row>
    <row r="527" spans="1:109">
      <c r="A527" s="23" t="s">
        <v>54</v>
      </c>
      <c r="B527" t="s">
        <v>55</v>
      </c>
      <c r="C527" s="53">
        <v>43.277777777799997</v>
      </c>
      <c r="D527" s="53">
        <v>-79.793333333299998</v>
      </c>
      <c r="E527" s="111" t="s">
        <v>81</v>
      </c>
      <c r="F527" s="111">
        <v>917</v>
      </c>
      <c r="G527" s="117">
        <v>43698</v>
      </c>
      <c r="H527">
        <v>3</v>
      </c>
      <c r="I527">
        <v>2019</v>
      </c>
      <c r="J527" s="28">
        <v>233</v>
      </c>
      <c r="K527" s="29">
        <v>34</v>
      </c>
      <c r="L527" s="29">
        <v>8</v>
      </c>
      <c r="M527" s="108">
        <v>14.6</v>
      </c>
      <c r="N527">
        <v>75.53</v>
      </c>
      <c r="O527" s="31">
        <v>1.4999999999999999E-2</v>
      </c>
      <c r="P527" s="31">
        <v>24.3</v>
      </c>
      <c r="Q527" s="31">
        <v>3.7</v>
      </c>
      <c r="R527" s="31">
        <v>2.76</v>
      </c>
      <c r="S527" s="31">
        <v>23.8</v>
      </c>
      <c r="T527" s="31">
        <v>18.100000000000001</v>
      </c>
      <c r="U527" s="31">
        <v>2.2400000000000002</v>
      </c>
      <c r="V527" s="31">
        <v>0.41699999999999998</v>
      </c>
      <c r="W527" s="31">
        <v>0.47499999999999998</v>
      </c>
      <c r="X527" s="31">
        <v>6.7000000000000002E-3</v>
      </c>
      <c r="Y527" s="31">
        <v>5.8099999999999999E-2</v>
      </c>
      <c r="Z527" s="31">
        <v>1.9099999999999999E-2</v>
      </c>
      <c r="AA527" s="158"/>
      <c r="AB527" s="108">
        <v>1.3</v>
      </c>
      <c r="AC527" s="108">
        <v>1.3297000000000001</v>
      </c>
      <c r="AD527" s="41"/>
      <c r="AE527" s="41"/>
      <c r="AF527" s="41"/>
      <c r="AG527" s="41"/>
      <c r="AH527" s="41"/>
      <c r="AI527" s="41"/>
      <c r="AJ527" s="41"/>
      <c r="AO527" s="35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CP527" s="47">
        <v>4.8019999999999996</v>
      </c>
      <c r="CQ527" s="47">
        <v>9.7959999999999994</v>
      </c>
      <c r="CR527" s="47">
        <v>14.691000000000001</v>
      </c>
      <c r="CS527" s="48">
        <v>18.328007777777774</v>
      </c>
      <c r="CT527" s="47">
        <v>23.881666666666661</v>
      </c>
      <c r="CU527" s="47">
        <v>18.648526315789471</v>
      </c>
      <c r="CV527" s="47">
        <v>12.334312499999999</v>
      </c>
      <c r="CW527" s="49">
        <v>9.3911111111111101</v>
      </c>
      <c r="CX527" s="49">
        <v>7.7310526315789465</v>
      </c>
      <c r="CY527" s="49">
        <v>5.7493750000000015</v>
      </c>
      <c r="CZ527" s="47">
        <v>5.04</v>
      </c>
      <c r="DA527" s="49">
        <v>9.4072222222222219</v>
      </c>
      <c r="DB527" s="49">
        <v>5.2115789473684204</v>
      </c>
      <c r="DC527" s="49">
        <v>3.4587499999999998</v>
      </c>
      <c r="DD527" s="47"/>
      <c r="DE527" s="51" t="s">
        <v>61</v>
      </c>
    </row>
    <row r="528" spans="1:109">
      <c r="A528" s="23" t="s">
        <v>54</v>
      </c>
      <c r="B528" t="s">
        <v>55</v>
      </c>
      <c r="C528" s="55">
        <v>43.286667000000001</v>
      </c>
      <c r="D528" s="55">
        <v>-79.794167000000002</v>
      </c>
      <c r="E528" s="111" t="s">
        <v>82</v>
      </c>
      <c r="F528" s="111">
        <v>9033</v>
      </c>
      <c r="G528" s="117">
        <v>43698</v>
      </c>
      <c r="H528">
        <v>3</v>
      </c>
      <c r="I528">
        <v>2019</v>
      </c>
      <c r="J528" s="28">
        <v>233</v>
      </c>
      <c r="K528" s="29">
        <v>34</v>
      </c>
      <c r="L528" s="29">
        <v>8</v>
      </c>
      <c r="M528" s="111">
        <v>22</v>
      </c>
      <c r="N528">
        <v>75.53</v>
      </c>
      <c r="O528" s="31">
        <v>1.4999999999999999E-2</v>
      </c>
      <c r="P528" s="31">
        <v>24.3</v>
      </c>
      <c r="Q528" s="31">
        <v>3.7</v>
      </c>
      <c r="R528" s="31">
        <v>2.76</v>
      </c>
      <c r="S528" s="31">
        <v>23.8</v>
      </c>
      <c r="T528" s="31">
        <v>18.100000000000001</v>
      </c>
      <c r="U528" s="31">
        <v>2.2400000000000002</v>
      </c>
      <c r="V528" s="31">
        <v>0.41699999999999998</v>
      </c>
      <c r="W528" s="31">
        <v>0.47499999999999998</v>
      </c>
      <c r="X528" s="31">
        <v>6.7000000000000002E-3</v>
      </c>
      <c r="Y528" s="31">
        <v>5.8099999999999999E-2</v>
      </c>
      <c r="Z528" s="31">
        <v>1.9099999999999999E-2</v>
      </c>
      <c r="AA528" s="157">
        <v>15.1207933425903</v>
      </c>
      <c r="AB528" s="108">
        <v>1.6</v>
      </c>
      <c r="AC528" s="108">
        <v>1.1252</v>
      </c>
      <c r="AD528">
        <v>255.42137</v>
      </c>
      <c r="AE528">
        <v>1855.48596</v>
      </c>
      <c r="AF528">
        <v>0</v>
      </c>
      <c r="AG528">
        <v>60.284700000000001</v>
      </c>
      <c r="AH528">
        <v>10.77159</v>
      </c>
      <c r="AI528">
        <v>27.35849</v>
      </c>
      <c r="AJ528">
        <v>29.210880000000003</v>
      </c>
      <c r="AK528">
        <v>2238.5329900000002</v>
      </c>
      <c r="AL528">
        <v>29.210880000000003</v>
      </c>
      <c r="AM528">
        <v>1699.0313900000001</v>
      </c>
      <c r="AN528">
        <v>367.79253999999986</v>
      </c>
      <c r="AO528" s="35">
        <v>29.554030000000001</v>
      </c>
      <c r="AP528">
        <v>233.96718999999999</v>
      </c>
      <c r="AQ528">
        <v>73.958449999999999</v>
      </c>
      <c r="AR528">
        <v>177.56456</v>
      </c>
      <c r="AS528">
        <v>92.221380000000011</v>
      </c>
      <c r="AT528">
        <v>63.010500000000008</v>
      </c>
      <c r="AU528">
        <v>1.7346600000000001</v>
      </c>
      <c r="AV528">
        <v>1842.6191699999999</v>
      </c>
      <c r="AW528">
        <v>377.64198999999996</v>
      </c>
      <c r="AX528">
        <v>18.271830000000001</v>
      </c>
      <c r="AY528" s="41">
        <v>305.80320660000001</v>
      </c>
      <c r="AZ528" s="41">
        <v>43.292472050000001</v>
      </c>
      <c r="BA528" s="41">
        <v>791.20334179999998</v>
      </c>
      <c r="BB528" s="41"/>
      <c r="BC528" s="41">
        <v>0.27261118898977099</v>
      </c>
      <c r="BD528" s="41">
        <v>16.91477928872618</v>
      </c>
      <c r="BE528" s="41">
        <v>43.695610557761853</v>
      </c>
      <c r="BF528" s="41">
        <v>5.2654988174602302</v>
      </c>
      <c r="BG528" s="36">
        <v>65.87588866394826</v>
      </c>
      <c r="BI528" s="35">
        <v>0.34599999999999997</v>
      </c>
      <c r="BJ528" s="35">
        <v>4.58</v>
      </c>
      <c r="BK528" s="7">
        <v>0</v>
      </c>
      <c r="BL528" s="35">
        <v>0</v>
      </c>
      <c r="BM528" s="35">
        <v>55.023000000000003</v>
      </c>
      <c r="BN528" s="35">
        <v>68.864999999999995</v>
      </c>
      <c r="BO528" s="35"/>
      <c r="BP528" s="35">
        <v>1.335</v>
      </c>
      <c r="BQ528" s="35">
        <v>4.7169999999999996</v>
      </c>
      <c r="BR528" s="35">
        <v>0</v>
      </c>
      <c r="BS528" s="35">
        <v>0</v>
      </c>
      <c r="BT528" s="35">
        <v>0</v>
      </c>
      <c r="BU528" s="35">
        <v>0.33600000000000002</v>
      </c>
      <c r="BV528" s="35">
        <v>1.351</v>
      </c>
      <c r="BW528" s="35">
        <v>13.888999999999999</v>
      </c>
      <c r="BX528" s="35">
        <v>0.59499999999999997</v>
      </c>
      <c r="BY528" s="35">
        <v>0.46600000000000003</v>
      </c>
      <c r="BZ528" s="35">
        <v>26.920999999999999</v>
      </c>
      <c r="CA528" s="35"/>
      <c r="CB528" s="35">
        <v>0.44400000000000001</v>
      </c>
      <c r="CC528" s="35">
        <v>0.751</v>
      </c>
      <c r="CD528" s="35">
        <v>0</v>
      </c>
      <c r="CE528" s="35">
        <v>2.387</v>
      </c>
      <c r="CF528" s="35"/>
      <c r="CG528" s="35">
        <v>0.13300299569828861</v>
      </c>
      <c r="CH528" s="35">
        <v>123.88800000000001</v>
      </c>
      <c r="CI528" s="35">
        <v>5.0629999999999997</v>
      </c>
      <c r="CJ528" s="35">
        <v>5.915</v>
      </c>
      <c r="CK528" s="35">
        <v>0.33600000000000002</v>
      </c>
      <c r="CL528" s="46">
        <v>135.20200000000003</v>
      </c>
      <c r="CM528" s="46">
        <v>43.221999999999994</v>
      </c>
      <c r="CN528" s="46">
        <v>4.3</v>
      </c>
      <c r="CO528" s="35">
        <v>182.85700299569831</v>
      </c>
      <c r="CP528" s="47">
        <v>3.9689999999999999</v>
      </c>
      <c r="CQ528" s="47">
        <v>10.728</v>
      </c>
      <c r="CR528" s="47">
        <v>21.283000000000001</v>
      </c>
      <c r="CS528" s="48">
        <v>15.484334450019675</v>
      </c>
      <c r="CT528" s="47">
        <v>23.008323529411761</v>
      </c>
      <c r="CU528" s="47">
        <v>18.701578947368422</v>
      </c>
      <c r="CV528" s="47">
        <v>10.999547169811322</v>
      </c>
      <c r="CW528" s="49">
        <v>10.079117647058823</v>
      </c>
      <c r="CX528" s="49">
        <v>8.0794736842105266</v>
      </c>
      <c r="CY528" s="49">
        <v>4.9501886792452847</v>
      </c>
      <c r="CZ528" s="47">
        <v>3.68</v>
      </c>
      <c r="DA528" s="49">
        <v>9.7652941176470591</v>
      </c>
      <c r="DB528" s="49">
        <v>7.0460526315789478</v>
      </c>
      <c r="DC528" s="49">
        <v>1.6305660377358495</v>
      </c>
      <c r="DD528" s="47" t="s">
        <v>61</v>
      </c>
      <c r="DE528" s="51" t="s">
        <v>61</v>
      </c>
    </row>
    <row r="529" spans="1:109" ht="29">
      <c r="A529" s="23" t="s">
        <v>54</v>
      </c>
      <c r="B529" t="s">
        <v>83</v>
      </c>
      <c r="C529" s="55">
        <v>43.269166666666699</v>
      </c>
      <c r="D529" s="55">
        <v>-79.784166666666707</v>
      </c>
      <c r="E529" s="111" t="s">
        <v>84</v>
      </c>
      <c r="F529" s="111" t="s">
        <v>85</v>
      </c>
      <c r="G529" s="117">
        <v>43698</v>
      </c>
      <c r="H529">
        <v>3</v>
      </c>
      <c r="I529">
        <v>2019</v>
      </c>
      <c r="J529" s="28">
        <v>233</v>
      </c>
      <c r="K529" s="29">
        <v>34</v>
      </c>
      <c r="L529" s="29">
        <v>8</v>
      </c>
      <c r="M529" s="111">
        <v>8.8000000000000007</v>
      </c>
      <c r="N529">
        <v>75.53</v>
      </c>
      <c r="O529" s="31">
        <v>1.4999999999999999E-2</v>
      </c>
      <c r="P529" s="31">
        <v>24.3</v>
      </c>
      <c r="Q529" s="31">
        <v>3.7</v>
      </c>
      <c r="R529" s="31">
        <v>2.76</v>
      </c>
      <c r="S529" s="31">
        <v>23.8</v>
      </c>
      <c r="T529" s="31">
        <v>18.100000000000001</v>
      </c>
      <c r="U529" s="31">
        <v>2.2400000000000002</v>
      </c>
      <c r="V529" s="31">
        <v>0.41699999999999998</v>
      </c>
      <c r="W529" s="31">
        <v>0.47499999999999998</v>
      </c>
      <c r="X529" s="31">
        <v>6.7000000000000002E-3</v>
      </c>
      <c r="Y529" s="31">
        <v>5.8099999999999999E-2</v>
      </c>
      <c r="Z529" s="31">
        <v>1.9099999999999999E-2</v>
      </c>
      <c r="AA529" s="157">
        <v>39.405298233032198</v>
      </c>
      <c r="AB529" s="108">
        <v>1.5</v>
      </c>
      <c r="AC529" s="108">
        <v>1.1489</v>
      </c>
      <c r="AD529">
        <v>4463.9688100000003</v>
      </c>
      <c r="AE529">
        <v>2221.9156600000006</v>
      </c>
      <c r="AF529">
        <v>0</v>
      </c>
      <c r="AG529">
        <v>103.72414000000001</v>
      </c>
      <c r="AH529">
        <v>9.5784800000000008</v>
      </c>
      <c r="AI529">
        <v>276.19214999999997</v>
      </c>
      <c r="AJ529">
        <v>498.16558999999995</v>
      </c>
      <c r="AK529">
        <v>7573.5448300000007</v>
      </c>
      <c r="AL529">
        <v>91.801549999999992</v>
      </c>
      <c r="AM529">
        <v>2333.8454700000007</v>
      </c>
      <c r="AN529">
        <v>4920.6231199999993</v>
      </c>
      <c r="AO529" s="35">
        <v>613.08605999999997</v>
      </c>
      <c r="AP529">
        <v>4381.44517</v>
      </c>
      <c r="AQ529">
        <v>317.22668999999996</v>
      </c>
      <c r="AR529">
        <v>4144.3483900000001</v>
      </c>
      <c r="AS529">
        <v>1161.9480300000002</v>
      </c>
      <c r="AT529">
        <v>903.8533799999999</v>
      </c>
      <c r="AU529">
        <v>0</v>
      </c>
      <c r="AV529">
        <v>5895.7343899999987</v>
      </c>
      <c r="AW529">
        <v>1669.7412099999999</v>
      </c>
      <c r="AX529">
        <v>8.0692299999999992</v>
      </c>
      <c r="AY529" s="41">
        <v>378.39285660000002</v>
      </c>
      <c r="AZ529" s="41">
        <v>33.242433890000001</v>
      </c>
      <c r="BA529" s="41">
        <v>863.13091829999996</v>
      </c>
      <c r="BB529" s="41"/>
      <c r="BC529" s="41">
        <v>3.6774712027281193</v>
      </c>
      <c r="BD529" s="41">
        <v>61.365745605650766</v>
      </c>
      <c r="BE529" s="41">
        <v>61.157385204794579</v>
      </c>
      <c r="BF529" s="41">
        <v>8.5315201811454742</v>
      </c>
      <c r="BG529" s="36">
        <v>131.05465099159082</v>
      </c>
      <c r="BI529" s="35">
        <v>0.14699999999999999</v>
      </c>
      <c r="BJ529" s="35">
        <v>2.883</v>
      </c>
      <c r="BK529" s="7">
        <v>1.2E-2</v>
      </c>
      <c r="BL529" s="35">
        <v>0</v>
      </c>
      <c r="BM529" s="35">
        <v>43.834000000000003</v>
      </c>
      <c r="BN529" s="35">
        <v>14.252000000000001</v>
      </c>
      <c r="BO529" s="35"/>
      <c r="BP529" s="35">
        <v>3.9E-2</v>
      </c>
      <c r="BQ529" s="35">
        <v>2.9279999999999999</v>
      </c>
      <c r="BR529" s="35">
        <v>8.5000000000000006E-2</v>
      </c>
      <c r="BS529" s="35">
        <v>0.47940546816954072</v>
      </c>
      <c r="BT529" s="35">
        <v>0</v>
      </c>
      <c r="BU529" s="35">
        <v>4.2000000000000003E-2</v>
      </c>
      <c r="BV529" s="35">
        <v>0.56200000000000006</v>
      </c>
      <c r="BW529" s="35">
        <v>10.67</v>
      </c>
      <c r="BX529" s="35">
        <v>0.24199999999999999</v>
      </c>
      <c r="BY529" s="35">
        <v>0.622</v>
      </c>
      <c r="BZ529" s="35">
        <v>0.94</v>
      </c>
      <c r="CA529" s="35"/>
      <c r="CB529" s="35">
        <v>0.39400000000000002</v>
      </c>
      <c r="CC529" s="35">
        <v>0.433</v>
      </c>
      <c r="CD529" s="35">
        <v>0</v>
      </c>
      <c r="CE529" s="35">
        <v>0.90400000000000003</v>
      </c>
      <c r="CF529" s="35"/>
      <c r="CG529" s="35">
        <v>0.7757784858218747</v>
      </c>
      <c r="CH529" s="35">
        <v>58.086000000000006</v>
      </c>
      <c r="CI529" s="35">
        <v>3.0749999999999997</v>
      </c>
      <c r="CJ529" s="35">
        <v>3.0190000000000001</v>
      </c>
      <c r="CK529" s="35">
        <v>0.5214054681695407</v>
      </c>
      <c r="CL529" s="46">
        <v>64.701405468169554</v>
      </c>
      <c r="CM529" s="46">
        <v>13.087999999999999</v>
      </c>
      <c r="CN529" s="46">
        <v>1.7309999999999999</v>
      </c>
      <c r="CO529" s="35">
        <v>80.296183953991445</v>
      </c>
      <c r="CP529" s="47">
        <v>4.9649999999999999</v>
      </c>
      <c r="CQ529" s="47">
        <v>9.8000000000000007</v>
      </c>
      <c r="CR529" s="47">
        <v>9.8000000000000007</v>
      </c>
      <c r="CS529" s="48">
        <v>21.429672619047615</v>
      </c>
      <c r="CT529" s="47">
        <v>23.363769230769229</v>
      </c>
      <c r="CU529" s="47">
        <v>19.811210526315786</v>
      </c>
      <c r="CV529" s="47"/>
      <c r="CW529" s="49">
        <v>9.5407692307692304</v>
      </c>
      <c r="CX529" s="49">
        <v>7.5721052631578933</v>
      </c>
      <c r="CY529" s="49"/>
      <c r="CZ529" s="47">
        <v>6.53</v>
      </c>
      <c r="DA529" s="49">
        <v>8.8565384615384612</v>
      </c>
      <c r="DB529" s="49">
        <v>5.69</v>
      </c>
      <c r="DC529" s="49"/>
      <c r="DD529" s="47"/>
      <c r="DE529" s="51" t="s">
        <v>61</v>
      </c>
    </row>
    <row r="530" spans="1:109">
      <c r="A530" s="50" t="s">
        <v>54</v>
      </c>
      <c r="B530" t="s">
        <v>59</v>
      </c>
      <c r="C530" s="55">
        <v>43.301943999999999</v>
      </c>
      <c r="D530" s="55">
        <v>-79.838054999999997</v>
      </c>
      <c r="E530" s="77" t="s">
        <v>60</v>
      </c>
      <c r="F530" s="77">
        <v>6</v>
      </c>
      <c r="G530" s="112">
        <v>38943</v>
      </c>
      <c r="H530">
        <v>3</v>
      </c>
      <c r="I530" s="57">
        <f>YEAR(G530)</f>
        <v>2006</v>
      </c>
      <c r="J530" s="28">
        <v>226</v>
      </c>
      <c r="K530" s="29">
        <v>33</v>
      </c>
      <c r="L530" s="29">
        <v>8</v>
      </c>
      <c r="M530" s="77">
        <v>5.7</v>
      </c>
      <c r="N530">
        <v>74.95</v>
      </c>
      <c r="O530" s="31">
        <v>1.6E-2</v>
      </c>
      <c r="P530" s="31"/>
      <c r="Q530" s="31"/>
      <c r="R530" s="31"/>
      <c r="S530" s="31">
        <v>46.9</v>
      </c>
      <c r="T530" s="31">
        <v>46.9</v>
      </c>
      <c r="U530" s="31">
        <v>2.0499999999999998</v>
      </c>
      <c r="V530" s="31"/>
      <c r="W530" s="31"/>
      <c r="X530" s="31">
        <v>8.0000000000000004E-4</v>
      </c>
      <c r="Y530" s="31">
        <v>5.3499999999999999E-2</v>
      </c>
      <c r="Z530" s="31">
        <v>1.09E-2</v>
      </c>
      <c r="AA530" s="56">
        <v>36.74</v>
      </c>
      <c r="AB530" s="113">
        <v>1.25</v>
      </c>
      <c r="AC530" s="77">
        <v>1.169</v>
      </c>
      <c r="AD530" s="36">
        <v>3566.1000000000004</v>
      </c>
      <c r="AE530" s="36">
        <v>206.6</v>
      </c>
      <c r="AF530" s="36">
        <v>5.4</v>
      </c>
      <c r="AG530" s="36">
        <v>58.600000000000009</v>
      </c>
      <c r="AH530" s="36">
        <v>74.099999999999994</v>
      </c>
      <c r="AI530" s="36">
        <v>230.19999999999996</v>
      </c>
      <c r="AJ530" s="36">
        <v>158.19999999999999</v>
      </c>
      <c r="AK530">
        <v>4299.2</v>
      </c>
      <c r="AL530">
        <v>155.1</v>
      </c>
      <c r="AM530">
        <v>447.9</v>
      </c>
      <c r="AN530">
        <v>3851.3</v>
      </c>
      <c r="AO530" s="35">
        <v>398.9</v>
      </c>
      <c r="AP530">
        <v>8.9</v>
      </c>
      <c r="AQ530">
        <v>3558</v>
      </c>
      <c r="AR530">
        <v>7.3</v>
      </c>
      <c r="AS530">
        <v>452.4</v>
      </c>
      <c r="AT530">
        <v>288.79999999999995</v>
      </c>
      <c r="AU530">
        <v>0</v>
      </c>
      <c r="AV530">
        <v>4117.5999999999995</v>
      </c>
      <c r="AW530">
        <v>173.9</v>
      </c>
      <c r="AX530">
        <v>7.6999999999999993</v>
      </c>
      <c r="AY530" s="60">
        <v>666.28681008354124</v>
      </c>
      <c r="AZ530" s="36">
        <v>263.12272729043514</v>
      </c>
      <c r="BA530" s="36">
        <v>4320.1792328229176</v>
      </c>
      <c r="BB530">
        <v>44.368147462499998</v>
      </c>
      <c r="BC530" s="36">
        <v>0.13341345281281283</v>
      </c>
      <c r="BD530" s="36">
        <v>45.448170369457763</v>
      </c>
      <c r="BE530" s="36">
        <v>28.503911693945952</v>
      </c>
      <c r="BF530" s="36">
        <v>4.6275728526853914</v>
      </c>
      <c r="BG530" s="36">
        <v>78.579654916089098</v>
      </c>
      <c r="BI530" s="7">
        <v>9.6707310749999991</v>
      </c>
      <c r="BJ530" s="7">
        <v>9.9902433599999991</v>
      </c>
      <c r="BK530" s="7">
        <v>0</v>
      </c>
      <c r="BL530" s="7">
        <v>0</v>
      </c>
      <c r="BM530" s="7">
        <v>0.87158379699999999</v>
      </c>
      <c r="BN530" s="7">
        <v>41.330729579999996</v>
      </c>
      <c r="BO530" s="7">
        <v>0</v>
      </c>
      <c r="BP530" s="7">
        <v>0.21918749600000001</v>
      </c>
      <c r="BQ530" s="7">
        <v>34.660160925000007</v>
      </c>
      <c r="BR530" s="7">
        <v>0</v>
      </c>
      <c r="BS530" s="7">
        <v>0</v>
      </c>
      <c r="BT530" s="7">
        <v>0</v>
      </c>
      <c r="BU530" s="7">
        <v>0.13653968253968257</v>
      </c>
      <c r="BV530" s="7">
        <v>5.3736798870000007</v>
      </c>
      <c r="BW530" s="7">
        <v>25.163027136</v>
      </c>
      <c r="BX530" s="7">
        <v>0</v>
      </c>
      <c r="BY530" s="7">
        <v>0.286260821</v>
      </c>
      <c r="BZ530" s="7">
        <v>0.36260246000000002</v>
      </c>
      <c r="CA530" s="7">
        <v>0</v>
      </c>
      <c r="CB530" s="7">
        <v>0.40016255899999997</v>
      </c>
      <c r="CC530" s="7">
        <v>1.5957718219999999</v>
      </c>
      <c r="CD530" s="7">
        <v>0</v>
      </c>
      <c r="CE530" s="7">
        <v>0.82975800600000005</v>
      </c>
      <c r="CF530" s="7">
        <v>0</v>
      </c>
      <c r="CG530" s="7">
        <v>1.2526565563698779</v>
      </c>
      <c r="CH530" s="7">
        <v>42.372557670999996</v>
      </c>
      <c r="CI530" s="7">
        <v>44.330892000000006</v>
      </c>
      <c r="CJ530" s="7">
        <v>10.209430855999997</v>
      </c>
      <c r="CK530" s="7">
        <v>0.13653968253968257</v>
      </c>
      <c r="CL530" s="37">
        <v>97.049420209539676</v>
      </c>
      <c r="CM530" s="37">
        <v>31.185570304000002</v>
      </c>
      <c r="CN530" s="37">
        <v>2.8256923870000001</v>
      </c>
      <c r="CO530" s="7">
        <v>132.31333945690952</v>
      </c>
      <c r="CP530" s="39">
        <v>5.5</v>
      </c>
      <c r="CQ530" s="39"/>
      <c r="CR530" s="40">
        <v>5.5</v>
      </c>
      <c r="CS530" s="35">
        <v>21.366666666666664</v>
      </c>
      <c r="CT530" s="41">
        <v>21.263749999999998</v>
      </c>
      <c r="CU530" s="41"/>
      <c r="CV530" s="41"/>
      <c r="CW530" s="35">
        <v>9.8725000000000005</v>
      </c>
      <c r="CX530" s="35"/>
      <c r="CY530" s="35"/>
      <c r="CZ530" s="35">
        <v>7.04</v>
      </c>
      <c r="DD530" s="35" t="s">
        <v>58</v>
      </c>
    </row>
    <row r="531" spans="1:109">
      <c r="A531" s="50" t="s">
        <v>54</v>
      </c>
      <c r="B531" t="s">
        <v>55</v>
      </c>
      <c r="C531" s="55">
        <v>43.287370000000003</v>
      </c>
      <c r="D531" s="55">
        <v>-79.840779999999995</v>
      </c>
      <c r="E531" s="77" t="s">
        <v>62</v>
      </c>
      <c r="F531" s="77">
        <v>258</v>
      </c>
      <c r="G531" s="112">
        <v>38943</v>
      </c>
      <c r="H531">
        <v>3</v>
      </c>
      <c r="I531" s="57">
        <f>YEAR(G531)</f>
        <v>2006</v>
      </c>
      <c r="J531" s="28">
        <v>226</v>
      </c>
      <c r="K531" s="29">
        <v>33</v>
      </c>
      <c r="L531" s="29">
        <v>8</v>
      </c>
      <c r="M531" s="77">
        <v>23.9</v>
      </c>
      <c r="N531">
        <v>74.95</v>
      </c>
      <c r="O531" s="31">
        <v>1.6E-2</v>
      </c>
      <c r="P531" s="31"/>
      <c r="Q531" s="31"/>
      <c r="R531" s="31"/>
      <c r="S531" s="31">
        <v>46.9</v>
      </c>
      <c r="T531" s="31">
        <v>46.9</v>
      </c>
      <c r="U531" s="31">
        <v>2.0499999999999998</v>
      </c>
      <c r="V531" s="31"/>
      <c r="W531" s="31"/>
      <c r="X531" s="31">
        <v>8.0000000000000004E-4</v>
      </c>
      <c r="Y531" s="31">
        <v>5.3499999999999999E-2</v>
      </c>
      <c r="Z531" s="31">
        <v>1.09E-2</v>
      </c>
      <c r="AA531" s="56">
        <v>25.8</v>
      </c>
      <c r="AB531" s="113">
        <v>1.25</v>
      </c>
      <c r="AC531" s="77">
        <v>0.98</v>
      </c>
      <c r="AD531">
        <v>905.90000000000009</v>
      </c>
      <c r="AE531">
        <v>330.09999999999991</v>
      </c>
      <c r="AF531">
        <v>99.6</v>
      </c>
      <c r="AG531">
        <v>93.600000000000009</v>
      </c>
      <c r="AH531">
        <v>49.300000000000011</v>
      </c>
      <c r="AI531">
        <v>212.4</v>
      </c>
      <c r="AJ531">
        <v>109.39999999999999</v>
      </c>
      <c r="AK531">
        <v>1803.5</v>
      </c>
      <c r="AL531">
        <v>64.5</v>
      </c>
      <c r="AM531">
        <v>450.00000000000011</v>
      </c>
      <c r="AN531">
        <v>1353.5000000000002</v>
      </c>
      <c r="AO531" s="35">
        <v>342.09999999999997</v>
      </c>
      <c r="AP531">
        <v>54.100000000000009</v>
      </c>
      <c r="AQ531">
        <v>850.00000000000011</v>
      </c>
      <c r="AR531">
        <v>17.700000000000003</v>
      </c>
      <c r="AS531">
        <v>606.80000000000018</v>
      </c>
      <c r="AT531">
        <v>515.1</v>
      </c>
      <c r="AU531">
        <v>16.5</v>
      </c>
      <c r="AV531">
        <v>1517.5</v>
      </c>
      <c r="AW531">
        <v>258.2</v>
      </c>
      <c r="AX531">
        <v>27.800000000000004</v>
      </c>
      <c r="AY531" s="36">
        <v>634.99709800779476</v>
      </c>
      <c r="AZ531" s="36">
        <v>477.60091676247055</v>
      </c>
      <c r="BA531" s="36">
        <v>5863.1003874025309</v>
      </c>
      <c r="BB531" s="36">
        <v>175.17604775625003</v>
      </c>
      <c r="BC531" s="36">
        <v>1.0277441377377381</v>
      </c>
      <c r="BD531" s="36">
        <v>31.504992465017484</v>
      </c>
      <c r="BE531" s="36">
        <v>26.998044553546002</v>
      </c>
      <c r="BF531" s="36">
        <v>9.6892960416531988</v>
      </c>
      <c r="BG531" s="36">
        <v>68.192333060216683</v>
      </c>
      <c r="BI531" s="7">
        <v>7.6093455277309072</v>
      </c>
      <c r="BJ531" s="7">
        <v>1.8289915823781822</v>
      </c>
      <c r="BK531" s="7">
        <v>3.4595130599999996E-2</v>
      </c>
      <c r="BL531" s="7">
        <v>0</v>
      </c>
      <c r="BM531" s="7">
        <v>1.9511372564999996</v>
      </c>
      <c r="BN531" s="7">
        <v>43.793540833287274</v>
      </c>
      <c r="BO531" s="7">
        <v>0</v>
      </c>
      <c r="BP531" s="7">
        <v>0.52430889734181829</v>
      </c>
      <c r="BQ531" s="7">
        <v>8.3406398901381813</v>
      </c>
      <c r="BR531" s="7">
        <v>0</v>
      </c>
      <c r="BS531" s="7">
        <v>0</v>
      </c>
      <c r="BT531" s="7">
        <v>0</v>
      </c>
      <c r="BU531" s="7">
        <v>1.5161042128603113</v>
      </c>
      <c r="BV531" s="7">
        <v>0.77030821354909085</v>
      </c>
      <c r="BW531" s="7">
        <v>19.21812325707273</v>
      </c>
      <c r="BX531" s="7">
        <v>2.9651441056363641</v>
      </c>
      <c r="BY531" s="7">
        <v>0.19050298402909088</v>
      </c>
      <c r="BZ531" s="7">
        <v>7.780305969032729</v>
      </c>
      <c r="CA531" s="7">
        <v>0</v>
      </c>
      <c r="CB531" s="7">
        <v>0.18433418040000002</v>
      </c>
      <c r="CC531" s="7">
        <v>2.149429351614546</v>
      </c>
      <c r="CD531" s="7">
        <v>0.12701900232000002</v>
      </c>
      <c r="CE531" s="7">
        <v>6.8040228060000008</v>
      </c>
      <c r="CF531" s="7">
        <v>0</v>
      </c>
      <c r="CG531" s="7">
        <v>0.18972573867913753</v>
      </c>
      <c r="CH531" s="7">
        <v>45.744678089787271</v>
      </c>
      <c r="CI531" s="7">
        <v>15.949985417869089</v>
      </c>
      <c r="CJ531" s="7">
        <v>2.3878956103200011</v>
      </c>
      <c r="CK531" s="7">
        <v>1.5161042128603113</v>
      </c>
      <c r="CL531" s="37">
        <v>65.598663330836672</v>
      </c>
      <c r="CM531" s="37">
        <v>30.924384529320001</v>
      </c>
      <c r="CN531" s="37">
        <v>9.2648053403345472</v>
      </c>
      <c r="CO531" s="7">
        <v>105.97757893917037</v>
      </c>
      <c r="CP531" s="39">
        <v>5.5</v>
      </c>
      <c r="CQ531" s="39">
        <v>11.1</v>
      </c>
      <c r="CR531" s="40">
        <v>23.7</v>
      </c>
      <c r="CS531" s="35">
        <v>15.290909090909089</v>
      </c>
      <c r="CT531" s="41">
        <v>22.258749999999999</v>
      </c>
      <c r="CU531" s="41">
        <v>15.908888888888887</v>
      </c>
      <c r="CV531" s="41">
        <v>12.289230769230768</v>
      </c>
      <c r="CW531" s="35">
        <v>10.97625</v>
      </c>
      <c r="CX531" s="35">
        <v>4.5988888888888892</v>
      </c>
      <c r="CY531" s="35">
        <v>1.6030769230769231</v>
      </c>
      <c r="CZ531" s="35">
        <v>0.33</v>
      </c>
      <c r="DD531" s="35" t="s">
        <v>61</v>
      </c>
      <c r="DE531" t="s">
        <v>61</v>
      </c>
    </row>
    <row r="532" spans="1:109">
      <c r="A532" s="50" t="s">
        <v>54</v>
      </c>
      <c r="B532" t="s">
        <v>55</v>
      </c>
      <c r="C532" s="55">
        <v>43.281111111100003</v>
      </c>
      <c r="D532" s="55">
        <v>-79.864722222200001</v>
      </c>
      <c r="E532" s="77" t="s">
        <v>57</v>
      </c>
      <c r="F532" s="77">
        <v>908</v>
      </c>
      <c r="G532" s="112">
        <v>38943</v>
      </c>
      <c r="H532">
        <v>3</v>
      </c>
      <c r="I532" s="57">
        <f>YEAR(G532)</f>
        <v>2006</v>
      </c>
      <c r="J532" s="28">
        <v>226</v>
      </c>
      <c r="K532" s="29">
        <v>33</v>
      </c>
      <c r="L532" s="29">
        <v>8</v>
      </c>
      <c r="M532" s="77">
        <v>14.8</v>
      </c>
      <c r="N532">
        <v>74.95</v>
      </c>
      <c r="O532" s="31">
        <v>1.6E-2</v>
      </c>
      <c r="P532" s="31"/>
      <c r="Q532" s="31"/>
      <c r="R532" s="31"/>
      <c r="S532" s="31">
        <v>46.9</v>
      </c>
      <c r="T532" s="31">
        <v>46.9</v>
      </c>
      <c r="U532" s="31">
        <v>2.0499999999999998</v>
      </c>
      <c r="V532" s="31"/>
      <c r="W532" s="31"/>
      <c r="X532" s="31">
        <v>8.0000000000000004E-4</v>
      </c>
      <c r="Y532" s="31">
        <v>5.3499999999999999E-2</v>
      </c>
      <c r="Z532" s="31">
        <v>1.09E-2</v>
      </c>
      <c r="AA532" s="56">
        <v>33.47</v>
      </c>
      <c r="AB532" s="113">
        <v>1.25</v>
      </c>
      <c r="AC532" s="77">
        <v>1.1399999999999999</v>
      </c>
      <c r="AD532">
        <v>383.50000000000006</v>
      </c>
      <c r="AE532">
        <v>652.20000000000027</v>
      </c>
      <c r="AF532">
        <v>70.400000000000006</v>
      </c>
      <c r="AG532">
        <v>187.59999999999997</v>
      </c>
      <c r="AH532">
        <v>132.5</v>
      </c>
      <c r="AI532">
        <v>473.7</v>
      </c>
      <c r="AJ532">
        <v>788.80000000000007</v>
      </c>
      <c r="AK532">
        <v>2696.4</v>
      </c>
      <c r="AL532">
        <v>267.8</v>
      </c>
      <c r="AM532">
        <v>1107.2</v>
      </c>
      <c r="AN532">
        <v>1589.1999999999998</v>
      </c>
      <c r="AO532" s="35">
        <v>1180.2</v>
      </c>
      <c r="AP532">
        <v>334.80000000000007</v>
      </c>
      <c r="AQ532">
        <v>307.90000000000003</v>
      </c>
      <c r="AR532">
        <v>35.200000000000003</v>
      </c>
      <c r="AS532">
        <v>1695.4999999999995</v>
      </c>
      <c r="AT532">
        <v>1144.3</v>
      </c>
      <c r="AU532">
        <v>4.5999999999999996</v>
      </c>
      <c r="AV532">
        <v>2090.2999999999988</v>
      </c>
      <c r="AW532">
        <v>551.20000000000005</v>
      </c>
      <c r="AX532">
        <v>54.9</v>
      </c>
      <c r="AY532" s="36">
        <v>755.9456391365876</v>
      </c>
      <c r="AZ532" s="36">
        <v>625.85682719764782</v>
      </c>
      <c r="BA532" s="36">
        <v>2778.8043127575565</v>
      </c>
      <c r="BB532" s="36">
        <v>146.82043936406251</v>
      </c>
      <c r="BC532" s="36">
        <v>0.22475506802802805</v>
      </c>
      <c r="BD532" s="36">
        <v>31.342839070558949</v>
      </c>
      <c r="BE532" s="36">
        <v>28.496769384936773</v>
      </c>
      <c r="BF532" s="36">
        <v>8.9766114751167265</v>
      </c>
      <c r="BG532" s="36">
        <v>68.816219930612448</v>
      </c>
      <c r="BH532" s="35"/>
      <c r="BI532" s="7">
        <v>23.036066519663326</v>
      </c>
      <c r="BJ532" s="7">
        <v>2.9630628156199994</v>
      </c>
      <c r="BK532" s="7">
        <v>1.7289414480000001E-2</v>
      </c>
      <c r="BL532" s="7">
        <v>0</v>
      </c>
      <c r="BM532" s="7">
        <v>3.4652799395199994</v>
      </c>
      <c r="BN532" s="7">
        <v>43.684253187949999</v>
      </c>
      <c r="BO532" s="7">
        <v>0</v>
      </c>
      <c r="BP532" s="7">
        <v>0.77182418764000016</v>
      </c>
      <c r="BQ532" s="7">
        <v>20.688308150480001</v>
      </c>
      <c r="BR532" s="7">
        <v>0</v>
      </c>
      <c r="BS532" s="7">
        <v>0</v>
      </c>
      <c r="BT532" s="7">
        <v>0</v>
      </c>
      <c r="BU532" s="7">
        <v>1.3966236933797911</v>
      </c>
      <c r="BV532" s="7">
        <v>2.1525130276399995</v>
      </c>
      <c r="BW532" s="7">
        <v>33.264927975790002</v>
      </c>
      <c r="BX532" s="7">
        <v>1.7113001849499998</v>
      </c>
      <c r="BY532" s="7">
        <v>1.1202618063000001</v>
      </c>
      <c r="BZ532" s="7">
        <v>24.227548387549994</v>
      </c>
      <c r="CA532" s="7">
        <v>0</v>
      </c>
      <c r="CB532" s="7">
        <v>0.39598206549999998</v>
      </c>
      <c r="CC532" s="7">
        <v>3.4128628645199997</v>
      </c>
      <c r="CD532" s="7">
        <v>0</v>
      </c>
      <c r="CE532" s="7">
        <v>5.63333506687</v>
      </c>
      <c r="CF532" s="7">
        <v>0</v>
      </c>
      <c r="CG532" s="7">
        <v>0.25844666318439707</v>
      </c>
      <c r="CH532" s="7">
        <v>47.149533127470001</v>
      </c>
      <c r="CI532" s="7">
        <v>43.724374670143327</v>
      </c>
      <c r="CJ532" s="7">
        <v>3.752176417740003</v>
      </c>
      <c r="CK532" s="7">
        <v>1.3966236933797911</v>
      </c>
      <c r="CL532" s="37">
        <v>96.022707908733125</v>
      </c>
      <c r="CM532" s="37">
        <v>62.476551382229992</v>
      </c>
      <c r="CN532" s="37">
        <v>9.4421799968899993</v>
      </c>
      <c r="CO532" s="7">
        <v>168.19988595103752</v>
      </c>
      <c r="CP532" s="39">
        <v>5.4</v>
      </c>
      <c r="CQ532" s="39">
        <v>11</v>
      </c>
      <c r="CR532" s="40">
        <v>14.6</v>
      </c>
      <c r="CS532" s="35">
        <v>17.798666666666669</v>
      </c>
      <c r="CT532" s="41">
        <v>20.7925</v>
      </c>
      <c r="CU532" s="41">
        <v>17.013750000000002</v>
      </c>
      <c r="CV532" s="41">
        <v>12.9625</v>
      </c>
      <c r="CW532" s="35">
        <v>8.6449999999999996</v>
      </c>
      <c r="CX532" s="35">
        <v>3.7887500000000003</v>
      </c>
      <c r="CY532" s="35">
        <v>1.2324999999999999</v>
      </c>
      <c r="CZ532" s="35">
        <v>0.51</v>
      </c>
      <c r="DD532" s="35" t="s">
        <v>61</v>
      </c>
      <c r="DE532" t="s">
        <v>61</v>
      </c>
    </row>
    <row r="533" spans="1:109">
      <c r="A533" s="23" t="s">
        <v>54</v>
      </c>
      <c r="B533" t="s">
        <v>55</v>
      </c>
      <c r="C533" s="56">
        <v>43.294400000000003</v>
      </c>
      <c r="D533" s="56">
        <v>-79.799700000000001</v>
      </c>
      <c r="E533" s="114" t="s">
        <v>78</v>
      </c>
      <c r="F533" s="114">
        <v>8</v>
      </c>
      <c r="G533" s="112">
        <v>42611</v>
      </c>
      <c r="H533">
        <v>3</v>
      </c>
      <c r="I533" s="27">
        <v>2016</v>
      </c>
      <c r="J533" s="28">
        <v>242</v>
      </c>
      <c r="K533" s="29">
        <v>36</v>
      </c>
      <c r="L533" s="29">
        <v>8</v>
      </c>
      <c r="M533" s="114">
        <v>15</v>
      </c>
      <c r="N533">
        <v>74.84</v>
      </c>
      <c r="O533" s="31">
        <v>1.6E-2</v>
      </c>
      <c r="P533" s="31">
        <v>20.9</v>
      </c>
      <c r="Q533" s="31">
        <v>3.6</v>
      </c>
      <c r="R533" s="31">
        <v>2.31</v>
      </c>
      <c r="S533" s="31">
        <v>24.6</v>
      </c>
      <c r="T533" s="31">
        <v>21.1</v>
      </c>
      <c r="U533" s="31">
        <v>1.72</v>
      </c>
      <c r="V533" s="31">
        <v>0.46600000000000003</v>
      </c>
      <c r="W533" s="31">
        <v>0.46100000000000002</v>
      </c>
      <c r="X533" s="31">
        <v>4.1000000000000003E-3</v>
      </c>
      <c r="Y533" s="31">
        <v>4.4999999999999998E-2</v>
      </c>
      <c r="Z533" s="31">
        <v>1.03E-2</v>
      </c>
      <c r="AA533" s="122">
        <v>27.517250000000001</v>
      </c>
      <c r="AB533" s="116">
        <v>1.5</v>
      </c>
      <c r="AC533" s="116">
        <v>1.05</v>
      </c>
      <c r="AD533">
        <v>8417.8075800000006</v>
      </c>
      <c r="AE533">
        <v>178.11199999999997</v>
      </c>
      <c r="AF533">
        <v>0</v>
      </c>
      <c r="AG533">
        <v>175.96725000000001</v>
      </c>
      <c r="AH533">
        <v>305.20880999999997</v>
      </c>
      <c r="AI533">
        <v>89.239189999999994</v>
      </c>
      <c r="AJ533">
        <v>33.401199999999996</v>
      </c>
      <c r="AK533">
        <v>9199.73603</v>
      </c>
      <c r="AL533">
        <v>33.401199999999996</v>
      </c>
      <c r="AM533">
        <v>343.67372</v>
      </c>
      <c r="AN533">
        <v>8813.5897799999984</v>
      </c>
      <c r="AO533" s="35">
        <v>239.0401</v>
      </c>
      <c r="AP533">
        <v>8229.6825800000006</v>
      </c>
      <c r="AQ533">
        <v>751.00864999999999</v>
      </c>
      <c r="AR533">
        <v>7666.1833999999999</v>
      </c>
      <c r="AS533">
        <v>292.33378000000005</v>
      </c>
      <c r="AT533">
        <v>258.93258000000003</v>
      </c>
      <c r="AU533">
        <v>13.857760000000001</v>
      </c>
      <c r="AV533">
        <v>1017.9500500000001</v>
      </c>
      <c r="AW533">
        <v>8172.0232699999988</v>
      </c>
      <c r="AX533">
        <v>9.7627100000000002</v>
      </c>
      <c r="AY533" s="23">
        <v>4208.6552421623892</v>
      </c>
      <c r="AZ533" s="23">
        <v>75.761826080891751</v>
      </c>
      <c r="BA533" s="23">
        <v>9278.6573722303201</v>
      </c>
      <c r="BB533" s="23"/>
      <c r="BC533" s="27">
        <v>1.3546192425797001</v>
      </c>
      <c r="BD533" s="27">
        <v>45.28788824253008</v>
      </c>
      <c r="BE533" s="27">
        <v>22.414849740471723</v>
      </c>
      <c r="BF533" s="27">
        <v>11.964373013377092</v>
      </c>
      <c r="BG533" s="36">
        <v>79.667110996378909</v>
      </c>
      <c r="BH533" s="23"/>
      <c r="BI533" s="7">
        <v>1.5972248144154735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73.377974629584159</v>
      </c>
      <c r="BP533" s="7">
        <v>0</v>
      </c>
      <c r="BQ533" s="7">
        <v>0.5392095361065099</v>
      </c>
      <c r="BR533" s="7">
        <v>0</v>
      </c>
      <c r="BS533" s="7">
        <v>11.733939254694857</v>
      </c>
      <c r="BT533" s="7">
        <v>0</v>
      </c>
      <c r="BU533" s="7">
        <v>0</v>
      </c>
      <c r="BV533" s="7">
        <v>2.3856500252253996</v>
      </c>
      <c r="BW533" s="7">
        <v>4.4360832939327501</v>
      </c>
      <c r="BX533" s="7">
        <v>2.0227887955059942</v>
      </c>
      <c r="BY533" s="7">
        <v>0</v>
      </c>
      <c r="BZ533" s="7">
        <v>3.0368154415078523</v>
      </c>
      <c r="CA533" s="7">
        <v>0</v>
      </c>
      <c r="CB533" s="7">
        <v>0.51156202048956467</v>
      </c>
      <c r="CC533" s="7">
        <v>8.3587422710904242</v>
      </c>
      <c r="CD533" s="7">
        <v>0</v>
      </c>
      <c r="CE533" s="7">
        <v>0</v>
      </c>
      <c r="CF533" s="7">
        <v>8.5848136366371293</v>
      </c>
      <c r="CG533" s="7">
        <v>0.38785922228016501</v>
      </c>
      <c r="CH533" s="7">
        <v>73.377974629584159</v>
      </c>
      <c r="CI533" s="7">
        <v>2.1364343505219834</v>
      </c>
      <c r="CJ533" s="7">
        <v>0</v>
      </c>
      <c r="CK533" s="7">
        <v>11.733939254694857</v>
      </c>
      <c r="CL533" s="37">
        <v>87.248348234801</v>
      </c>
      <c r="CM533" s="37">
        <v>12.925060308071071</v>
      </c>
      <c r="CN533" s="37">
        <v>17.45511792821712</v>
      </c>
      <c r="CO533" s="7">
        <v>118.01638569336937</v>
      </c>
      <c r="CP533" s="141">
        <v>6.6429999999999998</v>
      </c>
      <c r="CQ533" s="141">
        <v>10.095000000000001</v>
      </c>
      <c r="CR533" s="142">
        <v>15.259</v>
      </c>
      <c r="CS533" s="143">
        <v>19.124285211489898</v>
      </c>
      <c r="CT533" s="144">
        <v>24.270739130434777</v>
      </c>
      <c r="CU533" s="144">
        <v>17.428999999999998</v>
      </c>
      <c r="CV533" s="144">
        <v>14.615565217391303</v>
      </c>
      <c r="CW533" s="143">
        <v>9.1818840579710042</v>
      </c>
      <c r="CX533" s="143">
        <v>7.5565306122449014</v>
      </c>
      <c r="CY533" s="143">
        <v>4.3706521739130446</v>
      </c>
      <c r="CZ533" s="143">
        <v>2.98</v>
      </c>
      <c r="DA533" s="145">
        <v>6.0313043478260875</v>
      </c>
      <c r="DB533" s="145">
        <v>1.3812244897959187</v>
      </c>
      <c r="DC533" s="145">
        <v>0.23978260869565213</v>
      </c>
      <c r="DD533" s="143" t="s">
        <v>61</v>
      </c>
      <c r="DE533" s="145" t="s">
        <v>61</v>
      </c>
    </row>
    <row r="534" spans="1:109">
      <c r="A534" s="50" t="s">
        <v>54</v>
      </c>
      <c r="B534" t="s">
        <v>55</v>
      </c>
      <c r="C534" s="55">
        <v>43.281111111100003</v>
      </c>
      <c r="D534" s="55">
        <v>-79.864722222200001</v>
      </c>
      <c r="E534" s="77" t="s">
        <v>57</v>
      </c>
      <c r="F534" s="77">
        <v>908</v>
      </c>
      <c r="G534" s="112">
        <v>41886</v>
      </c>
      <c r="H534">
        <v>3</v>
      </c>
      <c r="I534" s="57">
        <f>YEAR(G534)</f>
        <v>2014</v>
      </c>
      <c r="J534" s="28">
        <v>247</v>
      </c>
      <c r="K534" s="29">
        <v>36</v>
      </c>
      <c r="L534" s="29">
        <v>9</v>
      </c>
      <c r="M534" s="77"/>
      <c r="N534">
        <v>74.78</v>
      </c>
      <c r="O534" s="31">
        <v>1.6E-2</v>
      </c>
      <c r="P534" s="31">
        <v>23</v>
      </c>
      <c r="Q534" s="31">
        <v>4</v>
      </c>
      <c r="R534" s="31">
        <v>2.4300000000000002</v>
      </c>
      <c r="S534" s="31">
        <v>20.5</v>
      </c>
      <c r="T534" s="31">
        <v>20.2</v>
      </c>
      <c r="U534" s="31">
        <v>1.64</v>
      </c>
      <c r="V534" s="31">
        <v>0.38900000000000001</v>
      </c>
      <c r="W534" s="31">
        <v>0.497</v>
      </c>
      <c r="X534" s="31">
        <v>5.9999999999999995E-4</v>
      </c>
      <c r="Y534" s="31">
        <v>4.36E-2</v>
      </c>
      <c r="Z534" s="31">
        <v>1.21E-2</v>
      </c>
      <c r="AA534" s="123">
        <v>14.801312446594199</v>
      </c>
      <c r="AB534" s="131">
        <v>2</v>
      </c>
      <c r="AC534" s="111">
        <v>0.97889999999999999</v>
      </c>
      <c r="AD534" s="41"/>
      <c r="AE534" s="41"/>
      <c r="AF534" s="41"/>
      <c r="AG534" s="41"/>
      <c r="AH534" s="41"/>
      <c r="AI534" s="41"/>
      <c r="AJ534" s="41"/>
      <c r="AO534" s="35"/>
      <c r="AY534" s="36">
        <v>761.69990621287616</v>
      </c>
      <c r="AZ534" s="36">
        <v>15.461597159365668</v>
      </c>
      <c r="BA534" s="36">
        <v>359.63788264458606</v>
      </c>
      <c r="BB534" s="36"/>
      <c r="BC534" s="36">
        <v>1.2760254853030115</v>
      </c>
      <c r="BD534" s="36">
        <v>38.297897351310191</v>
      </c>
      <c r="BE534" s="36">
        <v>33.319781700827285</v>
      </c>
      <c r="BF534" s="36">
        <v>1.8161056760274807</v>
      </c>
      <c r="BG534" s="36">
        <v>73.433784728164952</v>
      </c>
      <c r="BH534" s="35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37"/>
      <c r="CM534" s="37"/>
      <c r="CN534" s="37"/>
      <c r="CO534" s="7"/>
      <c r="CP534" s="39">
        <v>6.3</v>
      </c>
      <c r="CQ534" s="39">
        <v>12.4</v>
      </c>
      <c r="CR534" s="40">
        <v>14.5</v>
      </c>
      <c r="CS534" s="35">
        <v>18.480964431829527</v>
      </c>
      <c r="CT534" s="41">
        <v>21.584480519480525</v>
      </c>
      <c r="CU534" s="41">
        <v>17.559245283018875</v>
      </c>
      <c r="CV534" s="41">
        <v>12.9772</v>
      </c>
      <c r="CW534" s="35">
        <v>8.4420129870129799</v>
      </c>
      <c r="CX534" s="35">
        <v>4.4775471698113192</v>
      </c>
      <c r="CY534" s="35">
        <v>0.98000000000000009</v>
      </c>
      <c r="CZ534" s="35">
        <v>0.71</v>
      </c>
      <c r="DD534" s="35" t="s">
        <v>61</v>
      </c>
      <c r="DE534" t="s">
        <v>61</v>
      </c>
    </row>
    <row r="535" spans="1:109">
      <c r="A535" s="50" t="s">
        <v>54</v>
      </c>
      <c r="B535" t="s">
        <v>55</v>
      </c>
      <c r="C535" s="55">
        <v>43.281111111100003</v>
      </c>
      <c r="D535" s="55">
        <v>-79.864722222200001</v>
      </c>
      <c r="E535" s="77" t="s">
        <v>57</v>
      </c>
      <c r="F535" s="77">
        <v>908</v>
      </c>
      <c r="G535" s="112">
        <v>41940</v>
      </c>
      <c r="H535">
        <v>4</v>
      </c>
      <c r="I535" s="57">
        <f>YEAR(G535)</f>
        <v>2014</v>
      </c>
      <c r="J535" s="28">
        <v>301</v>
      </c>
      <c r="K535" s="29">
        <v>44</v>
      </c>
      <c r="L535" s="29">
        <v>10</v>
      </c>
      <c r="M535" s="77">
        <v>13.689</v>
      </c>
      <c r="N535">
        <v>74.59</v>
      </c>
      <c r="O535" s="31">
        <v>0.14399999999999999</v>
      </c>
      <c r="P535" s="31">
        <v>25.3</v>
      </c>
      <c r="Q535" s="31">
        <v>3.3</v>
      </c>
      <c r="R535" s="31">
        <v>0.95799999999999996</v>
      </c>
      <c r="S535" s="31">
        <v>9.6999999999999993</v>
      </c>
      <c r="T535" s="31">
        <v>8.6</v>
      </c>
      <c r="U535" s="31">
        <v>1.59</v>
      </c>
      <c r="V535" s="31">
        <v>0.13600000000000001</v>
      </c>
      <c r="W535" s="31">
        <v>0.66900000000000004</v>
      </c>
      <c r="X535" s="31">
        <v>1.77E-2</v>
      </c>
      <c r="Y535" s="31">
        <v>4.2299999999999997E-2</v>
      </c>
      <c r="Z535" s="31">
        <v>2.4199999999999999E-2</v>
      </c>
      <c r="AA535" s="123">
        <v>9.3636016845703107</v>
      </c>
      <c r="AB535" s="131">
        <v>2.75</v>
      </c>
      <c r="AC535" s="111">
        <v>0.79</v>
      </c>
      <c r="AD535" s="59"/>
      <c r="AE535" s="59"/>
      <c r="AF535" s="59"/>
      <c r="AG535" s="59"/>
      <c r="AH535" s="59"/>
      <c r="AI535" s="59"/>
      <c r="AJ535" s="59"/>
      <c r="AO535" s="35"/>
      <c r="AY535" s="36">
        <v>499.80462355954978</v>
      </c>
      <c r="AZ535" s="36">
        <v>3.0923194318731326</v>
      </c>
      <c r="BA535" s="36">
        <v>647.34818876025486</v>
      </c>
      <c r="BB535" s="36"/>
      <c r="BC535" s="36">
        <v>7.0005147366918222E-2</v>
      </c>
      <c r="BD535" s="36">
        <v>5.108697436171493</v>
      </c>
      <c r="BE535" s="36">
        <v>14.026631758559732</v>
      </c>
      <c r="BF535" s="36">
        <v>3.0121988287420836</v>
      </c>
      <c r="BG535" s="36">
        <v>22.14752802347331</v>
      </c>
      <c r="BH535" s="35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37"/>
      <c r="CM535" s="37"/>
      <c r="CN535" s="37"/>
      <c r="CO535" s="7"/>
      <c r="CP535" s="39">
        <v>13.689</v>
      </c>
      <c r="CQ535" s="39"/>
      <c r="CR535" s="40">
        <v>13.689</v>
      </c>
      <c r="CS535" s="35">
        <v>13.096781763286037</v>
      </c>
      <c r="CT535" s="41">
        <v>13.145190812720836</v>
      </c>
      <c r="CU535" s="41"/>
      <c r="CV535" s="41"/>
      <c r="CW535" s="35">
        <v>8.922862190812717</v>
      </c>
      <c r="CX535" s="35"/>
      <c r="CY535" s="35"/>
      <c r="CZ535" s="35">
        <v>8.68</v>
      </c>
      <c r="DA535">
        <v>4.3629328621908137</v>
      </c>
      <c r="DD535" s="35" t="s">
        <v>58</v>
      </c>
    </row>
    <row r="536" spans="1:109">
      <c r="A536" s="50" t="s">
        <v>54</v>
      </c>
      <c r="B536" t="s">
        <v>59</v>
      </c>
      <c r="C536" s="55">
        <v>43.301943999999999</v>
      </c>
      <c r="D536" s="55">
        <v>-79.838054999999997</v>
      </c>
      <c r="E536" s="77" t="s">
        <v>60</v>
      </c>
      <c r="F536" s="77">
        <v>6</v>
      </c>
      <c r="G536" s="112">
        <v>41869</v>
      </c>
      <c r="H536">
        <v>3</v>
      </c>
      <c r="I536" s="57">
        <f>YEAR(G536)</f>
        <v>2014</v>
      </c>
      <c r="J536" s="28">
        <v>230</v>
      </c>
      <c r="K536" s="29">
        <v>34</v>
      </c>
      <c r="L536" s="29">
        <v>8</v>
      </c>
      <c r="M536" s="71">
        <v>10.096</v>
      </c>
      <c r="N536">
        <v>74.959999999999994</v>
      </c>
      <c r="O536" s="31">
        <v>1.6E-2</v>
      </c>
      <c r="P536" s="31">
        <v>22.5</v>
      </c>
      <c r="Q536" s="31">
        <v>3.8</v>
      </c>
      <c r="R536" s="31">
        <v>2.0299999999999998</v>
      </c>
      <c r="S536" s="31">
        <v>38.4</v>
      </c>
      <c r="T536" s="31">
        <v>33.5</v>
      </c>
      <c r="U536" s="31">
        <v>1.9</v>
      </c>
      <c r="V536" s="31">
        <v>0.33</v>
      </c>
      <c r="W536" s="31">
        <v>0.54300000000000004</v>
      </c>
      <c r="X536" s="31">
        <v>2.8E-3</v>
      </c>
      <c r="Y536" s="31">
        <v>5.0700000000000002E-2</v>
      </c>
      <c r="Z536" s="31">
        <v>1.38E-2</v>
      </c>
      <c r="AA536" s="56"/>
      <c r="AB536" s="131">
        <v>1.5</v>
      </c>
      <c r="AC536" s="77"/>
      <c r="AD536" s="59"/>
      <c r="AE536" s="59"/>
      <c r="AF536" s="59"/>
      <c r="AG536" s="59"/>
      <c r="AH536" s="59"/>
      <c r="AI536" s="59"/>
      <c r="AJ536" s="59"/>
      <c r="AO536" s="35"/>
      <c r="AY536" s="36"/>
      <c r="AZ536" s="36"/>
      <c r="BA536" s="36"/>
      <c r="BB536" s="36"/>
      <c r="BC536" s="36"/>
      <c r="BD536" s="36"/>
      <c r="BE536" s="36"/>
      <c r="BF536" s="36"/>
      <c r="BG536" s="36"/>
      <c r="BI536" s="7">
        <v>3.4796747967479678</v>
      </c>
      <c r="BJ536" s="7">
        <v>10.836991869918698</v>
      </c>
      <c r="BK536" s="7">
        <v>0.20569105691056913</v>
      </c>
      <c r="BL536" s="7">
        <v>0</v>
      </c>
      <c r="BM536" s="7">
        <v>0</v>
      </c>
      <c r="BN536" s="7">
        <v>0</v>
      </c>
      <c r="BO536" s="7">
        <v>135.07006062666576</v>
      </c>
      <c r="BP536" s="7">
        <v>0.10121951219512194</v>
      </c>
      <c r="BQ536" s="7">
        <v>39.986991869918697</v>
      </c>
      <c r="BR536" s="7">
        <v>0</v>
      </c>
      <c r="BS536" s="7">
        <v>0</v>
      </c>
      <c r="BT536" s="7">
        <v>2.7857391422918805</v>
      </c>
      <c r="BU536" s="7">
        <v>0.36470189701897021</v>
      </c>
      <c r="BV536" s="7">
        <v>0.4788617886178862</v>
      </c>
      <c r="BW536" s="7">
        <v>0</v>
      </c>
      <c r="BX536" s="7">
        <v>0.23678861788617891</v>
      </c>
      <c r="BY536" s="7">
        <v>0</v>
      </c>
      <c r="BZ536" s="7">
        <v>0</v>
      </c>
      <c r="CA536" s="7">
        <v>0</v>
      </c>
      <c r="CB536" s="7">
        <v>0.1821138211382114</v>
      </c>
      <c r="CC536" s="7">
        <v>0.15813008130081302</v>
      </c>
      <c r="CD536" s="7">
        <v>0</v>
      </c>
      <c r="CE536" s="7">
        <v>3.3652439024390248</v>
      </c>
      <c r="CF536" s="7">
        <v>0</v>
      </c>
      <c r="CG536" s="7">
        <v>1.6401152693530798</v>
      </c>
      <c r="CH536" s="7">
        <v>135.07006062666576</v>
      </c>
      <c r="CI536" s="7">
        <v>43.466666666666661</v>
      </c>
      <c r="CJ536" s="7">
        <v>11.143902439024373</v>
      </c>
      <c r="CK536" s="7">
        <v>3.1504410393108508</v>
      </c>
      <c r="CL536" s="37">
        <v>192.83107077166767</v>
      </c>
      <c r="CM536" s="37">
        <v>0.71565040650406508</v>
      </c>
      <c r="CN536" s="37">
        <v>3.7054878048780493</v>
      </c>
      <c r="CO536" s="7">
        <v>198.89232425240289</v>
      </c>
      <c r="CP536" s="39">
        <v>6.8630000000000004</v>
      </c>
      <c r="CQ536" s="39">
        <v>10.096</v>
      </c>
      <c r="CR536" s="40">
        <v>10.096</v>
      </c>
      <c r="CS536" s="35">
        <v>17.860131666666668</v>
      </c>
      <c r="CT536" s="41">
        <v>19.712882352941179</v>
      </c>
      <c r="CU536" s="41">
        <v>15.153333333333331</v>
      </c>
      <c r="CV536" s="41"/>
      <c r="CW536" s="35">
        <v>10.057058823529413</v>
      </c>
      <c r="CX536" s="35">
        <v>7.0145833333333343</v>
      </c>
      <c r="CY536" s="35"/>
      <c r="CZ536" s="35">
        <v>5.56</v>
      </c>
      <c r="DA536">
        <v>24.522058823529409</v>
      </c>
      <c r="DB536">
        <v>15.059583333333334</v>
      </c>
      <c r="DD536" s="35" t="s">
        <v>58</v>
      </c>
      <c r="DE536" t="s">
        <v>61</v>
      </c>
    </row>
    <row r="537" spans="1:109">
      <c r="A537" s="50" t="s">
        <v>54</v>
      </c>
      <c r="B537" t="s">
        <v>55</v>
      </c>
      <c r="C537" s="55">
        <v>43.287370000000003</v>
      </c>
      <c r="D537" s="55">
        <v>-79.840779999999995</v>
      </c>
      <c r="E537" s="77" t="s">
        <v>62</v>
      </c>
      <c r="F537" s="77">
        <v>258</v>
      </c>
      <c r="G537" s="112">
        <v>41869</v>
      </c>
      <c r="H537">
        <v>3</v>
      </c>
      <c r="I537" s="57">
        <f>YEAR(G537)</f>
        <v>2014</v>
      </c>
      <c r="J537" s="28">
        <v>230</v>
      </c>
      <c r="K537" s="29">
        <v>34</v>
      </c>
      <c r="L537" s="29">
        <v>8</v>
      </c>
      <c r="M537" s="77">
        <v>23.027999999999999</v>
      </c>
      <c r="N537">
        <v>74.959999999999994</v>
      </c>
      <c r="O537" s="31">
        <v>1.6E-2</v>
      </c>
      <c r="P537" s="31">
        <v>22.5</v>
      </c>
      <c r="Q537" s="31">
        <v>3.8</v>
      </c>
      <c r="R537" s="31">
        <v>2.0299999999999998</v>
      </c>
      <c r="S537" s="31">
        <v>38.4</v>
      </c>
      <c r="T537" s="31">
        <v>33.5</v>
      </c>
      <c r="U537" s="31">
        <v>1.9</v>
      </c>
      <c r="V537" s="31">
        <v>0.33</v>
      </c>
      <c r="W537" s="31">
        <v>0.54300000000000004</v>
      </c>
      <c r="X537" s="31">
        <v>2.8E-3</v>
      </c>
      <c r="Y537" s="31">
        <v>5.0700000000000002E-2</v>
      </c>
      <c r="Z537" s="31">
        <v>1.38E-2</v>
      </c>
      <c r="AA537" s="123">
        <v>19.514987945556602</v>
      </c>
      <c r="AB537" s="131">
        <v>1.75</v>
      </c>
      <c r="AC537" s="111">
        <v>0.90339999999999998</v>
      </c>
      <c r="AD537">
        <v>227.03703999999999</v>
      </c>
      <c r="AE537">
        <v>170.25752999999997</v>
      </c>
      <c r="AF537">
        <v>0</v>
      </c>
      <c r="AG537">
        <v>51.303080000000001</v>
      </c>
      <c r="AH537">
        <v>111.28156</v>
      </c>
      <c r="AI537">
        <v>104.59518000000001</v>
      </c>
      <c r="AJ537">
        <v>1931.2607399999999</v>
      </c>
      <c r="AK537">
        <v>2610.4553700000001</v>
      </c>
      <c r="AL537">
        <v>306.76862999999997</v>
      </c>
      <c r="AM537">
        <v>345.60235</v>
      </c>
      <c r="AN537">
        <v>2164.7248799999998</v>
      </c>
      <c r="AO537" s="35">
        <v>1749.3897299999999</v>
      </c>
      <c r="AP537">
        <v>206.14895999999999</v>
      </c>
      <c r="AQ537">
        <v>21.392060000000001</v>
      </c>
      <c r="AR537">
        <v>202.79877999999997</v>
      </c>
      <c r="AS537">
        <v>2100.6965700000001</v>
      </c>
      <c r="AT537">
        <v>254.24721</v>
      </c>
      <c r="AU537">
        <v>15.00956</v>
      </c>
      <c r="AV537">
        <v>485.0562599999999</v>
      </c>
      <c r="AW537">
        <v>2116.1555200000003</v>
      </c>
      <c r="AX537">
        <v>9.2435900000000011</v>
      </c>
      <c r="AY537" s="35">
        <v>1807.0189480110073</v>
      </c>
      <c r="AZ537" s="35">
        <v>58.754069205589531</v>
      </c>
      <c r="BA537" s="35">
        <v>719.27576528917211</v>
      </c>
      <c r="BB537" s="35">
        <v>436.30542517499993</v>
      </c>
      <c r="BC537" s="36">
        <v>1.7779664342907013</v>
      </c>
      <c r="BD537" s="36">
        <v>33.789480288637094</v>
      </c>
      <c r="BE537" s="36">
        <v>19.886514624073616</v>
      </c>
      <c r="BF537" s="36">
        <v>5.1442008608132133</v>
      </c>
      <c r="BG537" s="36">
        <v>58.82019577352392</v>
      </c>
      <c r="BI537" s="7">
        <v>2.7837398200000001</v>
      </c>
      <c r="BJ537" s="7">
        <v>7.0486919120000007</v>
      </c>
      <c r="BK537" s="7">
        <v>0</v>
      </c>
      <c r="BL537" s="7">
        <v>0</v>
      </c>
      <c r="BM537" s="7">
        <v>13.679820340000003</v>
      </c>
      <c r="BN537" s="7">
        <v>85.265451347999999</v>
      </c>
      <c r="BO537" s="7">
        <v>0</v>
      </c>
      <c r="BP537" s="7">
        <v>2.2084307999999997E-2</v>
      </c>
      <c r="BQ537" s="7">
        <v>19.902616074000001</v>
      </c>
      <c r="BR537" s="7">
        <v>0</v>
      </c>
      <c r="BS537" s="7">
        <v>0</v>
      </c>
      <c r="BT537" s="7">
        <v>1.9714366778925818</v>
      </c>
      <c r="BU537" s="7">
        <v>0.23871451799999996</v>
      </c>
      <c r="BV537" s="7">
        <v>0.43139689999999997</v>
      </c>
      <c r="BW537" s="7">
        <v>1.442601617</v>
      </c>
      <c r="BX537" s="7">
        <v>1.239910665</v>
      </c>
      <c r="BY537" s="7">
        <v>0</v>
      </c>
      <c r="BZ537" s="7">
        <v>8.0535732339999999</v>
      </c>
      <c r="CA537" s="7">
        <v>0</v>
      </c>
      <c r="CB537" s="7">
        <v>0.19204729600000001</v>
      </c>
      <c r="CC537" s="7">
        <v>0</v>
      </c>
      <c r="CD537" s="7">
        <v>0</v>
      </c>
      <c r="CE537" s="7">
        <v>4.894900442</v>
      </c>
      <c r="CF537" s="7">
        <v>0</v>
      </c>
      <c r="CG537" s="7">
        <v>2.8043872156706602</v>
      </c>
      <c r="CH537" s="7">
        <v>98.945271688000005</v>
      </c>
      <c r="CI537" s="7">
        <v>22.686355894000002</v>
      </c>
      <c r="CJ537" s="7">
        <v>7.0707762199999991</v>
      </c>
      <c r="CK537" s="7">
        <v>2.2101511958925819</v>
      </c>
      <c r="CL537" s="37">
        <v>130.91255499789258</v>
      </c>
      <c r="CM537" s="37">
        <v>11.167482416</v>
      </c>
      <c r="CN537" s="37">
        <v>5.0869477380000001</v>
      </c>
      <c r="CO537" s="7">
        <v>149.97137236756325</v>
      </c>
      <c r="CP537" s="39">
        <v>6.19</v>
      </c>
      <c r="CQ537" s="39">
        <v>11.099</v>
      </c>
      <c r="CR537" s="40">
        <v>23.094000000000001</v>
      </c>
      <c r="CS537" s="35">
        <v>15.102619295634922</v>
      </c>
      <c r="CT537" s="41">
        <v>19.496815789473683</v>
      </c>
      <c r="CU537" s="41">
        <v>16.700909090909093</v>
      </c>
      <c r="CV537" s="41">
        <v>12.482153846153844</v>
      </c>
      <c r="CW537" s="35">
        <v>9.9178947368421042</v>
      </c>
      <c r="CX537" s="35">
        <v>7.8468181818181799</v>
      </c>
      <c r="CY537" s="35">
        <v>3.3984615384615386</v>
      </c>
      <c r="CZ537" s="35">
        <v>1.92</v>
      </c>
      <c r="DA537">
        <v>12.108684210526317</v>
      </c>
      <c r="DB537">
        <v>6.31</v>
      </c>
      <c r="DC537">
        <v>1.4599999999999997</v>
      </c>
      <c r="DD537" s="35" t="s">
        <v>61</v>
      </c>
      <c r="DE537" t="s">
        <v>61</v>
      </c>
    </row>
    <row r="538" spans="1:109" ht="29">
      <c r="A538" s="23" t="s">
        <v>54</v>
      </c>
      <c r="B538" t="s">
        <v>59</v>
      </c>
      <c r="C538" s="55">
        <v>43.306699999999999</v>
      </c>
      <c r="D538" s="55">
        <v>-79.807299999999998</v>
      </c>
      <c r="E538" s="111" t="s">
        <v>79</v>
      </c>
      <c r="F538" s="111" t="s">
        <v>80</v>
      </c>
      <c r="G538" s="117">
        <v>43725</v>
      </c>
      <c r="H538">
        <v>3</v>
      </c>
      <c r="I538">
        <v>2019</v>
      </c>
      <c r="J538" s="28">
        <v>260</v>
      </c>
      <c r="K538" s="29">
        <v>38</v>
      </c>
      <c r="L538" s="29">
        <v>9</v>
      </c>
      <c r="M538" s="108">
        <v>8.1</v>
      </c>
      <c r="N538">
        <v>75.239999999999995</v>
      </c>
      <c r="O538" s="31">
        <v>1.0999999999999999E-2</v>
      </c>
      <c r="P538" s="31">
        <v>23.8</v>
      </c>
      <c r="Q538" s="31">
        <v>3.8</v>
      </c>
      <c r="R538" s="31">
        <v>2.85</v>
      </c>
      <c r="S538" s="31">
        <v>28.6</v>
      </c>
      <c r="T538" s="31">
        <v>26.3</v>
      </c>
      <c r="U538" s="31">
        <v>1.92</v>
      </c>
      <c r="V538" s="31">
        <v>0.39400000000000002</v>
      </c>
      <c r="W538" s="31">
        <v>0.49</v>
      </c>
      <c r="X538" s="31">
        <v>1.9E-3</v>
      </c>
      <c r="Y538" s="31">
        <v>5.16E-2</v>
      </c>
      <c r="Z538" s="31">
        <v>1.41E-2</v>
      </c>
      <c r="AA538" s="152"/>
      <c r="AB538" s="108">
        <v>1.9</v>
      </c>
      <c r="AC538" s="108">
        <v>0.94669999999999999</v>
      </c>
      <c r="AD538" s="41"/>
      <c r="AE538" s="41"/>
      <c r="AF538" s="41"/>
      <c r="AG538" s="41"/>
      <c r="AH538" s="41"/>
      <c r="AI538" s="41"/>
      <c r="AJ538" s="41"/>
      <c r="AO538" s="35"/>
      <c r="AY538" s="41"/>
      <c r="AZ538" s="41"/>
      <c r="BA538" s="41"/>
      <c r="BB538" s="41"/>
      <c r="BC538" s="41"/>
      <c r="BD538" s="41"/>
      <c r="BE538" s="41"/>
      <c r="BF538" s="41"/>
      <c r="BG538" s="41"/>
      <c r="BI538" s="35">
        <v>0</v>
      </c>
      <c r="BJ538" s="35">
        <v>4.2389999999999999</v>
      </c>
      <c r="BK538" s="7">
        <v>0</v>
      </c>
      <c r="BL538" s="35">
        <v>0</v>
      </c>
      <c r="BM538" s="35">
        <v>44.447000000000003</v>
      </c>
      <c r="BN538" s="35">
        <v>47.857999999999997</v>
      </c>
      <c r="BO538" s="35"/>
      <c r="BP538" s="35">
        <v>1.2889999999999999</v>
      </c>
      <c r="BQ538" s="35">
        <v>15.702</v>
      </c>
      <c r="BR538" s="35">
        <v>0</v>
      </c>
      <c r="BS538" s="35">
        <v>0</v>
      </c>
      <c r="BT538" s="35">
        <v>0</v>
      </c>
      <c r="BU538" s="35">
        <v>0</v>
      </c>
      <c r="BV538" s="35">
        <v>2.63</v>
      </c>
      <c r="BW538" s="35">
        <v>38.970999999999997</v>
      </c>
      <c r="BX538" s="35">
        <v>1.9139999999999999</v>
      </c>
      <c r="BY538" s="35">
        <v>0</v>
      </c>
      <c r="BZ538" s="35">
        <v>82.590999999999994</v>
      </c>
      <c r="CA538" s="35"/>
      <c r="CB538" s="35">
        <v>3.0680000000000001</v>
      </c>
      <c r="CC538" s="35">
        <v>13.026999999999999</v>
      </c>
      <c r="CD538" s="35">
        <v>0</v>
      </c>
      <c r="CE538" s="35">
        <v>20.433</v>
      </c>
      <c r="CF538" s="35"/>
      <c r="CG538" s="35">
        <v>0</v>
      </c>
      <c r="CH538" s="35">
        <v>92.305000000000007</v>
      </c>
      <c r="CI538" s="35">
        <v>15.702</v>
      </c>
      <c r="CJ538" s="35">
        <v>5.5279999999999996</v>
      </c>
      <c r="CK538" s="35">
        <v>0</v>
      </c>
      <c r="CL538" s="46">
        <v>113.535</v>
      </c>
      <c r="CM538" s="46">
        <v>126.10599999999999</v>
      </c>
      <c r="CN538" s="46">
        <v>36.527999999999999</v>
      </c>
      <c r="CO538" s="35">
        <v>276.16899999999998</v>
      </c>
      <c r="CP538" s="47">
        <v>7.9630000000000001</v>
      </c>
      <c r="CQ538" s="47"/>
      <c r="CR538" s="47">
        <v>7.9630000000000001</v>
      </c>
      <c r="CS538" s="48">
        <v>19.191170833333331</v>
      </c>
      <c r="CT538" s="47">
        <v>19.231535714285712</v>
      </c>
      <c r="CU538" s="47"/>
      <c r="CV538" s="47"/>
      <c r="CW538" s="49">
        <v>8.5</v>
      </c>
      <c r="CX538" s="49"/>
      <c r="CY538" s="49"/>
      <c r="CZ538" s="47">
        <v>8.1</v>
      </c>
      <c r="DA538" s="49">
        <v>6.4064285714285703</v>
      </c>
      <c r="DB538" s="49"/>
      <c r="DC538" s="49"/>
      <c r="DD538" s="47"/>
      <c r="DE538" s="51"/>
    </row>
    <row r="539" spans="1:109">
      <c r="A539" s="23" t="s">
        <v>54</v>
      </c>
      <c r="B539" t="s">
        <v>55</v>
      </c>
      <c r="C539" s="55">
        <v>43.281111111100003</v>
      </c>
      <c r="D539" s="55">
        <v>-79.864722222200001</v>
      </c>
      <c r="E539" s="111" t="s">
        <v>57</v>
      </c>
      <c r="F539" s="111">
        <v>908</v>
      </c>
      <c r="G539" s="117">
        <v>43634</v>
      </c>
      <c r="H539">
        <v>2</v>
      </c>
      <c r="I539">
        <v>2019</v>
      </c>
      <c r="J539" s="28">
        <v>169</v>
      </c>
      <c r="K539" s="29">
        <v>25</v>
      </c>
      <c r="L539" s="29">
        <v>6</v>
      </c>
      <c r="M539" s="111">
        <v>15.2</v>
      </c>
      <c r="N539">
        <v>75.91</v>
      </c>
      <c r="O539" s="31">
        <v>8.3000000000000004E-2</v>
      </c>
      <c r="P539" s="31">
        <v>31.6</v>
      </c>
      <c r="Q539" s="31">
        <v>4.5999999999999996</v>
      </c>
      <c r="R539" s="31">
        <v>3.37</v>
      </c>
      <c r="S539" s="31">
        <v>14.5</v>
      </c>
      <c r="T539" s="31">
        <v>11</v>
      </c>
      <c r="U539" s="31">
        <v>2.76</v>
      </c>
      <c r="V539" s="31">
        <v>0.67800000000000005</v>
      </c>
      <c r="W539" s="31">
        <v>0.77400000000000002</v>
      </c>
      <c r="X539" s="31">
        <v>3.0000000000000001E-3</v>
      </c>
      <c r="Y539" s="31">
        <v>7.4899999999999994E-2</v>
      </c>
      <c r="Z539" s="31">
        <v>1.7899999999999999E-2</v>
      </c>
      <c r="AA539" s="157">
        <v>9.81353712081909</v>
      </c>
      <c r="AB539" s="108">
        <v>2.25</v>
      </c>
      <c r="AC539" s="108">
        <v>0.98760000000000003</v>
      </c>
      <c r="AD539" s="41">
        <v>50.675869999999996</v>
      </c>
      <c r="AE539" s="41">
        <v>19.30649</v>
      </c>
      <c r="AF539" s="41">
        <v>0</v>
      </c>
      <c r="AG539" s="41">
        <v>8.0071700000000003</v>
      </c>
      <c r="AH539" s="41">
        <v>426.55205999999998</v>
      </c>
      <c r="AI539" s="41">
        <v>1945.8663799999999</v>
      </c>
      <c r="AJ539" s="41">
        <v>33.965150000000001</v>
      </c>
      <c r="AK539">
        <v>2484.3731199999997</v>
      </c>
      <c r="AL539">
        <v>33.965150000000001</v>
      </c>
      <c r="AM539">
        <v>1987.9514899999999</v>
      </c>
      <c r="AN539">
        <v>489.22262999999998</v>
      </c>
      <c r="AO539" s="35">
        <v>1828.07755</v>
      </c>
      <c r="AP539">
        <v>48.779940000000003</v>
      </c>
      <c r="AQ539">
        <v>2.1829400000000003</v>
      </c>
      <c r="AR539">
        <v>47.877400000000002</v>
      </c>
      <c r="AS539">
        <v>1996.1256199999998</v>
      </c>
      <c r="AT539">
        <v>1962.1604699999998</v>
      </c>
      <c r="AU539">
        <v>12.849360000000001</v>
      </c>
      <c r="AV539">
        <v>2416.5863300000001</v>
      </c>
      <c r="AW539">
        <v>59.972260000000006</v>
      </c>
      <c r="AX539">
        <v>7.8145300000000004</v>
      </c>
      <c r="AY539" s="41">
        <v>400.53012580000001</v>
      </c>
      <c r="AZ539" s="41">
        <v>9.8954221820000008</v>
      </c>
      <c r="BA539" s="41">
        <v>287.71030610000003</v>
      </c>
      <c r="BB539" s="41"/>
      <c r="BC539" s="41">
        <v>0.79368851071383884</v>
      </c>
      <c r="BD539" s="41">
        <v>5.8100742144802204</v>
      </c>
      <c r="BE539" s="41">
        <v>26.652361349380836</v>
      </c>
      <c r="BF539" s="41">
        <v>12.605333792977149</v>
      </c>
      <c r="BG539" s="36">
        <v>45.067769356838205</v>
      </c>
      <c r="BH539" s="41"/>
      <c r="BI539" s="35">
        <v>1147.2370000000001</v>
      </c>
      <c r="BJ539" s="35">
        <v>0.65400000000000003</v>
      </c>
      <c r="BK539" s="7">
        <v>0</v>
      </c>
      <c r="BL539" s="35">
        <v>2.7090000000000001</v>
      </c>
      <c r="BM539" s="35">
        <v>14.888</v>
      </c>
      <c r="BN539" s="35">
        <v>43.081000000000003</v>
      </c>
      <c r="BO539" s="35"/>
      <c r="BP539" s="35">
        <v>0</v>
      </c>
      <c r="BQ539" s="35">
        <v>112.283</v>
      </c>
      <c r="BR539" s="35">
        <v>0</v>
      </c>
      <c r="BS539" s="35">
        <v>0</v>
      </c>
      <c r="BT539" s="35">
        <v>0</v>
      </c>
      <c r="BU539" s="35">
        <v>0</v>
      </c>
      <c r="BV539" s="35">
        <v>1.2050000000000001</v>
      </c>
      <c r="BW539" s="35">
        <v>98.266000000000005</v>
      </c>
      <c r="BX539" s="35">
        <v>0</v>
      </c>
      <c r="BY539" s="35">
        <v>0.64800000000000002</v>
      </c>
      <c r="BZ539" s="35">
        <v>0</v>
      </c>
      <c r="CA539" s="35"/>
      <c r="CB539" s="35">
        <v>0.95499999999999996</v>
      </c>
      <c r="CC539" s="35">
        <v>0.28799999999999998</v>
      </c>
      <c r="CD539" s="35">
        <v>0</v>
      </c>
      <c r="CE539" s="35">
        <v>0</v>
      </c>
      <c r="CF539" s="35"/>
      <c r="CG539" s="35">
        <v>0</v>
      </c>
      <c r="CH539" s="35">
        <v>60.678000000000004</v>
      </c>
      <c r="CI539" s="35">
        <v>1259.52</v>
      </c>
      <c r="CJ539" s="35">
        <v>0.65400000000000003</v>
      </c>
      <c r="CK539" s="35">
        <v>0</v>
      </c>
      <c r="CL539" s="46">
        <v>1320.8519999999999</v>
      </c>
      <c r="CM539" s="46">
        <v>100.119</v>
      </c>
      <c r="CN539" s="46">
        <v>1.2429999999999999</v>
      </c>
      <c r="CO539" s="35">
        <v>1422.2139999999997</v>
      </c>
      <c r="CP539" s="47">
        <v>8.6050000000000004</v>
      </c>
      <c r="CQ539" s="47">
        <v>9.984</v>
      </c>
      <c r="CR539" s="47">
        <v>14.182</v>
      </c>
      <c r="CS539" s="48">
        <v>15.507764603174602</v>
      </c>
      <c r="CT539" s="47">
        <v>17.186379310344826</v>
      </c>
      <c r="CU539" s="47">
        <v>14.512700000000001</v>
      </c>
      <c r="CV539" s="47">
        <v>12.897583333333332</v>
      </c>
      <c r="CW539" s="49">
        <v>9.5172413793103452</v>
      </c>
      <c r="CX539" s="49">
        <v>8.2885000000000009</v>
      </c>
      <c r="CY539" s="49">
        <v>7.3283333333333331</v>
      </c>
      <c r="CZ539" s="47">
        <v>7.01</v>
      </c>
      <c r="DA539" s="49">
        <v>5.2000000000000011</v>
      </c>
      <c r="DB539" s="49">
        <v>1.9860000000000002</v>
      </c>
      <c r="DC539" s="49">
        <v>0.93666666666666654</v>
      </c>
      <c r="DD539" s="47"/>
      <c r="DE539" s="51" t="s">
        <v>61</v>
      </c>
    </row>
    <row r="540" spans="1:109">
      <c r="A540" s="23" t="s">
        <v>54</v>
      </c>
      <c r="B540" t="s">
        <v>56</v>
      </c>
      <c r="C540" s="55">
        <v>43.278888999999999</v>
      </c>
      <c r="D540" s="55">
        <v>-79.874167</v>
      </c>
      <c r="E540" s="111" t="s">
        <v>65</v>
      </c>
      <c r="F540" s="111">
        <v>9031</v>
      </c>
      <c r="G540" s="117">
        <v>43634</v>
      </c>
      <c r="H540">
        <v>2</v>
      </c>
      <c r="I540">
        <v>2019</v>
      </c>
      <c r="J540" s="28">
        <v>169</v>
      </c>
      <c r="K540" s="29">
        <v>25</v>
      </c>
      <c r="L540" s="29">
        <v>6</v>
      </c>
      <c r="M540" s="108">
        <v>12.9</v>
      </c>
      <c r="N540">
        <v>75.91</v>
      </c>
      <c r="O540" s="31">
        <v>8.3000000000000004E-2</v>
      </c>
      <c r="P540" s="31">
        <v>31.6</v>
      </c>
      <c r="Q540" s="31">
        <v>4.5999999999999996</v>
      </c>
      <c r="R540" s="31">
        <v>3.37</v>
      </c>
      <c r="S540" s="31">
        <v>14.5</v>
      </c>
      <c r="T540" s="31">
        <v>11</v>
      </c>
      <c r="U540" s="31">
        <v>2.76</v>
      </c>
      <c r="V540" s="31">
        <v>0.67800000000000005</v>
      </c>
      <c r="W540" s="31">
        <v>0.77400000000000002</v>
      </c>
      <c r="X540" s="31">
        <v>3.0000000000000001E-3</v>
      </c>
      <c r="Y540" s="31">
        <v>7.4899999999999994E-2</v>
      </c>
      <c r="Z540" s="31">
        <v>1.7899999999999999E-2</v>
      </c>
      <c r="AA540" s="152"/>
      <c r="AB540" s="108">
        <v>0.9</v>
      </c>
      <c r="AC540" s="108">
        <v>0.80989999999999995</v>
      </c>
      <c r="AO540" s="35"/>
      <c r="CP540" s="47">
        <v>7.5419999999999998</v>
      </c>
      <c r="CQ540" s="47">
        <v>11.673999999999999</v>
      </c>
      <c r="CR540" s="47">
        <v>11.673999999999999</v>
      </c>
      <c r="CS540" s="48">
        <v>16.579309722222224</v>
      </c>
      <c r="CT540" s="47">
        <v>17.564290322580646</v>
      </c>
      <c r="CU540" s="47">
        <v>14.757857142857146</v>
      </c>
      <c r="CV540" s="47"/>
      <c r="CW540" s="49">
        <v>10.045161290322582</v>
      </c>
      <c r="CX540" s="49">
        <v>8.4271428571428579</v>
      </c>
      <c r="CY540" s="49"/>
      <c r="CZ540" s="47">
        <v>8.01</v>
      </c>
      <c r="DA540" s="49">
        <v>7.1254838709677415</v>
      </c>
      <c r="DB540" s="49">
        <v>2.3221428571428575</v>
      </c>
      <c r="DC540" s="49"/>
      <c r="DD540" s="47"/>
      <c r="DE540" s="51" t="s">
        <v>61</v>
      </c>
    </row>
    <row r="541" spans="1:109">
      <c r="A541" s="23" t="s">
        <v>54</v>
      </c>
      <c r="B541" t="s">
        <v>56</v>
      </c>
      <c r="C541" s="53">
        <v>43.281066666699999</v>
      </c>
      <c r="D541" s="53">
        <v>-79.886849999999995</v>
      </c>
      <c r="E541" s="111" t="s">
        <v>66</v>
      </c>
      <c r="F541" s="111" t="s">
        <v>67</v>
      </c>
      <c r="G541" s="117">
        <v>43634</v>
      </c>
      <c r="H541">
        <v>2</v>
      </c>
      <c r="I541">
        <v>2019</v>
      </c>
      <c r="J541" s="28">
        <v>169</v>
      </c>
      <c r="K541" s="29">
        <v>25</v>
      </c>
      <c r="L541" s="29">
        <v>6</v>
      </c>
      <c r="M541" s="108">
        <v>3.9</v>
      </c>
      <c r="N541">
        <v>75.91</v>
      </c>
      <c r="O541" s="31">
        <v>8.3000000000000004E-2</v>
      </c>
      <c r="P541" s="31">
        <v>31.6</v>
      </c>
      <c r="Q541" s="31">
        <v>4.5999999999999996</v>
      </c>
      <c r="R541" s="31">
        <v>3.37</v>
      </c>
      <c r="S541" s="31">
        <v>14.5</v>
      </c>
      <c r="T541" s="31">
        <v>11</v>
      </c>
      <c r="U541" s="31">
        <v>2.76</v>
      </c>
      <c r="V541" s="31">
        <v>0.67800000000000005</v>
      </c>
      <c r="W541" s="31">
        <v>0.77400000000000002</v>
      </c>
      <c r="X541" s="31">
        <v>3.0000000000000001E-3</v>
      </c>
      <c r="Y541" s="31">
        <v>7.4899999999999994E-2</v>
      </c>
      <c r="Z541" s="31">
        <v>1.7899999999999999E-2</v>
      </c>
      <c r="AA541" s="158"/>
      <c r="AB541" s="108">
        <v>1.25</v>
      </c>
      <c r="AC541" s="108">
        <v>1.3013999999999999</v>
      </c>
      <c r="AD541" s="41"/>
      <c r="AE541" s="41"/>
      <c r="AF541" s="41"/>
      <c r="AG541" s="41"/>
      <c r="AH541" s="41"/>
      <c r="AI541" s="41"/>
      <c r="AJ541" s="41"/>
      <c r="AO541" s="35"/>
      <c r="AY541" s="41"/>
      <c r="AZ541" s="41"/>
      <c r="BA541" s="41"/>
      <c r="BB541" s="41"/>
      <c r="BC541" s="41"/>
      <c r="BD541" s="41"/>
      <c r="BE541" s="41"/>
      <c r="BF541" s="41"/>
      <c r="BG541" s="41"/>
      <c r="BI541" s="35">
        <v>2321.0079999999998</v>
      </c>
      <c r="BJ541" s="35">
        <v>0</v>
      </c>
      <c r="BK541" s="7">
        <v>0.91200000000000003</v>
      </c>
      <c r="BL541" s="35">
        <v>18.846</v>
      </c>
      <c r="BM541" s="35">
        <v>72.938999999999993</v>
      </c>
      <c r="BN541" s="35">
        <v>89.963999999999999</v>
      </c>
      <c r="BO541" s="35"/>
      <c r="BP541" s="35">
        <v>0</v>
      </c>
      <c r="BQ541" s="35">
        <v>27.526</v>
      </c>
      <c r="BR541" s="35">
        <v>0</v>
      </c>
      <c r="BS541" s="35">
        <v>0</v>
      </c>
      <c r="BT541" s="35">
        <v>0</v>
      </c>
      <c r="BU541" s="35">
        <v>0</v>
      </c>
      <c r="BV541" s="35">
        <v>1.88</v>
      </c>
      <c r="BW541" s="35">
        <v>67.774000000000001</v>
      </c>
      <c r="BX541" s="35">
        <v>0.70399999999999996</v>
      </c>
      <c r="BY541" s="35">
        <v>0</v>
      </c>
      <c r="BZ541" s="35">
        <v>0</v>
      </c>
      <c r="CA541" s="35"/>
      <c r="CB541" s="35">
        <v>0.104</v>
      </c>
      <c r="CC541" s="35">
        <v>0</v>
      </c>
      <c r="CD541" s="35">
        <v>0</v>
      </c>
      <c r="CE541" s="35">
        <v>0</v>
      </c>
      <c r="CF541" s="35"/>
      <c r="CG541" s="35">
        <v>0</v>
      </c>
      <c r="CH541" s="35">
        <v>181.749</v>
      </c>
      <c r="CI541" s="35">
        <v>2348.5339999999997</v>
      </c>
      <c r="CJ541" s="35">
        <v>0.91200000000000003</v>
      </c>
      <c r="CK541" s="35">
        <v>0</v>
      </c>
      <c r="CL541" s="46">
        <v>2531.1949999999993</v>
      </c>
      <c r="CM541" s="46">
        <v>70.35799999999999</v>
      </c>
      <c r="CN541" s="46">
        <v>0.104</v>
      </c>
      <c r="CO541" s="35">
        <v>2601.6569999999992</v>
      </c>
      <c r="CP541" s="47">
        <v>3.6520000000000001</v>
      </c>
      <c r="CQ541" s="47"/>
      <c r="CR541" s="47">
        <v>3.6520000000000001</v>
      </c>
      <c r="CS541" s="48">
        <v>19.262583333333332</v>
      </c>
      <c r="CT541" s="47">
        <v>19.234437499999999</v>
      </c>
      <c r="CU541" s="47"/>
      <c r="CV541" s="47"/>
      <c r="CW541" s="49">
        <v>10.498125</v>
      </c>
      <c r="CX541" s="49"/>
      <c r="CY541" s="49"/>
      <c r="CZ541" s="47">
        <v>9.8699999999999992</v>
      </c>
      <c r="DA541" s="49">
        <v>10.953125000000002</v>
      </c>
      <c r="DB541" s="49"/>
      <c r="DC541" s="49"/>
      <c r="DD541" s="47"/>
      <c r="DE541" s="51"/>
    </row>
    <row r="542" spans="1:109">
      <c r="A542" s="23" t="s">
        <v>54</v>
      </c>
      <c r="B542" t="s">
        <v>56</v>
      </c>
      <c r="C542" s="55">
        <v>43.2758333333</v>
      </c>
      <c r="D542" s="55">
        <v>-79.880833333300004</v>
      </c>
      <c r="E542" s="111" t="s">
        <v>68</v>
      </c>
      <c r="F542" s="111" t="s">
        <v>69</v>
      </c>
      <c r="G542" s="117">
        <v>43634</v>
      </c>
      <c r="H542">
        <v>2</v>
      </c>
      <c r="I542">
        <v>2019</v>
      </c>
      <c r="J542" s="28">
        <v>169</v>
      </c>
      <c r="K542" s="29">
        <v>25</v>
      </c>
      <c r="L542" s="29">
        <v>6</v>
      </c>
      <c r="M542" s="108">
        <v>9.1999999999999993</v>
      </c>
      <c r="N542">
        <v>75.91</v>
      </c>
      <c r="O542" s="31">
        <v>8.3000000000000004E-2</v>
      </c>
      <c r="P542" s="31">
        <v>31.6</v>
      </c>
      <c r="Q542" s="31">
        <v>4.5999999999999996</v>
      </c>
      <c r="R542" s="31">
        <v>3.37</v>
      </c>
      <c r="S542" s="31">
        <v>14.5</v>
      </c>
      <c r="T542" s="31">
        <v>11</v>
      </c>
      <c r="U542" s="31">
        <v>2.76</v>
      </c>
      <c r="V542" s="31">
        <v>0.67800000000000005</v>
      </c>
      <c r="W542" s="31">
        <v>0.77400000000000002</v>
      </c>
      <c r="X542" s="31">
        <v>3.0000000000000001E-3</v>
      </c>
      <c r="Y542" s="31">
        <v>7.4899999999999994E-2</v>
      </c>
      <c r="Z542" s="31">
        <v>1.7899999999999999E-2</v>
      </c>
      <c r="AA542" s="152"/>
      <c r="AB542" s="108">
        <v>0.8</v>
      </c>
      <c r="AC542" s="108">
        <v>1.0304</v>
      </c>
      <c r="AD542" s="41"/>
      <c r="AE542" s="41"/>
      <c r="AF542" s="41"/>
      <c r="AG542" s="41"/>
      <c r="AH542" s="41"/>
      <c r="AI542" s="41"/>
      <c r="AJ542" s="41"/>
      <c r="AO542" s="35"/>
      <c r="AY542" s="41"/>
      <c r="AZ542" s="41"/>
      <c r="BA542" s="41"/>
      <c r="BB542" s="41"/>
      <c r="CP542" s="47">
        <v>8.423</v>
      </c>
      <c r="CQ542" s="47"/>
      <c r="CR542" s="47">
        <v>8.423</v>
      </c>
      <c r="CS542" s="48">
        <v>17.850759259259256</v>
      </c>
      <c r="CT542" s="47">
        <v>17.952742857142859</v>
      </c>
      <c r="CU542" s="47"/>
      <c r="CV542" s="47"/>
      <c r="CW542" s="49">
        <v>10.249142857142859</v>
      </c>
      <c r="CX542" s="49"/>
      <c r="CY542" s="49"/>
      <c r="CZ542" s="47">
        <v>9.2899999999999991</v>
      </c>
      <c r="DA542" s="49">
        <v>7.1334285714285697</v>
      </c>
      <c r="DB542" s="49"/>
      <c r="DC542" s="49"/>
      <c r="DD542" s="47"/>
      <c r="DE542" s="51"/>
    </row>
    <row r="543" spans="1:109" ht="29">
      <c r="A543" s="23" t="s">
        <v>54</v>
      </c>
      <c r="B543" t="s">
        <v>56</v>
      </c>
      <c r="C543" s="53">
        <v>43.274450000000002</v>
      </c>
      <c r="D543" s="53">
        <v>-79.869759999999999</v>
      </c>
      <c r="E543" s="111" t="s">
        <v>63</v>
      </c>
      <c r="F543" s="111" t="s">
        <v>64</v>
      </c>
      <c r="G543" s="117">
        <v>43634</v>
      </c>
      <c r="H543">
        <v>2</v>
      </c>
      <c r="I543">
        <v>2019</v>
      </c>
      <c r="J543" s="28">
        <v>169</v>
      </c>
      <c r="K543" s="29">
        <v>25</v>
      </c>
      <c r="L543" s="29">
        <v>6</v>
      </c>
      <c r="M543" s="111">
        <v>7.4</v>
      </c>
      <c r="N543">
        <v>75.91</v>
      </c>
      <c r="O543" s="31">
        <v>8.3000000000000004E-2</v>
      </c>
      <c r="P543" s="31">
        <v>31.6</v>
      </c>
      <c r="Q543" s="31">
        <v>4.5999999999999996</v>
      </c>
      <c r="R543" s="31">
        <v>3.37</v>
      </c>
      <c r="S543" s="31">
        <v>14.5</v>
      </c>
      <c r="T543" s="31">
        <v>11</v>
      </c>
      <c r="U543" s="31">
        <v>2.76</v>
      </c>
      <c r="V543" s="31">
        <v>0.67800000000000005</v>
      </c>
      <c r="W543" s="31">
        <v>0.77400000000000002</v>
      </c>
      <c r="X543" s="31">
        <v>3.0000000000000001E-3</v>
      </c>
      <c r="Y543" s="31">
        <v>7.4899999999999994E-2</v>
      </c>
      <c r="Z543" s="31">
        <v>1.7899999999999999E-2</v>
      </c>
      <c r="AA543" s="157">
        <v>10.999323368072501</v>
      </c>
      <c r="AB543" s="108">
        <v>1.45</v>
      </c>
      <c r="AC543" s="108">
        <v>0.89670000000000005</v>
      </c>
      <c r="AD543" s="41">
        <v>1.50482</v>
      </c>
      <c r="AE543" s="41">
        <v>29.797139999999999</v>
      </c>
      <c r="AF543" s="41">
        <v>0</v>
      </c>
      <c r="AG543" s="41">
        <v>4.2506899999999996</v>
      </c>
      <c r="AH543" s="41">
        <v>779.9192700000001</v>
      </c>
      <c r="AI543" s="41">
        <v>1379.3108099999999</v>
      </c>
      <c r="AJ543" s="41">
        <v>0</v>
      </c>
      <c r="AK543">
        <v>2194.7827299999999</v>
      </c>
      <c r="AL543">
        <v>0</v>
      </c>
      <c r="AM543">
        <v>1436.3434900000002</v>
      </c>
      <c r="AN543">
        <v>749.79755</v>
      </c>
      <c r="AO543" s="35">
        <v>1185.2364500000001</v>
      </c>
      <c r="AP543">
        <v>0</v>
      </c>
      <c r="AQ543">
        <v>1.50482</v>
      </c>
      <c r="AR543">
        <v>0</v>
      </c>
      <c r="AS543">
        <v>1387.8819500000002</v>
      </c>
      <c r="AT543">
        <v>1387.88195</v>
      </c>
      <c r="AU543">
        <v>28.151909999999997</v>
      </c>
      <c r="AV543">
        <v>1940.6392800000001</v>
      </c>
      <c r="AW543">
        <v>248.27850000000001</v>
      </c>
      <c r="AX543">
        <v>5.8649499999999994</v>
      </c>
      <c r="AY543" s="82">
        <v>428.58782739999998</v>
      </c>
      <c r="AZ543" s="82">
        <v>21.64623602</v>
      </c>
      <c r="BA543" s="82">
        <v>503.49303570000001</v>
      </c>
      <c r="BB543" s="41"/>
      <c r="BC543" s="41">
        <v>1.2087907314433579</v>
      </c>
      <c r="BD543" s="41">
        <v>6.9949940902289356</v>
      </c>
      <c r="BE543" s="41">
        <v>38.169632473345352</v>
      </c>
      <c r="BF543" s="41">
        <v>15.958232272004164</v>
      </c>
      <c r="BG543" s="36">
        <v>61.122858835578455</v>
      </c>
      <c r="BI543" s="35">
        <v>3278.3519999999999</v>
      </c>
      <c r="BJ543" s="35">
        <v>2.23</v>
      </c>
      <c r="BK543" s="7">
        <v>0</v>
      </c>
      <c r="BL543" s="35">
        <v>4.4359999999999999</v>
      </c>
      <c r="BM543" s="35">
        <v>36.04</v>
      </c>
      <c r="BN543" s="35">
        <v>79.596000000000004</v>
      </c>
      <c r="BO543" s="35"/>
      <c r="BP543" s="35">
        <v>0</v>
      </c>
      <c r="BQ543" s="35">
        <v>129.24100000000001</v>
      </c>
      <c r="BR543" s="35">
        <v>0</v>
      </c>
      <c r="BS543" s="35">
        <v>0</v>
      </c>
      <c r="BT543" s="35">
        <v>0</v>
      </c>
      <c r="BU543" s="35">
        <v>0</v>
      </c>
      <c r="BV543" s="35">
        <v>0.80900000000000005</v>
      </c>
      <c r="BW543" s="35">
        <v>139.53299999999999</v>
      </c>
      <c r="BX543" s="35">
        <v>0</v>
      </c>
      <c r="BY543" s="35">
        <v>0</v>
      </c>
      <c r="BZ543" s="35">
        <v>0</v>
      </c>
      <c r="CA543" s="35"/>
      <c r="CB543" s="35">
        <v>0.27</v>
      </c>
      <c r="CC543" s="35">
        <v>0</v>
      </c>
      <c r="CD543" s="35">
        <v>0</v>
      </c>
      <c r="CE543" s="35">
        <v>0</v>
      </c>
      <c r="CF543" s="35"/>
      <c r="CG543" s="35">
        <v>0</v>
      </c>
      <c r="CH543" s="35">
        <v>120.072</v>
      </c>
      <c r="CI543" s="35">
        <v>3407.5929999999998</v>
      </c>
      <c r="CJ543" s="35">
        <v>2.23</v>
      </c>
      <c r="CK543" s="35">
        <v>0</v>
      </c>
      <c r="CL543" s="46">
        <v>3529.8939999999998</v>
      </c>
      <c r="CM543" s="46">
        <v>140.34199999999998</v>
      </c>
      <c r="CN543" s="46">
        <v>0.27</v>
      </c>
      <c r="CO543" s="35">
        <v>3670.5059999999999</v>
      </c>
      <c r="CP543" s="47">
        <v>6.2060000000000004</v>
      </c>
      <c r="CQ543" s="47"/>
      <c r="CR543" s="47">
        <v>6.2060000000000004</v>
      </c>
      <c r="CS543" s="48">
        <v>17.360345238095238</v>
      </c>
      <c r="CT543" s="47">
        <v>17.461260869565219</v>
      </c>
      <c r="CU543" s="47"/>
      <c r="CV543" s="47"/>
      <c r="CW543" s="49">
        <v>9.638260869565217</v>
      </c>
      <c r="CX543" s="49"/>
      <c r="CY543" s="49"/>
      <c r="CZ543" s="47">
        <v>9.32</v>
      </c>
      <c r="DA543" s="49">
        <v>5.9245833333333335</v>
      </c>
      <c r="DB543" s="49"/>
      <c r="DC543" s="49"/>
      <c r="DD543" s="47"/>
      <c r="DE543" s="51"/>
    </row>
    <row r="544" spans="1:109" ht="29">
      <c r="A544" s="23" t="s">
        <v>54</v>
      </c>
      <c r="B544" t="s">
        <v>56</v>
      </c>
      <c r="C544" s="55">
        <v>43.282269999999997</v>
      </c>
      <c r="D544" s="55">
        <v>-79.879130000000004</v>
      </c>
      <c r="E544" s="111" t="s">
        <v>72</v>
      </c>
      <c r="F544" s="111" t="s">
        <v>73</v>
      </c>
      <c r="G544" s="117">
        <v>43634</v>
      </c>
      <c r="H544">
        <v>2</v>
      </c>
      <c r="I544">
        <v>2019</v>
      </c>
      <c r="J544" s="28">
        <v>169</v>
      </c>
      <c r="K544" s="29">
        <v>25</v>
      </c>
      <c r="L544" s="29">
        <v>6</v>
      </c>
      <c r="M544" s="108">
        <v>3</v>
      </c>
      <c r="N544">
        <v>75.91</v>
      </c>
      <c r="O544" s="31">
        <v>8.3000000000000004E-2</v>
      </c>
      <c r="P544" s="31">
        <v>31.6</v>
      </c>
      <c r="Q544" s="31">
        <v>4.5999999999999996</v>
      </c>
      <c r="R544" s="31">
        <v>3.37</v>
      </c>
      <c r="S544" s="31">
        <v>14.5</v>
      </c>
      <c r="T544" s="31">
        <v>11</v>
      </c>
      <c r="U544" s="31">
        <v>2.76</v>
      </c>
      <c r="V544" s="31">
        <v>0.67800000000000005</v>
      </c>
      <c r="W544" s="31">
        <v>0.77400000000000002</v>
      </c>
      <c r="X544" s="31">
        <v>3.0000000000000001E-3</v>
      </c>
      <c r="Y544" s="31">
        <v>7.4899999999999994E-2</v>
      </c>
      <c r="Z544" s="31">
        <v>1.7899999999999999E-2</v>
      </c>
      <c r="AA544" s="152"/>
      <c r="AB544" s="108">
        <v>2</v>
      </c>
      <c r="AC544" s="108">
        <v>0.1404</v>
      </c>
      <c r="AD544" s="41"/>
      <c r="AE544" s="41"/>
      <c r="AF544" s="41"/>
      <c r="AG544" s="41"/>
      <c r="AH544" s="41"/>
      <c r="AI544" s="41"/>
      <c r="AJ544" s="41"/>
      <c r="AO544" s="35"/>
      <c r="AY544" s="41"/>
      <c r="AZ544" s="41"/>
      <c r="BA544" s="41"/>
      <c r="BB544" s="41"/>
      <c r="BC544" s="41"/>
      <c r="BD544" s="41"/>
      <c r="BE544" s="41"/>
      <c r="BF544" s="41"/>
      <c r="BG544" s="41"/>
      <c r="CP544" s="47">
        <v>3.35</v>
      </c>
      <c r="CQ544" s="47"/>
      <c r="CR544" s="47">
        <v>3.35</v>
      </c>
      <c r="CS544" s="48">
        <v>19.139162499999998</v>
      </c>
      <c r="CT544" s="47">
        <v>19.134625</v>
      </c>
      <c r="CU544" s="47"/>
      <c r="CV544" s="47"/>
      <c r="CW544" s="49">
        <v>9.9</v>
      </c>
      <c r="CX544" s="49"/>
      <c r="CY544" s="49"/>
      <c r="CZ544" s="47">
        <v>9.1999999999999993</v>
      </c>
      <c r="DA544" s="49">
        <v>8.3456249999999983</v>
      </c>
      <c r="DB544" s="49"/>
      <c r="DC544" s="49"/>
      <c r="DD544" s="47"/>
      <c r="DE544" s="51"/>
    </row>
    <row r="545" spans="1:109">
      <c r="A545" s="23" t="s">
        <v>54</v>
      </c>
      <c r="B545" t="s">
        <v>56</v>
      </c>
      <c r="C545" s="55">
        <v>43.277970000000003</v>
      </c>
      <c r="D545" s="55">
        <v>-79.866669999999999</v>
      </c>
      <c r="E545" s="111" t="s">
        <v>74</v>
      </c>
      <c r="F545" s="111" t="s">
        <v>75</v>
      </c>
      <c r="G545" s="117">
        <v>43634</v>
      </c>
      <c r="H545">
        <v>2</v>
      </c>
      <c r="I545">
        <v>2019</v>
      </c>
      <c r="J545" s="28">
        <v>169</v>
      </c>
      <c r="K545" s="29">
        <v>25</v>
      </c>
      <c r="L545" s="29">
        <v>6</v>
      </c>
      <c r="M545" s="108">
        <v>10.3</v>
      </c>
      <c r="N545">
        <v>75.91</v>
      </c>
      <c r="O545" s="31">
        <v>8.3000000000000004E-2</v>
      </c>
      <c r="P545" s="31">
        <v>31.6</v>
      </c>
      <c r="Q545" s="31">
        <v>4.5999999999999996</v>
      </c>
      <c r="R545" s="31">
        <v>3.37</v>
      </c>
      <c r="S545" s="31">
        <v>14.5</v>
      </c>
      <c r="T545" s="31">
        <v>11</v>
      </c>
      <c r="U545" s="31">
        <v>2.76</v>
      </c>
      <c r="V545" s="31">
        <v>0.67800000000000005</v>
      </c>
      <c r="W545" s="31">
        <v>0.77400000000000002</v>
      </c>
      <c r="X545" s="31">
        <v>3.0000000000000001E-3</v>
      </c>
      <c r="Y545" s="31">
        <v>7.4899999999999994E-2</v>
      </c>
      <c r="Z545" s="31">
        <v>1.7899999999999999E-2</v>
      </c>
      <c r="AA545" s="152"/>
      <c r="AB545" s="108">
        <v>1.45</v>
      </c>
      <c r="AC545" s="108">
        <v>1.147</v>
      </c>
      <c r="AO545" s="35"/>
      <c r="BI545" s="35">
        <v>1711.5129999999999</v>
      </c>
      <c r="BJ545" s="35">
        <v>0.33</v>
      </c>
      <c r="BK545" s="7">
        <v>0</v>
      </c>
      <c r="BL545" s="35">
        <v>3.629</v>
      </c>
      <c r="BM545" s="35">
        <v>103.105</v>
      </c>
      <c r="BN545" s="35">
        <v>273.108</v>
      </c>
      <c r="BO545" s="35"/>
      <c r="BP545" s="35">
        <v>0</v>
      </c>
      <c r="BQ545" s="35">
        <v>252.19499999999999</v>
      </c>
      <c r="BR545" s="35">
        <v>0</v>
      </c>
      <c r="BS545" s="35">
        <v>0</v>
      </c>
      <c r="BT545" s="35">
        <v>0</v>
      </c>
      <c r="BU545" s="35">
        <v>0</v>
      </c>
      <c r="BV545" s="35">
        <v>2.923</v>
      </c>
      <c r="BW545" s="35">
        <v>226.03299999999999</v>
      </c>
      <c r="BX545" s="35">
        <v>4.0279999999999996</v>
      </c>
      <c r="BY545" s="35">
        <v>3.371</v>
      </c>
      <c r="BZ545" s="35">
        <v>2.734</v>
      </c>
      <c r="CA545" s="35"/>
      <c r="CB545" s="35">
        <v>0.55900000000000005</v>
      </c>
      <c r="CC545" s="35">
        <v>3.202</v>
      </c>
      <c r="CD545" s="35">
        <v>0</v>
      </c>
      <c r="CE545" s="35">
        <v>5.4640000000000004</v>
      </c>
      <c r="CF545" s="35"/>
      <c r="CG545" s="35">
        <v>0</v>
      </c>
      <c r="CH545" s="35">
        <v>379.84199999999998</v>
      </c>
      <c r="CI545" s="35">
        <v>1963.7079999999999</v>
      </c>
      <c r="CJ545" s="35">
        <v>0.33</v>
      </c>
      <c r="CK545" s="35">
        <v>0</v>
      </c>
      <c r="CL545" s="46">
        <v>2343.88</v>
      </c>
      <c r="CM545" s="46">
        <v>239.089</v>
      </c>
      <c r="CN545" s="46">
        <v>9.2250000000000014</v>
      </c>
      <c r="CO545" s="35">
        <v>2592.194</v>
      </c>
      <c r="CP545" s="47">
        <v>8.2799999999999994</v>
      </c>
      <c r="CQ545" s="47">
        <v>9.3699999999999992</v>
      </c>
      <c r="CR545" s="47">
        <v>9.3699999999999992</v>
      </c>
      <c r="CS545" s="48">
        <v>16.849755555555554</v>
      </c>
      <c r="CT545" s="47">
        <v>17.299272727272726</v>
      </c>
      <c r="CU545" s="47">
        <v>14.684750000000001</v>
      </c>
      <c r="CV545" s="47"/>
      <c r="CW545" s="49">
        <v>9.8281818181818181</v>
      </c>
      <c r="CX545" s="49">
        <v>8.692499999999999</v>
      </c>
      <c r="CY545" s="49"/>
      <c r="CZ545" s="47">
        <v>8.59</v>
      </c>
      <c r="DA545" s="49">
        <v>5.6586363636363624</v>
      </c>
      <c r="DB545" s="49">
        <v>2.6749999999999998</v>
      </c>
      <c r="DC545" s="49"/>
      <c r="DD545" s="47"/>
      <c r="DE545" s="51" t="s">
        <v>61</v>
      </c>
    </row>
    <row r="546" spans="1:109" ht="29">
      <c r="A546" s="23" t="s">
        <v>54</v>
      </c>
      <c r="B546" t="s">
        <v>56</v>
      </c>
      <c r="C546" s="55">
        <v>43.276820000000001</v>
      </c>
      <c r="D546" s="55">
        <v>-79.864549999999994</v>
      </c>
      <c r="E546" s="111" t="s">
        <v>76</v>
      </c>
      <c r="F546" s="111" t="s">
        <v>77</v>
      </c>
      <c r="G546" s="117">
        <v>43634</v>
      </c>
      <c r="H546">
        <v>2</v>
      </c>
      <c r="I546">
        <v>2019</v>
      </c>
      <c r="J546" s="28">
        <v>169</v>
      </c>
      <c r="K546" s="29">
        <v>25</v>
      </c>
      <c r="L546" s="29">
        <v>6</v>
      </c>
      <c r="M546" s="108">
        <v>12.9</v>
      </c>
      <c r="N546">
        <v>75.91</v>
      </c>
      <c r="O546" s="31">
        <v>8.3000000000000004E-2</v>
      </c>
      <c r="P546" s="31">
        <v>31.6</v>
      </c>
      <c r="Q546" s="31">
        <v>4.5999999999999996</v>
      </c>
      <c r="R546" s="31">
        <v>3.37</v>
      </c>
      <c r="S546" s="31">
        <v>14.5</v>
      </c>
      <c r="T546" s="31">
        <v>11</v>
      </c>
      <c r="U546" s="31">
        <v>2.76</v>
      </c>
      <c r="V546" s="31">
        <v>0.67800000000000005</v>
      </c>
      <c r="W546" s="31">
        <v>0.77400000000000002</v>
      </c>
      <c r="X546" s="31">
        <v>3.0000000000000001E-3</v>
      </c>
      <c r="Y546" s="31">
        <v>7.4899999999999994E-2</v>
      </c>
      <c r="Z546" s="31">
        <v>1.7899999999999999E-2</v>
      </c>
      <c r="AA546" s="41"/>
      <c r="AB546" s="108">
        <v>0.6</v>
      </c>
      <c r="AC546" s="108">
        <v>1.1168</v>
      </c>
      <c r="AO546" s="35"/>
      <c r="CP546" s="47">
        <v>8.1590000000000007</v>
      </c>
      <c r="CQ546" s="47">
        <v>9.8840000000000003</v>
      </c>
      <c r="CR546" s="47">
        <v>11.977</v>
      </c>
      <c r="CS546" s="48">
        <v>16.038906944444445</v>
      </c>
      <c r="CT546" s="47">
        <v>17.163166666666665</v>
      </c>
      <c r="CU546" s="47">
        <v>14.2524</v>
      </c>
      <c r="CV546" s="47">
        <v>12.907714285714286</v>
      </c>
      <c r="CW546" s="49">
        <v>9.6023333333333358</v>
      </c>
      <c r="CX546" s="49">
        <v>8.5359999999999996</v>
      </c>
      <c r="CY546" s="49">
        <v>8.2628571428571416</v>
      </c>
      <c r="CZ546" s="47">
        <v>8.0399999999999991</v>
      </c>
      <c r="DA546" s="49">
        <v>4.9990000000000006</v>
      </c>
      <c r="DB546" s="49">
        <v>2.1279999999999997</v>
      </c>
      <c r="DC546" s="49">
        <v>0.85142857142857153</v>
      </c>
      <c r="DD546" s="47"/>
      <c r="DE546" s="51" t="s">
        <v>61</v>
      </c>
    </row>
    <row r="547" spans="1:109" ht="29">
      <c r="A547" s="23" t="s">
        <v>54</v>
      </c>
      <c r="B547" t="s">
        <v>56</v>
      </c>
      <c r="C547" s="53">
        <v>43.272399999999998</v>
      </c>
      <c r="D547" s="53">
        <v>-79.877020000000002</v>
      </c>
      <c r="E547" s="111" t="s">
        <v>70</v>
      </c>
      <c r="F547" s="111" t="s">
        <v>71</v>
      </c>
      <c r="G547" s="117">
        <v>43635</v>
      </c>
      <c r="H547">
        <v>2</v>
      </c>
      <c r="I547">
        <v>2019</v>
      </c>
      <c r="J547" s="28">
        <v>170</v>
      </c>
      <c r="K547" s="29">
        <v>25</v>
      </c>
      <c r="L547" s="29">
        <v>6</v>
      </c>
      <c r="M547" s="108">
        <v>6.2</v>
      </c>
      <c r="N547">
        <v>75.91</v>
      </c>
      <c r="O547" s="31">
        <v>8.3000000000000004E-2</v>
      </c>
      <c r="P547" s="31">
        <v>31.6</v>
      </c>
      <c r="Q547" s="31">
        <v>4.5999999999999996</v>
      </c>
      <c r="R547" s="31">
        <v>3.37</v>
      </c>
      <c r="S547" s="31">
        <v>14.5</v>
      </c>
      <c r="T547" s="31">
        <v>11</v>
      </c>
      <c r="U547" s="31">
        <v>2.76</v>
      </c>
      <c r="V547" s="31">
        <v>0.67800000000000005</v>
      </c>
      <c r="W547" s="31">
        <v>0.77400000000000002</v>
      </c>
      <c r="X547" s="31">
        <v>3.0000000000000001E-3</v>
      </c>
      <c r="Y547" s="31">
        <v>7.4899999999999994E-2</v>
      </c>
      <c r="Z547" s="31">
        <v>1.7899999999999999E-2</v>
      </c>
      <c r="AA547" s="41"/>
      <c r="AB547" s="108">
        <v>0.75</v>
      </c>
      <c r="AC547" s="108">
        <v>1.0045999999999999</v>
      </c>
      <c r="AD547" s="41"/>
      <c r="AE547" s="41"/>
      <c r="AF547" s="41"/>
      <c r="AG547" s="41"/>
      <c r="AH547" s="41"/>
      <c r="AI547" s="41"/>
      <c r="AJ547" s="41"/>
      <c r="AO547" s="35"/>
      <c r="AY547" s="41"/>
      <c r="AZ547" s="41"/>
      <c r="BA547" s="41"/>
      <c r="BB547" s="41"/>
      <c r="BC547" s="41"/>
      <c r="BD547" s="41"/>
      <c r="BE547" s="41"/>
      <c r="BF547" s="41"/>
      <c r="BG547" s="41"/>
      <c r="BI547" s="35">
        <v>2115.7080000000001</v>
      </c>
      <c r="BJ547" s="35">
        <v>3.4</v>
      </c>
      <c r="BK547" s="7">
        <v>0</v>
      </c>
      <c r="BL547" s="35">
        <v>6.468</v>
      </c>
      <c r="BM547" s="35">
        <v>49.453000000000003</v>
      </c>
      <c r="BN547" s="35">
        <v>67.997</v>
      </c>
      <c r="BO547" s="35"/>
      <c r="BP547" s="35">
        <v>0</v>
      </c>
      <c r="BQ547" s="35">
        <v>145.702</v>
      </c>
      <c r="BR547" s="35">
        <v>0.39600000000000002</v>
      </c>
      <c r="BS547" s="35">
        <v>0</v>
      </c>
      <c r="BT547" s="35">
        <v>0</v>
      </c>
      <c r="BU547" s="35">
        <v>0</v>
      </c>
      <c r="BV547" s="35">
        <v>0.35299999999999998</v>
      </c>
      <c r="BW547" s="35">
        <v>160.78</v>
      </c>
      <c r="BX547" s="35">
        <v>3.61</v>
      </c>
      <c r="BY547" s="35">
        <v>0.70899999999999996</v>
      </c>
      <c r="BZ547" s="35">
        <v>0</v>
      </c>
      <c r="CA547" s="35"/>
      <c r="CB547" s="35">
        <v>0.11700000000000001</v>
      </c>
      <c r="CC547" s="35">
        <v>0.69899999999999995</v>
      </c>
      <c r="CD547" s="35">
        <v>0</v>
      </c>
      <c r="CE547" s="35">
        <v>0</v>
      </c>
      <c r="CF547" s="35"/>
      <c r="CG547" s="35">
        <v>0</v>
      </c>
      <c r="CH547" s="35">
        <v>123.91800000000001</v>
      </c>
      <c r="CI547" s="35">
        <v>2261.41</v>
      </c>
      <c r="CJ547" s="35">
        <v>3.7959999999999998</v>
      </c>
      <c r="CK547" s="35">
        <v>0</v>
      </c>
      <c r="CL547" s="46">
        <v>2389.1239999999998</v>
      </c>
      <c r="CM547" s="46">
        <v>165.452</v>
      </c>
      <c r="CN547" s="46">
        <v>0.81599999999999995</v>
      </c>
      <c r="CO547" s="35">
        <v>2555.3920000000003</v>
      </c>
      <c r="CP547" s="159">
        <v>5.8090000000000002</v>
      </c>
      <c r="CQ547" s="159"/>
      <c r="CR547" s="159">
        <v>5.8090000000000002</v>
      </c>
      <c r="CS547" s="160">
        <v>17.924166666666665</v>
      </c>
      <c r="CT547" s="159">
        <v>17.777684210526317</v>
      </c>
      <c r="CU547" s="159"/>
      <c r="CV547" s="159"/>
      <c r="CW547" s="161">
        <v>10.37</v>
      </c>
      <c r="CX547" s="161"/>
      <c r="CY547" s="161"/>
      <c r="CZ547" s="159">
        <v>9.82</v>
      </c>
      <c r="DA547" s="161">
        <v>6.0405263157894744</v>
      </c>
      <c r="DB547" s="161"/>
      <c r="DC547" s="161"/>
      <c r="DD547" s="159"/>
      <c r="DE547" s="162"/>
    </row>
    <row r="548" spans="1:109">
      <c r="A548" s="50" t="s">
        <v>54</v>
      </c>
      <c r="B548" t="s">
        <v>59</v>
      </c>
      <c r="C548" s="55">
        <v>43.301943999999999</v>
      </c>
      <c r="D548" s="55">
        <v>-79.838054999999997</v>
      </c>
      <c r="E548" s="77" t="s">
        <v>60</v>
      </c>
      <c r="F548" s="77">
        <v>6</v>
      </c>
      <c r="G548" s="112">
        <v>41940</v>
      </c>
      <c r="H548">
        <v>4</v>
      </c>
      <c r="I548" s="57">
        <f>YEAR(G548)</f>
        <v>2014</v>
      </c>
      <c r="J548" s="28">
        <v>301</v>
      </c>
      <c r="K548" s="29">
        <v>44</v>
      </c>
      <c r="L548" s="29">
        <v>10</v>
      </c>
      <c r="M548" s="71">
        <v>11.243</v>
      </c>
      <c r="N548">
        <v>74.59</v>
      </c>
      <c r="O548" s="31">
        <v>0.17299999999999999</v>
      </c>
      <c r="P548" s="31">
        <v>25.8</v>
      </c>
      <c r="Q548" s="31">
        <v>3.3</v>
      </c>
      <c r="R548" s="31">
        <v>0.91800000000000004</v>
      </c>
      <c r="S548" s="31">
        <v>8.3000000000000007</v>
      </c>
      <c r="T548" s="31">
        <v>6.5</v>
      </c>
      <c r="U548" s="31">
        <v>1.6</v>
      </c>
      <c r="V548" s="31">
        <v>0.15</v>
      </c>
      <c r="W548" s="31">
        <v>0.67400000000000004</v>
      </c>
      <c r="X548" s="31">
        <v>1.9400000000000001E-2</v>
      </c>
      <c r="Y548" s="31">
        <v>4.3700000000000003E-2</v>
      </c>
      <c r="Z548" s="31">
        <v>2.63E-2</v>
      </c>
      <c r="AA548" s="52"/>
      <c r="AB548" s="131">
        <v>2.25</v>
      </c>
      <c r="AC548" s="77"/>
      <c r="AD548" s="59"/>
      <c r="AE548" s="59"/>
      <c r="AF548" s="59"/>
      <c r="AG548" s="59"/>
      <c r="AH548" s="59"/>
      <c r="AI548" s="59"/>
      <c r="AJ548" s="59"/>
      <c r="AO548" s="35"/>
      <c r="AY548" s="36"/>
      <c r="AZ548" s="36"/>
      <c r="BA548" s="36"/>
      <c r="BB548" s="36"/>
      <c r="BC548" s="36"/>
      <c r="BD548" s="36"/>
      <c r="BE548" s="36"/>
      <c r="BF548" s="36"/>
      <c r="BG548" s="36"/>
      <c r="BI548" s="7">
        <v>1.3849864498644986</v>
      </c>
      <c r="BJ548" s="7">
        <v>0.14330623306233062</v>
      </c>
      <c r="BK548" s="7">
        <v>3.2520325203252029E-2</v>
      </c>
      <c r="BL548" s="7">
        <v>0</v>
      </c>
      <c r="BM548" s="7">
        <v>0</v>
      </c>
      <c r="BN548" s="7">
        <v>0</v>
      </c>
      <c r="BO548" s="7">
        <v>31.899559122375848</v>
      </c>
      <c r="BP548" s="7">
        <v>0</v>
      </c>
      <c r="BQ548" s="7">
        <v>19.703414634146341</v>
      </c>
      <c r="BR548" s="7">
        <v>0</v>
      </c>
      <c r="BS548" s="7">
        <v>0</v>
      </c>
      <c r="BT548" s="7">
        <v>0</v>
      </c>
      <c r="BU548" s="7">
        <v>0</v>
      </c>
      <c r="BV548" s="7">
        <v>1.0894308943089435</v>
      </c>
      <c r="BW548" s="7">
        <v>17.417886178861792</v>
      </c>
      <c r="BX548" s="7">
        <v>1.1085365853658535</v>
      </c>
      <c r="BY548" s="7">
        <v>0</v>
      </c>
      <c r="BZ548" s="7">
        <v>0.14211382113821136</v>
      </c>
      <c r="CA548" s="7">
        <v>0</v>
      </c>
      <c r="CB548" s="7">
        <v>0.55745257452574526</v>
      </c>
      <c r="CC548" s="7">
        <v>4.7661788617886183</v>
      </c>
      <c r="CD548" s="7">
        <v>0</v>
      </c>
      <c r="CE548" s="7">
        <v>1.4056097560975609</v>
      </c>
      <c r="CF548" s="7">
        <v>0</v>
      </c>
      <c r="CG548" s="7">
        <v>0</v>
      </c>
      <c r="CH548" s="7">
        <v>31.899559122375848</v>
      </c>
      <c r="CI548" s="7">
        <v>21.08840108401084</v>
      </c>
      <c r="CJ548" s="7">
        <v>0.1758265582655838</v>
      </c>
      <c r="CK548" s="7">
        <v>0</v>
      </c>
      <c r="CL548" s="37">
        <v>53.163786764652272</v>
      </c>
      <c r="CM548" s="37">
        <v>19.7579674796748</v>
      </c>
      <c r="CN548" s="37">
        <v>6.7292411924119238</v>
      </c>
      <c r="CO548" s="7">
        <v>79.650995436738995</v>
      </c>
      <c r="CP548" s="39">
        <v>11.356</v>
      </c>
      <c r="CQ548" s="39"/>
      <c r="CR548" s="40">
        <v>11.356</v>
      </c>
      <c r="CS548" s="35">
        <v>13.176966991341992</v>
      </c>
      <c r="CT548" s="41">
        <v>13.207833333333344</v>
      </c>
      <c r="CU548" s="41"/>
      <c r="CV548" s="41"/>
      <c r="CW548" s="35">
        <v>9.0179629629629492</v>
      </c>
      <c r="CX548" s="35"/>
      <c r="CY548" s="35"/>
      <c r="CZ548" s="35">
        <v>8.6999999999999993</v>
      </c>
      <c r="DA548">
        <v>4.8096666666666632</v>
      </c>
      <c r="DD548" s="35" t="s">
        <v>58</v>
      </c>
    </row>
    <row r="549" spans="1:109">
      <c r="A549" s="50" t="s">
        <v>54</v>
      </c>
      <c r="B549" t="s">
        <v>55</v>
      </c>
      <c r="C549" s="55">
        <v>43.287370000000003</v>
      </c>
      <c r="D549" s="55">
        <v>-79.840779999999995</v>
      </c>
      <c r="E549" s="77" t="s">
        <v>62</v>
      </c>
      <c r="F549" s="77">
        <v>258</v>
      </c>
      <c r="G549" s="112">
        <v>41940</v>
      </c>
      <c r="H549">
        <v>4</v>
      </c>
      <c r="I549" s="57">
        <f>YEAR(G549)</f>
        <v>2014</v>
      </c>
      <c r="J549" s="28">
        <v>301</v>
      </c>
      <c r="K549" s="29">
        <v>44</v>
      </c>
      <c r="L549" s="29">
        <v>10</v>
      </c>
      <c r="M549" s="77">
        <v>22.623000000000001</v>
      </c>
      <c r="N549">
        <v>74.59</v>
      </c>
      <c r="O549" s="31">
        <v>0.17299999999999999</v>
      </c>
      <c r="P549" s="31">
        <v>25.8</v>
      </c>
      <c r="Q549" s="31">
        <v>3.3</v>
      </c>
      <c r="R549" s="31">
        <v>0.91800000000000004</v>
      </c>
      <c r="S549" s="31">
        <v>8.3000000000000007</v>
      </c>
      <c r="T549" s="31">
        <v>6.5</v>
      </c>
      <c r="U549" s="31">
        <v>1.6</v>
      </c>
      <c r="V549" s="31">
        <v>0.15</v>
      </c>
      <c r="W549" s="31">
        <v>0.67400000000000004</v>
      </c>
      <c r="X549" s="31">
        <v>1.9400000000000001E-2</v>
      </c>
      <c r="Y549" s="31">
        <v>4.3700000000000003E-2</v>
      </c>
      <c r="Z549" s="31">
        <v>2.63E-2</v>
      </c>
      <c r="AA549">
        <v>9.5618247985839808</v>
      </c>
      <c r="AB549" s="131">
        <v>2.5</v>
      </c>
      <c r="AC549" s="111">
        <v>0.82840000000000003</v>
      </c>
      <c r="AD549" s="59"/>
      <c r="AE549" s="59"/>
      <c r="AF549" s="59"/>
      <c r="AG549" s="59"/>
      <c r="AH549" s="59"/>
      <c r="AI549" s="59"/>
      <c r="AJ549" s="59"/>
      <c r="AO549" s="35"/>
      <c r="AY549" s="35">
        <v>358.03405729821833</v>
      </c>
      <c r="AZ549" s="35">
        <v>0.77307985796828327</v>
      </c>
      <c r="BA549" s="35">
        <v>215.7827295867516</v>
      </c>
      <c r="BB549" s="107"/>
      <c r="BC549" s="36">
        <v>0.12988062560607483</v>
      </c>
      <c r="BD549" s="36">
        <v>4.3457402149624702</v>
      </c>
      <c r="BE549" s="36">
        <v>13.120869537100138</v>
      </c>
      <c r="BF549" s="36">
        <v>2.6503835678463203</v>
      </c>
      <c r="BG549" s="36">
        <v>20.116993319908929</v>
      </c>
      <c r="BI549" s="7">
        <v>0.73902386799999997</v>
      </c>
      <c r="BJ549" s="7">
        <v>0.11725082399999999</v>
      </c>
      <c r="BK549" s="7">
        <v>5.3215199999999997E-2</v>
      </c>
      <c r="BL549" s="7">
        <v>0</v>
      </c>
      <c r="BM549" s="7">
        <v>27.445497822</v>
      </c>
      <c r="BN549" s="7">
        <v>7.2811241139999998</v>
      </c>
      <c r="BO549" s="7">
        <v>0</v>
      </c>
      <c r="BP549" s="7">
        <v>0</v>
      </c>
      <c r="BQ549" s="7">
        <v>19.757693556000003</v>
      </c>
      <c r="BR549" s="7">
        <v>0</v>
      </c>
      <c r="BS549" s="7">
        <v>0</v>
      </c>
      <c r="BT549" s="7">
        <v>0</v>
      </c>
      <c r="BU549" s="7">
        <v>1.4325531839999999</v>
      </c>
      <c r="BV549" s="7">
        <v>1.5974060270000001</v>
      </c>
      <c r="BW549" s="7">
        <v>36.8357046</v>
      </c>
      <c r="BX549" s="7">
        <v>3.3860749949999995</v>
      </c>
      <c r="BY549" s="7">
        <v>0</v>
      </c>
      <c r="BZ549" s="7">
        <v>1.70536628</v>
      </c>
      <c r="CA549" s="7">
        <v>0</v>
      </c>
      <c r="CB549" s="7">
        <v>0.99802893300000006</v>
      </c>
      <c r="CC549" s="7">
        <v>4.7120175839999998</v>
      </c>
      <c r="CD549" s="7">
        <v>0.30474571199999995</v>
      </c>
      <c r="CE549" s="7">
        <v>1.5333902249999998</v>
      </c>
      <c r="CF549" s="7">
        <v>0</v>
      </c>
      <c r="CG549" s="7">
        <v>1.0604995157249105E-2</v>
      </c>
      <c r="CH549" s="7">
        <v>34.726621936000001</v>
      </c>
      <c r="CI549" s="7">
        <v>20.496717424000003</v>
      </c>
      <c r="CJ549" s="7">
        <v>0.17046602399999955</v>
      </c>
      <c r="CK549" s="7">
        <v>1.4325531839999999</v>
      </c>
      <c r="CL549" s="37">
        <v>56.826358568000003</v>
      </c>
      <c r="CM549" s="37">
        <v>43.524551901999999</v>
      </c>
      <c r="CN549" s="37">
        <v>7.548182454</v>
      </c>
      <c r="CO549" s="7">
        <v>107.90969791915727</v>
      </c>
      <c r="CP549" s="39">
        <v>13.988</v>
      </c>
      <c r="CQ549" s="39">
        <v>22.283000000000001</v>
      </c>
      <c r="CR549" s="40">
        <v>22.283000000000001</v>
      </c>
      <c r="CS549" s="35">
        <v>13.138930235350838</v>
      </c>
      <c r="CT549" s="41">
        <v>13.202983805668039</v>
      </c>
      <c r="CU549" s="41">
        <v>13.032937931034484</v>
      </c>
      <c r="CV549" s="41"/>
      <c r="CW549" s="35">
        <v>8.7795546558704238</v>
      </c>
      <c r="CX549" s="35">
        <v>8.2361379310344827</v>
      </c>
      <c r="CY549" s="35"/>
      <c r="CZ549" s="35">
        <v>7.44</v>
      </c>
      <c r="DA549">
        <v>3.6610931174089076</v>
      </c>
      <c r="DB549">
        <v>1.7468309859154927</v>
      </c>
      <c r="DD549" s="35" t="s">
        <v>58</v>
      </c>
      <c r="DE549" t="s">
        <v>61</v>
      </c>
    </row>
    <row r="550" spans="1:109">
      <c r="A550" s="23" t="s">
        <v>54</v>
      </c>
      <c r="B550" t="s">
        <v>59</v>
      </c>
      <c r="C550" s="55">
        <v>43.301943999999999</v>
      </c>
      <c r="D550" s="55">
        <v>-79.838054999999997</v>
      </c>
      <c r="E550" s="111" t="s">
        <v>60</v>
      </c>
      <c r="F550" s="111">
        <v>6</v>
      </c>
      <c r="G550" s="117">
        <v>44460</v>
      </c>
      <c r="H550">
        <v>3</v>
      </c>
      <c r="I550">
        <v>2021</v>
      </c>
      <c r="J550" s="28">
        <v>264</v>
      </c>
      <c r="K550" s="29">
        <v>39</v>
      </c>
      <c r="L550" s="29">
        <v>9</v>
      </c>
      <c r="M550" s="108">
        <v>10.4</v>
      </c>
      <c r="N550">
        <v>74.790000000000006</v>
      </c>
      <c r="O550" s="31">
        <v>5.0000000000000001E-3</v>
      </c>
      <c r="P550" s="31">
        <v>22.8</v>
      </c>
      <c r="Q550" s="31">
        <v>3.5</v>
      </c>
      <c r="R550" s="31">
        <v>2.5299999999999998</v>
      </c>
      <c r="S550" s="31">
        <v>40.9</v>
      </c>
      <c r="T550" s="31">
        <v>36.9</v>
      </c>
      <c r="U550" s="31">
        <v>1.73</v>
      </c>
      <c r="V550" s="31">
        <v>0.51400000000000001</v>
      </c>
      <c r="W550" s="31">
        <v>0.41</v>
      </c>
      <c r="X550" s="31">
        <v>1E-3</v>
      </c>
      <c r="Y550" s="31">
        <v>4.7399999999999998E-2</v>
      </c>
      <c r="Z550" s="31">
        <v>7.4000000000000003E-3</v>
      </c>
      <c r="AA550" s="41"/>
      <c r="AB550" s="108">
        <v>1.3</v>
      </c>
      <c r="AC550" s="108">
        <v>1.266</v>
      </c>
      <c r="AD550" s="41"/>
      <c r="AE550" s="41"/>
      <c r="AF550" s="41"/>
      <c r="AG550" s="41"/>
      <c r="AH550" s="41"/>
      <c r="AI550" s="41"/>
      <c r="AJ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35">
        <v>72.512195121951208</v>
      </c>
      <c r="BJ550" s="35">
        <v>0.32303523035230353</v>
      </c>
      <c r="BK550" s="7">
        <v>0.25763324299909662</v>
      </c>
      <c r="BL550" s="35">
        <v>0</v>
      </c>
      <c r="BM550" s="35">
        <v>5.0751580849141824</v>
      </c>
      <c r="BN550" s="35">
        <v>0</v>
      </c>
      <c r="BO550" s="35"/>
      <c r="BP550" s="35">
        <v>3.2722673893405601</v>
      </c>
      <c r="BQ550" s="35">
        <v>0</v>
      </c>
      <c r="BR550" s="35">
        <v>0</v>
      </c>
      <c r="BS550" s="35">
        <v>2.947652025438491</v>
      </c>
      <c r="BT550" s="35">
        <v>0.12170731707317074</v>
      </c>
      <c r="BU550" s="35">
        <v>0</v>
      </c>
      <c r="BV550" s="35">
        <v>5.2926829268292694</v>
      </c>
      <c r="BW550" s="35">
        <v>31.713821138211383</v>
      </c>
      <c r="BX550" s="35">
        <v>0</v>
      </c>
      <c r="BY550" s="35">
        <v>3.7564588979223132</v>
      </c>
      <c r="BZ550" s="35">
        <v>11.688166214995485</v>
      </c>
      <c r="CA550" s="35"/>
      <c r="CB550" s="35">
        <v>8.1951219512195124</v>
      </c>
      <c r="CC550" s="35">
        <v>63.314905149051498</v>
      </c>
      <c r="CD550" s="35">
        <v>47.721409214092141</v>
      </c>
      <c r="CE550" s="35">
        <v>14.590785907859081</v>
      </c>
      <c r="CF550" s="35"/>
      <c r="CG550" s="35">
        <v>0.37653418353637552</v>
      </c>
      <c r="CH550" s="35">
        <v>5.0751580849141824</v>
      </c>
      <c r="CI550" s="35">
        <v>72.512195121951208</v>
      </c>
      <c r="CJ550" s="35">
        <v>3.8529358626919601</v>
      </c>
      <c r="CK550" s="35">
        <v>3.0693593425116616</v>
      </c>
      <c r="CL550" s="46">
        <v>84.509648412068998</v>
      </c>
      <c r="CM550" s="46">
        <v>52.45112917795845</v>
      </c>
      <c r="CN550" s="46">
        <v>133.82222222222222</v>
      </c>
      <c r="CO550" s="35">
        <v>271.15953399578603</v>
      </c>
      <c r="CP550" s="47">
        <v>10.356</v>
      </c>
      <c r="CQ550" s="47"/>
      <c r="CR550" s="47">
        <v>10.385999999999999</v>
      </c>
      <c r="CS550" s="48">
        <v>21.213313381842138</v>
      </c>
      <c r="CT550" s="47">
        <v>21.22</v>
      </c>
      <c r="CU550" s="47"/>
      <c r="CV550" s="47"/>
      <c r="CW550" s="49">
        <v>9.9950955414012821</v>
      </c>
      <c r="CX550" s="49"/>
      <c r="CY550" s="49"/>
      <c r="CZ550" s="47">
        <v>8.66</v>
      </c>
      <c r="DA550" s="49">
        <v>11.245605095541402</v>
      </c>
      <c r="DB550" s="49"/>
      <c r="DC550" s="49"/>
      <c r="DD550" s="47"/>
      <c r="DE550" s="51"/>
    </row>
    <row r="551" spans="1:109">
      <c r="A551" s="23" t="s">
        <v>54</v>
      </c>
      <c r="B551" t="s">
        <v>55</v>
      </c>
      <c r="C551" s="55">
        <v>43.287370000000003</v>
      </c>
      <c r="D551" s="55">
        <v>-79.840779999999995</v>
      </c>
      <c r="E551" s="111" t="s">
        <v>62</v>
      </c>
      <c r="F551" s="111">
        <v>258</v>
      </c>
      <c r="G551" s="117">
        <v>44460</v>
      </c>
      <c r="H551">
        <v>3</v>
      </c>
      <c r="I551">
        <v>2021</v>
      </c>
      <c r="J551" s="28">
        <v>264</v>
      </c>
      <c r="K551" s="29">
        <v>39</v>
      </c>
      <c r="L551" s="29">
        <v>9</v>
      </c>
      <c r="M551" s="111">
        <v>23.6</v>
      </c>
      <c r="N551">
        <v>74.790000000000006</v>
      </c>
      <c r="O551" s="31">
        <v>5.0000000000000001E-3</v>
      </c>
      <c r="P551" s="31">
        <v>22.8</v>
      </c>
      <c r="Q551" s="31">
        <v>3.5</v>
      </c>
      <c r="R551" s="31">
        <v>2.5299999999999998</v>
      </c>
      <c r="S551" s="31">
        <v>40.9</v>
      </c>
      <c r="T551" s="31">
        <v>36.9</v>
      </c>
      <c r="U551" s="31">
        <v>1.73</v>
      </c>
      <c r="V551" s="31">
        <v>0.51400000000000001</v>
      </c>
      <c r="W551" s="31">
        <v>0.41</v>
      </c>
      <c r="X551" s="31">
        <v>1E-3</v>
      </c>
      <c r="Y551" s="31">
        <v>4.7399999999999998E-2</v>
      </c>
      <c r="Z551" s="31">
        <v>7.4000000000000003E-3</v>
      </c>
      <c r="AA551" s="34">
        <v>38.32080078125</v>
      </c>
      <c r="AB551" s="108">
        <v>1.2</v>
      </c>
      <c r="AC551" s="108">
        <v>1.2889999999999999</v>
      </c>
      <c r="AD551" s="41"/>
      <c r="AE551" s="41"/>
      <c r="AF551" s="41"/>
      <c r="AG551" s="41"/>
      <c r="AH551" s="41"/>
      <c r="AI551" s="41"/>
      <c r="AJ551" s="41"/>
      <c r="AO551" s="35"/>
      <c r="AY551" s="41"/>
      <c r="AZ551" s="41"/>
      <c r="BA551" s="41"/>
      <c r="BB551" s="41"/>
      <c r="BC551">
        <v>1.156395278827004</v>
      </c>
      <c r="BD551" s="41">
        <v>72.08891250604411</v>
      </c>
      <c r="BE551" s="41">
        <v>77.993860990304555</v>
      </c>
      <c r="BF551" s="41">
        <v>15.323970608871363</v>
      </c>
      <c r="BG551" s="36">
        <v>165.40674410522001</v>
      </c>
      <c r="BH551" s="41"/>
      <c r="BI551" s="35">
        <v>20.468658667481666</v>
      </c>
      <c r="BJ551" s="35">
        <v>0.5030612163814181</v>
      </c>
      <c r="BK551" s="7">
        <v>6.677153300733496E-2</v>
      </c>
      <c r="BL551" s="35">
        <v>0</v>
      </c>
      <c r="BM551" s="35">
        <v>12.753174889975551</v>
      </c>
      <c r="BN551" s="35">
        <v>0</v>
      </c>
      <c r="BO551" s="35"/>
      <c r="BP551" s="35">
        <v>0.94337501222493902</v>
      </c>
      <c r="BQ551" s="35">
        <v>0.54109862591687041</v>
      </c>
      <c r="BR551" s="35">
        <v>0</v>
      </c>
      <c r="BS551" s="35">
        <v>0.80390509784686104</v>
      </c>
      <c r="BT551" s="35">
        <v>2.2135167434382524E-2</v>
      </c>
      <c r="BU551" s="35">
        <v>0</v>
      </c>
      <c r="BV551" s="35">
        <v>1.3245725574572127</v>
      </c>
      <c r="BW551" s="35">
        <v>16.085509833740833</v>
      </c>
      <c r="BX551" s="35">
        <v>0.48488792787286061</v>
      </c>
      <c r="BY551" s="35">
        <v>0.24653105867970662</v>
      </c>
      <c r="BZ551" s="35">
        <v>9.0515624449877752</v>
      </c>
      <c r="CA551" s="35"/>
      <c r="CB551" s="35">
        <v>2.5708549058679706</v>
      </c>
      <c r="CC551" s="35">
        <v>29.96715668215159</v>
      </c>
      <c r="CD551" s="35">
        <v>49.751385539119809</v>
      </c>
      <c r="CE551" s="35">
        <v>20.041111577017116</v>
      </c>
      <c r="CF551" s="35"/>
      <c r="CG551" s="35">
        <v>0.16257142015085566</v>
      </c>
      <c r="CH551" s="35">
        <v>12.753174889975551</v>
      </c>
      <c r="CI551" s="35">
        <v>21.009757293398536</v>
      </c>
      <c r="CJ551" s="35">
        <v>1.5132077616136921</v>
      </c>
      <c r="CK551" s="35">
        <v>0.82604026528124352</v>
      </c>
      <c r="CL551" s="46">
        <v>36.102180210269026</v>
      </c>
      <c r="CM551" s="46">
        <v>27.193063822738388</v>
      </c>
      <c r="CN551" s="46">
        <v>102.9011175403423</v>
      </c>
      <c r="CO551" s="35">
        <v>166.35893299350059</v>
      </c>
      <c r="CP551" s="47">
        <v>7.9279999999999999</v>
      </c>
      <c r="CQ551" s="47">
        <v>10.896000000000001</v>
      </c>
      <c r="CR551" s="47">
        <v>23.082000000000001</v>
      </c>
      <c r="CS551" s="48">
        <v>16.935572787506608</v>
      </c>
      <c r="CT551" s="47">
        <v>21.312064220183476</v>
      </c>
      <c r="CU551" s="47">
        <v>17.477766666666664</v>
      </c>
      <c r="CV551" s="47">
        <v>14.104298969072167</v>
      </c>
      <c r="CW551" s="49">
        <v>9.8942201834862473</v>
      </c>
      <c r="CX551" s="49">
        <v>7.3233333333333341</v>
      </c>
      <c r="CY551" s="49">
        <v>2.7213402061855665</v>
      </c>
      <c r="CZ551" s="47">
        <v>1.18</v>
      </c>
      <c r="DA551" s="49">
        <v>10.226788990825684</v>
      </c>
      <c r="DB551" s="49">
        <v>2.5849999999999995</v>
      </c>
      <c r="DC551" s="49">
        <v>0.42907216494845352</v>
      </c>
      <c r="DD551" s="47" t="s">
        <v>61</v>
      </c>
      <c r="DE551" s="51" t="s">
        <v>61</v>
      </c>
    </row>
    <row r="552" spans="1:109">
      <c r="A552" t="s">
        <v>54</v>
      </c>
      <c r="B552" t="s">
        <v>55</v>
      </c>
      <c r="C552" s="56">
        <v>43.294400000000003</v>
      </c>
      <c r="D552" s="56">
        <v>-79.799700000000001</v>
      </c>
      <c r="E552" s="77" t="s">
        <v>78</v>
      </c>
      <c r="F552" s="77">
        <v>8</v>
      </c>
      <c r="G552" s="112">
        <v>41926</v>
      </c>
      <c r="H552">
        <v>4</v>
      </c>
      <c r="I552" s="57">
        <f t="shared" ref="I552:I557" si="17">YEAR(G552)</f>
        <v>2014</v>
      </c>
      <c r="J552" s="28">
        <v>287</v>
      </c>
      <c r="K552" s="29">
        <v>42</v>
      </c>
      <c r="L552" s="29">
        <v>10</v>
      </c>
      <c r="M552" s="77">
        <v>15.066000000000001</v>
      </c>
      <c r="N552">
        <v>74.59</v>
      </c>
      <c r="O552" s="31">
        <v>0.22600000000000001</v>
      </c>
      <c r="P552" s="31">
        <v>25.3</v>
      </c>
      <c r="Q552" s="31">
        <v>3.4</v>
      </c>
      <c r="R552" s="31">
        <v>1.07</v>
      </c>
      <c r="S552" s="31">
        <v>10.7</v>
      </c>
      <c r="T552" s="31">
        <v>9.4</v>
      </c>
      <c r="U552" s="31">
        <v>2.02</v>
      </c>
      <c r="V552" s="31">
        <v>0.156</v>
      </c>
      <c r="W552" s="31">
        <v>0.82699999999999996</v>
      </c>
      <c r="X552" s="31">
        <v>2.53E-2</v>
      </c>
      <c r="Y552" s="31">
        <v>5.57E-2</v>
      </c>
      <c r="Z552" s="31">
        <v>3.2500000000000001E-2</v>
      </c>
      <c r="AA552">
        <v>8.2458353042602504</v>
      </c>
      <c r="AB552" s="131">
        <v>1.75</v>
      </c>
      <c r="AC552" s="111">
        <v>0.89239999999999997</v>
      </c>
      <c r="AD552" s="59"/>
      <c r="AE552" s="59"/>
      <c r="AF552" s="59"/>
      <c r="AG552" s="59"/>
      <c r="AH552" s="59"/>
      <c r="AI552" s="59"/>
      <c r="AJ552" s="59"/>
      <c r="AO552" s="35"/>
      <c r="AY552" s="36">
        <v>666.04865070918549</v>
      </c>
      <c r="AZ552" s="36">
        <v>3.0923194318731331</v>
      </c>
      <c r="BA552" s="36">
        <v>431.5654591735032</v>
      </c>
      <c r="BB552" s="36"/>
      <c r="BC552" s="36">
        <v>0.20224031681822049</v>
      </c>
      <c r="BD552" s="36">
        <v>12.145759809175715</v>
      </c>
      <c r="BE552" s="36">
        <v>9.3396282270454591</v>
      </c>
      <c r="BF552" s="36">
        <v>2.0723309807455399</v>
      </c>
      <c r="BG552" s="36">
        <v>23.557719016966715</v>
      </c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37"/>
      <c r="CM552" s="37"/>
      <c r="CN552" s="37"/>
      <c r="CO552" s="7"/>
      <c r="CP552" s="39">
        <v>15.827999999999999</v>
      </c>
      <c r="CQ552" s="39"/>
      <c r="CR552" s="40">
        <v>15.827999999999999</v>
      </c>
      <c r="CS552" s="35">
        <v>15.492008362358099</v>
      </c>
      <c r="CT552" s="41">
        <v>15.542840000000011</v>
      </c>
      <c r="CU552" s="41"/>
      <c r="CV552" s="41"/>
      <c r="CW552" s="35">
        <v>8.302900000000017</v>
      </c>
      <c r="CX552" s="35"/>
      <c r="CY552" s="35"/>
      <c r="CZ552" s="35">
        <v>8.11</v>
      </c>
      <c r="DA552">
        <v>1.4914795918367352</v>
      </c>
      <c r="DD552" s="35" t="s">
        <v>58</v>
      </c>
    </row>
    <row r="553" spans="1:109">
      <c r="A553" s="50" t="s">
        <v>54</v>
      </c>
      <c r="B553" t="s">
        <v>59</v>
      </c>
      <c r="C553" s="55">
        <v>43.301943999999999</v>
      </c>
      <c r="D553" s="55">
        <v>-79.838054999999997</v>
      </c>
      <c r="E553" s="120" t="s">
        <v>60</v>
      </c>
      <c r="F553" s="120">
        <v>6</v>
      </c>
      <c r="G553" s="112">
        <v>40786</v>
      </c>
      <c r="H553">
        <v>3</v>
      </c>
      <c r="I553" s="57">
        <f t="shared" si="17"/>
        <v>2011</v>
      </c>
      <c r="J553" s="28">
        <v>243</v>
      </c>
      <c r="K553" s="29">
        <v>36</v>
      </c>
      <c r="L553" s="29">
        <v>8</v>
      </c>
      <c r="M553" s="77">
        <v>5.5</v>
      </c>
      <c r="N553">
        <v>74.94</v>
      </c>
      <c r="O553" s="31">
        <v>2.5000000000000001E-3</v>
      </c>
      <c r="P553" s="31">
        <v>23.3</v>
      </c>
      <c r="Q553" s="31">
        <v>3.5</v>
      </c>
      <c r="R553" s="31">
        <v>3.94</v>
      </c>
      <c r="S553" s="31">
        <v>39</v>
      </c>
      <c r="T553" s="31">
        <v>44.6</v>
      </c>
      <c r="U553" s="31">
        <v>1.87</v>
      </c>
      <c r="V553" s="31">
        <v>0.57199999999999995</v>
      </c>
      <c r="W553" s="31">
        <v>0.39700000000000002</v>
      </c>
      <c r="X553" s="31">
        <v>1.1999999999999999E-3</v>
      </c>
      <c r="Y553" s="31">
        <v>5.16E-2</v>
      </c>
      <c r="Z553" s="31">
        <v>1.4E-2</v>
      </c>
      <c r="AA553" s="52">
        <v>37.9</v>
      </c>
      <c r="AB553" s="113">
        <v>1.75</v>
      </c>
      <c r="AC553" s="77"/>
      <c r="AD553" s="36"/>
      <c r="AE553" s="36"/>
      <c r="AF553" s="36"/>
      <c r="AG553" s="36"/>
      <c r="AH553" s="36"/>
      <c r="AI553" s="36"/>
      <c r="AJ553" s="36"/>
      <c r="AO553" s="35"/>
      <c r="AY553" s="36"/>
      <c r="AZ553" s="36"/>
      <c r="BA553" s="36"/>
      <c r="BB553" s="36"/>
      <c r="BC553" s="36"/>
      <c r="BD553" s="36"/>
      <c r="BE553" s="36"/>
      <c r="BF553" s="36"/>
      <c r="BG553" s="36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37"/>
      <c r="CM553" s="37"/>
      <c r="CN553" s="37"/>
      <c r="CO553" s="7"/>
      <c r="CP553" s="39"/>
      <c r="CQ553" s="39"/>
      <c r="CR553" s="40"/>
      <c r="CS553" s="35"/>
      <c r="CT553" s="41"/>
      <c r="CU553" s="41"/>
      <c r="CV553" s="41"/>
      <c r="CW553" s="35"/>
      <c r="CX553" s="35"/>
      <c r="CY553" s="35"/>
      <c r="CZ553" s="35"/>
      <c r="DD553" s="35"/>
    </row>
    <row r="554" spans="1:109">
      <c r="A554" s="50" t="s">
        <v>54</v>
      </c>
      <c r="B554" t="s">
        <v>55</v>
      </c>
      <c r="C554" s="55">
        <v>43.287370000000003</v>
      </c>
      <c r="D554" s="55">
        <v>-79.840779999999995</v>
      </c>
      <c r="E554" s="120" t="s">
        <v>62</v>
      </c>
      <c r="F554" s="120">
        <v>258</v>
      </c>
      <c r="G554" s="112">
        <v>40786</v>
      </c>
      <c r="H554">
        <v>3</v>
      </c>
      <c r="I554" s="57">
        <f t="shared" si="17"/>
        <v>2011</v>
      </c>
      <c r="J554" s="28">
        <v>243</v>
      </c>
      <c r="K554" s="29">
        <v>36</v>
      </c>
      <c r="L554" s="29">
        <v>8</v>
      </c>
      <c r="M554" s="77">
        <v>23.9</v>
      </c>
      <c r="N554">
        <v>74.94</v>
      </c>
      <c r="O554" s="31">
        <v>2.5000000000000001E-3</v>
      </c>
      <c r="P554" s="31">
        <v>23.3</v>
      </c>
      <c r="Q554" s="31">
        <v>3.5</v>
      </c>
      <c r="R554" s="31">
        <v>3.94</v>
      </c>
      <c r="S554" s="31">
        <v>39</v>
      </c>
      <c r="T554" s="31">
        <v>44.6</v>
      </c>
      <c r="U554" s="31">
        <v>1.87</v>
      </c>
      <c r="V554" s="31">
        <v>0.57199999999999995</v>
      </c>
      <c r="W554" s="31">
        <v>0.39700000000000002</v>
      </c>
      <c r="X554" s="31">
        <v>1.1999999999999999E-3</v>
      </c>
      <c r="Y554" s="31">
        <v>5.16E-2</v>
      </c>
      <c r="Z554" s="31">
        <v>1.4E-2</v>
      </c>
      <c r="AA554" s="52">
        <v>25.32</v>
      </c>
      <c r="AB554" s="113">
        <v>2</v>
      </c>
      <c r="AC554" s="77"/>
      <c r="AD554" s="36"/>
      <c r="AE554" s="36"/>
      <c r="AF554" s="36"/>
      <c r="AG554" s="36"/>
      <c r="AH554" s="36"/>
      <c r="AI554" s="36"/>
      <c r="AJ554" s="36"/>
      <c r="AO554" s="35"/>
      <c r="AY554" s="36"/>
      <c r="AZ554" s="36"/>
      <c r="BA554" s="36"/>
      <c r="BB554" s="36"/>
      <c r="BC554" s="36"/>
      <c r="BD554" s="36"/>
      <c r="BE554" s="36"/>
      <c r="BF554" s="36"/>
      <c r="BG554" s="36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37"/>
      <c r="CM554" s="37"/>
      <c r="CN554" s="37"/>
      <c r="CO554" s="7"/>
      <c r="CP554" s="39"/>
      <c r="CQ554" s="39"/>
      <c r="CR554" s="40"/>
      <c r="CS554" s="35"/>
      <c r="CT554" s="41"/>
      <c r="CU554" s="41"/>
      <c r="CV554" s="41"/>
      <c r="CW554" s="35"/>
      <c r="CX554" s="35"/>
      <c r="CY554" s="35"/>
      <c r="CZ554" s="35"/>
      <c r="DD554" s="35"/>
    </row>
    <row r="555" spans="1:109">
      <c r="A555" t="s">
        <v>54</v>
      </c>
      <c r="B555" t="s">
        <v>55</v>
      </c>
      <c r="C555" s="56">
        <v>43.294400000000003</v>
      </c>
      <c r="D555" s="56">
        <v>-79.799700000000001</v>
      </c>
      <c r="E555" s="77" t="s">
        <v>78</v>
      </c>
      <c r="F555" s="77">
        <v>8</v>
      </c>
      <c r="G555" s="112">
        <v>41911</v>
      </c>
      <c r="H555">
        <v>3</v>
      </c>
      <c r="I555" s="57">
        <f t="shared" si="17"/>
        <v>2014</v>
      </c>
      <c r="J555" s="28">
        <v>272</v>
      </c>
      <c r="K555" s="29">
        <v>40</v>
      </c>
      <c r="L555" s="29">
        <v>9</v>
      </c>
      <c r="M555" s="77">
        <v>17.026</v>
      </c>
      <c r="N555">
        <v>74.78</v>
      </c>
      <c r="O555" s="31">
        <v>0.13100000000000001</v>
      </c>
      <c r="P555" s="31">
        <v>26.6</v>
      </c>
      <c r="Q555" s="31">
        <v>3.7</v>
      </c>
      <c r="R555" s="31">
        <v>0.77100000000000002</v>
      </c>
      <c r="S555" s="31">
        <v>11.2</v>
      </c>
      <c r="T555" s="31">
        <v>10.1</v>
      </c>
      <c r="U555" s="31">
        <v>1.95</v>
      </c>
      <c r="V555" s="31">
        <v>0.11899999999999999</v>
      </c>
      <c r="W555" s="31">
        <v>0.65700000000000003</v>
      </c>
      <c r="X555" s="31">
        <v>2.1999999999999999E-2</v>
      </c>
      <c r="Y555" s="31">
        <v>5.3900000000000003E-2</v>
      </c>
      <c r="Z555" s="31">
        <v>2.9600000000000001E-2</v>
      </c>
      <c r="AA555">
        <v>18.238449096679702</v>
      </c>
      <c r="AB555" s="131">
        <v>1.9</v>
      </c>
      <c r="AC555" s="111">
        <v>1.0992</v>
      </c>
      <c r="AD555" s="59"/>
      <c r="AE555" s="59"/>
      <c r="AF555" s="59"/>
      <c r="AG555" s="59"/>
      <c r="AH555" s="59"/>
      <c r="AI555" s="59"/>
      <c r="AJ555" s="59"/>
      <c r="AO555" s="35"/>
      <c r="AY555" s="36">
        <v>653.42565509931251</v>
      </c>
      <c r="AZ555" s="36">
        <v>1.5461597159365665</v>
      </c>
      <c r="BA555" s="36">
        <v>647.34818876025486</v>
      </c>
      <c r="BB555" s="36"/>
      <c r="BC555" s="36">
        <v>0.50978615859649723</v>
      </c>
      <c r="BD555" s="36">
        <v>32.365962551468968</v>
      </c>
      <c r="BE555" s="36">
        <v>14.952569371613336</v>
      </c>
      <c r="BF555" s="36">
        <v>4.0838115405571989</v>
      </c>
      <c r="BG555" s="36">
        <v>51.402343463639504</v>
      </c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37"/>
      <c r="CM555" s="37"/>
      <c r="CN555" s="37"/>
      <c r="CO555" s="7"/>
      <c r="CP555" s="39">
        <v>13.912000000000001</v>
      </c>
      <c r="CQ555" s="39">
        <v>15.157</v>
      </c>
      <c r="CR555" s="40">
        <v>17.143999999999998</v>
      </c>
      <c r="CS555" s="35">
        <v>17.032661145181976</v>
      </c>
      <c r="CT555" s="41">
        <v>17.807836065573763</v>
      </c>
      <c r="CU555" s="41">
        <v>15.058375000000002</v>
      </c>
      <c r="CV555" s="41">
        <v>14.598743243243247</v>
      </c>
      <c r="CW555" s="35">
        <v>9.9602459016393468</v>
      </c>
      <c r="CX555" s="35">
        <v>5.1074999999999999</v>
      </c>
      <c r="CY555" s="35">
        <v>2.1395945945945938</v>
      </c>
      <c r="CZ555" s="35">
        <v>1.1100000000000001</v>
      </c>
      <c r="DA555">
        <v>10.962213114754096</v>
      </c>
      <c r="DB555">
        <v>3.8349999999999995</v>
      </c>
      <c r="DC555">
        <v>3.2124324324324318</v>
      </c>
      <c r="DD555" s="35" t="s">
        <v>61</v>
      </c>
      <c r="DE555" t="s">
        <v>61</v>
      </c>
    </row>
    <row r="556" spans="1:109">
      <c r="A556" t="s">
        <v>54</v>
      </c>
      <c r="B556" t="s">
        <v>55</v>
      </c>
      <c r="C556" s="56">
        <v>43.294400000000003</v>
      </c>
      <c r="D556" s="56">
        <v>-79.799700000000001</v>
      </c>
      <c r="E556" s="77" t="s">
        <v>78</v>
      </c>
      <c r="F556" s="77">
        <v>8</v>
      </c>
      <c r="G556" s="112">
        <v>41773</v>
      </c>
      <c r="H556">
        <v>1</v>
      </c>
      <c r="I556" s="57">
        <f t="shared" si="17"/>
        <v>2014</v>
      </c>
      <c r="J556" s="28">
        <v>134</v>
      </c>
      <c r="K556" s="29">
        <v>20</v>
      </c>
      <c r="L556" s="29">
        <v>5</v>
      </c>
      <c r="M556" s="77">
        <v>18.885000000000002</v>
      </c>
      <c r="N556">
        <v>75.14</v>
      </c>
      <c r="O556" s="31">
        <v>0.39</v>
      </c>
      <c r="P556" s="31">
        <v>29.2</v>
      </c>
      <c r="Q556" s="31">
        <v>4.2</v>
      </c>
      <c r="R556" s="31">
        <v>2.02</v>
      </c>
      <c r="S556" s="31">
        <v>11.7</v>
      </c>
      <c r="T556" s="31">
        <v>10</v>
      </c>
      <c r="U556" s="31">
        <v>3.13</v>
      </c>
      <c r="V556" s="31">
        <v>0.53900000000000003</v>
      </c>
      <c r="W556" s="31">
        <v>1.07</v>
      </c>
      <c r="X556" s="31">
        <v>8.0000000000000002E-3</v>
      </c>
      <c r="Y556" s="31">
        <v>8.6900000000000005E-2</v>
      </c>
      <c r="Z556" s="31">
        <v>2.3300000000000001E-2</v>
      </c>
      <c r="AA556">
        <v>7.5960311889648402</v>
      </c>
      <c r="AB556" s="131">
        <v>1.32</v>
      </c>
      <c r="AC556" s="111">
        <v>1.5424</v>
      </c>
      <c r="AD556" s="59"/>
      <c r="AE556" s="59"/>
      <c r="AF556" s="59"/>
      <c r="AG556" s="59"/>
      <c r="AH556" s="59"/>
      <c r="AI556" s="59"/>
      <c r="AJ556" s="59"/>
      <c r="AO556" s="35"/>
      <c r="AY556" s="36">
        <v>367.23841868409846</v>
      </c>
      <c r="AZ556" s="36">
        <v>0</v>
      </c>
      <c r="BA556" s="36">
        <v>791.20334181808926</v>
      </c>
      <c r="BB556" s="36"/>
      <c r="BC556" s="36">
        <v>1.0110218894176228</v>
      </c>
      <c r="BD556" s="36">
        <v>8.419176683483041</v>
      </c>
      <c r="BE556" s="36">
        <v>14.396907618148092</v>
      </c>
      <c r="BF556" s="36">
        <v>2.0303035129716305</v>
      </c>
      <c r="BG556" s="36">
        <v>24.846387814602764</v>
      </c>
      <c r="BH556" s="35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37"/>
      <c r="CM556" s="37"/>
      <c r="CN556" s="37"/>
      <c r="CO556" s="7"/>
      <c r="CP556" s="39">
        <v>18.885000000000002</v>
      </c>
      <c r="CQ556" s="39"/>
      <c r="CR556" s="40">
        <v>18.885000000000002</v>
      </c>
      <c r="CS556" s="35">
        <v>10.343450084175085</v>
      </c>
      <c r="CT556" s="41">
        <v>10.253382352941175</v>
      </c>
      <c r="CU556" s="41"/>
      <c r="CV556" s="41"/>
      <c r="CW556" s="35">
        <v>9.8616176470588215</v>
      </c>
      <c r="CX556" s="35"/>
      <c r="CY556" s="35"/>
      <c r="CZ556" s="35">
        <v>9.0399999999999991</v>
      </c>
      <c r="DA556">
        <v>6.0032352941176459</v>
      </c>
      <c r="DD556" s="35" t="s">
        <v>58</v>
      </c>
    </row>
    <row r="557" spans="1:109">
      <c r="A557" t="s">
        <v>54</v>
      </c>
      <c r="B557" t="s">
        <v>55</v>
      </c>
      <c r="C557" s="56">
        <v>43.294400000000003</v>
      </c>
      <c r="D557" s="56">
        <v>-79.799700000000001</v>
      </c>
      <c r="E557" s="77" t="s">
        <v>78</v>
      </c>
      <c r="F557" s="77">
        <v>8</v>
      </c>
      <c r="G557" s="112">
        <v>41940</v>
      </c>
      <c r="H557">
        <v>4</v>
      </c>
      <c r="I557" s="57">
        <f t="shared" si="17"/>
        <v>2014</v>
      </c>
      <c r="J557" s="28">
        <v>301</v>
      </c>
      <c r="K557" s="29">
        <v>44</v>
      </c>
      <c r="L557" s="29">
        <v>10</v>
      </c>
      <c r="M557" s="77">
        <v>17.925000000000001</v>
      </c>
      <c r="N557">
        <v>74.59</v>
      </c>
      <c r="O557" s="31">
        <v>0.23899999999999999</v>
      </c>
      <c r="P557" s="31">
        <v>25.6</v>
      </c>
      <c r="Q557" s="31">
        <v>3.4</v>
      </c>
      <c r="R557" s="31">
        <v>0.84399999999999997</v>
      </c>
      <c r="S557" s="31">
        <v>9.6999999999999993</v>
      </c>
      <c r="T557" s="31">
        <v>8.6</v>
      </c>
      <c r="U557" s="31">
        <v>2.77</v>
      </c>
      <c r="V557" s="31">
        <v>0.109</v>
      </c>
      <c r="W557" s="31">
        <v>0.80700000000000005</v>
      </c>
      <c r="X557" s="31">
        <v>4.48E-2</v>
      </c>
      <c r="Y557" s="31">
        <v>7.6999999999999999E-2</v>
      </c>
      <c r="Z557" s="31">
        <v>5.3900000000000003E-2</v>
      </c>
      <c r="AA557">
        <v>7.8038072586059597</v>
      </c>
      <c r="AB557" s="131">
        <v>2.25</v>
      </c>
      <c r="AC557" s="111">
        <v>0.80889999999999995</v>
      </c>
      <c r="AD557" s="59"/>
      <c r="AE557" s="59"/>
      <c r="AF557" s="59"/>
      <c r="AG557" s="59"/>
      <c r="AH557" s="59"/>
      <c r="AI557" s="59"/>
      <c r="AJ557" s="59"/>
      <c r="AO557" s="35"/>
      <c r="AY557" s="36">
        <v>353.9388965121276</v>
      </c>
      <c r="AZ557" s="36">
        <v>10.307731439577111</v>
      </c>
      <c r="BA557" s="36">
        <v>431.5654591735032</v>
      </c>
      <c r="BB557" s="36"/>
      <c r="BC557" s="36">
        <v>0.14819132768666102</v>
      </c>
      <c r="BD557" s="36">
        <v>4.8347099477913718</v>
      </c>
      <c r="BE557" s="36">
        <v>14.100406571485863</v>
      </c>
      <c r="BF557" s="36">
        <v>4.0868857490706452</v>
      </c>
      <c r="BG557" s="36">
        <v>23.02200226834788</v>
      </c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37"/>
      <c r="CM557" s="37"/>
      <c r="CN557" s="37"/>
      <c r="CO557" s="7"/>
      <c r="CP557" s="39">
        <v>18.277999999999999</v>
      </c>
      <c r="CQ557" s="39"/>
      <c r="CR557" s="40">
        <v>18.277999999999999</v>
      </c>
      <c r="CS557" s="35">
        <v>12.868750475677059</v>
      </c>
      <c r="CT557" s="41">
        <v>13.054552447552437</v>
      </c>
      <c r="CU557" s="41"/>
      <c r="CV557" s="41"/>
      <c r="CW557" s="35">
        <v>9.079143356643339</v>
      </c>
      <c r="CX557" s="35"/>
      <c r="CY557" s="35"/>
      <c r="CZ557" s="35">
        <v>8.69</v>
      </c>
      <c r="DA557">
        <v>4.4857570422535229</v>
      </c>
      <c r="DD557" s="35" t="s">
        <v>58</v>
      </c>
    </row>
    <row r="558" spans="1:109" ht="29">
      <c r="A558" s="23" t="s">
        <v>54</v>
      </c>
      <c r="B558" t="s">
        <v>59</v>
      </c>
      <c r="C558" s="55">
        <v>43.306699999999999</v>
      </c>
      <c r="D558" s="55">
        <v>-79.807299999999998</v>
      </c>
      <c r="E558" s="111" t="s">
        <v>79</v>
      </c>
      <c r="F558" s="111" t="s">
        <v>80</v>
      </c>
      <c r="G558" s="117">
        <v>44460</v>
      </c>
      <c r="H558">
        <v>3</v>
      </c>
      <c r="I558">
        <v>2021</v>
      </c>
      <c r="J558" s="28">
        <v>264</v>
      </c>
      <c r="K558" s="29">
        <v>39</v>
      </c>
      <c r="L558" s="29">
        <v>9</v>
      </c>
      <c r="M558" s="111">
        <v>7.8</v>
      </c>
      <c r="N558">
        <v>74.790000000000006</v>
      </c>
      <c r="O558" s="31">
        <v>5.0000000000000001E-3</v>
      </c>
      <c r="P558" s="31">
        <v>23.2</v>
      </c>
      <c r="Q558" s="31">
        <v>3.4</v>
      </c>
      <c r="R558" s="31">
        <v>2.4300000000000002</v>
      </c>
      <c r="S558" s="31">
        <v>36.4</v>
      </c>
      <c r="T558" s="31">
        <v>32.799999999999997</v>
      </c>
      <c r="U558" s="31">
        <v>1.92</v>
      </c>
      <c r="V558" s="31">
        <v>0.47199999999999998</v>
      </c>
      <c r="W558" s="31">
        <v>0.45</v>
      </c>
      <c r="X558" s="31">
        <v>1.2999999999999999E-3</v>
      </c>
      <c r="Y558" s="31">
        <v>5.3400000000000003E-2</v>
      </c>
      <c r="Z558" s="31">
        <v>8.2000000000000007E-3</v>
      </c>
      <c r="AA558" s="34">
        <v>41.738700866699197</v>
      </c>
      <c r="AB558" s="108">
        <v>1.2</v>
      </c>
      <c r="AC558" s="108">
        <v>1.252</v>
      </c>
      <c r="AD558" s="41"/>
      <c r="AE558" s="41"/>
      <c r="AF558" s="41"/>
      <c r="AG558" s="41"/>
      <c r="AH558" s="41"/>
      <c r="AI558" s="41"/>
      <c r="AJ558" s="41"/>
      <c r="AO558" s="35"/>
      <c r="AY558" s="41"/>
      <c r="AZ558" s="41"/>
      <c r="BA558" s="41"/>
      <c r="BB558" s="41"/>
      <c r="BC558">
        <v>1.5721246589871123</v>
      </c>
      <c r="BD558" s="41">
        <v>81.369130915635751</v>
      </c>
      <c r="BE558" s="41">
        <v>91.877687358350201</v>
      </c>
      <c r="BF558" s="41">
        <v>17.720012870517039</v>
      </c>
      <c r="BG558" s="36">
        <v>190.96683114450298</v>
      </c>
      <c r="BI558" s="35">
        <v>33.518999999999998</v>
      </c>
      <c r="BJ558" s="35">
        <v>2.867</v>
      </c>
      <c r="BK558" s="7">
        <v>0.13900000000000001</v>
      </c>
      <c r="BL558" s="35">
        <v>0</v>
      </c>
      <c r="BM558" s="35">
        <v>9.3960000000000008</v>
      </c>
      <c r="BN558" s="35">
        <v>0</v>
      </c>
      <c r="BO558" s="35"/>
      <c r="BP558" s="35">
        <v>0.58899999999999997</v>
      </c>
      <c r="BQ558" s="35">
        <v>0.754</v>
      </c>
      <c r="BR558" s="35">
        <v>0</v>
      </c>
      <c r="BS558" s="35">
        <v>5.8953040508769821</v>
      </c>
      <c r="BT558" s="35">
        <v>0</v>
      </c>
      <c r="BU558" s="35">
        <v>0</v>
      </c>
      <c r="BV558" s="35">
        <v>0.88900000000000001</v>
      </c>
      <c r="BW558" s="35">
        <v>22.504000000000001</v>
      </c>
      <c r="BX558" s="35">
        <v>0</v>
      </c>
      <c r="BY558" s="35">
        <v>1.014</v>
      </c>
      <c r="BZ558" s="35">
        <v>6.6120000000000001</v>
      </c>
      <c r="CA558" s="35"/>
      <c r="CB558" s="35">
        <v>3.226</v>
      </c>
      <c r="CC558" s="35">
        <v>628.60900000000004</v>
      </c>
      <c r="CD558" s="35">
        <v>33.457000000000001</v>
      </c>
      <c r="CE558" s="35">
        <v>5.2530000000000001</v>
      </c>
      <c r="CF558" s="35"/>
      <c r="CG558" s="35">
        <v>6.0245561616695059E-2</v>
      </c>
      <c r="CH558" s="35">
        <v>9.3960000000000008</v>
      </c>
      <c r="CI558" s="35">
        <v>34.272999999999996</v>
      </c>
      <c r="CJ558" s="35">
        <v>3.5950000000000002</v>
      </c>
      <c r="CK558" s="35">
        <v>5.8953040508769821</v>
      </c>
      <c r="CL558" s="46">
        <v>53.159304050876976</v>
      </c>
      <c r="CM558" s="46">
        <v>31.018999999999998</v>
      </c>
      <c r="CN558" s="46">
        <v>670.54500000000007</v>
      </c>
      <c r="CO558" s="35">
        <v>754.78354961249374</v>
      </c>
      <c r="CP558" s="47">
        <v>7.6890000000000001</v>
      </c>
      <c r="CQ558" s="47"/>
      <c r="CR558" s="47">
        <v>7.6890000000000001</v>
      </c>
      <c r="CS558" s="48">
        <v>21.133263596491226</v>
      </c>
      <c r="CT558" s="47">
        <v>21.141379562043799</v>
      </c>
      <c r="CU558" s="47"/>
      <c r="CV558" s="47"/>
      <c r="CW558" s="49">
        <v>9.5488321167883132</v>
      </c>
      <c r="CX558" s="49"/>
      <c r="CY558" s="49"/>
      <c r="CZ558" s="47">
        <v>7.76</v>
      </c>
      <c r="DA558" s="49">
        <v>10.494632352941181</v>
      </c>
      <c r="DB558" s="49"/>
      <c r="DC558" s="49"/>
      <c r="DD558" s="47"/>
      <c r="DE558" s="51"/>
    </row>
    <row r="559" spans="1:109">
      <c r="A559" s="50" t="s">
        <v>54</v>
      </c>
      <c r="B559" t="s">
        <v>55</v>
      </c>
      <c r="C559" s="55">
        <v>43.281111111100003</v>
      </c>
      <c r="D559" s="55">
        <v>-79.864722222200001</v>
      </c>
      <c r="E559" s="77" t="s">
        <v>57</v>
      </c>
      <c r="F559" s="77">
        <v>908</v>
      </c>
      <c r="G559" s="112">
        <v>41911</v>
      </c>
      <c r="H559">
        <v>3</v>
      </c>
      <c r="I559" s="57">
        <f>YEAR(G559)</f>
        <v>2014</v>
      </c>
      <c r="J559" s="28">
        <v>272</v>
      </c>
      <c r="K559" s="29">
        <v>40</v>
      </c>
      <c r="L559" s="29">
        <v>9</v>
      </c>
      <c r="M559" s="77">
        <v>14.53</v>
      </c>
      <c r="N559">
        <v>74.78</v>
      </c>
      <c r="O559" s="31">
        <v>4.3999999999999997E-2</v>
      </c>
      <c r="P559" s="31">
        <v>24.9</v>
      </c>
      <c r="Q559" s="31">
        <v>3.8</v>
      </c>
      <c r="R559" s="31">
        <v>1.21</v>
      </c>
      <c r="S559" s="31">
        <v>23.9</v>
      </c>
      <c r="T559" s="31">
        <v>20.3</v>
      </c>
      <c r="U559" s="31">
        <v>1.44</v>
      </c>
      <c r="V559" s="31">
        <v>0.20899999999999999</v>
      </c>
      <c r="W559" s="31">
        <v>0.495</v>
      </c>
      <c r="X559" s="31">
        <v>3.2000000000000002E-3</v>
      </c>
      <c r="Y559" s="31">
        <v>4.0300000000000002E-2</v>
      </c>
      <c r="Z559" s="31">
        <v>1.09E-2</v>
      </c>
      <c r="AA559">
        <v>26.191709518432599</v>
      </c>
      <c r="AB559" s="131">
        <v>1.6</v>
      </c>
      <c r="AC559" s="111">
        <v>0.89390000000000003</v>
      </c>
      <c r="AD559" s="41"/>
      <c r="AE559" s="41"/>
      <c r="AF559" s="41"/>
      <c r="AG559" s="41"/>
      <c r="AH559" s="41"/>
      <c r="AI559" s="41"/>
      <c r="AJ559" s="41"/>
      <c r="AO559" s="35"/>
      <c r="AY559" s="36">
        <v>397.99562628776306</v>
      </c>
      <c r="AZ559" s="36">
        <v>4.1230925758308441</v>
      </c>
      <c r="BA559" s="36">
        <v>1006.9860714048411</v>
      </c>
      <c r="BB559" s="36"/>
      <c r="BC559" s="36">
        <v>0.19332206740394239</v>
      </c>
      <c r="BD559" s="36">
        <v>55.989345816789935</v>
      </c>
      <c r="BE559" s="36">
        <v>13.696612488998536</v>
      </c>
      <c r="BF559" s="36">
        <v>2.6806350946549942</v>
      </c>
      <c r="BG559" s="36">
        <v>72.366593400443463</v>
      </c>
      <c r="BH559" s="35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37"/>
      <c r="CM559" s="37"/>
      <c r="CN559" s="37"/>
      <c r="CO559" s="7"/>
      <c r="CP559" s="39">
        <v>2.9990000000000001</v>
      </c>
      <c r="CQ559" s="39">
        <v>14.343</v>
      </c>
      <c r="CR559" s="40">
        <v>14.343</v>
      </c>
      <c r="CS559" s="35">
        <v>17.777205530761169</v>
      </c>
      <c r="CT559" s="41">
        <v>20.192328358208954</v>
      </c>
      <c r="CU559" s="41">
        <v>17.182670454545445</v>
      </c>
      <c r="CV559" s="41"/>
      <c r="CW559" s="35">
        <v>13.842985074626863</v>
      </c>
      <c r="CX559" s="35">
        <v>7.7217424242424233</v>
      </c>
      <c r="CY559" s="35"/>
      <c r="CZ559" s="35">
        <v>4.18</v>
      </c>
      <c r="DA559">
        <v>10.023731343283583</v>
      </c>
      <c r="DB559">
        <v>13.578787878787882</v>
      </c>
      <c r="DD559" s="35" t="s">
        <v>58</v>
      </c>
      <c r="DE559" t="s">
        <v>61</v>
      </c>
    </row>
    <row r="560" spans="1:109">
      <c r="A560" s="23" t="s">
        <v>54</v>
      </c>
      <c r="B560" t="s">
        <v>55</v>
      </c>
      <c r="C560" s="56">
        <v>43.294400000000003</v>
      </c>
      <c r="D560" s="56">
        <v>-79.799700000000001</v>
      </c>
      <c r="E560" s="114" t="s">
        <v>78</v>
      </c>
      <c r="F560" s="114">
        <v>8</v>
      </c>
      <c r="G560" s="112">
        <v>42627</v>
      </c>
      <c r="H560">
        <v>3</v>
      </c>
      <c r="I560" s="27">
        <v>2016</v>
      </c>
      <c r="J560" s="28">
        <v>258</v>
      </c>
      <c r="K560" s="29">
        <v>38</v>
      </c>
      <c r="L560" s="29">
        <v>9</v>
      </c>
      <c r="M560" s="114">
        <v>18.8</v>
      </c>
      <c r="N560">
        <v>74.7</v>
      </c>
      <c r="O560" s="31">
        <v>3.5999999999999997E-2</v>
      </c>
      <c r="P560" s="31">
        <v>23</v>
      </c>
      <c r="Q560" s="31">
        <v>3</v>
      </c>
      <c r="R560" s="31">
        <v>1.01</v>
      </c>
      <c r="S560" s="31">
        <v>23.7</v>
      </c>
      <c r="T560" s="31">
        <v>21.8</v>
      </c>
      <c r="U560" s="31">
        <v>1.42</v>
      </c>
      <c r="V560" s="31">
        <v>0.23400000000000001</v>
      </c>
      <c r="W560" s="31">
        <v>0.41299999999999998</v>
      </c>
      <c r="X560" s="31">
        <v>3.5000000000000001E-3</v>
      </c>
      <c r="Y560" s="31">
        <v>0.04</v>
      </c>
      <c r="Z560" s="31">
        <v>9.4000000000000004E-3</v>
      </c>
      <c r="AA560" s="23">
        <v>20.771909999999998</v>
      </c>
      <c r="AB560" s="116">
        <v>1.74</v>
      </c>
      <c r="AC560" s="116">
        <v>0.97470000000000001</v>
      </c>
      <c r="AD560">
        <v>1704.1758100000002</v>
      </c>
      <c r="AE560">
        <v>176.96545999999998</v>
      </c>
      <c r="AF560">
        <v>0</v>
      </c>
      <c r="AG560">
        <v>93.546189999999996</v>
      </c>
      <c r="AH560">
        <v>724.28122000000008</v>
      </c>
      <c r="AI560">
        <v>570.76694999999995</v>
      </c>
      <c r="AJ560">
        <v>18.710379999999997</v>
      </c>
      <c r="AK560">
        <v>3288.4460100000001</v>
      </c>
      <c r="AL560">
        <v>18.710379999999997</v>
      </c>
      <c r="AM560">
        <v>714.74153000000001</v>
      </c>
      <c r="AN560">
        <v>2442.2212000000004</v>
      </c>
      <c r="AO560" s="35">
        <v>625.65357999999992</v>
      </c>
      <c r="AP560">
        <v>1448.8524100000002</v>
      </c>
      <c r="AQ560">
        <v>676.78093999999987</v>
      </c>
      <c r="AR560">
        <v>1024.3172199999999</v>
      </c>
      <c r="AS560">
        <v>679.73082999999997</v>
      </c>
      <c r="AT560">
        <v>661.02044999999998</v>
      </c>
      <c r="AU560">
        <v>0</v>
      </c>
      <c r="AV560">
        <v>3053.9277400000001</v>
      </c>
      <c r="AW560">
        <v>208.13551999999999</v>
      </c>
      <c r="AX560">
        <v>26.382750000000001</v>
      </c>
      <c r="AY560" s="23">
        <v>2808.1102533193593</v>
      </c>
      <c r="AZ560" s="23">
        <v>213.37004079924617</v>
      </c>
      <c r="BA560" s="23">
        <v>431.56545917350326</v>
      </c>
      <c r="BB560" s="23"/>
      <c r="BC560" s="23"/>
      <c r="BD560" s="27">
        <v>52.538716687965383</v>
      </c>
      <c r="BE560" s="27">
        <v>38.858060295573658</v>
      </c>
      <c r="BF560" s="27">
        <v>7.931099683467898</v>
      </c>
      <c r="BG560" s="36">
        <v>99.327876667006933</v>
      </c>
      <c r="BH560" s="23"/>
      <c r="BI560" s="7">
        <v>0</v>
      </c>
      <c r="BJ560" s="7">
        <v>0</v>
      </c>
      <c r="BK560" s="7">
        <v>0</v>
      </c>
      <c r="BL560" s="7">
        <v>0</v>
      </c>
      <c r="BM560" s="7">
        <v>0</v>
      </c>
      <c r="BN560" s="7">
        <v>0</v>
      </c>
      <c r="BO560" s="7">
        <v>5.8612415517376455</v>
      </c>
      <c r="BP560" s="7">
        <v>0</v>
      </c>
      <c r="BQ560" s="7">
        <v>0</v>
      </c>
      <c r="BR560" s="7">
        <v>0</v>
      </c>
      <c r="BS560" s="7">
        <v>2.8055831530261131</v>
      </c>
      <c r="BT560" s="7">
        <v>0</v>
      </c>
      <c r="BU560" s="7">
        <v>0</v>
      </c>
      <c r="BV560" s="7">
        <v>3.6153892336811699</v>
      </c>
      <c r="BW560" s="7">
        <v>1.9620971324997178</v>
      </c>
      <c r="BX560" s="7">
        <v>2.9682680327232416</v>
      </c>
      <c r="BY560" s="7">
        <v>0</v>
      </c>
      <c r="BZ560" s="7">
        <v>3.2763643848361652</v>
      </c>
      <c r="CA560" s="7">
        <v>0</v>
      </c>
      <c r="CB560" s="7">
        <v>1.0203854412336171</v>
      </c>
      <c r="CC560" s="7">
        <v>41.484988026877218</v>
      </c>
      <c r="CD560" s="7">
        <v>0</v>
      </c>
      <c r="CE560" s="7">
        <v>0</v>
      </c>
      <c r="CF560" s="7">
        <v>63.672952152169032</v>
      </c>
      <c r="CG560" s="7">
        <v>0.67153542792957432</v>
      </c>
      <c r="CH560" s="7">
        <v>5.8612415517376455</v>
      </c>
      <c r="CI560" s="7">
        <v>0</v>
      </c>
      <c r="CJ560" s="7">
        <v>0</v>
      </c>
      <c r="CK560" s="7">
        <v>2.8055831530261131</v>
      </c>
      <c r="CL560" s="37">
        <v>8.6668247047637585</v>
      </c>
      <c r="CM560" s="37">
        <v>11.822118783740295</v>
      </c>
      <c r="CN560" s="37">
        <v>106.17832562027986</v>
      </c>
      <c r="CO560" s="7">
        <v>127.33880453671348</v>
      </c>
      <c r="CP560" s="39">
        <v>6.6379999999999999</v>
      </c>
      <c r="CQ560" s="39">
        <v>12.522</v>
      </c>
      <c r="CR560" s="40">
        <v>18.888000000000002</v>
      </c>
      <c r="CS560" s="35">
        <v>18.454107803436791</v>
      </c>
      <c r="CT560" s="41">
        <v>22.924046511627896</v>
      </c>
      <c r="CU560" s="41">
        <v>18.314619565217402</v>
      </c>
      <c r="CV560" s="41">
        <v>14.292197530864197</v>
      </c>
      <c r="CW560" s="35">
        <v>9.0639534883720962</v>
      </c>
      <c r="CX560" s="35">
        <v>4.5070652173913022</v>
      </c>
      <c r="CY560" s="35">
        <v>0.79141975308641976</v>
      </c>
      <c r="CZ560" s="35">
        <v>0.6</v>
      </c>
      <c r="DA560">
        <v>4.2316569767441852</v>
      </c>
      <c r="DB560">
        <v>1.1447826086956523</v>
      </c>
      <c r="DC560">
        <v>0.13333333333333341</v>
      </c>
      <c r="DD560" s="35" t="s">
        <v>61</v>
      </c>
      <c r="DE560" t="s">
        <v>61</v>
      </c>
    </row>
    <row r="561" spans="1:109">
      <c r="A561" s="50" t="s">
        <v>54</v>
      </c>
      <c r="B561" t="s">
        <v>59</v>
      </c>
      <c r="C561" s="55">
        <v>43.301943999999999</v>
      </c>
      <c r="D561" s="55">
        <v>-79.838054999999997</v>
      </c>
      <c r="E561" s="77" t="s">
        <v>60</v>
      </c>
      <c r="F561" s="77">
        <v>6</v>
      </c>
      <c r="G561" s="112">
        <v>41911</v>
      </c>
      <c r="H561">
        <v>3</v>
      </c>
      <c r="I561" s="57">
        <f>YEAR(G561)</f>
        <v>2014</v>
      </c>
      <c r="J561" s="28">
        <v>272</v>
      </c>
      <c r="K561" s="29">
        <v>40</v>
      </c>
      <c r="L561" s="29">
        <v>9</v>
      </c>
      <c r="M561" s="71">
        <v>9.74</v>
      </c>
      <c r="N561">
        <v>74.78</v>
      </c>
      <c r="O561" s="31">
        <v>4.2000000000000003E-2</v>
      </c>
      <c r="P561" s="31">
        <v>25.4</v>
      </c>
      <c r="Q561" s="31">
        <v>3.7</v>
      </c>
      <c r="R561" s="31">
        <v>1.63</v>
      </c>
      <c r="S561" s="31">
        <v>27.7</v>
      </c>
      <c r="T561" s="31">
        <v>26.1</v>
      </c>
      <c r="U561" s="31">
        <v>1.46</v>
      </c>
      <c r="V561" s="31">
        <v>0.26500000000000001</v>
      </c>
      <c r="W561" s="31">
        <v>0.56399999999999995</v>
      </c>
      <c r="X561" s="31">
        <v>3.3999999999999998E-3</v>
      </c>
      <c r="Y561" s="31">
        <v>4.1599999999999998E-2</v>
      </c>
      <c r="Z561" s="31">
        <v>1.12E-2</v>
      </c>
      <c r="AA561" s="52"/>
      <c r="AB561" s="131">
        <v>1.6</v>
      </c>
      <c r="AC561" s="77"/>
      <c r="AD561" s="59"/>
      <c r="AE561" s="59"/>
      <c r="AF561" s="59"/>
      <c r="AG561" s="59"/>
      <c r="AH561" s="59"/>
      <c r="AI561" s="59"/>
      <c r="AJ561" s="59"/>
      <c r="AO561" s="35"/>
      <c r="AY561" s="36"/>
      <c r="AZ561" s="36"/>
      <c r="BA561" s="36"/>
      <c r="BB561" s="36"/>
      <c r="BC561" s="36"/>
      <c r="BD561" s="36"/>
      <c r="BE561" s="36"/>
      <c r="BF561" s="36"/>
      <c r="BG561" s="36"/>
      <c r="BI561" s="7">
        <v>8.8902439024390247</v>
      </c>
      <c r="BJ561" s="7">
        <v>7.1284552845528459</v>
      </c>
      <c r="BK561" s="7">
        <v>0</v>
      </c>
      <c r="BL561" s="7">
        <v>0</v>
      </c>
      <c r="BM561" s="7">
        <v>0</v>
      </c>
      <c r="BN561" s="7">
        <v>0</v>
      </c>
      <c r="BO561" s="7">
        <v>65.036312537913943</v>
      </c>
      <c r="BP561" s="7">
        <v>3.8780487804878052</v>
      </c>
      <c r="BQ561" s="7">
        <v>34.847560975609753</v>
      </c>
      <c r="BR561" s="7">
        <v>0</v>
      </c>
      <c r="BS561" s="7">
        <v>0</v>
      </c>
      <c r="BT561" s="7">
        <v>0</v>
      </c>
      <c r="BU561" s="7">
        <v>0</v>
      </c>
      <c r="BV561" s="7">
        <v>1.2097560975609756</v>
      </c>
      <c r="BW561" s="7">
        <v>11.536585365853659</v>
      </c>
      <c r="BX561" s="7">
        <v>1.2443458980044346</v>
      </c>
      <c r="BY561" s="7">
        <v>0.15277161862527716</v>
      </c>
      <c r="BZ561" s="7">
        <v>1.4158167036215816</v>
      </c>
      <c r="CA561" s="7">
        <v>0</v>
      </c>
      <c r="CB561" s="7">
        <v>1.0829268292682928</v>
      </c>
      <c r="CC561" s="7">
        <v>1.0932926829268295</v>
      </c>
      <c r="CD561" s="7">
        <v>0</v>
      </c>
      <c r="CE561" s="7">
        <v>1.4423503325942351</v>
      </c>
      <c r="CF561" s="7">
        <v>0</v>
      </c>
      <c r="CG561" s="7">
        <v>2.2787244752240072</v>
      </c>
      <c r="CH561" s="7">
        <v>65.036312537913943</v>
      </c>
      <c r="CI561" s="7">
        <v>43.737804878048777</v>
      </c>
      <c r="CJ561" s="7">
        <v>11.18669623059867</v>
      </c>
      <c r="CK561" s="7">
        <v>0</v>
      </c>
      <c r="CL561" s="37">
        <v>119.96081364656139</v>
      </c>
      <c r="CM561" s="37">
        <v>15.559275683665927</v>
      </c>
      <c r="CN561" s="37">
        <v>4.0907797487065789</v>
      </c>
      <c r="CO561" s="7">
        <v>141.88959355415793</v>
      </c>
      <c r="CP561" s="39">
        <v>3.9060000000000001</v>
      </c>
      <c r="CQ561" s="39">
        <v>9.7029999999999994</v>
      </c>
      <c r="CR561" s="40">
        <v>9.7029999999999994</v>
      </c>
      <c r="CS561" s="35">
        <v>18.747405444572831</v>
      </c>
      <c r="CT561" s="41">
        <v>20.49389510489511</v>
      </c>
      <c r="CU561" s="41">
        <v>17.678899082568797</v>
      </c>
      <c r="CV561" s="41"/>
      <c r="CW561" s="35">
        <v>14.345314685314673</v>
      </c>
      <c r="CX561" s="35">
        <v>9.9727522935779831</v>
      </c>
      <c r="CY561" s="35"/>
      <c r="CZ561" s="35">
        <v>7.32</v>
      </c>
      <c r="DA561">
        <v>9.1244055944055962</v>
      </c>
      <c r="DB561">
        <v>15.527706422018342</v>
      </c>
      <c r="DD561" s="35" t="s">
        <v>58</v>
      </c>
      <c r="DE561" t="s">
        <v>61</v>
      </c>
    </row>
    <row r="562" spans="1:109">
      <c r="A562" s="50" t="s">
        <v>54</v>
      </c>
      <c r="B562" t="s">
        <v>55</v>
      </c>
      <c r="C562" s="55">
        <v>43.287370000000003</v>
      </c>
      <c r="D562" s="55">
        <v>-79.840779999999995</v>
      </c>
      <c r="E562" s="77" t="s">
        <v>62</v>
      </c>
      <c r="F562" s="77">
        <v>258</v>
      </c>
      <c r="G562" s="112">
        <v>41911</v>
      </c>
      <c r="H562">
        <v>3</v>
      </c>
      <c r="I562" s="57">
        <f>YEAR(G562)</f>
        <v>2014</v>
      </c>
      <c r="J562" s="28">
        <v>272</v>
      </c>
      <c r="K562" s="29">
        <v>40</v>
      </c>
      <c r="L562" s="29">
        <v>9</v>
      </c>
      <c r="M562" s="77">
        <v>22.170999999999999</v>
      </c>
      <c r="N562">
        <v>74.78</v>
      </c>
      <c r="O562" s="31">
        <v>4.2000000000000003E-2</v>
      </c>
      <c r="P562" s="31">
        <v>25.4</v>
      </c>
      <c r="Q562" s="31">
        <v>3.7</v>
      </c>
      <c r="R562" s="31">
        <v>1.63</v>
      </c>
      <c r="S562" s="31">
        <v>27.7</v>
      </c>
      <c r="T562" s="31">
        <v>26.1</v>
      </c>
      <c r="U562" s="31">
        <v>1.46</v>
      </c>
      <c r="V562" s="31">
        <v>0.26500000000000001</v>
      </c>
      <c r="W562" s="31">
        <v>0.56399999999999995</v>
      </c>
      <c r="X562" s="31">
        <v>3.3999999999999998E-3</v>
      </c>
      <c r="Y562" s="31">
        <v>4.1599999999999998E-2</v>
      </c>
      <c r="Z562" s="31">
        <v>1.12E-2</v>
      </c>
      <c r="AA562">
        <v>25.671840667724599</v>
      </c>
      <c r="AB562" s="131">
        <v>1.7</v>
      </c>
      <c r="AC562" s="111">
        <v>0.88649999999999995</v>
      </c>
      <c r="AD562" s="59"/>
      <c r="AE562" s="59"/>
      <c r="AF562" s="59"/>
      <c r="AG562" s="59"/>
      <c r="AH562" s="59"/>
      <c r="AI562" s="59"/>
      <c r="AJ562" s="59"/>
      <c r="AO562" s="35"/>
      <c r="AY562" s="35">
        <v>719.57825241308569</v>
      </c>
      <c r="AZ562" s="35">
        <v>1.5461597159365665</v>
      </c>
      <c r="BA562" s="35">
        <v>359.63788264458606</v>
      </c>
      <c r="BB562" s="107"/>
      <c r="BC562" s="36">
        <v>0.29170588314526469</v>
      </c>
      <c r="BD562" s="36">
        <v>42.625969898351372</v>
      </c>
      <c r="BE562" s="36">
        <v>20.295864991385848</v>
      </c>
      <c r="BF562" s="36">
        <v>2.4962673744578678</v>
      </c>
      <c r="BG562" s="36">
        <v>65.418102264195085</v>
      </c>
      <c r="BI562" s="7">
        <v>4.8490164000000002E-2</v>
      </c>
      <c r="BJ562" s="7">
        <v>1.895141824</v>
      </c>
      <c r="BK562" s="7">
        <v>0</v>
      </c>
      <c r="BL562" s="7">
        <v>0</v>
      </c>
      <c r="BM562" s="7">
        <v>52.337601161000002</v>
      </c>
      <c r="BN562" s="7">
        <v>18.667176465000001</v>
      </c>
      <c r="BO562" s="7">
        <v>0</v>
      </c>
      <c r="BP562" s="7">
        <v>0.126912528</v>
      </c>
      <c r="BQ562" s="7">
        <v>50.677227195</v>
      </c>
      <c r="BR562" s="7">
        <v>0</v>
      </c>
      <c r="BS562" s="7">
        <v>0</v>
      </c>
      <c r="BT562" s="7">
        <v>0</v>
      </c>
      <c r="BU562" s="7">
        <v>0</v>
      </c>
      <c r="BV562" s="7">
        <v>0.71506761600000002</v>
      </c>
      <c r="BW562" s="7">
        <v>13.18020477</v>
      </c>
      <c r="BX562" s="7">
        <v>3.3590625999999997</v>
      </c>
      <c r="BY562" s="7">
        <v>0</v>
      </c>
      <c r="BZ562" s="7">
        <v>16.561741231999999</v>
      </c>
      <c r="CA562" s="7">
        <v>0</v>
      </c>
      <c r="CB562" s="7">
        <v>0.35434152599999996</v>
      </c>
      <c r="CC562" s="7">
        <v>1.951272348</v>
      </c>
      <c r="CD562" s="7">
        <v>0</v>
      </c>
      <c r="CE562" s="7">
        <v>8.652372054999999</v>
      </c>
      <c r="CF562" s="7">
        <v>0</v>
      </c>
      <c r="CG562" s="7">
        <v>0.37280783518256255</v>
      </c>
      <c r="CH562" s="7">
        <v>71.004777626000006</v>
      </c>
      <c r="CI562" s="7">
        <v>50.725717359000001</v>
      </c>
      <c r="CJ562" s="7">
        <v>2.0220543519999978</v>
      </c>
      <c r="CK562" s="7">
        <v>0</v>
      </c>
      <c r="CL562" s="37">
        <v>123.752549337</v>
      </c>
      <c r="CM562" s="37">
        <v>33.816076217999992</v>
      </c>
      <c r="CN562" s="37">
        <v>10.957985928999999</v>
      </c>
      <c r="CO562" s="7">
        <v>168.89941931918258</v>
      </c>
      <c r="CP562" s="39">
        <v>5.9480000000000004</v>
      </c>
      <c r="CQ562" s="39">
        <v>14.986000000000001</v>
      </c>
      <c r="CR562" s="40">
        <v>22.704000000000001</v>
      </c>
      <c r="CS562" s="35">
        <v>16.004672050383995</v>
      </c>
      <c r="CT562" s="41">
        <v>19.063246268656723</v>
      </c>
      <c r="CU562" s="41">
        <v>16.820278145695372</v>
      </c>
      <c r="CV562" s="41">
        <v>12.927490384615385</v>
      </c>
      <c r="CW562" s="35">
        <v>13.27820895522388</v>
      </c>
      <c r="CX562" s="35">
        <v>7.2964238410596023</v>
      </c>
      <c r="CY562" s="35">
        <v>1.113173076923077</v>
      </c>
      <c r="CZ562" s="35">
        <v>0.56999999999999995</v>
      </c>
      <c r="DA562">
        <v>10.336119402985075</v>
      </c>
      <c r="DB562">
        <v>12.057615894039738</v>
      </c>
      <c r="DC562">
        <v>1.5116346153846152</v>
      </c>
      <c r="DD562" s="35" t="s">
        <v>61</v>
      </c>
      <c r="DE562" t="s">
        <v>61</v>
      </c>
    </row>
    <row r="563" spans="1:109">
      <c r="A563" s="23" t="s">
        <v>54</v>
      </c>
      <c r="B563" t="s">
        <v>55</v>
      </c>
      <c r="C563" s="53">
        <v>43.277777777799997</v>
      </c>
      <c r="D563" s="53">
        <v>-79.793333333299998</v>
      </c>
      <c r="E563" s="111" t="s">
        <v>81</v>
      </c>
      <c r="F563" s="111">
        <v>917</v>
      </c>
      <c r="G563" s="117">
        <v>43725</v>
      </c>
      <c r="H563">
        <v>3</v>
      </c>
      <c r="I563">
        <v>2019</v>
      </c>
      <c r="J563" s="57">
        <v>260</v>
      </c>
      <c r="K563" s="57">
        <v>38</v>
      </c>
      <c r="L563" s="57">
        <v>9</v>
      </c>
      <c r="M563" s="71"/>
      <c r="N563">
        <v>75.239999999999995</v>
      </c>
      <c r="O563" s="31">
        <v>2.4E-2</v>
      </c>
      <c r="P563" s="31">
        <v>24.1</v>
      </c>
      <c r="Q563" s="31">
        <v>3.6</v>
      </c>
      <c r="R563" s="31">
        <v>2.78</v>
      </c>
      <c r="S563" s="31">
        <v>26.7</v>
      </c>
      <c r="T563" s="31">
        <v>23.3</v>
      </c>
      <c r="U563" s="31">
        <v>2.08</v>
      </c>
      <c r="V563" s="31">
        <v>0.46300000000000002</v>
      </c>
      <c r="W563" s="31">
        <v>0.47299999999999998</v>
      </c>
      <c r="X563" s="31">
        <v>3.0999999999999999E-3</v>
      </c>
      <c r="Y563" s="31">
        <v>5.9299999999999999E-2</v>
      </c>
      <c r="Z563" s="31">
        <v>1.35E-2</v>
      </c>
      <c r="AA563" s="76"/>
      <c r="AB563" s="71"/>
      <c r="AC563" s="108">
        <v>0.98550000000000004</v>
      </c>
      <c r="AD563" s="41"/>
      <c r="AE563" s="41"/>
      <c r="AF563" s="41"/>
      <c r="AG563" s="41"/>
      <c r="AH563" s="41"/>
      <c r="AI563" s="41"/>
      <c r="AJ563" s="41"/>
      <c r="AO563" s="35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CP563" s="47">
        <v>10.42</v>
      </c>
      <c r="CQ563" s="47">
        <v>11.569000000000001</v>
      </c>
      <c r="CR563" s="47">
        <v>11.569000000000001</v>
      </c>
      <c r="CS563" s="48">
        <v>18.994730769230767</v>
      </c>
      <c r="CT563" s="47">
        <v>19.711720930232556</v>
      </c>
      <c r="CU563" s="47">
        <v>16.585000000000001</v>
      </c>
      <c r="CV563" s="47"/>
      <c r="CW563" s="49">
        <v>8.979069767441862</v>
      </c>
      <c r="CX563" s="49">
        <v>7.581666666666667</v>
      </c>
      <c r="CY563" s="49"/>
      <c r="CZ563" s="47">
        <v>7.14</v>
      </c>
      <c r="DA563" s="49">
        <v>7.2823255813953471</v>
      </c>
      <c r="DB563" s="49">
        <v>6.0949999999999998</v>
      </c>
      <c r="DC563" s="49"/>
      <c r="DD563" s="47"/>
      <c r="DE563" s="51" t="s">
        <v>61</v>
      </c>
    </row>
    <row r="564" spans="1:109">
      <c r="A564" s="23" t="s">
        <v>54</v>
      </c>
      <c r="B564" t="s">
        <v>55</v>
      </c>
      <c r="C564" s="55">
        <v>43.286667000000001</v>
      </c>
      <c r="D564" s="55">
        <v>-79.794167000000002</v>
      </c>
      <c r="E564" s="111" t="s">
        <v>82</v>
      </c>
      <c r="F564" s="111">
        <v>9033</v>
      </c>
      <c r="G564" s="117">
        <v>43725</v>
      </c>
      <c r="H564">
        <v>3</v>
      </c>
      <c r="I564">
        <v>2019</v>
      </c>
      <c r="J564" s="28">
        <v>260</v>
      </c>
      <c r="K564" s="29">
        <v>38</v>
      </c>
      <c r="L564" s="29">
        <v>9</v>
      </c>
      <c r="M564" s="111">
        <v>22.4</v>
      </c>
      <c r="N564">
        <v>75.239999999999995</v>
      </c>
      <c r="O564" s="31">
        <v>2.4E-2</v>
      </c>
      <c r="P564" s="31">
        <v>24.1</v>
      </c>
      <c r="Q564" s="31">
        <v>3.6</v>
      </c>
      <c r="R564" s="31">
        <v>2.78</v>
      </c>
      <c r="S564" s="31">
        <v>26.7</v>
      </c>
      <c r="T564" s="31">
        <v>23.3</v>
      </c>
      <c r="U564" s="31">
        <v>2.08</v>
      </c>
      <c r="V564" s="31">
        <v>0.46300000000000002</v>
      </c>
      <c r="W564" s="31">
        <v>0.47299999999999998</v>
      </c>
      <c r="X564" s="31">
        <v>3.0999999999999999E-3</v>
      </c>
      <c r="Y564" s="31">
        <v>5.9299999999999999E-2</v>
      </c>
      <c r="Z564" s="31">
        <v>1.35E-2</v>
      </c>
      <c r="AA564" s="34">
        <v>24.327595710754402</v>
      </c>
      <c r="AB564" s="108">
        <v>2.25</v>
      </c>
      <c r="AC564" s="108">
        <v>0.81769999999999998</v>
      </c>
      <c r="AD564">
        <v>620.37933999999996</v>
      </c>
      <c r="AE564">
        <v>336.09782000000001</v>
      </c>
      <c r="AF564">
        <v>0</v>
      </c>
      <c r="AG564">
        <v>36.310830000000003</v>
      </c>
      <c r="AH564">
        <v>3231.6396599999998</v>
      </c>
      <c r="AI564">
        <v>397.68331999999998</v>
      </c>
      <c r="AJ564">
        <v>38.034110000000005</v>
      </c>
      <c r="AK564">
        <v>4660.1450799999993</v>
      </c>
      <c r="AL564">
        <v>31.455240000000003</v>
      </c>
      <c r="AM564">
        <v>595.70756999999992</v>
      </c>
      <c r="AN564">
        <v>3903.4551800000004</v>
      </c>
      <c r="AO564" s="35">
        <v>383.29190999999997</v>
      </c>
      <c r="AP564">
        <v>613.89012000000002</v>
      </c>
      <c r="AQ564">
        <v>65.110529999999997</v>
      </c>
      <c r="AR564">
        <v>554.91772000000014</v>
      </c>
      <c r="AS564">
        <v>469.87452999999999</v>
      </c>
      <c r="AT564">
        <v>431.84042000000005</v>
      </c>
      <c r="AU564">
        <v>221.67234999999999</v>
      </c>
      <c r="AV564">
        <v>1052.61644</v>
      </c>
      <c r="AW564">
        <v>3603.5136900000002</v>
      </c>
      <c r="AX564">
        <v>4.0149499999999989</v>
      </c>
      <c r="AY564" s="41">
        <v>691.14613610000004</v>
      </c>
      <c r="AZ564" s="41">
        <v>72.669506650000002</v>
      </c>
      <c r="BA564" s="41">
        <v>1006.986071</v>
      </c>
      <c r="BB564" s="41"/>
      <c r="BC564" s="41">
        <v>0.42773119158122974</v>
      </c>
      <c r="BD564" s="41">
        <v>41.506740547748336</v>
      </c>
      <c r="BE564" s="41">
        <v>18.800863910253089</v>
      </c>
      <c r="BF564" s="41">
        <v>6.7091440212911415</v>
      </c>
      <c r="BG564" s="36">
        <v>67.016748479292559</v>
      </c>
      <c r="BI564" s="35">
        <v>7.0999999999999994E-2</v>
      </c>
      <c r="BJ564" s="35">
        <v>1.466</v>
      </c>
      <c r="BK564" s="7">
        <v>0</v>
      </c>
      <c r="BL564" s="35">
        <v>0</v>
      </c>
      <c r="BM564" s="35">
        <v>17.074999999999999</v>
      </c>
      <c r="BN564" s="35">
        <v>11.212</v>
      </c>
      <c r="BO564" s="35"/>
      <c r="BP564" s="35">
        <v>0.22500000000000001</v>
      </c>
      <c r="BQ564" s="35">
        <v>10.28</v>
      </c>
      <c r="BR564" s="35">
        <v>0</v>
      </c>
      <c r="BS564" s="35">
        <v>0</v>
      </c>
      <c r="BT564" s="35">
        <v>0</v>
      </c>
      <c r="BU564" s="35">
        <v>0</v>
      </c>
      <c r="BV564" s="35">
        <v>3.2189999999999999</v>
      </c>
      <c r="BW564" s="35">
        <v>11.988</v>
      </c>
      <c r="BX564" s="35">
        <v>0.27900000000000003</v>
      </c>
      <c r="BY564" s="35">
        <v>0</v>
      </c>
      <c r="BZ564" s="35">
        <v>26.795000000000002</v>
      </c>
      <c r="CA564" s="35"/>
      <c r="CB564" s="35">
        <v>1.788</v>
      </c>
      <c r="CC564" s="35">
        <v>3.7549999999999999</v>
      </c>
      <c r="CD564" s="35">
        <v>0.69799999999999995</v>
      </c>
      <c r="CE564" s="35">
        <v>16.227</v>
      </c>
      <c r="CF564" s="35"/>
      <c r="CG564" s="35">
        <v>8.0989876244902781E-2</v>
      </c>
      <c r="CH564" s="35">
        <v>28.286999999999999</v>
      </c>
      <c r="CI564" s="35">
        <v>10.350999999999999</v>
      </c>
      <c r="CJ564" s="35">
        <v>1.6910000000000001</v>
      </c>
      <c r="CK564" s="35">
        <v>0</v>
      </c>
      <c r="CL564" s="46">
        <v>40.329000000000001</v>
      </c>
      <c r="CM564" s="46">
        <v>42.280999999999999</v>
      </c>
      <c r="CN564" s="46">
        <v>22.468</v>
      </c>
      <c r="CO564" s="35">
        <v>105.1589898762449</v>
      </c>
      <c r="CP564" s="159">
        <v>10.930999999999999</v>
      </c>
      <c r="CQ564" s="159">
        <v>13.585000000000001</v>
      </c>
      <c r="CR564" s="159">
        <v>21.39</v>
      </c>
      <c r="CS564" s="160">
        <v>16.234424512987012</v>
      </c>
      <c r="CT564" s="159">
        <v>18.79497826086957</v>
      </c>
      <c r="CU564" s="159">
        <v>16.562833333333334</v>
      </c>
      <c r="CV564" s="159">
        <v>12.583761904761905</v>
      </c>
      <c r="CW564" s="161">
        <v>8.6752173913043471</v>
      </c>
      <c r="CX564" s="161">
        <v>6.9600000000000009</v>
      </c>
      <c r="CY564" s="161">
        <v>4.7180952380952377</v>
      </c>
      <c r="CZ564" s="159">
        <v>3.54</v>
      </c>
      <c r="DA564" s="161">
        <v>6.5436956521739118</v>
      </c>
      <c r="DB564" s="161">
        <v>4.2466666666666661</v>
      </c>
      <c r="DC564" s="161">
        <v>1.8471428571428568</v>
      </c>
      <c r="DD564" s="159" t="s">
        <v>61</v>
      </c>
      <c r="DE564" s="162" t="s">
        <v>61</v>
      </c>
    </row>
    <row r="565" spans="1:109" ht="29">
      <c r="A565" s="23" t="s">
        <v>54</v>
      </c>
      <c r="B565" t="s">
        <v>83</v>
      </c>
      <c r="C565" s="55">
        <v>43.269166666666699</v>
      </c>
      <c r="D565" s="55">
        <v>-79.784166666666707</v>
      </c>
      <c r="E565" s="111" t="s">
        <v>84</v>
      </c>
      <c r="F565" s="111" t="s">
        <v>85</v>
      </c>
      <c r="G565" s="117">
        <v>43725</v>
      </c>
      <c r="H565">
        <v>3</v>
      </c>
      <c r="I565">
        <v>2019</v>
      </c>
      <c r="J565" s="28">
        <v>260</v>
      </c>
      <c r="K565" s="29">
        <v>38</v>
      </c>
      <c r="L565" s="29">
        <v>9</v>
      </c>
      <c r="M565" s="111">
        <v>8.5</v>
      </c>
      <c r="N565">
        <v>75.239999999999995</v>
      </c>
      <c r="O565" s="31">
        <v>2.4E-2</v>
      </c>
      <c r="P565" s="31">
        <v>24.1</v>
      </c>
      <c r="Q565" s="31">
        <v>3.6</v>
      </c>
      <c r="R565" s="31">
        <v>2.78</v>
      </c>
      <c r="S565" s="31">
        <v>26.7</v>
      </c>
      <c r="T565" s="31">
        <v>23.3</v>
      </c>
      <c r="U565" s="31">
        <v>2.08</v>
      </c>
      <c r="V565" s="31">
        <v>0.46300000000000002</v>
      </c>
      <c r="W565" s="31">
        <v>0.47299999999999998</v>
      </c>
      <c r="X565" s="31">
        <v>3.0999999999999999E-3</v>
      </c>
      <c r="Y565" s="31">
        <v>5.9299999999999999E-2</v>
      </c>
      <c r="Z565" s="31">
        <v>1.35E-2</v>
      </c>
      <c r="AA565" s="34">
        <v>19.705499649047901</v>
      </c>
      <c r="AB565" s="108">
        <v>1.4</v>
      </c>
      <c r="AC565" s="108">
        <v>0.87109999999999999</v>
      </c>
      <c r="AD565">
        <v>1386.7411</v>
      </c>
      <c r="AE565">
        <v>121.80107</v>
      </c>
      <c r="AF565">
        <v>0</v>
      </c>
      <c r="AG565">
        <v>36.021979999999999</v>
      </c>
      <c r="AH565">
        <v>1604.7899599999998</v>
      </c>
      <c r="AI565">
        <v>172.58516</v>
      </c>
      <c r="AJ565">
        <v>131.88704000000001</v>
      </c>
      <c r="AK565">
        <v>3453.8263099999999</v>
      </c>
      <c r="AL565">
        <v>62.233740000000004</v>
      </c>
      <c r="AM565">
        <v>336.89858000000004</v>
      </c>
      <c r="AN565">
        <v>3008.2073300000006</v>
      </c>
      <c r="AO565" s="35">
        <v>208.59369000000001</v>
      </c>
      <c r="AP565">
        <v>1338.5517500000001</v>
      </c>
      <c r="AQ565">
        <v>54.154540000000004</v>
      </c>
      <c r="AR565">
        <v>1327.0467900000001</v>
      </c>
      <c r="AS565">
        <v>352.82385000000005</v>
      </c>
      <c r="AT565">
        <v>290.59011000000004</v>
      </c>
      <c r="AU565">
        <v>185.90109000000001</v>
      </c>
      <c r="AV565">
        <v>745.45289000000014</v>
      </c>
      <c r="AW565">
        <v>2686.8788300000001</v>
      </c>
      <c r="AX565">
        <v>21.494590000000002</v>
      </c>
      <c r="AY565" s="41">
        <v>244.21783859999999</v>
      </c>
      <c r="AZ565" s="41">
        <v>16.234677019999999</v>
      </c>
      <c r="BA565" s="41">
        <v>791.20334179999998</v>
      </c>
      <c r="BB565" s="41"/>
      <c r="BC565" s="41">
        <v>2.3337490221745179</v>
      </c>
      <c r="BD565" s="41">
        <v>32.056285110141161</v>
      </c>
      <c r="BE565" s="41">
        <v>34.582626584695269</v>
      </c>
      <c r="BF565" s="41">
        <v>10.603891395257127</v>
      </c>
      <c r="BG565" s="36">
        <v>77.242803090093545</v>
      </c>
      <c r="BI565" s="35">
        <v>0.66500000000000004</v>
      </c>
      <c r="BJ565" s="35">
        <v>7.4829999999999997</v>
      </c>
      <c r="BK565" s="7">
        <v>0</v>
      </c>
      <c r="BL565" s="35">
        <v>0</v>
      </c>
      <c r="BM565" s="35">
        <v>106.01300000000001</v>
      </c>
      <c r="BN565" s="35">
        <v>9.8780000000000001</v>
      </c>
      <c r="BO565" s="35"/>
      <c r="BP565" s="35">
        <v>1.6919999999999999</v>
      </c>
      <c r="BQ565" s="35">
        <v>7.2720000000000002</v>
      </c>
      <c r="BR565" s="35">
        <v>0</v>
      </c>
      <c r="BS565" s="35">
        <v>0</v>
      </c>
      <c r="BT565" s="35">
        <v>0</v>
      </c>
      <c r="BU565" s="35">
        <v>0</v>
      </c>
      <c r="BV565" s="35">
        <v>2.9660000000000002</v>
      </c>
      <c r="BW565" s="35">
        <v>15.749000000000001</v>
      </c>
      <c r="BX565" s="35">
        <v>1.466</v>
      </c>
      <c r="BY565" s="35">
        <v>0</v>
      </c>
      <c r="BZ565" s="35">
        <v>14.396000000000001</v>
      </c>
      <c r="CA565" s="35"/>
      <c r="CB565" s="35">
        <v>1.956</v>
      </c>
      <c r="CC565" s="35">
        <v>1.819</v>
      </c>
      <c r="CD565" s="35">
        <v>2.2599999999999998</v>
      </c>
      <c r="CE565" s="35">
        <v>13.567</v>
      </c>
      <c r="CF565" s="35"/>
      <c r="CG565" s="35">
        <v>4.3061832639015155E-2</v>
      </c>
      <c r="CH565" s="35">
        <v>115.89100000000001</v>
      </c>
      <c r="CI565" s="35">
        <v>7.9370000000000003</v>
      </c>
      <c r="CJ565" s="35">
        <v>9.1749999999999989</v>
      </c>
      <c r="CK565" s="35">
        <v>0</v>
      </c>
      <c r="CL565" s="46">
        <v>133.00299999999999</v>
      </c>
      <c r="CM565" s="46">
        <v>34.576999999999998</v>
      </c>
      <c r="CN565" s="46">
        <v>20.542000000000002</v>
      </c>
      <c r="CO565" s="35">
        <v>188.16506183263897</v>
      </c>
      <c r="CP565" s="47">
        <v>8.4480000000000004</v>
      </c>
      <c r="CQ565" s="47"/>
      <c r="CR565" s="47">
        <v>8.4480000000000004</v>
      </c>
      <c r="CS565" s="48">
        <v>19.402387566137566</v>
      </c>
      <c r="CT565" s="47">
        <v>19.406441860465122</v>
      </c>
      <c r="CU565" s="47"/>
      <c r="CV565" s="47"/>
      <c r="CW565" s="49">
        <v>7.7013953488372113</v>
      </c>
      <c r="CX565" s="49"/>
      <c r="CY565" s="49"/>
      <c r="CZ565" s="47">
        <v>5.98</v>
      </c>
      <c r="DA565" s="49">
        <v>7.2099999999999991</v>
      </c>
      <c r="DB565" s="49"/>
      <c r="DC565" s="49"/>
      <c r="DD565" s="47"/>
      <c r="DE565" s="51"/>
    </row>
    <row r="566" spans="1:109">
      <c r="A566" s="50" t="s">
        <v>54</v>
      </c>
      <c r="B566" t="s">
        <v>55</v>
      </c>
      <c r="C566" s="55">
        <v>43.281111111100003</v>
      </c>
      <c r="D566" s="55">
        <v>-79.864722222200001</v>
      </c>
      <c r="E566" s="77" t="s">
        <v>57</v>
      </c>
      <c r="F566" s="77">
        <v>908</v>
      </c>
      <c r="G566" s="112">
        <v>41897</v>
      </c>
      <c r="H566">
        <v>3</v>
      </c>
      <c r="I566" s="57">
        <f>YEAR(G566)</f>
        <v>2014</v>
      </c>
      <c r="J566" s="28">
        <v>258</v>
      </c>
      <c r="K566" s="29">
        <v>38</v>
      </c>
      <c r="L566" s="29">
        <v>9</v>
      </c>
      <c r="M566" s="77">
        <v>13.898999999999999</v>
      </c>
      <c r="N566">
        <v>74.78</v>
      </c>
      <c r="O566" s="31">
        <v>1.6E-2</v>
      </c>
      <c r="P566" s="31">
        <v>24.8</v>
      </c>
      <c r="Q566" s="31">
        <v>3.6</v>
      </c>
      <c r="R566" s="31">
        <v>2</v>
      </c>
      <c r="S566" s="31">
        <v>22.3</v>
      </c>
      <c r="T566" s="31">
        <v>19.5</v>
      </c>
      <c r="U566" s="31">
        <v>1.52</v>
      </c>
      <c r="V566" s="31">
        <v>0.30299999999999999</v>
      </c>
      <c r="W566" s="31">
        <v>0.48699999999999999</v>
      </c>
      <c r="X566" s="31">
        <v>3.8E-3</v>
      </c>
      <c r="Y566" s="31">
        <v>4.3799999999999999E-2</v>
      </c>
      <c r="Z566" s="31">
        <v>1.21E-2</v>
      </c>
      <c r="AA566">
        <v>22.977561950683601</v>
      </c>
      <c r="AB566" s="131">
        <v>1.45</v>
      </c>
      <c r="AC566" s="111">
        <v>1.0293000000000001</v>
      </c>
      <c r="AD566" s="59">
        <v>5437.7672499999999</v>
      </c>
      <c r="AE566" s="59">
        <v>213.49574999999999</v>
      </c>
      <c r="AF566" s="59">
        <v>0</v>
      </c>
      <c r="AG566" s="59">
        <v>49.983829999999998</v>
      </c>
      <c r="AH566" s="59">
        <v>513.33249000000001</v>
      </c>
      <c r="AI566" s="59">
        <v>128.21223000000001</v>
      </c>
      <c r="AJ566" s="59">
        <v>503.18961000000002</v>
      </c>
      <c r="AK566">
        <v>6845.9811600000003</v>
      </c>
      <c r="AL566">
        <v>347.09582</v>
      </c>
      <c r="AM566">
        <v>540.46548000000007</v>
      </c>
      <c r="AN566">
        <v>6260.6871999999994</v>
      </c>
      <c r="AO566" s="35">
        <v>305.63630000000001</v>
      </c>
      <c r="AP566">
        <v>5412.4011300000002</v>
      </c>
      <c r="AQ566">
        <v>37.789190000000005</v>
      </c>
      <c r="AR566">
        <v>5399.6497600000002</v>
      </c>
      <c r="AS566">
        <v>701.69190000000003</v>
      </c>
      <c r="AT566">
        <v>198.50229000000002</v>
      </c>
      <c r="AU566">
        <v>220.37875</v>
      </c>
      <c r="AV566">
        <v>1006.9900300000003</v>
      </c>
      <c r="AW566">
        <v>5834.6330599999992</v>
      </c>
      <c r="AX566">
        <v>4.3580699999999997</v>
      </c>
      <c r="AY566" s="36">
        <v>772.23031966282372</v>
      </c>
      <c r="AZ566" s="36">
        <v>3.0923194318731331</v>
      </c>
      <c r="BA566" s="36">
        <v>647.34818876025486</v>
      </c>
      <c r="BB566" s="36"/>
      <c r="BC566" s="36">
        <v>0.23051072858164662</v>
      </c>
      <c r="BD566" s="36">
        <v>50.242175019405337</v>
      </c>
      <c r="BE566" s="36">
        <v>31.883695751128595</v>
      </c>
      <c r="BF566" s="36">
        <v>3.5018894699571064</v>
      </c>
      <c r="BG566" s="36">
        <v>85.627760240491043</v>
      </c>
      <c r="BH566" s="35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37"/>
      <c r="CM566" s="37"/>
      <c r="CN566" s="37"/>
      <c r="CO566" s="7"/>
      <c r="CP566" s="39">
        <v>7.423</v>
      </c>
      <c r="CQ566" s="39">
        <v>13.609</v>
      </c>
      <c r="CR566" s="40">
        <v>13.609</v>
      </c>
      <c r="CS566" s="35">
        <v>16.977602310507688</v>
      </c>
      <c r="CT566" s="41">
        <v>18.65311797752808</v>
      </c>
      <c r="CU566" s="41">
        <v>14.869467213114763</v>
      </c>
      <c r="CV566" s="41"/>
      <c r="CW566" s="35">
        <v>8.2516853932584269</v>
      </c>
      <c r="CX566" s="35">
        <v>2.9531967213114747</v>
      </c>
      <c r="CY566" s="35"/>
      <c r="CZ566" s="35">
        <v>0.99</v>
      </c>
      <c r="DA566">
        <v>5.9166292134831462</v>
      </c>
      <c r="DB566">
        <v>0.95901639344262335</v>
      </c>
      <c r="DD566" s="35" t="s">
        <v>61</v>
      </c>
      <c r="DE566" t="s">
        <v>61</v>
      </c>
    </row>
    <row r="567" spans="1:109">
      <c r="A567" s="50" t="s">
        <v>54</v>
      </c>
      <c r="B567" t="s">
        <v>59</v>
      </c>
      <c r="C567" s="55">
        <v>43.301943999999999</v>
      </c>
      <c r="D567" s="55">
        <v>-79.838054999999997</v>
      </c>
      <c r="E567" s="77" t="s">
        <v>60</v>
      </c>
      <c r="F567" s="77">
        <v>6</v>
      </c>
      <c r="G567" s="112">
        <v>40105</v>
      </c>
      <c r="H567">
        <v>4</v>
      </c>
      <c r="I567" s="57">
        <f>YEAR(G567)</f>
        <v>2009</v>
      </c>
      <c r="J567" s="28">
        <v>292</v>
      </c>
      <c r="K567" s="29">
        <v>43</v>
      </c>
      <c r="L567" s="29">
        <v>10</v>
      </c>
      <c r="M567" s="77">
        <v>5.9</v>
      </c>
      <c r="N567">
        <v>74.599999999999994</v>
      </c>
      <c r="O567" s="31">
        <v>0.11700000000000001</v>
      </c>
      <c r="P567" s="31">
        <v>26.6</v>
      </c>
      <c r="Q567" s="31">
        <v>3</v>
      </c>
      <c r="R567" s="31">
        <v>0.68</v>
      </c>
      <c r="S567" s="31">
        <v>7.3</v>
      </c>
      <c r="T567" s="31">
        <v>6.4</v>
      </c>
      <c r="U567" s="31">
        <v>1.64</v>
      </c>
      <c r="V567" s="31">
        <v>0.154</v>
      </c>
      <c r="W567" s="31"/>
      <c r="X567" s="31">
        <v>1.14E-2</v>
      </c>
      <c r="Y567" s="31">
        <v>4.7300000000000002E-2</v>
      </c>
      <c r="Z567" s="31">
        <v>3.1300000000000001E-2</v>
      </c>
      <c r="AA567" s="52">
        <v>9.0500000000000007</v>
      </c>
      <c r="AB567" s="113">
        <v>3</v>
      </c>
      <c r="AC567" s="77">
        <v>0.72824817109322004</v>
      </c>
      <c r="AD567" s="36"/>
      <c r="AE567" s="36"/>
      <c r="AF567" s="36"/>
      <c r="AG567" s="36"/>
      <c r="AH567" s="36"/>
      <c r="AI567" s="36"/>
      <c r="AJ567" s="36"/>
      <c r="AO567" s="35"/>
      <c r="AY567" s="36">
        <v>1207.7828861238111</v>
      </c>
      <c r="AZ567" s="36">
        <v>6.7868957436024937</v>
      </c>
      <c r="BA567" s="36">
        <v>0</v>
      </c>
      <c r="BB567" s="36">
        <v>31.216359923437494</v>
      </c>
      <c r="BC567" s="36">
        <v>0.14534239304072757</v>
      </c>
      <c r="BD567" s="36">
        <v>17.099322427498464</v>
      </c>
      <c r="BE567" s="36">
        <v>5.7936869244360407</v>
      </c>
      <c r="BF567" s="36">
        <v>3.6950266959454678</v>
      </c>
      <c r="BG567" s="36">
        <v>26.588036047879974</v>
      </c>
      <c r="BH567">
        <v>2.09</v>
      </c>
      <c r="BI567" s="7">
        <v>2.0747760000000004E-2</v>
      </c>
      <c r="BJ567" s="7">
        <v>0.20205946399999999</v>
      </c>
      <c r="BK567" s="7">
        <v>0</v>
      </c>
      <c r="BL567" s="7">
        <v>0</v>
      </c>
      <c r="BM567" s="7">
        <v>48.60531168</v>
      </c>
      <c r="BN567" s="7">
        <v>2.5605195840000001</v>
      </c>
      <c r="BO567" s="7">
        <v>0</v>
      </c>
      <c r="BP567" s="7">
        <v>0</v>
      </c>
      <c r="BQ567" s="7">
        <v>6.2770715230000009</v>
      </c>
      <c r="BR567" s="7">
        <v>0</v>
      </c>
      <c r="BS567" s="7">
        <v>0.16275609756097562</v>
      </c>
      <c r="BT567" s="7">
        <v>0</v>
      </c>
      <c r="BU567" s="7">
        <v>0</v>
      </c>
      <c r="BV567" s="7">
        <v>1.436444523</v>
      </c>
      <c r="BW567" s="7">
        <v>26.258382691000001</v>
      </c>
      <c r="BX567" s="7">
        <v>3.7450406270000003</v>
      </c>
      <c r="BY567" s="7">
        <v>0</v>
      </c>
      <c r="BZ567" s="7">
        <v>6.9787334520000002</v>
      </c>
      <c r="CA567" s="7">
        <v>0</v>
      </c>
      <c r="CB567" s="7">
        <v>0.7232520280000001</v>
      </c>
      <c r="CC567" s="7">
        <v>7.1206507530000005</v>
      </c>
      <c r="CD567" s="7">
        <v>0.55564526299999983</v>
      </c>
      <c r="CE567" s="7">
        <v>6.9821148509999995</v>
      </c>
      <c r="CF567" s="7">
        <v>0</v>
      </c>
      <c r="CG567" s="7">
        <v>4.5287356122370691E-2</v>
      </c>
      <c r="CH567" s="7">
        <v>51.165831263999998</v>
      </c>
      <c r="CI567" s="7">
        <v>6.2978192830000008</v>
      </c>
      <c r="CJ567" s="7">
        <v>0.2020594640000013</v>
      </c>
      <c r="CK567" s="7">
        <v>0.16275609756097562</v>
      </c>
      <c r="CL567" s="37">
        <v>57.828466108560974</v>
      </c>
      <c r="CM567" s="37">
        <v>38.418601293000002</v>
      </c>
      <c r="CN567" s="37">
        <v>15.381662895000002</v>
      </c>
      <c r="CO567" s="7">
        <v>111.70019625268337</v>
      </c>
      <c r="CP567" s="39">
        <v>5.9</v>
      </c>
      <c r="CQ567" s="39"/>
      <c r="CR567" s="40">
        <v>5.9</v>
      </c>
      <c r="CS567" s="35">
        <v>11.901666666666666</v>
      </c>
      <c r="CT567" s="41">
        <v>11.891428571428571</v>
      </c>
      <c r="CU567" s="41"/>
      <c r="CV567" s="41"/>
      <c r="CW567" s="35">
        <v>10.004285714285714</v>
      </c>
      <c r="CX567" s="35"/>
      <c r="CY567" s="35"/>
      <c r="CZ567" s="35">
        <v>9.68</v>
      </c>
      <c r="DD567" s="35" t="s">
        <v>58</v>
      </c>
    </row>
    <row r="568" spans="1:109">
      <c r="A568" s="50" t="s">
        <v>54</v>
      </c>
      <c r="B568" t="s">
        <v>55</v>
      </c>
      <c r="C568" s="55">
        <v>43.287370000000003</v>
      </c>
      <c r="D568" s="55">
        <v>-79.840779999999995</v>
      </c>
      <c r="E568" s="77" t="s">
        <v>62</v>
      </c>
      <c r="F568" s="77">
        <v>258</v>
      </c>
      <c r="G568" s="112">
        <v>40105</v>
      </c>
      <c r="H568">
        <v>4</v>
      </c>
      <c r="I568" s="57">
        <f>YEAR(G568)</f>
        <v>2009</v>
      </c>
      <c r="J568" s="28">
        <v>292</v>
      </c>
      <c r="K568" s="29">
        <v>43</v>
      </c>
      <c r="L568" s="29">
        <v>10</v>
      </c>
      <c r="M568" s="77">
        <v>23.5</v>
      </c>
      <c r="N568">
        <v>74.599999999999994</v>
      </c>
      <c r="O568" s="31">
        <v>0.11700000000000001</v>
      </c>
      <c r="P568" s="31">
        <v>26.6</v>
      </c>
      <c r="Q568" s="31">
        <v>3</v>
      </c>
      <c r="R568" s="31">
        <v>0.68</v>
      </c>
      <c r="S568" s="31">
        <v>7.3</v>
      </c>
      <c r="T568" s="31">
        <v>6.4</v>
      </c>
      <c r="U568" s="31">
        <v>1.64</v>
      </c>
      <c r="V568" s="31">
        <v>0.154</v>
      </c>
      <c r="W568" s="31"/>
      <c r="X568" s="31">
        <v>1.14E-2</v>
      </c>
      <c r="Y568" s="31">
        <v>4.7300000000000002E-2</v>
      </c>
      <c r="Z568" s="31">
        <v>3.1300000000000001E-2</v>
      </c>
      <c r="AA568" s="52">
        <v>8.33</v>
      </c>
      <c r="AB568" s="113">
        <v>3</v>
      </c>
      <c r="AC568" s="77">
        <v>0.77413120321434004</v>
      </c>
      <c r="AD568" s="36"/>
      <c r="AE568" s="36"/>
      <c r="AF568" s="36"/>
      <c r="AG568" s="36"/>
      <c r="AH568" s="36"/>
      <c r="AI568" s="36"/>
      <c r="AJ568" s="36"/>
      <c r="AO568" s="35"/>
      <c r="AY568" s="36">
        <v>1224.2099849635781</v>
      </c>
      <c r="AZ568" s="36">
        <v>9.1362058086956637</v>
      </c>
      <c r="BA568" s="36">
        <v>0</v>
      </c>
      <c r="BB568" s="36">
        <v>21.353133543749998</v>
      </c>
      <c r="BC568" s="36">
        <v>0.17010973336325652</v>
      </c>
      <c r="BD568" s="36">
        <v>5.7318995890638789</v>
      </c>
      <c r="BE568" s="36">
        <v>12.712518193953276</v>
      </c>
      <c r="BF568" s="36">
        <v>2.5118778734811236</v>
      </c>
      <c r="BG568" s="36">
        <v>20.956295656498277</v>
      </c>
      <c r="BH568">
        <v>12.44</v>
      </c>
      <c r="BI568" s="7">
        <v>6.8000000000000005E-2</v>
      </c>
      <c r="BJ568" s="7">
        <v>2.1190000000000002</v>
      </c>
      <c r="BK568" s="7">
        <v>0</v>
      </c>
      <c r="BL568" s="7">
        <v>0</v>
      </c>
      <c r="BM568" s="7">
        <v>63.765000000000001</v>
      </c>
      <c r="BN568" s="7">
        <v>0.57299999999999995</v>
      </c>
      <c r="BO568" s="7">
        <v>0</v>
      </c>
      <c r="BP568" s="7">
        <v>0.16800000000000001</v>
      </c>
      <c r="BQ568" s="7">
        <v>20.905999999999999</v>
      </c>
      <c r="BR568" s="7">
        <v>0</v>
      </c>
      <c r="BS568" s="7">
        <v>0.64228824833702891</v>
      </c>
      <c r="BT568" s="7">
        <v>0</v>
      </c>
      <c r="BU568" s="7">
        <v>0</v>
      </c>
      <c r="BV568" s="7">
        <v>2.0139999999999998</v>
      </c>
      <c r="BW568" s="7">
        <v>43.127000000000002</v>
      </c>
      <c r="BX568" s="7">
        <v>6.1790000000000003</v>
      </c>
      <c r="BY568" s="7">
        <v>0</v>
      </c>
      <c r="BZ568" s="7">
        <v>9.2669999999999995</v>
      </c>
      <c r="CA568" s="7">
        <v>0</v>
      </c>
      <c r="CB568" s="7">
        <v>1.4870000000000001</v>
      </c>
      <c r="CC568" s="7">
        <v>18.146000000000001</v>
      </c>
      <c r="CD568" s="7">
        <v>0</v>
      </c>
      <c r="CE568" s="7">
        <v>7.68</v>
      </c>
      <c r="CF568" s="7">
        <v>0</v>
      </c>
      <c r="CG568" s="7">
        <v>0.2402016940797132</v>
      </c>
      <c r="CH568" s="7">
        <v>64.337999999999994</v>
      </c>
      <c r="CI568" s="7">
        <v>20.974</v>
      </c>
      <c r="CJ568" s="7">
        <v>2.2869999999999919</v>
      </c>
      <c r="CK568" s="7">
        <v>0.64228824833702891</v>
      </c>
      <c r="CL568" s="37">
        <v>88.241288248337014</v>
      </c>
      <c r="CM568" s="37">
        <v>60.587000000000003</v>
      </c>
      <c r="CN568" s="37">
        <v>32.328000000000003</v>
      </c>
      <c r="CO568" s="7">
        <v>181.39648994241671</v>
      </c>
      <c r="CP568" s="39">
        <v>23.5</v>
      </c>
      <c r="CQ568" s="39"/>
      <c r="CR568" s="40">
        <v>23.5</v>
      </c>
      <c r="CS568" s="35">
        <v>11.724772727272729</v>
      </c>
      <c r="CT568" s="41">
        <v>11.702916666666669</v>
      </c>
      <c r="CU568" s="41"/>
      <c r="CV568" s="41"/>
      <c r="CW568" s="35">
        <v>9.2737500000000015</v>
      </c>
      <c r="CX568" s="35"/>
      <c r="CY568" s="35"/>
      <c r="CZ568" s="35">
        <v>8.3000000000000007</v>
      </c>
      <c r="DD568" s="35" t="s">
        <v>58</v>
      </c>
    </row>
    <row r="569" spans="1:109">
      <c r="A569" s="50" t="s">
        <v>54</v>
      </c>
      <c r="B569" t="s">
        <v>59</v>
      </c>
      <c r="C569" s="55">
        <v>43.301943999999999</v>
      </c>
      <c r="D569" s="55">
        <v>-79.838054999999997</v>
      </c>
      <c r="E569" s="77" t="s">
        <v>60</v>
      </c>
      <c r="F569" s="77">
        <v>6</v>
      </c>
      <c r="G569" s="112">
        <v>41897</v>
      </c>
      <c r="H569">
        <v>3</v>
      </c>
      <c r="I569" s="57">
        <f>YEAR(G569)</f>
        <v>2014</v>
      </c>
      <c r="J569" s="28">
        <v>258</v>
      </c>
      <c r="K569" s="29">
        <v>38</v>
      </c>
      <c r="L569" s="29">
        <v>9</v>
      </c>
      <c r="M569" s="71">
        <v>9.44</v>
      </c>
      <c r="N569">
        <v>74.78</v>
      </c>
      <c r="O569" s="31">
        <v>3.1E-2</v>
      </c>
      <c r="P569" s="31">
        <v>24.7</v>
      </c>
      <c r="Q569" s="31">
        <v>3.5</v>
      </c>
      <c r="R569" s="31">
        <v>1.59</v>
      </c>
      <c r="S569" s="31">
        <v>21.2</v>
      </c>
      <c r="T569" s="31">
        <v>19.600000000000001</v>
      </c>
      <c r="U569" s="31">
        <v>1.61</v>
      </c>
      <c r="V569" s="31">
        <v>0.25600000000000001</v>
      </c>
      <c r="W569" s="31">
        <v>0.48099999999999998</v>
      </c>
      <c r="X569" s="31">
        <v>2E-3</v>
      </c>
      <c r="Y569" s="31">
        <v>4.7E-2</v>
      </c>
      <c r="Z569" s="31">
        <v>1.34E-2</v>
      </c>
      <c r="AA569" s="52"/>
      <c r="AB569" s="131">
        <v>1.5</v>
      </c>
      <c r="AC569" s="77"/>
      <c r="AD569" s="59"/>
      <c r="AE569" s="59"/>
      <c r="AF569" s="59"/>
      <c r="AG569" s="59"/>
      <c r="AH569" s="59"/>
      <c r="AI569" s="59"/>
      <c r="AJ569" s="59"/>
      <c r="AO569" s="35"/>
      <c r="AY569" s="36"/>
      <c r="AZ569" s="36"/>
      <c r="BA569" s="36"/>
      <c r="BB569" s="36"/>
      <c r="BC569" s="36"/>
      <c r="BD569" s="36"/>
      <c r="BE569" s="36"/>
      <c r="BF569" s="36"/>
      <c r="BG569" s="36"/>
      <c r="BI569" s="7">
        <v>0</v>
      </c>
      <c r="BJ569" s="7">
        <v>56.282926829268298</v>
      </c>
      <c r="BK569" s="7">
        <v>7.2596843615494983E-2</v>
      </c>
      <c r="BL569" s="7">
        <v>0</v>
      </c>
      <c r="BM569" s="7">
        <v>0</v>
      </c>
      <c r="BN569" s="7">
        <v>0</v>
      </c>
      <c r="BO569" s="7">
        <v>153.08090464239044</v>
      </c>
      <c r="BP569" s="7">
        <v>0.42429459588713531</v>
      </c>
      <c r="BQ569" s="7">
        <v>107.80487804878048</v>
      </c>
      <c r="BR569" s="7">
        <v>0</v>
      </c>
      <c r="BS569" s="7">
        <v>0</v>
      </c>
      <c r="BT569" s="7">
        <v>0</v>
      </c>
      <c r="BU569" s="7">
        <v>0</v>
      </c>
      <c r="BV569" s="7">
        <v>3.8048780487804876</v>
      </c>
      <c r="BW569" s="7">
        <v>27.825203252032519</v>
      </c>
      <c r="BX569" s="7">
        <v>1.4155906264945002</v>
      </c>
      <c r="BY569" s="7">
        <v>0</v>
      </c>
      <c r="BZ569" s="7">
        <v>5.1305595408895259</v>
      </c>
      <c r="CA569" s="7">
        <v>0</v>
      </c>
      <c r="CB569" s="7">
        <v>0.26178861788617885</v>
      </c>
      <c r="CC569" s="7">
        <v>1.4576757532281206</v>
      </c>
      <c r="CD569" s="7">
        <v>0</v>
      </c>
      <c r="CE569" s="7">
        <v>4.0761358201817304</v>
      </c>
      <c r="CF569" s="7">
        <v>0</v>
      </c>
      <c r="CG569" s="7">
        <v>0.51317229961899846</v>
      </c>
      <c r="CH569" s="7">
        <v>153.08090464239044</v>
      </c>
      <c r="CI569" s="7">
        <v>107.80487804878048</v>
      </c>
      <c r="CJ569" s="7">
        <v>56.779818268770953</v>
      </c>
      <c r="CK569" s="7">
        <v>0</v>
      </c>
      <c r="CL569" s="37">
        <v>317.66560095994186</v>
      </c>
      <c r="CM569" s="37">
        <v>38.176231468197038</v>
      </c>
      <c r="CN569" s="37">
        <v>5.79560019129603</v>
      </c>
      <c r="CO569" s="7">
        <v>362.15060491905388</v>
      </c>
      <c r="CP569" s="39">
        <v>9.3040000000000003</v>
      </c>
      <c r="CQ569" s="39"/>
      <c r="CR569" s="40">
        <v>9.3040000000000003</v>
      </c>
      <c r="CS569" s="35">
        <v>18.465952754596572</v>
      </c>
      <c r="CT569" s="41">
        <v>18.48397560975609</v>
      </c>
      <c r="CU569" s="41"/>
      <c r="CV569" s="41"/>
      <c r="CW569" s="35">
        <v>8.0553658536585271</v>
      </c>
      <c r="CX569" s="35"/>
      <c r="CY569" s="35"/>
      <c r="CZ569" s="35">
        <v>7.38</v>
      </c>
      <c r="DA569">
        <v>6.7845853658536575</v>
      </c>
      <c r="DD569" s="35" t="s">
        <v>58</v>
      </c>
    </row>
    <row r="570" spans="1:109">
      <c r="A570" s="50" t="s">
        <v>54</v>
      </c>
      <c r="B570" t="s">
        <v>55</v>
      </c>
      <c r="C570" s="55">
        <v>43.287370000000003</v>
      </c>
      <c r="D570" s="55">
        <v>-79.840779999999995</v>
      </c>
      <c r="E570" s="77" t="s">
        <v>62</v>
      </c>
      <c r="F570" s="77">
        <v>258</v>
      </c>
      <c r="G570" s="112">
        <v>41897</v>
      </c>
      <c r="H570">
        <v>3</v>
      </c>
      <c r="I570" s="57">
        <f>YEAR(G570)</f>
        <v>2014</v>
      </c>
      <c r="J570" s="28">
        <v>258</v>
      </c>
      <c r="K570" s="29">
        <v>38</v>
      </c>
      <c r="L570" s="29">
        <v>9</v>
      </c>
      <c r="M570" s="77">
        <v>22.814</v>
      </c>
      <c r="N570">
        <v>74.78</v>
      </c>
      <c r="O570" s="31">
        <v>3.1E-2</v>
      </c>
      <c r="P570" s="31">
        <v>24.7</v>
      </c>
      <c r="Q570" s="31">
        <v>3.5</v>
      </c>
      <c r="R570" s="31">
        <v>1.59</v>
      </c>
      <c r="S570" s="31">
        <v>21.2</v>
      </c>
      <c r="T570" s="31">
        <v>19.600000000000001</v>
      </c>
      <c r="U570" s="31">
        <v>1.61</v>
      </c>
      <c r="V570" s="31">
        <v>0.25600000000000001</v>
      </c>
      <c r="W570" s="31">
        <v>0.48099999999999998</v>
      </c>
      <c r="X570" s="31">
        <v>2E-3</v>
      </c>
      <c r="Y570" s="31">
        <v>4.7E-2</v>
      </c>
      <c r="Z570" s="31">
        <v>1.34E-2</v>
      </c>
      <c r="AA570">
        <v>20.233131408691399</v>
      </c>
      <c r="AB570" s="131">
        <v>1.8</v>
      </c>
      <c r="AC570" s="111">
        <v>1.0256000000000001</v>
      </c>
      <c r="AD570">
        <v>2865.4505699999995</v>
      </c>
      <c r="AE570">
        <v>567.16480999999999</v>
      </c>
      <c r="AF570">
        <v>0</v>
      </c>
      <c r="AG570">
        <v>11.604509999999999</v>
      </c>
      <c r="AH570">
        <v>1058.8287599999999</v>
      </c>
      <c r="AI570">
        <v>170.72077999999999</v>
      </c>
      <c r="AJ570">
        <v>1696.35463</v>
      </c>
      <c r="AK570">
        <v>6371.6938899999986</v>
      </c>
      <c r="AL570">
        <v>50.138210000000001</v>
      </c>
      <c r="AM570">
        <v>1001.8893899999999</v>
      </c>
      <c r="AN570">
        <v>5361.6122300000006</v>
      </c>
      <c r="AO570" s="35">
        <v>1784.4750899999999</v>
      </c>
      <c r="AP570">
        <v>2848.5325699999999</v>
      </c>
      <c r="AQ570">
        <v>80.800470000000004</v>
      </c>
      <c r="AR570">
        <v>2781.2665899999997</v>
      </c>
      <c r="AS570">
        <v>1951.4554900000001</v>
      </c>
      <c r="AT570">
        <v>267.86817000000002</v>
      </c>
      <c r="AU570">
        <v>649.81980999999996</v>
      </c>
      <c r="AV570">
        <v>1210.4925499999999</v>
      </c>
      <c r="AW570">
        <v>5150.1959399999996</v>
      </c>
      <c r="AX570">
        <v>11.0054</v>
      </c>
      <c r="AY570" s="35">
        <v>1227.8462082638898</v>
      </c>
      <c r="AZ570" s="35">
        <v>7.7307985796828342</v>
      </c>
      <c r="BA570" s="35">
        <v>143.85515305783443</v>
      </c>
      <c r="BB570" s="35">
        <v>262.65153900000001</v>
      </c>
      <c r="BC570" s="36">
        <v>0.28456890470648932</v>
      </c>
      <c r="BD570" s="36">
        <v>43.923900832867197</v>
      </c>
      <c r="BE570" s="36">
        <v>25.413000295135106</v>
      </c>
      <c r="BF570" s="36">
        <v>3.0148954723424835</v>
      </c>
      <c r="BG570" s="36">
        <v>72.351796600344784</v>
      </c>
      <c r="BI570" s="7">
        <v>6.6803459999999995E-2</v>
      </c>
      <c r="BJ570" s="7">
        <v>13.689935713999999</v>
      </c>
      <c r="BK570" s="7">
        <v>0</v>
      </c>
      <c r="BL570" s="7">
        <v>0</v>
      </c>
      <c r="BM570" s="7">
        <v>30.824830036000002</v>
      </c>
      <c r="BN570" s="7">
        <v>24.358332323999999</v>
      </c>
      <c r="BO570" s="7">
        <v>0</v>
      </c>
      <c r="BP570" s="7">
        <v>6.8852264999999996E-2</v>
      </c>
      <c r="BQ570" s="7">
        <v>51.331675200000006</v>
      </c>
      <c r="BR570" s="7">
        <v>0</v>
      </c>
      <c r="BS570" s="7">
        <v>0</v>
      </c>
      <c r="BT570" s="7">
        <v>0</v>
      </c>
      <c r="BU570" s="7">
        <v>2.3198681099999998</v>
      </c>
      <c r="BV570" s="7">
        <v>1.3408055099999998</v>
      </c>
      <c r="BW570" s="7">
        <v>11.559187093999999</v>
      </c>
      <c r="BX570" s="7">
        <v>1.8377100799999999</v>
      </c>
      <c r="BY570" s="7">
        <v>0.12832969500000002</v>
      </c>
      <c r="BZ570" s="7">
        <v>7.9925423760000003</v>
      </c>
      <c r="CA570" s="7">
        <v>0</v>
      </c>
      <c r="CB570" s="7">
        <v>3.9982601999999999E-2</v>
      </c>
      <c r="CC570" s="7">
        <v>1.26156212</v>
      </c>
      <c r="CD570" s="7">
        <v>0</v>
      </c>
      <c r="CE570" s="7">
        <v>3.7797226240000001</v>
      </c>
      <c r="CF570" s="7">
        <v>0</v>
      </c>
      <c r="CG570" s="7">
        <v>0.47025616718865426</v>
      </c>
      <c r="CH570" s="7">
        <v>55.183162359999997</v>
      </c>
      <c r="CI570" s="7">
        <v>51.398478660000009</v>
      </c>
      <c r="CJ570" s="7">
        <v>13.758787979000004</v>
      </c>
      <c r="CK570" s="7">
        <v>2.3198681099999998</v>
      </c>
      <c r="CL570" s="37">
        <v>122.66029710900001</v>
      </c>
      <c r="CM570" s="37">
        <v>22.858574754999999</v>
      </c>
      <c r="CN570" s="37">
        <v>5.0812673460000006</v>
      </c>
      <c r="CO570" s="7">
        <v>151.07039537718867</v>
      </c>
      <c r="CP570" s="39">
        <v>9.4979999999999993</v>
      </c>
      <c r="CQ570" s="39">
        <v>13.725</v>
      </c>
      <c r="CR570" s="40">
        <v>22.513999999999999</v>
      </c>
      <c r="CS570" s="35">
        <v>15.650471823394728</v>
      </c>
      <c r="CT570" s="41">
        <v>18.532855172413772</v>
      </c>
      <c r="CU570" s="41">
        <v>15.666344086021505</v>
      </c>
      <c r="CV570" s="41">
        <v>12.697448717948715</v>
      </c>
      <c r="CW570" s="35">
        <v>7.9497241379310335</v>
      </c>
      <c r="CX570" s="35">
        <v>3.2938709677419351</v>
      </c>
      <c r="CY570" s="35">
        <v>0.9033333333333331</v>
      </c>
      <c r="CZ570" s="35">
        <v>0.57999999999999996</v>
      </c>
      <c r="DA570">
        <v>5.3670344827586236</v>
      </c>
      <c r="DB570">
        <v>1.0769892473118283</v>
      </c>
      <c r="DC570">
        <v>0.40153846153846157</v>
      </c>
      <c r="DD570" s="35" t="s">
        <v>61</v>
      </c>
      <c r="DE570" t="s">
        <v>61</v>
      </c>
    </row>
    <row r="571" spans="1:109">
      <c r="A571" s="23" t="s">
        <v>54</v>
      </c>
      <c r="B571" t="s">
        <v>55</v>
      </c>
      <c r="C571" s="53">
        <v>43.277777777799997</v>
      </c>
      <c r="D571" s="53">
        <v>-79.793333333299998</v>
      </c>
      <c r="E571" s="111" t="s">
        <v>81</v>
      </c>
      <c r="F571" s="111">
        <v>917</v>
      </c>
      <c r="G571" s="117">
        <v>44460</v>
      </c>
      <c r="H571">
        <v>3</v>
      </c>
      <c r="I571">
        <v>2021</v>
      </c>
      <c r="J571" s="28">
        <v>264</v>
      </c>
      <c r="K571" s="29">
        <v>39</v>
      </c>
      <c r="L571" s="29">
        <v>9</v>
      </c>
      <c r="M571" s="108">
        <v>14</v>
      </c>
      <c r="N571">
        <v>74.790000000000006</v>
      </c>
      <c r="O571" s="31">
        <v>2.3E-2</v>
      </c>
      <c r="P571" s="31">
        <v>19.8</v>
      </c>
      <c r="Q571" s="31">
        <v>3.3</v>
      </c>
      <c r="R571" s="31">
        <v>1.81</v>
      </c>
      <c r="S571" s="31">
        <v>30</v>
      </c>
      <c r="T571" s="31">
        <v>27.7</v>
      </c>
      <c r="U571" s="31">
        <v>2.14</v>
      </c>
      <c r="V571" s="31">
        <v>0.39100000000000001</v>
      </c>
      <c r="W571" s="31">
        <v>0.441</v>
      </c>
      <c r="X571" s="31">
        <v>2.3999999999999998E-3</v>
      </c>
      <c r="Y571" s="31">
        <v>6.2700000000000006E-2</v>
      </c>
      <c r="Z571" s="31">
        <v>1.06E-2</v>
      </c>
      <c r="AA571" s="41"/>
      <c r="AB571" s="108">
        <v>1.3</v>
      </c>
      <c r="AC571" s="108">
        <v>1.232</v>
      </c>
      <c r="AD571" s="41"/>
      <c r="AE571" s="41"/>
      <c r="AF571" s="41"/>
      <c r="AG571" s="41"/>
      <c r="AH571" s="41"/>
      <c r="AI571" s="41"/>
      <c r="AJ571" s="41"/>
      <c r="AO571" s="35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CP571" s="47">
        <v>7.3920000000000003</v>
      </c>
      <c r="CQ571" s="47">
        <v>11.657</v>
      </c>
      <c r="CR571" s="47">
        <v>13.747</v>
      </c>
      <c r="CS571" s="48">
        <v>19.550941925124679</v>
      </c>
      <c r="CT571" s="47">
        <v>21.211534883720926</v>
      </c>
      <c r="CU571" s="47">
        <v>18.663837837837843</v>
      </c>
      <c r="CV571" s="47">
        <v>15.649545454545454</v>
      </c>
      <c r="CW571" s="49">
        <v>8.2087596899224842</v>
      </c>
      <c r="CX571" s="49">
        <v>6.2305405405405416</v>
      </c>
      <c r="CY571" s="49">
        <v>3.4909090909090907</v>
      </c>
      <c r="CZ571" s="47">
        <v>2.59</v>
      </c>
      <c r="DA571" s="49">
        <v>8.2228682170542626</v>
      </c>
      <c r="DB571" s="49">
        <v>4.2137837837837839</v>
      </c>
      <c r="DC571" s="49">
        <v>1.4595238095238094</v>
      </c>
      <c r="DD571" s="47" t="s">
        <v>61</v>
      </c>
      <c r="DE571" s="51" t="s">
        <v>61</v>
      </c>
    </row>
    <row r="572" spans="1:109">
      <c r="A572" s="23" t="s">
        <v>54</v>
      </c>
      <c r="B572" t="s">
        <v>55</v>
      </c>
      <c r="C572" s="55">
        <v>43.286667000000001</v>
      </c>
      <c r="D572" s="55">
        <v>-79.794167000000002</v>
      </c>
      <c r="E572" s="111" t="s">
        <v>82</v>
      </c>
      <c r="F572" s="111">
        <v>9033</v>
      </c>
      <c r="G572" s="117">
        <v>44460</v>
      </c>
      <c r="H572">
        <v>3</v>
      </c>
      <c r="I572">
        <v>2021</v>
      </c>
      <c r="J572" s="28">
        <v>264</v>
      </c>
      <c r="K572" s="29">
        <v>39</v>
      </c>
      <c r="L572" s="29">
        <v>9</v>
      </c>
      <c r="M572" s="45">
        <v>21.6</v>
      </c>
      <c r="N572">
        <v>74.790000000000006</v>
      </c>
      <c r="O572" s="31">
        <v>2.3E-2</v>
      </c>
      <c r="P572" s="31">
        <v>19.8</v>
      </c>
      <c r="Q572" s="31">
        <v>3.3</v>
      </c>
      <c r="R572" s="31">
        <v>1.81</v>
      </c>
      <c r="S572" s="31">
        <v>30</v>
      </c>
      <c r="T572" s="31">
        <v>27.7</v>
      </c>
      <c r="U572" s="31">
        <v>2.14</v>
      </c>
      <c r="V572" s="31">
        <v>0.39100000000000001</v>
      </c>
      <c r="W572" s="31">
        <v>0.441</v>
      </c>
      <c r="X572" s="31">
        <v>2.3999999999999998E-3</v>
      </c>
      <c r="Y572" s="31">
        <v>6.2700000000000006E-2</v>
      </c>
      <c r="Z572" s="31">
        <v>1.06E-2</v>
      </c>
      <c r="AA572" s="41"/>
      <c r="AB572" s="45">
        <v>1.4</v>
      </c>
      <c r="AC572" s="108">
        <v>1.04</v>
      </c>
      <c r="AD572" s="41"/>
      <c r="AE572" s="41"/>
      <c r="AF572" s="41"/>
      <c r="AG572" s="41"/>
      <c r="AH572" s="41"/>
      <c r="AI572" s="41"/>
      <c r="AJ572" s="41"/>
      <c r="AO572" s="35"/>
      <c r="AY572" s="41"/>
      <c r="AZ572" s="41"/>
      <c r="BA572" s="41"/>
      <c r="BB572" s="41"/>
      <c r="BC572" s="41"/>
      <c r="BD572" s="41"/>
      <c r="BE572" s="41"/>
      <c r="BF572" s="41"/>
      <c r="BG572" s="41"/>
      <c r="BI572" s="35">
        <v>27.672999999999998</v>
      </c>
      <c r="BJ572" s="35">
        <v>5.399</v>
      </c>
      <c r="BK572" s="7">
        <v>0</v>
      </c>
      <c r="BL572" s="35">
        <v>0</v>
      </c>
      <c r="BM572" s="35">
        <v>20.314</v>
      </c>
      <c r="BN572" s="35">
        <v>0</v>
      </c>
      <c r="BO572" s="35"/>
      <c r="BP572" s="35">
        <v>2.5000000000000001E-2</v>
      </c>
      <c r="BQ572" s="35">
        <v>0.28000000000000003</v>
      </c>
      <c r="BR572" s="35">
        <v>0</v>
      </c>
      <c r="BS572" s="35">
        <v>1.4738260127192455</v>
      </c>
      <c r="BT572" s="35">
        <v>0</v>
      </c>
      <c r="BU572" s="35">
        <v>0</v>
      </c>
      <c r="BV572" s="35">
        <v>2.694</v>
      </c>
      <c r="BW572" s="35">
        <v>32.223999999999997</v>
      </c>
      <c r="BX572" s="35">
        <v>0</v>
      </c>
      <c r="BY572" s="35">
        <v>0.32500000000000001</v>
      </c>
      <c r="BZ572" s="35">
        <v>14.292</v>
      </c>
      <c r="CA572" s="35"/>
      <c r="CB572" s="35">
        <v>1.2470000000000001</v>
      </c>
      <c r="CC572" s="35">
        <v>11.101000000000001</v>
      </c>
      <c r="CD572" s="35">
        <v>61.466000000000001</v>
      </c>
      <c r="CE572" s="35">
        <v>3.5459999999999998</v>
      </c>
      <c r="CF572" s="35"/>
      <c r="CG572" s="35">
        <v>0.15122978271241302</v>
      </c>
      <c r="CH572" s="35">
        <v>20.314</v>
      </c>
      <c r="CI572" s="35">
        <v>27.952999999999999</v>
      </c>
      <c r="CJ572" s="35">
        <v>5.4240000000000004</v>
      </c>
      <c r="CK572" s="35">
        <v>1.4738260127192455</v>
      </c>
      <c r="CL572" s="46">
        <v>55.164826012719246</v>
      </c>
      <c r="CM572" s="46">
        <v>49.535000000000004</v>
      </c>
      <c r="CN572" s="46">
        <v>77.360000000000014</v>
      </c>
      <c r="CO572" s="35">
        <v>182.21105579543166</v>
      </c>
      <c r="CP572" s="47">
        <v>9.14</v>
      </c>
      <c r="CQ572" s="47">
        <v>11.364000000000001</v>
      </c>
      <c r="CR572" s="47">
        <v>21.672999999999998</v>
      </c>
      <c r="CS572" s="48">
        <v>17.744554562352853</v>
      </c>
      <c r="CT572" s="47">
        <v>21.17989102564102</v>
      </c>
      <c r="CU572" s="47">
        <v>18.673166666666663</v>
      </c>
      <c r="CV572" s="47">
        <v>14.462805194805194</v>
      </c>
      <c r="CW572" s="49">
        <v>8.2987820512820516</v>
      </c>
      <c r="CX572" s="49">
        <v>6.7058333333333344</v>
      </c>
      <c r="CY572" s="49">
        <v>3.04025974025974</v>
      </c>
      <c r="CZ572" s="47">
        <v>1.66</v>
      </c>
      <c r="DA572" s="49">
        <v>8.0062820512820494</v>
      </c>
      <c r="DB572" s="49">
        <v>3.942083333333334</v>
      </c>
      <c r="DC572" s="49">
        <v>0.5880303030303029</v>
      </c>
      <c r="DD572" s="47" t="s">
        <v>61</v>
      </c>
      <c r="DE572" s="51" t="s">
        <v>61</v>
      </c>
    </row>
    <row r="573" spans="1:109" ht="29">
      <c r="A573" s="23" t="s">
        <v>54</v>
      </c>
      <c r="B573" t="s">
        <v>83</v>
      </c>
      <c r="C573" s="55">
        <v>43.269166666666699</v>
      </c>
      <c r="D573" s="55">
        <v>-79.784166666666707</v>
      </c>
      <c r="E573" s="111" t="s">
        <v>84</v>
      </c>
      <c r="F573" s="111" t="s">
        <v>85</v>
      </c>
      <c r="G573" s="117">
        <v>44460</v>
      </c>
      <c r="H573">
        <v>3</v>
      </c>
      <c r="I573">
        <v>2021</v>
      </c>
      <c r="J573" s="28">
        <v>264</v>
      </c>
      <c r="K573" s="29">
        <v>39</v>
      </c>
      <c r="L573" s="29">
        <v>9</v>
      </c>
      <c r="M573" s="111">
        <v>8.5</v>
      </c>
      <c r="N573">
        <v>74.790000000000006</v>
      </c>
      <c r="O573" s="31">
        <v>2.3E-2</v>
      </c>
      <c r="P573" s="31">
        <v>19.8</v>
      </c>
      <c r="Q573" s="31">
        <v>3.3</v>
      </c>
      <c r="R573" s="31">
        <v>1.81</v>
      </c>
      <c r="S573" s="31">
        <v>30</v>
      </c>
      <c r="T573" s="31">
        <v>27.7</v>
      </c>
      <c r="U573" s="31">
        <v>2.14</v>
      </c>
      <c r="V573" s="31">
        <v>0.39100000000000001</v>
      </c>
      <c r="W573" s="31">
        <v>0.441</v>
      </c>
      <c r="X573" s="31">
        <v>2.3999999999999998E-3</v>
      </c>
      <c r="Y573" s="31">
        <v>6.2700000000000006E-2</v>
      </c>
      <c r="Z573" s="31">
        <v>1.06E-2</v>
      </c>
      <c r="AA573" s="152">
        <v>19.434900283813501</v>
      </c>
      <c r="AB573" s="108">
        <v>1.3</v>
      </c>
      <c r="AC573" s="108">
        <v>1.1539999999999999</v>
      </c>
      <c r="AD573" s="41"/>
      <c r="AE573" s="41"/>
      <c r="AF573" s="41"/>
      <c r="AG573" s="41"/>
      <c r="AH573" s="41"/>
      <c r="AI573" s="41"/>
      <c r="AJ573" s="41"/>
      <c r="AO573" s="35"/>
      <c r="AY573" s="41"/>
      <c r="AZ573" s="41"/>
      <c r="BA573" s="41"/>
      <c r="BB573" s="41"/>
      <c r="BC573">
        <v>2.3410349960807162</v>
      </c>
      <c r="BD573" s="41">
        <v>52.294342473871723</v>
      </c>
      <c r="BE573" s="41">
        <v>28.837454397242922</v>
      </c>
      <c r="BF573" s="41">
        <v>6.8209405678808537</v>
      </c>
      <c r="BG573" s="36">
        <v>87.952737438995499</v>
      </c>
      <c r="BI573" s="35">
        <v>19.335999999999999</v>
      </c>
      <c r="BJ573" s="35">
        <v>3.4649999999999999</v>
      </c>
      <c r="BK573" s="7">
        <v>0</v>
      </c>
      <c r="BL573" s="35">
        <v>0</v>
      </c>
      <c r="BM573" s="35">
        <v>34.957999999999998</v>
      </c>
      <c r="BN573" s="35">
        <v>0</v>
      </c>
      <c r="BO573" s="35"/>
      <c r="BP573" s="35">
        <v>0.32200000000000001</v>
      </c>
      <c r="BQ573" s="35">
        <v>0.57299999999999995</v>
      </c>
      <c r="BR573" s="35">
        <v>0</v>
      </c>
      <c r="BS573" s="35">
        <v>1.4738260127192455</v>
      </c>
      <c r="BT573" s="35">
        <v>0</v>
      </c>
      <c r="BU573" s="35">
        <v>5.3999999999999999E-2</v>
      </c>
      <c r="BV573" s="35">
        <v>3.5710000000000002</v>
      </c>
      <c r="BW573" s="35">
        <v>43.063000000000002</v>
      </c>
      <c r="BX573" s="35">
        <v>0</v>
      </c>
      <c r="BY573" s="35">
        <v>0.161</v>
      </c>
      <c r="BZ573" s="35">
        <v>2.72</v>
      </c>
      <c r="CA573" s="35"/>
      <c r="CB573" s="35">
        <v>2.21</v>
      </c>
      <c r="CC573" s="35">
        <v>80.370999999999995</v>
      </c>
      <c r="CD573" s="35">
        <v>57.095999999999997</v>
      </c>
      <c r="CE573" s="35">
        <v>4.5</v>
      </c>
      <c r="CF573" s="35"/>
      <c r="CG573" s="35">
        <v>0.12240364661374355</v>
      </c>
      <c r="CH573" s="35">
        <v>34.957999999999998</v>
      </c>
      <c r="CI573" s="35">
        <v>19.908999999999999</v>
      </c>
      <c r="CJ573" s="35">
        <v>3.7869999999999999</v>
      </c>
      <c r="CK573" s="35">
        <v>1.5278260127192456</v>
      </c>
      <c r="CL573" s="46">
        <v>60.181826012719249</v>
      </c>
      <c r="CM573" s="46">
        <v>49.515000000000001</v>
      </c>
      <c r="CN573" s="46">
        <v>144.17699999999999</v>
      </c>
      <c r="CO573" s="35">
        <v>253.99622965933301</v>
      </c>
      <c r="CP573" s="47">
        <v>7.319</v>
      </c>
      <c r="CQ573" s="47">
        <v>7.4089999999999998</v>
      </c>
      <c r="CR573" s="47">
        <v>7.4089999999999998</v>
      </c>
      <c r="CS573" s="48">
        <v>20.948261355311356</v>
      </c>
      <c r="CT573" s="47">
        <v>21.020778846153842</v>
      </c>
      <c r="CU573" s="47">
        <v>19.402999999999999</v>
      </c>
      <c r="CV573" s="47"/>
      <c r="CW573" s="49">
        <v>6.8792307692307695</v>
      </c>
      <c r="CX573" s="49">
        <v>4.72</v>
      </c>
      <c r="CY573" s="49"/>
      <c r="CZ573" s="47">
        <v>4.68</v>
      </c>
      <c r="DA573" s="49">
        <v>7.0957692307692311</v>
      </c>
      <c r="DB573" s="49">
        <v>4.625</v>
      </c>
      <c r="DC573" s="49"/>
      <c r="DD573" s="47"/>
      <c r="DE573" s="51" t="s">
        <v>61</v>
      </c>
    </row>
    <row r="574" spans="1:109">
      <c r="A574" s="23" t="s">
        <v>54</v>
      </c>
      <c r="B574" t="s">
        <v>59</v>
      </c>
      <c r="C574" s="55">
        <v>43.301943999999999</v>
      </c>
      <c r="D574" s="55">
        <v>-79.838054999999997</v>
      </c>
      <c r="E574" s="111" t="s">
        <v>60</v>
      </c>
      <c r="F574" s="111">
        <v>6</v>
      </c>
      <c r="G574" s="117">
        <v>44867</v>
      </c>
      <c r="H574">
        <v>4</v>
      </c>
      <c r="I574">
        <v>2022</v>
      </c>
      <c r="J574" s="28">
        <v>306</v>
      </c>
      <c r="K574" s="29">
        <v>45</v>
      </c>
      <c r="L574" s="29">
        <v>11</v>
      </c>
      <c r="M574" s="108">
        <v>9.1</v>
      </c>
      <c r="N574">
        <v>74.400000000000006</v>
      </c>
      <c r="O574" s="31">
        <v>0.32700000000000001</v>
      </c>
      <c r="P574" s="31">
        <v>25.9</v>
      </c>
      <c r="Q574" s="31">
        <v>3.4</v>
      </c>
      <c r="R574" s="31">
        <v>0.70599999999999996</v>
      </c>
      <c r="S574" s="31">
        <v>9</v>
      </c>
      <c r="T574" s="31">
        <v>7.6</v>
      </c>
      <c r="U574" s="31">
        <v>1.47</v>
      </c>
      <c r="V574" s="31">
        <v>0.14399999999999999</v>
      </c>
      <c r="W574" s="31">
        <v>0.72</v>
      </c>
      <c r="X574" s="31">
        <v>1.8800000000000001E-2</v>
      </c>
      <c r="Y574" s="31">
        <v>4.3400000000000001E-2</v>
      </c>
      <c r="Z574" s="31">
        <v>2.9399999999999999E-2</v>
      </c>
      <c r="AA574" s="152"/>
      <c r="AB574" s="108">
        <v>3.2</v>
      </c>
      <c r="AC574" s="108">
        <v>0.67900000000000005</v>
      </c>
      <c r="AD574" s="41"/>
      <c r="AE574" s="41"/>
      <c r="AF574" s="41"/>
      <c r="AG574" s="41"/>
      <c r="AH574" s="41"/>
      <c r="AI574" s="41"/>
      <c r="AJ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35">
        <v>9.8552845528455286</v>
      </c>
      <c r="BJ574" s="35">
        <v>0</v>
      </c>
      <c r="BK574" s="7">
        <v>0</v>
      </c>
      <c r="BL574" s="35">
        <v>0</v>
      </c>
      <c r="BM574" s="35">
        <v>0.13892276422764227</v>
      </c>
      <c r="BN574" s="35">
        <v>0</v>
      </c>
      <c r="BO574" s="35"/>
      <c r="BP574" s="35">
        <v>0</v>
      </c>
      <c r="BQ574" s="35">
        <v>0</v>
      </c>
      <c r="BR574" s="35">
        <v>0</v>
      </c>
      <c r="BS574" s="35">
        <v>3.7093471192606979</v>
      </c>
      <c r="BT574" s="35">
        <v>0</v>
      </c>
      <c r="BU574" s="35">
        <v>0</v>
      </c>
      <c r="BV574" s="35">
        <v>1.4308943089430894</v>
      </c>
      <c r="BW574" s="35">
        <v>6.2943089430894315</v>
      </c>
      <c r="BX574" s="35">
        <v>1.4046239837398373</v>
      </c>
      <c r="BY574" s="35">
        <v>0</v>
      </c>
      <c r="BZ574" s="35">
        <v>0.548170731707317</v>
      </c>
      <c r="CA574" s="35"/>
      <c r="CB574" s="35">
        <v>2.575609756097561</v>
      </c>
      <c r="CC574" s="35">
        <v>27.28150406504065</v>
      </c>
      <c r="CD574" s="35">
        <v>5.4945799457994582</v>
      </c>
      <c r="CE574" s="35">
        <v>40.691056910569102</v>
      </c>
      <c r="CF574" s="35"/>
      <c r="CG574" s="35">
        <v>0</v>
      </c>
      <c r="CH574" s="35">
        <v>0.13892276422764227</v>
      </c>
      <c r="CI574" s="35">
        <v>9.8552845528455286</v>
      </c>
      <c r="CJ574" s="35">
        <v>0</v>
      </c>
      <c r="CK574" s="35">
        <v>3.7093471192606979</v>
      </c>
      <c r="CL574" s="46">
        <v>13.703554436333869</v>
      </c>
      <c r="CM574" s="46">
        <v>9.6779979674796763</v>
      </c>
      <c r="CN574" s="46">
        <v>76.042750677506774</v>
      </c>
      <c r="CO574" s="35">
        <v>99.424303081320318</v>
      </c>
      <c r="CP574" s="90"/>
      <c r="CQ574" s="90"/>
      <c r="CR574" s="90"/>
      <c r="CS574" s="91"/>
      <c r="CT574" s="47">
        <v>12.566000000000001</v>
      </c>
      <c r="CU574" s="47"/>
      <c r="CV574" s="90"/>
      <c r="CW574" s="47">
        <v>8.6366666666666649</v>
      </c>
      <c r="CX574" s="90"/>
      <c r="CY574" s="90"/>
      <c r="CZ574" s="47">
        <v>8.61</v>
      </c>
      <c r="DA574" s="47">
        <v>0.64798033333333327</v>
      </c>
      <c r="DB574" s="49"/>
      <c r="DC574" s="49"/>
      <c r="DD574" s="47"/>
      <c r="DE574" s="92"/>
    </row>
    <row r="575" spans="1:109">
      <c r="A575" s="23" t="s">
        <v>54</v>
      </c>
      <c r="B575" t="s">
        <v>55</v>
      </c>
      <c r="C575" s="55">
        <v>43.287370000000003</v>
      </c>
      <c r="D575" s="55">
        <v>-79.840779999999995</v>
      </c>
      <c r="E575" s="111" t="s">
        <v>62</v>
      </c>
      <c r="F575" s="111">
        <v>258</v>
      </c>
      <c r="G575" s="117">
        <v>44867</v>
      </c>
      <c r="H575">
        <v>4</v>
      </c>
      <c r="I575">
        <v>2022</v>
      </c>
      <c r="J575" s="28">
        <v>306</v>
      </c>
      <c r="K575" s="29">
        <v>45</v>
      </c>
      <c r="L575" s="29">
        <v>11</v>
      </c>
      <c r="M575" s="111">
        <v>22.7</v>
      </c>
      <c r="N575">
        <v>74.400000000000006</v>
      </c>
      <c r="O575" s="31">
        <v>0.32700000000000001</v>
      </c>
      <c r="P575" s="31">
        <v>25.9</v>
      </c>
      <c r="Q575" s="31">
        <v>3.4</v>
      </c>
      <c r="R575" s="31">
        <v>0.70599999999999996</v>
      </c>
      <c r="S575" s="31">
        <v>9</v>
      </c>
      <c r="T575" s="31">
        <v>7.6</v>
      </c>
      <c r="U575" s="31">
        <v>1.47</v>
      </c>
      <c r="V575" s="31">
        <v>0.14399999999999999</v>
      </c>
      <c r="W575" s="31">
        <v>0.72</v>
      </c>
      <c r="X575" s="31">
        <v>1.8800000000000001E-2</v>
      </c>
      <c r="Y575" s="31">
        <v>4.3400000000000001E-2</v>
      </c>
      <c r="Z575" s="31">
        <v>2.9399999999999999E-2</v>
      </c>
      <c r="AA575" s="123">
        <v>4.2</v>
      </c>
      <c r="AB575" s="108">
        <v>3.2</v>
      </c>
      <c r="AC575" s="108">
        <v>0.747</v>
      </c>
      <c r="AD575" s="41">
        <v>42.283727619999993</v>
      </c>
      <c r="AE575" s="41">
        <v>376.81661943600005</v>
      </c>
      <c r="AF575" s="41">
        <v>0</v>
      </c>
      <c r="AG575" s="41">
        <v>0.37187945500000003</v>
      </c>
      <c r="AH575" s="41">
        <v>1112.4659305979999</v>
      </c>
      <c r="AI575" s="41">
        <v>32.377085360999999</v>
      </c>
      <c r="AJ575" s="41">
        <v>30.026889581999999</v>
      </c>
      <c r="AK575">
        <v>1594.3421320519997</v>
      </c>
      <c r="AL575">
        <v>26.089271849999999</v>
      </c>
      <c r="AM575">
        <v>159.63471599899998</v>
      </c>
      <c r="AN575">
        <v>1434.7074160529996</v>
      </c>
      <c r="AO575" s="35">
        <v>50.904089042999999</v>
      </c>
      <c r="AP575">
        <v>36.033444180999993</v>
      </c>
      <c r="AQ575">
        <v>9.0919013490000005</v>
      </c>
      <c r="AR575">
        <v>33.191826270999996</v>
      </c>
      <c r="AS575">
        <v>90.061374478000005</v>
      </c>
      <c r="AT575">
        <v>60.034484895999995</v>
      </c>
      <c r="AU575">
        <v>1027.878405254</v>
      </c>
      <c r="AV575">
        <v>322.29591872999998</v>
      </c>
      <c r="AW575">
        <v>1272.0462133219999</v>
      </c>
      <c r="AX575">
        <v>0</v>
      </c>
      <c r="AY575">
        <v>313.52550978310649</v>
      </c>
      <c r="AZ575">
        <v>8.040030522870147</v>
      </c>
      <c r="BA575">
        <v>129.46963775205097</v>
      </c>
      <c r="BB575" s="41"/>
      <c r="BC575" s="41">
        <v>0.10083447512486447</v>
      </c>
      <c r="BD575" s="41">
        <v>6.0908492499892084</v>
      </c>
      <c r="BE575" s="41">
        <v>2.6746122743703493</v>
      </c>
      <c r="BF575" s="41">
        <v>0.96685385318905381</v>
      </c>
      <c r="BG575" s="36">
        <v>9.7323153775486126</v>
      </c>
      <c r="BH575" s="41"/>
      <c r="BI575" s="35">
        <v>33.674999999999997</v>
      </c>
      <c r="BJ575" s="35">
        <v>0</v>
      </c>
      <c r="BK575" s="7">
        <v>0</v>
      </c>
      <c r="BL575" s="35">
        <v>0</v>
      </c>
      <c r="BM575" s="35">
        <v>12.847</v>
      </c>
      <c r="BN575" s="35">
        <v>0</v>
      </c>
      <c r="BO575" s="35"/>
      <c r="BP575" s="35">
        <v>0</v>
      </c>
      <c r="BQ575" s="35">
        <v>0.88600000000000001</v>
      </c>
      <c r="BR575" s="35">
        <v>0</v>
      </c>
      <c r="BS575" s="35">
        <v>2.1400079534196332</v>
      </c>
      <c r="BT575" s="35">
        <v>0</v>
      </c>
      <c r="BU575" s="35">
        <v>0</v>
      </c>
      <c r="BV575" s="35">
        <v>0.34399999999999997</v>
      </c>
      <c r="BW575" s="35">
        <v>20.927</v>
      </c>
      <c r="BX575" s="35">
        <v>10.885999999999999</v>
      </c>
      <c r="BY575" s="35">
        <v>0</v>
      </c>
      <c r="BZ575" s="35">
        <v>14.324</v>
      </c>
      <c r="CA575" s="35"/>
      <c r="CB575" s="35">
        <v>1.3740000000000001</v>
      </c>
      <c r="CC575" s="35">
        <v>24.716999999999999</v>
      </c>
      <c r="CD575" s="35">
        <v>15.172000000000001</v>
      </c>
      <c r="CE575" s="35">
        <v>27.007999999999999</v>
      </c>
      <c r="CF575" s="35"/>
      <c r="CG575" s="35">
        <v>1.2183817679259648E-2</v>
      </c>
      <c r="CH575" s="35">
        <v>12.847</v>
      </c>
      <c r="CI575" s="35">
        <v>34.561</v>
      </c>
      <c r="CJ575" s="35">
        <v>0</v>
      </c>
      <c r="CK575" s="35">
        <v>2.1400079534196332</v>
      </c>
      <c r="CL575" s="46">
        <v>49.548007953419635</v>
      </c>
      <c r="CM575" s="46">
        <v>46.480999999999995</v>
      </c>
      <c r="CN575" s="46">
        <v>68.271000000000001</v>
      </c>
      <c r="CO575" s="35">
        <v>164.34119177109889</v>
      </c>
      <c r="CP575" s="90"/>
      <c r="CQ575" s="90"/>
      <c r="CR575" s="90"/>
      <c r="CS575" s="91"/>
      <c r="CT575" s="47">
        <v>12.264035714285715</v>
      </c>
      <c r="CU575" s="47"/>
      <c r="CV575" s="90"/>
      <c r="CW575" s="47">
        <v>8.6249999999999947</v>
      </c>
      <c r="CX575" s="90"/>
      <c r="CY575" s="90"/>
      <c r="CZ575" s="47">
        <v>8.5299999999999994</v>
      </c>
      <c r="DA575" s="47">
        <v>1.6267141785714283</v>
      </c>
      <c r="DB575" s="49"/>
      <c r="DC575" s="49"/>
      <c r="DD575" s="47"/>
      <c r="DE575" s="92"/>
    </row>
    <row r="576" spans="1:109">
      <c r="A576" s="23" t="s">
        <v>54</v>
      </c>
      <c r="B576" t="s">
        <v>55</v>
      </c>
      <c r="C576" s="25">
        <v>43.277777777799997</v>
      </c>
      <c r="D576" s="25">
        <v>-79.793333333299998</v>
      </c>
      <c r="E576" s="111" t="s">
        <v>81</v>
      </c>
      <c r="F576" s="111">
        <v>917</v>
      </c>
      <c r="G576" s="117">
        <v>44831</v>
      </c>
      <c r="H576">
        <v>3</v>
      </c>
      <c r="I576">
        <v>2022</v>
      </c>
      <c r="J576" s="28">
        <v>270</v>
      </c>
      <c r="K576" s="29">
        <v>40</v>
      </c>
      <c r="L576" s="29">
        <v>9</v>
      </c>
      <c r="M576" s="108">
        <v>12.7</v>
      </c>
      <c r="N576">
        <v>74.55</v>
      </c>
      <c r="O576" s="31">
        <v>0.91100000000000003</v>
      </c>
      <c r="P576" s="31">
        <v>24.4</v>
      </c>
      <c r="Q576" s="31">
        <v>3.8</v>
      </c>
      <c r="R576" s="31">
        <v>1.53</v>
      </c>
      <c r="S576" s="31">
        <v>26.6</v>
      </c>
      <c r="T576" s="31">
        <v>23.5</v>
      </c>
      <c r="U576" s="31">
        <v>2.04</v>
      </c>
      <c r="V576" s="31">
        <v>0.35099999999999998</v>
      </c>
      <c r="W576" s="31">
        <v>1.31</v>
      </c>
      <c r="X576" s="31">
        <v>1.01E-2</v>
      </c>
      <c r="Y576" s="31">
        <v>6.0299999999999999E-2</v>
      </c>
      <c r="Z576" s="31">
        <v>1.9900000000000001E-2</v>
      </c>
      <c r="AA576" s="41"/>
      <c r="AB576" s="45">
        <v>1.3</v>
      </c>
      <c r="AC576" s="108">
        <v>1.1259999999999999</v>
      </c>
      <c r="AO576" s="35"/>
      <c r="CP576" s="47">
        <v>12.782</v>
      </c>
      <c r="CQ576" s="47"/>
      <c r="CR576" s="47">
        <v>12.782</v>
      </c>
      <c r="CS576" s="48">
        <v>19.304125641025642</v>
      </c>
      <c r="CT576" s="47">
        <v>19.359555555555556</v>
      </c>
      <c r="CU576" s="47"/>
      <c r="CV576" s="47"/>
      <c r="CW576" s="49">
        <v>8.0493055555555539</v>
      </c>
      <c r="CX576" s="49"/>
      <c r="CY576" s="49"/>
      <c r="CZ576" s="47">
        <v>7.31</v>
      </c>
      <c r="DA576" s="49">
        <v>11.391666666666667</v>
      </c>
      <c r="DB576" s="49"/>
      <c r="DC576" s="49"/>
      <c r="DD576" s="47"/>
      <c r="DE576" s="51"/>
    </row>
    <row r="577" spans="1:109">
      <c r="A577" s="23" t="s">
        <v>54</v>
      </c>
      <c r="B577" t="s">
        <v>55</v>
      </c>
      <c r="C577" s="24">
        <v>43.286667000000001</v>
      </c>
      <c r="D577" s="24">
        <v>-79.794167000000002</v>
      </c>
      <c r="E577" s="111" t="s">
        <v>82</v>
      </c>
      <c r="F577" s="111">
        <v>9033</v>
      </c>
      <c r="G577" s="117">
        <v>44831</v>
      </c>
      <c r="H577">
        <v>3</v>
      </c>
      <c r="I577">
        <v>2022</v>
      </c>
      <c r="J577" s="28">
        <v>270</v>
      </c>
      <c r="K577" s="29">
        <v>40</v>
      </c>
      <c r="L577" s="29">
        <v>9</v>
      </c>
      <c r="M577" s="111">
        <v>20</v>
      </c>
      <c r="N577">
        <v>74.55</v>
      </c>
      <c r="O577" s="31">
        <v>0.91100000000000003</v>
      </c>
      <c r="P577" s="31">
        <v>24.4</v>
      </c>
      <c r="Q577" s="31">
        <v>3.8</v>
      </c>
      <c r="R577" s="31">
        <v>1.53</v>
      </c>
      <c r="S577" s="31">
        <v>26.6</v>
      </c>
      <c r="T577" s="31">
        <v>23.5</v>
      </c>
      <c r="U577" s="31">
        <v>2.04</v>
      </c>
      <c r="V577" s="31">
        <v>0.35099999999999998</v>
      </c>
      <c r="W577" s="31">
        <v>1.31</v>
      </c>
      <c r="X577" s="31">
        <v>1.01E-2</v>
      </c>
      <c r="Y577" s="31">
        <v>6.0299999999999999E-2</v>
      </c>
      <c r="Z577" s="31">
        <v>1.9900000000000001E-2</v>
      </c>
      <c r="AA577" s="41">
        <v>22.15</v>
      </c>
      <c r="AB577" s="108">
        <v>1.3</v>
      </c>
      <c r="AC577" s="108">
        <v>0.88700000000000001</v>
      </c>
      <c r="AD577">
        <v>473.01765329399996</v>
      </c>
      <c r="AE577">
        <v>454.06507015000005</v>
      </c>
      <c r="AF577">
        <v>0</v>
      </c>
      <c r="AG577">
        <v>9.0654293209999999</v>
      </c>
      <c r="AH577">
        <v>4077.8599508910006</v>
      </c>
      <c r="AI577">
        <v>24.570733848</v>
      </c>
      <c r="AJ577">
        <v>2183.5970410999998</v>
      </c>
      <c r="AK577">
        <v>7222.175878604</v>
      </c>
      <c r="AL577">
        <v>1874.5075082999999</v>
      </c>
      <c r="AM577">
        <v>800.12619065400008</v>
      </c>
      <c r="AN577">
        <v>6422.0496879499988</v>
      </c>
      <c r="AO577" s="35">
        <v>328.00458512</v>
      </c>
      <c r="AP577">
        <v>390.01429403499992</v>
      </c>
      <c r="AQ577">
        <v>115.40940330199999</v>
      </c>
      <c r="AR577">
        <v>357.60824999199997</v>
      </c>
      <c r="AS577">
        <v>2217.233204269</v>
      </c>
      <c r="AT577">
        <v>33.636163169000007</v>
      </c>
      <c r="AU577">
        <v>3298.3592485630002</v>
      </c>
      <c r="AV577">
        <v>1881.5240235419999</v>
      </c>
      <c r="AW577">
        <v>5340.6518550620003</v>
      </c>
      <c r="AX577">
        <v>0</v>
      </c>
      <c r="AY577" s="41">
        <v>345.95918320894498</v>
      </c>
      <c r="AZ577" s="41">
        <v>43.292472046223857</v>
      </c>
      <c r="BA577" s="41">
        <v>258.93927550410194</v>
      </c>
      <c r="BB577" s="41"/>
      <c r="BC577" s="41">
        <v>0.57945200303167765</v>
      </c>
      <c r="BD577" s="41">
        <v>56.423267454368535</v>
      </c>
      <c r="BE577" s="41">
        <v>20.665731890100631</v>
      </c>
      <c r="BF577" s="41">
        <v>3.9641706624961275</v>
      </c>
      <c r="BG577" s="36">
        <v>81.053170006965289</v>
      </c>
      <c r="BI577" s="35">
        <v>5.0999999999999997E-2</v>
      </c>
      <c r="BJ577" s="35">
        <v>0</v>
      </c>
      <c r="BK577" s="7">
        <v>0</v>
      </c>
      <c r="BL577" s="35">
        <v>0</v>
      </c>
      <c r="BM577" s="35">
        <v>1.698</v>
      </c>
      <c r="BN577" s="35">
        <v>0</v>
      </c>
      <c r="BO577" s="35"/>
      <c r="BP577" s="35">
        <v>0</v>
      </c>
      <c r="BQ577" s="35">
        <v>3.4000000000000002E-2</v>
      </c>
      <c r="BR577" s="35">
        <v>0</v>
      </c>
      <c r="BS577" s="35">
        <v>41.758403693711948</v>
      </c>
      <c r="BT577" s="35">
        <v>0</v>
      </c>
      <c r="BU577" s="35">
        <v>0</v>
      </c>
      <c r="BV577" s="35">
        <v>0.58199999999999996</v>
      </c>
      <c r="BW577" s="35">
        <v>2.2970000000000002</v>
      </c>
      <c r="BX577" s="35">
        <v>0.129</v>
      </c>
      <c r="BY577" s="35">
        <v>0</v>
      </c>
      <c r="BZ577" s="35">
        <v>2.4569999999999999</v>
      </c>
      <c r="CA577" s="35"/>
      <c r="CB577" s="35">
        <v>2.99</v>
      </c>
      <c r="CC577" s="35">
        <v>3.903</v>
      </c>
      <c r="CD577" s="35">
        <v>0.34899999999999998</v>
      </c>
      <c r="CE577" s="35">
        <v>1.329</v>
      </c>
      <c r="CF577" s="35"/>
      <c r="CG577" s="35">
        <v>1.0087276245812262</v>
      </c>
      <c r="CH577" s="35">
        <v>1.698</v>
      </c>
      <c r="CI577" s="35">
        <v>8.4999999999999992E-2</v>
      </c>
      <c r="CJ577" s="35">
        <v>0</v>
      </c>
      <c r="CK577" s="35">
        <v>41.758403693711948</v>
      </c>
      <c r="CL577" s="46">
        <v>43.541403693711949</v>
      </c>
      <c r="CM577" s="46">
        <v>5.4649999999999999</v>
      </c>
      <c r="CN577" s="46">
        <v>9.2470000000000017</v>
      </c>
      <c r="CO577" s="35">
        <v>59.262131318293171</v>
      </c>
      <c r="CP577" s="47">
        <v>13.215</v>
      </c>
      <c r="CQ577" s="47">
        <v>14.388</v>
      </c>
      <c r="CR577" s="47">
        <v>19.675999999999998</v>
      </c>
      <c r="CS577" s="48">
        <v>17.486140013287368</v>
      </c>
      <c r="CT577" s="47">
        <v>19.059826446280997</v>
      </c>
      <c r="CU577" s="47">
        <v>16.419</v>
      </c>
      <c r="CV577" s="47">
        <v>13.974236842105265</v>
      </c>
      <c r="CW577" s="49">
        <v>8.3199999999999985</v>
      </c>
      <c r="CX577" s="49">
        <v>8.0085714285714271</v>
      </c>
      <c r="CY577" s="49">
        <v>5.1221052631578949</v>
      </c>
      <c r="CZ577" s="47">
        <v>2.73</v>
      </c>
      <c r="DA577" s="49">
        <v>10.887355371900822</v>
      </c>
      <c r="DB577" s="49">
        <v>8.0071428571428562</v>
      </c>
      <c r="DC577" s="49">
        <v>0.9228947368421051</v>
      </c>
      <c r="DD577" s="47" t="s">
        <v>61</v>
      </c>
      <c r="DE577" s="51" t="s">
        <v>61</v>
      </c>
    </row>
    <row r="578" spans="1:109" ht="29">
      <c r="A578" s="23" t="s">
        <v>54</v>
      </c>
      <c r="B578" t="s">
        <v>83</v>
      </c>
      <c r="C578" s="24">
        <v>43.269166666666699</v>
      </c>
      <c r="D578" s="24">
        <v>-79.784166666666707</v>
      </c>
      <c r="E578" s="111" t="s">
        <v>84</v>
      </c>
      <c r="F578" s="111" t="s">
        <v>85</v>
      </c>
      <c r="G578" s="117">
        <v>44831</v>
      </c>
      <c r="H578">
        <v>3</v>
      </c>
      <c r="I578">
        <v>2022</v>
      </c>
      <c r="J578" s="28">
        <v>270</v>
      </c>
      <c r="K578" s="29">
        <v>40</v>
      </c>
      <c r="L578" s="29">
        <v>9</v>
      </c>
      <c r="M578" s="111">
        <v>9.4</v>
      </c>
      <c r="N578">
        <v>74.55</v>
      </c>
      <c r="O578" s="31">
        <v>0.91100000000000003</v>
      </c>
      <c r="P578" s="31">
        <v>24.4</v>
      </c>
      <c r="Q578" s="31">
        <v>3.8</v>
      </c>
      <c r="R578" s="31">
        <v>1.53</v>
      </c>
      <c r="S578" s="31">
        <v>26.6</v>
      </c>
      <c r="T578" s="31">
        <v>23.5</v>
      </c>
      <c r="U578" s="31">
        <v>2.04</v>
      </c>
      <c r="V578" s="31">
        <v>0.35099999999999998</v>
      </c>
      <c r="W578" s="31">
        <v>1.31</v>
      </c>
      <c r="X578" s="31">
        <v>1.01E-2</v>
      </c>
      <c r="Y578" s="31">
        <v>6.0299999999999999E-2</v>
      </c>
      <c r="Z578" s="31">
        <v>1.9900000000000001E-2</v>
      </c>
      <c r="AA578" s="41">
        <v>34.06</v>
      </c>
      <c r="AB578" s="108">
        <v>1.3</v>
      </c>
      <c r="AC578" s="108">
        <v>1.1419999999999999</v>
      </c>
      <c r="AD578">
        <v>282.92588535199997</v>
      </c>
      <c r="AE578">
        <v>111.83962346999999</v>
      </c>
      <c r="AF578">
        <v>0</v>
      </c>
      <c r="AG578">
        <v>4.7200083939999997</v>
      </c>
      <c r="AH578">
        <v>7692.9338663099998</v>
      </c>
      <c r="AI578">
        <v>185.33880325100003</v>
      </c>
      <c r="AJ578">
        <v>2716.7621151600001</v>
      </c>
      <c r="AK578">
        <v>10994.520301936998</v>
      </c>
      <c r="AL578">
        <v>2307.086155</v>
      </c>
      <c r="AM578">
        <v>2201.0932395499999</v>
      </c>
      <c r="AN578">
        <v>8793.4270623869998</v>
      </c>
      <c r="AO578" s="35">
        <v>546.61438171099996</v>
      </c>
      <c r="AP578">
        <v>225.750736252</v>
      </c>
      <c r="AQ578">
        <v>100.785826175</v>
      </c>
      <c r="AR578">
        <v>182.14005917700001</v>
      </c>
      <c r="AS578">
        <v>2906.820926805</v>
      </c>
      <c r="AT578">
        <v>219.316886705</v>
      </c>
      <c r="AU578">
        <v>5796.6516978469999</v>
      </c>
      <c r="AV578">
        <v>2597.1807420379996</v>
      </c>
      <c r="AW578">
        <v>8397.3395598989991</v>
      </c>
      <c r="AX578">
        <v>0</v>
      </c>
      <c r="AY578">
        <v>289.23535609189395</v>
      </c>
      <c r="AZ578">
        <v>139.67555186662915</v>
      </c>
      <c r="BA578">
        <v>258.93927550410194</v>
      </c>
      <c r="BB578" s="41"/>
      <c r="BC578" s="41">
        <v>1.0337980864705851</v>
      </c>
      <c r="BD578" s="41">
        <v>45.232717374800835</v>
      </c>
      <c r="BE578" s="41">
        <v>26.841831001891268</v>
      </c>
      <c r="BF578" s="41">
        <v>5.4124648361722238</v>
      </c>
      <c r="BG578" s="36">
        <v>77.487013212864326</v>
      </c>
      <c r="BI578" s="35">
        <v>0.14299999999999999</v>
      </c>
      <c r="BJ578" s="35">
        <v>2.4E-2</v>
      </c>
      <c r="BK578" s="7">
        <v>0</v>
      </c>
      <c r="BL578" s="35">
        <v>0</v>
      </c>
      <c r="BM578" s="35">
        <v>0.112</v>
      </c>
      <c r="BN578" s="35">
        <v>3.5999999999999997E-2</v>
      </c>
      <c r="BO578" s="35"/>
      <c r="BP578" s="35">
        <v>0</v>
      </c>
      <c r="BQ578" s="35">
        <v>0.125</v>
      </c>
      <c r="BR578" s="35">
        <v>8.9999999999999993E-3</v>
      </c>
      <c r="BS578" s="35">
        <v>1.4738260127192455</v>
      </c>
      <c r="BT578" s="35">
        <v>0</v>
      </c>
      <c r="BU578" s="35">
        <v>0</v>
      </c>
      <c r="BV578" s="35">
        <v>0.89800000000000002</v>
      </c>
      <c r="BW578" s="35">
        <v>1.169</v>
      </c>
      <c r="BX578" s="35">
        <v>0</v>
      </c>
      <c r="BY578" s="35">
        <v>0.113</v>
      </c>
      <c r="BZ578" s="35">
        <v>0</v>
      </c>
      <c r="CA578" s="35"/>
      <c r="CB578" s="35">
        <v>2.6139999999999999</v>
      </c>
      <c r="CC578" s="35">
        <v>1.353</v>
      </c>
      <c r="CD578" s="35">
        <v>3.9E-2</v>
      </c>
      <c r="CE578" s="35">
        <v>0.22700000000000001</v>
      </c>
      <c r="CF578" s="35"/>
      <c r="CG578" s="35">
        <v>0.9524924548309851</v>
      </c>
      <c r="CH578" s="35">
        <v>0.14799999999999999</v>
      </c>
      <c r="CI578" s="35">
        <v>0.26800000000000002</v>
      </c>
      <c r="CJ578" s="35">
        <v>3.3000000000000002E-2</v>
      </c>
      <c r="CK578" s="35">
        <v>1.4738260127192455</v>
      </c>
      <c r="CL578" s="46">
        <v>1.9228260127192456</v>
      </c>
      <c r="CM578" s="46">
        <v>2.1800000000000002</v>
      </c>
      <c r="CN578" s="46">
        <v>4.2329999999999997</v>
      </c>
      <c r="CO578" s="35">
        <v>9.3513184675502306</v>
      </c>
      <c r="CP578" s="47">
        <v>7.99</v>
      </c>
      <c r="CQ578" s="47"/>
      <c r="CR578" s="47">
        <v>7.99</v>
      </c>
      <c r="CS578" s="48">
        <v>19.708033333333333</v>
      </c>
      <c r="CT578" s="47">
        <v>19.70675</v>
      </c>
      <c r="CU578" s="47"/>
      <c r="CV578" s="47"/>
      <c r="CW578" s="49">
        <v>7.982777777777776</v>
      </c>
      <c r="CX578" s="49"/>
      <c r="CY578" s="49"/>
      <c r="CZ578" s="47">
        <v>7.27</v>
      </c>
      <c r="DA578" s="49">
        <v>14.267222222222223</v>
      </c>
      <c r="DB578" s="49"/>
      <c r="DC578" s="49"/>
      <c r="DD578" s="47"/>
      <c r="DE578" s="51"/>
    </row>
    <row r="579" spans="1:109" ht="29">
      <c r="A579" s="23" t="s">
        <v>54</v>
      </c>
      <c r="B579" t="s">
        <v>56</v>
      </c>
      <c r="C579" s="25">
        <v>43.274450000000002</v>
      </c>
      <c r="D579" s="25">
        <v>-79.869759999999999</v>
      </c>
      <c r="E579" s="111" t="s">
        <v>63</v>
      </c>
      <c r="F579" s="111" t="s">
        <v>64</v>
      </c>
      <c r="G579" s="117">
        <v>44460</v>
      </c>
      <c r="H579">
        <v>3</v>
      </c>
      <c r="I579">
        <v>2021</v>
      </c>
      <c r="J579" s="28">
        <v>264</v>
      </c>
      <c r="K579" s="29">
        <v>39</v>
      </c>
      <c r="L579" s="29">
        <v>9</v>
      </c>
      <c r="M579" s="111">
        <v>8.4</v>
      </c>
      <c r="N579">
        <v>74.790000000000006</v>
      </c>
      <c r="O579" s="31">
        <v>0.01</v>
      </c>
      <c r="P579" s="31">
        <v>23.5</v>
      </c>
      <c r="Q579" s="31">
        <v>3.5</v>
      </c>
      <c r="R579" s="31">
        <v>2.2400000000000002</v>
      </c>
      <c r="S579" s="31">
        <v>35.4</v>
      </c>
      <c r="T579" s="31">
        <v>31.5</v>
      </c>
      <c r="U579" s="31">
        <v>1.62</v>
      </c>
      <c r="V579" s="31">
        <v>0.45500000000000002</v>
      </c>
      <c r="W579" s="31">
        <v>0.40300000000000002</v>
      </c>
      <c r="X579" s="31">
        <v>1.1000000000000001E-3</v>
      </c>
      <c r="Y579" s="31">
        <v>4.82E-2</v>
      </c>
      <c r="Z579" s="31">
        <v>8.0000000000000002E-3</v>
      </c>
      <c r="AA579" s="34">
        <v>30.1245002746582</v>
      </c>
      <c r="AB579" s="108">
        <v>1</v>
      </c>
      <c r="AC579" s="108">
        <v>1.649</v>
      </c>
      <c r="AD579" s="41"/>
      <c r="AE579" s="41"/>
      <c r="AF579" s="41"/>
      <c r="AG579" s="41"/>
      <c r="AH579" s="41"/>
      <c r="AI579" s="41"/>
      <c r="AJ579" s="41"/>
      <c r="AO579" s="35"/>
      <c r="AY579" s="41"/>
      <c r="AZ579" s="41"/>
      <c r="BA579" s="41"/>
      <c r="BB579" s="41"/>
      <c r="BC579">
        <v>1.5093257795647212</v>
      </c>
      <c r="BD579" s="41">
        <v>75.178841668339714</v>
      </c>
      <c r="BE579" s="41">
        <v>40.863196815884429</v>
      </c>
      <c r="BF579" s="41">
        <v>7.8798667429932152</v>
      </c>
      <c r="BG579" s="36">
        <v>123.92190522721737</v>
      </c>
      <c r="BI579" s="35">
        <v>16.97</v>
      </c>
      <c r="BJ579" s="35">
        <v>0.08</v>
      </c>
      <c r="BK579" s="7">
        <v>0.223</v>
      </c>
      <c r="BL579" s="35">
        <v>0</v>
      </c>
      <c r="BM579" s="35">
        <v>1.1910000000000001</v>
      </c>
      <c r="BN579" s="35">
        <v>0</v>
      </c>
      <c r="BO579" s="35"/>
      <c r="BP579" s="35">
        <v>2.9089999999999998</v>
      </c>
      <c r="BQ579" s="35">
        <v>0</v>
      </c>
      <c r="BR579" s="35">
        <v>1.8919999999999997</v>
      </c>
      <c r="BS579" s="35">
        <v>1.4738260127192455</v>
      </c>
      <c r="BT579" s="35">
        <v>4.058114029636796E-2</v>
      </c>
      <c r="BU579" s="35">
        <v>0</v>
      </c>
      <c r="BV579" s="35">
        <v>1.516</v>
      </c>
      <c r="BW579" s="35">
        <v>27.751000000000001</v>
      </c>
      <c r="BX579" s="35">
        <v>0</v>
      </c>
      <c r="BY579" s="35">
        <v>6.6020000000000003</v>
      </c>
      <c r="BZ579" s="35">
        <v>1.6220000000000001</v>
      </c>
      <c r="CA579" s="35"/>
      <c r="CB579" s="35">
        <v>10.823</v>
      </c>
      <c r="CC579" s="35">
        <v>163.86500000000001</v>
      </c>
      <c r="CD579" s="35">
        <v>39.091999999999999</v>
      </c>
      <c r="CE579" s="35">
        <v>3.4740000000000002</v>
      </c>
      <c r="CF579" s="35"/>
      <c r="CG579" s="35">
        <v>0.26404190946265876</v>
      </c>
      <c r="CH579" s="35">
        <v>1.1910000000000001</v>
      </c>
      <c r="CI579" s="35">
        <v>16.97</v>
      </c>
      <c r="CJ579" s="35">
        <v>5.1039999999999992</v>
      </c>
      <c r="CK579" s="35">
        <v>1.5144071530156136</v>
      </c>
      <c r="CL579" s="46">
        <v>24.779407153015608</v>
      </c>
      <c r="CM579" s="46">
        <v>37.597000000000001</v>
      </c>
      <c r="CN579" s="46">
        <v>217.25400000000002</v>
      </c>
      <c r="CO579" s="35">
        <v>279.89444906247826</v>
      </c>
      <c r="CP579" s="47">
        <v>3.8650000000000002</v>
      </c>
      <c r="CQ579" s="47">
        <v>7.9930000000000003</v>
      </c>
      <c r="CR579" s="47">
        <v>7.9930000000000003</v>
      </c>
      <c r="CS579" s="48">
        <v>19.849323062354312</v>
      </c>
      <c r="CT579" s="47">
        <v>21.839118644067785</v>
      </c>
      <c r="CU579" s="47">
        <v>17.984966666666669</v>
      </c>
      <c r="CV579" s="47"/>
      <c r="CW579" s="49">
        <v>10.186271186440672</v>
      </c>
      <c r="CX579" s="49">
        <v>7.3566666666666691</v>
      </c>
      <c r="CY579" s="49"/>
      <c r="CZ579" s="47">
        <v>4.5</v>
      </c>
      <c r="DA579" s="49">
        <v>9.9720338983050851</v>
      </c>
      <c r="DB579" s="49">
        <v>2.5813333333333346</v>
      </c>
      <c r="DC579" s="49"/>
      <c r="DD579" s="47"/>
      <c r="DE579" s="51" t="s">
        <v>61</v>
      </c>
    </row>
    <row r="580" spans="1:109">
      <c r="A580" s="23" t="s">
        <v>54</v>
      </c>
      <c r="B580" t="s">
        <v>55</v>
      </c>
      <c r="C580" s="24">
        <v>43.281111111100003</v>
      </c>
      <c r="D580" s="24">
        <v>-79.864722222200001</v>
      </c>
      <c r="E580" s="111" t="s">
        <v>57</v>
      </c>
      <c r="F580" s="111">
        <v>908</v>
      </c>
      <c r="G580" s="117">
        <v>44460</v>
      </c>
      <c r="H580">
        <v>3</v>
      </c>
      <c r="I580">
        <v>2021</v>
      </c>
      <c r="J580" s="28">
        <v>264</v>
      </c>
      <c r="K580" s="29">
        <v>39</v>
      </c>
      <c r="L580" s="29">
        <v>9</v>
      </c>
      <c r="M580" s="108">
        <v>14.6</v>
      </c>
      <c r="N580">
        <v>74.790000000000006</v>
      </c>
      <c r="O580" s="31">
        <v>0.01</v>
      </c>
      <c r="P580" s="31">
        <v>23.5</v>
      </c>
      <c r="Q580" s="31">
        <v>3.5</v>
      </c>
      <c r="R580" s="31">
        <v>2.2400000000000002</v>
      </c>
      <c r="S580" s="31">
        <v>35.4</v>
      </c>
      <c r="T580" s="31">
        <v>31.5</v>
      </c>
      <c r="U580" s="31">
        <v>1.62</v>
      </c>
      <c r="V580" s="31">
        <v>0.45500000000000002</v>
      </c>
      <c r="W580" s="31">
        <v>0.40300000000000002</v>
      </c>
      <c r="X580" s="31">
        <v>1.1000000000000001E-3</v>
      </c>
      <c r="Y580" s="31">
        <v>4.82E-2</v>
      </c>
      <c r="Z580" s="31">
        <v>8.0000000000000002E-3</v>
      </c>
      <c r="AA580" s="41"/>
      <c r="AB580" s="108">
        <v>1.1000000000000001</v>
      </c>
      <c r="AC580" s="108">
        <v>1.343</v>
      </c>
      <c r="AD580" s="41"/>
      <c r="AE580" s="41"/>
      <c r="AF580" s="41"/>
      <c r="AG580" s="41"/>
      <c r="AH580" s="41"/>
      <c r="AI580" s="41"/>
      <c r="AJ580" s="41"/>
      <c r="AO580" s="35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35">
        <v>36.532520325203251</v>
      </c>
      <c r="BJ580" s="35">
        <v>0.14001806684733514</v>
      </c>
      <c r="BK580" s="7">
        <v>0</v>
      </c>
      <c r="BL580" s="35">
        <v>0</v>
      </c>
      <c r="BM580" s="35">
        <v>14.757904245709122</v>
      </c>
      <c r="BN580" s="35">
        <v>0</v>
      </c>
      <c r="BO580" s="35"/>
      <c r="BP580" s="35">
        <v>5.5140018066847345</v>
      </c>
      <c r="BQ580" s="35">
        <v>0.37651309846431802</v>
      </c>
      <c r="BR580" s="35">
        <v>0</v>
      </c>
      <c r="BS580" s="35">
        <v>2.9476225489182366</v>
      </c>
      <c r="BT580" s="35">
        <v>0</v>
      </c>
      <c r="BU580" s="35">
        <v>0</v>
      </c>
      <c r="BV580" s="35">
        <v>4.2146341463414627</v>
      </c>
      <c r="BW580" s="35">
        <v>21.839024390243903</v>
      </c>
      <c r="BX580" s="35">
        <v>0</v>
      </c>
      <c r="BY580" s="35">
        <v>5.1463414634146352</v>
      </c>
      <c r="BZ580" s="35">
        <v>10.003252032520326</v>
      </c>
      <c r="CA580" s="35"/>
      <c r="CB580" s="35">
        <v>2.9593495934959351</v>
      </c>
      <c r="CC580" s="35">
        <v>129.0219512195122</v>
      </c>
      <c r="CD580" s="35">
        <v>41.171273712737133</v>
      </c>
      <c r="CE580" s="35">
        <v>10.757723577235772</v>
      </c>
      <c r="CF580" s="35"/>
      <c r="CG580" s="35">
        <v>0</v>
      </c>
      <c r="CH580" s="35">
        <v>14.757904245709122</v>
      </c>
      <c r="CI580" s="35">
        <v>36.909033423667566</v>
      </c>
      <c r="CJ580" s="35">
        <v>5.6540198735320697</v>
      </c>
      <c r="CK580" s="35">
        <v>2.9476225489182366</v>
      </c>
      <c r="CL580" s="46">
        <v>60.26858009182699</v>
      </c>
      <c r="CM580" s="46">
        <v>41.368202348690154</v>
      </c>
      <c r="CN580" s="46">
        <v>183.91029810298105</v>
      </c>
      <c r="CO580" s="35">
        <v>285.54708054349817</v>
      </c>
      <c r="CP580" s="159">
        <v>5.16</v>
      </c>
      <c r="CQ580" s="159">
        <v>13.565</v>
      </c>
      <c r="CR580" s="159">
        <v>13.565</v>
      </c>
      <c r="CS580" s="160">
        <v>18.979917795002617</v>
      </c>
      <c r="CT580" s="159">
        <v>21.620849315068487</v>
      </c>
      <c r="CU580" s="159">
        <v>17.298454545454543</v>
      </c>
      <c r="CV580" s="159"/>
      <c r="CW580" s="161">
        <v>9.5019178082191811</v>
      </c>
      <c r="CX580" s="161">
        <v>5.1855844155844153</v>
      </c>
      <c r="CY580" s="161"/>
      <c r="CZ580" s="159">
        <v>2.56</v>
      </c>
      <c r="DA580" s="161">
        <v>8.9086301369863037</v>
      </c>
      <c r="DB580" s="161">
        <v>1.4405194805194808</v>
      </c>
      <c r="DC580" s="161"/>
      <c r="DD580" s="159" t="s">
        <v>61</v>
      </c>
      <c r="DE580" s="162" t="s">
        <v>61</v>
      </c>
    </row>
    <row r="581" spans="1:109">
      <c r="A581" s="23" t="s">
        <v>54</v>
      </c>
      <c r="B581" t="s">
        <v>56</v>
      </c>
      <c r="C581" s="24">
        <v>43.278888999999999</v>
      </c>
      <c r="D581" s="24">
        <v>-79.874167</v>
      </c>
      <c r="E581" s="111" t="s">
        <v>65</v>
      </c>
      <c r="F581" s="111">
        <v>9031</v>
      </c>
      <c r="G581" s="117">
        <v>44460</v>
      </c>
      <c r="H581">
        <v>3</v>
      </c>
      <c r="I581">
        <v>2021</v>
      </c>
      <c r="J581" s="28">
        <v>264</v>
      </c>
      <c r="K581" s="29">
        <v>39</v>
      </c>
      <c r="L581" s="29">
        <v>9</v>
      </c>
      <c r="M581" s="108">
        <v>12.3</v>
      </c>
      <c r="N581">
        <v>74.790000000000006</v>
      </c>
      <c r="O581" s="31">
        <v>0.01</v>
      </c>
      <c r="P581" s="31">
        <v>23.5</v>
      </c>
      <c r="Q581" s="31">
        <v>3.5</v>
      </c>
      <c r="R581" s="31">
        <v>2.2400000000000002</v>
      </c>
      <c r="S581" s="31">
        <v>35.4</v>
      </c>
      <c r="T581" s="31">
        <v>31.5</v>
      </c>
      <c r="U581" s="31">
        <v>1.62</v>
      </c>
      <c r="V581" s="31">
        <v>0.45500000000000002</v>
      </c>
      <c r="W581" s="31">
        <v>0.40300000000000002</v>
      </c>
      <c r="X581" s="31">
        <v>1.1000000000000001E-3</v>
      </c>
      <c r="Y581" s="31">
        <v>4.82E-2</v>
      </c>
      <c r="Z581" s="31">
        <v>8.0000000000000002E-3</v>
      </c>
      <c r="AA581" s="41"/>
      <c r="AB581" s="108">
        <v>1.1000000000000001</v>
      </c>
      <c r="AC581" s="108">
        <v>1.486</v>
      </c>
      <c r="AO581" s="35"/>
      <c r="CP581" s="47">
        <v>4.9550000000000001</v>
      </c>
      <c r="CQ581" s="47">
        <v>11.973000000000001</v>
      </c>
      <c r="CR581" s="47">
        <v>11.973000000000001</v>
      </c>
      <c r="CS581" s="48">
        <v>19.279515295284781</v>
      </c>
      <c r="CT581" s="47">
        <v>21.454727272727276</v>
      </c>
      <c r="CU581" s="47">
        <v>17.809905405405402</v>
      </c>
      <c r="CV581" s="47"/>
      <c r="CW581" s="49">
        <v>9.3272727272727298</v>
      </c>
      <c r="CX581" s="49">
        <v>4.5704054054054053</v>
      </c>
      <c r="CY581" s="49"/>
      <c r="CZ581" s="47">
        <v>2.46</v>
      </c>
      <c r="DA581" s="49">
        <v>10.098264462809922</v>
      </c>
      <c r="DB581" s="49">
        <v>1.7590140845070423</v>
      </c>
      <c r="DC581" s="49"/>
      <c r="DD581" s="47" t="s">
        <v>61</v>
      </c>
      <c r="DE581" s="51" t="s">
        <v>61</v>
      </c>
    </row>
    <row r="582" spans="1:109">
      <c r="A582" s="23" t="s">
        <v>54</v>
      </c>
      <c r="B582" t="s">
        <v>56</v>
      </c>
      <c r="C582" s="25">
        <v>43.281066666699999</v>
      </c>
      <c r="D582" s="25">
        <v>-79.886849999999995</v>
      </c>
      <c r="E582" s="111" t="s">
        <v>66</v>
      </c>
      <c r="F582" s="111" t="s">
        <v>67</v>
      </c>
      <c r="G582" s="117">
        <v>44460</v>
      </c>
      <c r="H582">
        <v>3</v>
      </c>
      <c r="I582">
        <v>2021</v>
      </c>
      <c r="J582" s="28">
        <v>264</v>
      </c>
      <c r="K582" s="29">
        <v>39</v>
      </c>
      <c r="L582" s="29">
        <v>9</v>
      </c>
      <c r="M582" s="108">
        <v>2.9</v>
      </c>
      <c r="N582">
        <v>74.790000000000006</v>
      </c>
      <c r="O582" s="31">
        <v>0.01</v>
      </c>
      <c r="P582" s="31">
        <v>23.5</v>
      </c>
      <c r="Q582" s="31">
        <v>3.5</v>
      </c>
      <c r="R582" s="31">
        <v>2.2400000000000002</v>
      </c>
      <c r="S582" s="31">
        <v>35.4</v>
      </c>
      <c r="T582" s="31">
        <v>31.5</v>
      </c>
      <c r="U582" s="31">
        <v>1.62</v>
      </c>
      <c r="V582" s="31">
        <v>0.45500000000000002</v>
      </c>
      <c r="W582" s="31">
        <v>0.40300000000000002</v>
      </c>
      <c r="X582" s="31">
        <v>1.1000000000000001E-3</v>
      </c>
      <c r="Y582" s="31">
        <v>4.82E-2</v>
      </c>
      <c r="Z582" s="31">
        <v>8.0000000000000002E-3</v>
      </c>
      <c r="AA582" s="41"/>
      <c r="AB582" s="108">
        <v>0.6</v>
      </c>
      <c r="AC582" s="108">
        <v>4.109</v>
      </c>
      <c r="AD582" s="41"/>
      <c r="AE582" s="41"/>
      <c r="AF582" s="41"/>
      <c r="AG582" s="41"/>
      <c r="AH582" s="41"/>
      <c r="AI582" s="41"/>
      <c r="AJ582" s="41"/>
      <c r="AO582" s="35"/>
      <c r="AY582" s="41"/>
      <c r="AZ582" s="41"/>
      <c r="BA582" s="41"/>
      <c r="BB582" s="41"/>
      <c r="BI582" s="35">
        <v>60.146341463414629</v>
      </c>
      <c r="BJ582" s="35">
        <v>0.10577663671373556</v>
      </c>
      <c r="BK582" s="7">
        <v>0.26379974326059052</v>
      </c>
      <c r="BL582" s="35">
        <v>0</v>
      </c>
      <c r="BM582" s="35">
        <v>0.58780487804878057</v>
      </c>
      <c r="BN582" s="35">
        <v>0</v>
      </c>
      <c r="BO582" s="35"/>
      <c r="BP582" s="35">
        <v>4.0528883183568665</v>
      </c>
      <c r="BQ582" s="35">
        <v>0</v>
      </c>
      <c r="BR582" s="35">
        <v>3.5134788189987169</v>
      </c>
      <c r="BS582" s="35">
        <v>39.793302343419619</v>
      </c>
      <c r="BT582" s="35">
        <v>6.0853658536585371E-2</v>
      </c>
      <c r="BU582" s="35">
        <v>2.9156611039794615</v>
      </c>
      <c r="BV582" s="35">
        <v>19.278048780487808</v>
      </c>
      <c r="BW582" s="35">
        <v>28.717073170731709</v>
      </c>
      <c r="BX582" s="35">
        <v>0</v>
      </c>
      <c r="BY582" s="35">
        <v>6.5148908857509626</v>
      </c>
      <c r="BZ582" s="35">
        <v>3.202182284980744</v>
      </c>
      <c r="CA582" s="35"/>
      <c r="CB582" s="35">
        <v>33.356097560975613</v>
      </c>
      <c r="CC582" s="35">
        <v>62.297560975609763</v>
      </c>
      <c r="CD582" s="35">
        <v>6.1725288831835678</v>
      </c>
      <c r="CE582" s="35">
        <v>0.76200256739409522</v>
      </c>
      <c r="CF582" s="35"/>
      <c r="CG582" s="35">
        <v>0.11580782607552539</v>
      </c>
      <c r="CH582" s="35">
        <v>0.58780487804878057</v>
      </c>
      <c r="CI582" s="35">
        <v>60.146341463414629</v>
      </c>
      <c r="CJ582" s="35">
        <v>7.9359435173299095</v>
      </c>
      <c r="CK582" s="35">
        <v>42.769817105935665</v>
      </c>
      <c r="CL582" s="46">
        <v>111.439906964729</v>
      </c>
      <c r="CM582" s="46">
        <v>57.712195121951225</v>
      </c>
      <c r="CN582" s="46">
        <v>102.58818998716303</v>
      </c>
      <c r="CO582" s="35">
        <v>272.0071910424092</v>
      </c>
      <c r="CP582" s="47">
        <v>2.4180000000000001</v>
      </c>
      <c r="CQ582" s="47"/>
      <c r="CR582" s="47">
        <v>2.4180000000000001</v>
      </c>
      <c r="CS582" s="48">
        <v>21.887015444015447</v>
      </c>
      <c r="CT582" s="47">
        <v>21.841237288135595</v>
      </c>
      <c r="CU582" s="47"/>
      <c r="CV582" s="47"/>
      <c r="CW582" s="49">
        <v>10.26898305084746</v>
      </c>
      <c r="CX582" s="49"/>
      <c r="CY582" s="49"/>
      <c r="CZ582" s="47">
        <v>9.15</v>
      </c>
      <c r="DA582" s="49">
        <v>16.571694915254245</v>
      </c>
      <c r="DB582" s="49"/>
      <c r="DC582" s="49"/>
      <c r="DD582" s="47"/>
      <c r="DE582" s="51"/>
    </row>
    <row r="583" spans="1:109">
      <c r="A583" s="23" t="s">
        <v>54</v>
      </c>
      <c r="B583" t="s">
        <v>56</v>
      </c>
      <c r="C583" s="24">
        <v>43.2758333333</v>
      </c>
      <c r="D583" s="24">
        <v>-79.880833333300004</v>
      </c>
      <c r="E583" s="111" t="s">
        <v>68</v>
      </c>
      <c r="F583" s="111" t="s">
        <v>69</v>
      </c>
      <c r="G583" s="117">
        <v>44460</v>
      </c>
      <c r="H583">
        <v>3</v>
      </c>
      <c r="I583">
        <v>2021</v>
      </c>
      <c r="J583" s="28">
        <v>264</v>
      </c>
      <c r="K583" s="29">
        <v>39</v>
      </c>
      <c r="L583" s="29">
        <v>9</v>
      </c>
      <c r="M583" s="108">
        <v>9.1</v>
      </c>
      <c r="N583">
        <v>74.790000000000006</v>
      </c>
      <c r="O583" s="31">
        <v>0.01</v>
      </c>
      <c r="P583" s="31">
        <v>23.5</v>
      </c>
      <c r="Q583" s="31">
        <v>3.5</v>
      </c>
      <c r="R583" s="31">
        <v>2.2400000000000002</v>
      </c>
      <c r="S583" s="31">
        <v>35.4</v>
      </c>
      <c r="T583" s="31">
        <v>31.5</v>
      </c>
      <c r="U583" s="31">
        <v>1.62</v>
      </c>
      <c r="V583" s="31">
        <v>0.45500000000000002</v>
      </c>
      <c r="W583" s="31">
        <v>0.40300000000000002</v>
      </c>
      <c r="X583" s="31">
        <v>1.1000000000000001E-3</v>
      </c>
      <c r="Y583" s="31">
        <v>4.82E-2</v>
      </c>
      <c r="Z583" s="31">
        <v>8.0000000000000002E-3</v>
      </c>
      <c r="AA583" s="39"/>
      <c r="AB583" s="108">
        <v>1</v>
      </c>
      <c r="AC583" s="108">
        <v>1.5860000000000001</v>
      </c>
      <c r="AO583" s="35"/>
      <c r="CP583" s="47">
        <v>3.2909999999999999</v>
      </c>
      <c r="CQ583" s="47">
        <v>8.6989999999999998</v>
      </c>
      <c r="CR583" s="47">
        <v>8.6989999999999998</v>
      </c>
      <c r="CS583" s="48">
        <v>19.785395451093859</v>
      </c>
      <c r="CT583" s="47">
        <v>21.559816326530605</v>
      </c>
      <c r="CU583" s="47">
        <v>18.910019230769226</v>
      </c>
      <c r="CV583" s="47"/>
      <c r="CW583" s="49">
        <v>9.0919387755102115</v>
      </c>
      <c r="CX583" s="49">
        <v>5.5030769230769225</v>
      </c>
      <c r="CY583" s="49"/>
      <c r="CZ583" s="47">
        <v>3.27</v>
      </c>
      <c r="DA583" s="49">
        <v>8.3287755102040855</v>
      </c>
      <c r="DB583" s="49">
        <v>2.7162745098039212</v>
      </c>
      <c r="DC583" s="49"/>
      <c r="DD583" s="47" t="s">
        <v>61</v>
      </c>
      <c r="DE583" s="51" t="s">
        <v>61</v>
      </c>
    </row>
    <row r="584" spans="1:109" ht="29">
      <c r="A584" s="23" t="s">
        <v>54</v>
      </c>
      <c r="B584" t="s">
        <v>56</v>
      </c>
      <c r="C584" s="24">
        <v>43.282269999999997</v>
      </c>
      <c r="D584" s="24">
        <v>-79.879130000000004</v>
      </c>
      <c r="E584" s="111" t="s">
        <v>72</v>
      </c>
      <c r="F584" s="111" t="s">
        <v>73</v>
      </c>
      <c r="G584" s="117">
        <v>44460</v>
      </c>
      <c r="H584">
        <v>3</v>
      </c>
      <c r="I584">
        <v>2021</v>
      </c>
      <c r="J584" s="28">
        <v>264</v>
      </c>
      <c r="K584" s="29">
        <v>39</v>
      </c>
      <c r="L584" s="29">
        <v>9</v>
      </c>
      <c r="M584" s="108">
        <v>9.6999999999999993</v>
      </c>
      <c r="N584">
        <v>74.790000000000006</v>
      </c>
      <c r="O584" s="31">
        <v>0.01</v>
      </c>
      <c r="P584" s="31">
        <v>23.5</v>
      </c>
      <c r="Q584" s="31">
        <v>3.5</v>
      </c>
      <c r="R584" s="31">
        <v>2.2400000000000002</v>
      </c>
      <c r="S584" s="31">
        <v>35.4</v>
      </c>
      <c r="T584" s="31">
        <v>31.5</v>
      </c>
      <c r="U584" s="31">
        <v>1.62</v>
      </c>
      <c r="V584" s="31">
        <v>0.45500000000000002</v>
      </c>
      <c r="W584" s="31">
        <v>0.40300000000000002</v>
      </c>
      <c r="X584" s="31">
        <v>1.1000000000000001E-3</v>
      </c>
      <c r="Y584" s="31">
        <v>4.82E-2</v>
      </c>
      <c r="Z584" s="31">
        <v>8.0000000000000002E-3</v>
      </c>
      <c r="AA584" s="41"/>
      <c r="AB584" s="108">
        <v>0.8</v>
      </c>
      <c r="AC584" s="108">
        <v>1.6419999999999999</v>
      </c>
      <c r="AO584" s="35"/>
      <c r="CP584" s="47">
        <v>4.3879999999999999</v>
      </c>
      <c r="CQ584" s="47">
        <v>9.3390000000000004</v>
      </c>
      <c r="CR584" s="47">
        <v>9.3390000000000004</v>
      </c>
      <c r="CS584" s="48">
        <v>19.927376584107897</v>
      </c>
      <c r="CT584" s="47">
        <v>21.368690721649479</v>
      </c>
      <c r="CU584" s="47">
        <v>18.917374999999996</v>
      </c>
      <c r="CV584" s="47"/>
      <c r="CW584" s="49">
        <v>9.3946391752577298</v>
      </c>
      <c r="CX584" s="49">
        <v>5.7245833333333342</v>
      </c>
      <c r="CY584" s="49"/>
      <c r="CZ584" s="47">
        <v>4.21</v>
      </c>
      <c r="DA584" s="49">
        <v>11.213917525773194</v>
      </c>
      <c r="DB584" s="49">
        <v>2.0955555555555558</v>
      </c>
      <c r="DC584" s="49"/>
      <c r="DD584" s="47"/>
      <c r="DE584" s="51" t="s">
        <v>61</v>
      </c>
    </row>
    <row r="585" spans="1:109">
      <c r="A585" s="23" t="s">
        <v>54</v>
      </c>
      <c r="B585" t="s">
        <v>56</v>
      </c>
      <c r="C585" s="24">
        <v>43.277970000000003</v>
      </c>
      <c r="D585" s="24">
        <v>-79.866669999999999</v>
      </c>
      <c r="E585" s="111" t="s">
        <v>74</v>
      </c>
      <c r="F585" s="111" t="s">
        <v>75</v>
      </c>
      <c r="G585" s="117">
        <v>44460</v>
      </c>
      <c r="H585">
        <v>3</v>
      </c>
      <c r="I585">
        <v>2021</v>
      </c>
      <c r="J585" s="28">
        <v>264</v>
      </c>
      <c r="K585" s="29">
        <v>39</v>
      </c>
      <c r="L585" s="29">
        <v>9</v>
      </c>
      <c r="M585" s="108">
        <v>10.7</v>
      </c>
      <c r="N585">
        <v>74.790000000000006</v>
      </c>
      <c r="O585" s="31">
        <v>0.01</v>
      </c>
      <c r="P585" s="31">
        <v>23.5</v>
      </c>
      <c r="Q585" s="31">
        <v>3.5</v>
      </c>
      <c r="R585" s="31">
        <v>2.2400000000000002</v>
      </c>
      <c r="S585" s="31">
        <v>35.4</v>
      </c>
      <c r="T585" s="31">
        <v>31.5</v>
      </c>
      <c r="U585" s="31">
        <v>1.62</v>
      </c>
      <c r="V585" s="31">
        <v>0.45500000000000002</v>
      </c>
      <c r="W585" s="31">
        <v>0.40300000000000002</v>
      </c>
      <c r="X585" s="31">
        <v>1.1000000000000001E-3</v>
      </c>
      <c r="Y585" s="31">
        <v>4.82E-2</v>
      </c>
      <c r="Z585" s="31">
        <v>8.0000000000000002E-3</v>
      </c>
      <c r="AA585" s="41"/>
      <c r="AB585" s="108">
        <v>1</v>
      </c>
      <c r="AC585" s="108">
        <v>1.6040000000000001</v>
      </c>
      <c r="AO585" s="35"/>
      <c r="BI585" s="35">
        <v>12.118373983739836</v>
      </c>
      <c r="BJ585" s="35">
        <v>0.13398373983739836</v>
      </c>
      <c r="BK585" s="7">
        <v>0</v>
      </c>
      <c r="BL585" s="35">
        <v>0</v>
      </c>
      <c r="BM585" s="35">
        <v>3.7227642276422763</v>
      </c>
      <c r="BN585" s="35">
        <v>0</v>
      </c>
      <c r="BO585" s="35"/>
      <c r="BP585" s="35">
        <v>1.2834146341463413</v>
      </c>
      <c r="BQ585" s="35">
        <v>0</v>
      </c>
      <c r="BR585" s="35">
        <v>0</v>
      </c>
      <c r="BS585" s="35">
        <v>4.4214780381577361</v>
      </c>
      <c r="BT585" s="35">
        <v>0</v>
      </c>
      <c r="BU585" s="35">
        <v>0</v>
      </c>
      <c r="BV585" s="35">
        <v>5.0731707317073171</v>
      </c>
      <c r="BW585" s="35">
        <v>27.349593495934961</v>
      </c>
      <c r="BX585" s="35">
        <v>0</v>
      </c>
      <c r="BY585" s="35">
        <v>6.4183739837398379</v>
      </c>
      <c r="BZ585" s="35">
        <v>8.1121951219512187</v>
      </c>
      <c r="CA585" s="35"/>
      <c r="CB585" s="35">
        <v>13.256910569105692</v>
      </c>
      <c r="CC585" s="35">
        <v>74.987804878048777</v>
      </c>
      <c r="CD585" s="35">
        <v>52.123577235772352</v>
      </c>
      <c r="CE585" s="35">
        <v>12.547642276422765</v>
      </c>
      <c r="CF585" s="35"/>
      <c r="CG585" s="35">
        <v>0</v>
      </c>
      <c r="CH585" s="35">
        <v>3.7227642276422763</v>
      </c>
      <c r="CI585" s="35">
        <v>12.118373983739836</v>
      </c>
      <c r="CJ585" s="35">
        <v>1.4173983739837397</v>
      </c>
      <c r="CK585" s="35">
        <v>4.4214780381577361</v>
      </c>
      <c r="CL585" s="46">
        <v>21.68001462352359</v>
      </c>
      <c r="CM585" s="46">
        <v>46.953333333333333</v>
      </c>
      <c r="CN585" s="46">
        <v>152.91593495934961</v>
      </c>
      <c r="CO585" s="35">
        <v>221.54928291620652</v>
      </c>
      <c r="CP585" s="47">
        <v>3.8</v>
      </c>
      <c r="CQ585" s="47">
        <v>10.333</v>
      </c>
      <c r="CR585" s="47">
        <v>10.333</v>
      </c>
      <c r="CS585" s="48">
        <v>19.291270809190809</v>
      </c>
      <c r="CT585" s="47">
        <v>21.814464646464643</v>
      </c>
      <c r="CU585" s="47">
        <v>17.965663043478258</v>
      </c>
      <c r="CV585" s="47"/>
      <c r="CW585" s="49">
        <v>10.412020202020202</v>
      </c>
      <c r="CX585" s="49">
        <v>4.6047826086956523</v>
      </c>
      <c r="CY585" s="49"/>
      <c r="CZ585" s="47">
        <v>2.14</v>
      </c>
      <c r="DA585" s="49">
        <v>10.905757575757583</v>
      </c>
      <c r="DB585" s="49">
        <v>2.23</v>
      </c>
      <c r="DC585" s="49"/>
      <c r="DD585" s="47" t="s">
        <v>61</v>
      </c>
      <c r="DE585" s="51" t="s">
        <v>61</v>
      </c>
    </row>
    <row r="586" spans="1:109" ht="29">
      <c r="A586" s="23" t="s">
        <v>54</v>
      </c>
      <c r="B586" t="s">
        <v>56</v>
      </c>
      <c r="C586" s="24">
        <v>43.276820000000001</v>
      </c>
      <c r="D586" s="24">
        <v>-79.864549999999994</v>
      </c>
      <c r="E586" s="111" t="s">
        <v>76</v>
      </c>
      <c r="F586" s="111" t="s">
        <v>77</v>
      </c>
      <c r="G586" s="117">
        <v>44460</v>
      </c>
      <c r="H586">
        <v>3</v>
      </c>
      <c r="I586">
        <v>2021</v>
      </c>
      <c r="J586" s="28">
        <v>264</v>
      </c>
      <c r="K586" s="29">
        <v>39</v>
      </c>
      <c r="L586" s="29">
        <v>9</v>
      </c>
      <c r="M586" s="108">
        <v>11.3</v>
      </c>
      <c r="N586">
        <v>74.790000000000006</v>
      </c>
      <c r="O586" s="31">
        <v>0.01</v>
      </c>
      <c r="P586" s="31">
        <v>23.5</v>
      </c>
      <c r="Q586" s="31">
        <v>3.5</v>
      </c>
      <c r="R586" s="31">
        <v>2.2400000000000002</v>
      </c>
      <c r="S586" s="31">
        <v>35.4</v>
      </c>
      <c r="T586" s="31">
        <v>31.5</v>
      </c>
      <c r="U586" s="31">
        <v>1.62</v>
      </c>
      <c r="V586" s="31">
        <v>0.45500000000000002</v>
      </c>
      <c r="W586" s="31">
        <v>0.40300000000000002</v>
      </c>
      <c r="X586" s="31">
        <v>1.1000000000000001E-3</v>
      </c>
      <c r="Y586" s="31">
        <v>4.82E-2</v>
      </c>
      <c r="Z586" s="31">
        <v>8.0000000000000002E-3</v>
      </c>
      <c r="AA586" s="41"/>
      <c r="AB586" s="108">
        <v>1.3</v>
      </c>
      <c r="AC586" s="108">
        <v>1.4059999999999999</v>
      </c>
      <c r="AO586" s="35"/>
      <c r="CP586" s="47">
        <v>4.968</v>
      </c>
      <c r="CQ586" s="47">
        <v>11.352</v>
      </c>
      <c r="CR586" s="47">
        <v>11.352</v>
      </c>
      <c r="CS586" s="48">
        <v>19.528986042639279</v>
      </c>
      <c r="CT586" s="47">
        <v>21.843650943396224</v>
      </c>
      <c r="CU586" s="47">
        <v>17.821642857142859</v>
      </c>
      <c r="CV586" s="47"/>
      <c r="CW586" s="49">
        <v>10.167641509433965</v>
      </c>
      <c r="CX586" s="49">
        <v>5.1714285714285708</v>
      </c>
      <c r="CY586" s="49"/>
      <c r="CZ586" s="47">
        <v>2.5</v>
      </c>
      <c r="DA586" s="49">
        <v>8.2033962264150926</v>
      </c>
      <c r="DB586" s="49">
        <v>1.7128985507246381</v>
      </c>
      <c r="DC586" s="49"/>
      <c r="DD586" s="47" t="s">
        <v>61</v>
      </c>
      <c r="DE586" s="51" t="s">
        <v>61</v>
      </c>
    </row>
    <row r="587" spans="1:109" ht="29">
      <c r="A587" s="23" t="s">
        <v>54</v>
      </c>
      <c r="B587" t="s">
        <v>56</v>
      </c>
      <c r="C587" s="25">
        <v>43.272399999999998</v>
      </c>
      <c r="D587" s="25">
        <v>-79.877020000000002</v>
      </c>
      <c r="E587" s="111" t="s">
        <v>70</v>
      </c>
      <c r="F587" s="111" t="s">
        <v>71</v>
      </c>
      <c r="G587" s="117">
        <v>44460</v>
      </c>
      <c r="H587">
        <v>3</v>
      </c>
      <c r="I587">
        <v>2021</v>
      </c>
      <c r="J587" s="28">
        <v>264</v>
      </c>
      <c r="K587" s="29">
        <v>39</v>
      </c>
      <c r="L587" s="29">
        <v>9</v>
      </c>
      <c r="M587" s="108">
        <v>6.3</v>
      </c>
      <c r="N587">
        <v>74.790000000000006</v>
      </c>
      <c r="O587" s="31">
        <v>0.01</v>
      </c>
      <c r="P587" s="31">
        <v>23.5</v>
      </c>
      <c r="Q587" s="31">
        <v>3.5</v>
      </c>
      <c r="R587" s="31">
        <v>2.2400000000000002</v>
      </c>
      <c r="S587" s="31">
        <v>35.4</v>
      </c>
      <c r="T587" s="31">
        <v>31.5</v>
      </c>
      <c r="U587" s="31">
        <v>1.62</v>
      </c>
      <c r="V587" s="31">
        <v>0.45500000000000002</v>
      </c>
      <c r="W587" s="31">
        <v>0.40300000000000002</v>
      </c>
      <c r="X587" s="31">
        <v>1.1000000000000001E-3</v>
      </c>
      <c r="Y587" s="31">
        <v>4.82E-2</v>
      </c>
      <c r="Z587" s="31">
        <v>8.0000000000000002E-3</v>
      </c>
      <c r="AA587" s="41"/>
      <c r="AB587" s="108">
        <v>1.1000000000000001</v>
      </c>
      <c r="AC587" s="108">
        <v>1.591</v>
      </c>
      <c r="AO587" s="35"/>
      <c r="BI587" s="35">
        <v>233.4569105691057</v>
      </c>
      <c r="BJ587" s="35">
        <v>0.1030644152595372</v>
      </c>
      <c r="BK587" s="7">
        <v>0.17135709818636646</v>
      </c>
      <c r="BL587" s="35">
        <v>0</v>
      </c>
      <c r="BM587" s="35">
        <v>3.4363977485928698</v>
      </c>
      <c r="BN587" s="35">
        <v>0</v>
      </c>
      <c r="BO587" s="35"/>
      <c r="BP587" s="35">
        <v>0.65816135084427752</v>
      </c>
      <c r="BQ587" s="35">
        <v>3.3886178861788618</v>
      </c>
      <c r="BR587" s="35">
        <v>45.47217010631644</v>
      </c>
      <c r="BS587" s="35">
        <v>4.4214780381577361</v>
      </c>
      <c r="BT587" s="35">
        <v>0</v>
      </c>
      <c r="BU587" s="35">
        <v>0</v>
      </c>
      <c r="BV587" s="35">
        <v>15.895934959349592</v>
      </c>
      <c r="BW587" s="35">
        <v>97.546883468834693</v>
      </c>
      <c r="BX587" s="35">
        <v>0</v>
      </c>
      <c r="BY587" s="35">
        <v>32.44452782989368</v>
      </c>
      <c r="BZ587" s="35">
        <v>1.0400250156347715</v>
      </c>
      <c r="CA587" s="35"/>
      <c r="CB587" s="35">
        <v>1.710569105691057</v>
      </c>
      <c r="CC587" s="35">
        <v>32.302439024390246</v>
      </c>
      <c r="CD587" s="35">
        <v>9.0213883677298305</v>
      </c>
      <c r="CE587" s="35">
        <v>2.9698561601000626</v>
      </c>
      <c r="CF587" s="35"/>
      <c r="CG587" s="35">
        <v>2.9337982605799762</v>
      </c>
      <c r="CH587" s="35">
        <v>3.4363977485928698</v>
      </c>
      <c r="CI587" s="35">
        <v>236.84552845528455</v>
      </c>
      <c r="CJ587" s="35">
        <v>46.404752970606623</v>
      </c>
      <c r="CK587" s="35">
        <v>4.4214780381577361</v>
      </c>
      <c r="CL587" s="46">
        <v>291.1081572126418</v>
      </c>
      <c r="CM587" s="46">
        <v>146.92737127371274</v>
      </c>
      <c r="CN587" s="46">
        <v>46.004252657911195</v>
      </c>
      <c r="CO587" s="35">
        <v>486.97357940484574</v>
      </c>
      <c r="CP587" s="47">
        <v>2.8340000000000001</v>
      </c>
      <c r="CQ587" s="47">
        <v>5.5869999999999997</v>
      </c>
      <c r="CR587" s="47">
        <v>5.5869999999999997</v>
      </c>
      <c r="CS587" s="48">
        <v>19.454035014619883</v>
      </c>
      <c r="CT587" s="47">
        <v>20.823435483870963</v>
      </c>
      <c r="CU587" s="47">
        <v>18.528371428571429</v>
      </c>
      <c r="CV587" s="47"/>
      <c r="CW587" s="49">
        <v>7.129999999999999</v>
      </c>
      <c r="CX587" s="49">
        <v>4.0988571428571419</v>
      </c>
      <c r="CY587" s="49"/>
      <c r="CZ587" s="47">
        <v>2.69</v>
      </c>
      <c r="DA587" s="49">
        <v>7.951774193548383</v>
      </c>
      <c r="DB587" s="49">
        <v>3.0360000000000005</v>
      </c>
      <c r="DC587" s="49"/>
      <c r="DD587" s="47" t="s">
        <v>61</v>
      </c>
      <c r="DE587" s="51" t="s">
        <v>61</v>
      </c>
    </row>
    <row r="588" spans="1:109" ht="29">
      <c r="A588" s="23" t="s">
        <v>54</v>
      </c>
      <c r="B588" t="s">
        <v>56</v>
      </c>
      <c r="C588" s="163">
        <v>43.274450000000002</v>
      </c>
      <c r="D588" s="163">
        <v>-79.869759999999999</v>
      </c>
      <c r="E588" s="111" t="s">
        <v>63</v>
      </c>
      <c r="F588" s="111" t="s">
        <v>64</v>
      </c>
      <c r="G588" s="117">
        <v>44867</v>
      </c>
      <c r="H588">
        <v>4</v>
      </c>
      <c r="I588">
        <v>2022</v>
      </c>
      <c r="J588" s="28">
        <v>306</v>
      </c>
      <c r="K588" s="29">
        <v>45</v>
      </c>
      <c r="L588" s="29">
        <v>11</v>
      </c>
      <c r="M588" s="111">
        <v>7.1</v>
      </c>
      <c r="N588">
        <v>74.400000000000006</v>
      </c>
      <c r="O588" s="31">
        <v>0.33</v>
      </c>
      <c r="P588" s="31">
        <v>26.3</v>
      </c>
      <c r="Q588" s="31">
        <v>3.5</v>
      </c>
      <c r="R588" s="31">
        <v>0.83299999999999996</v>
      </c>
      <c r="S588" s="31">
        <v>10</v>
      </c>
      <c r="T588" s="31">
        <v>8.8000000000000007</v>
      </c>
      <c r="U588" s="31">
        <v>1.47</v>
      </c>
      <c r="V588" s="31">
        <v>0.17499999999999999</v>
      </c>
      <c r="W588" s="31">
        <v>0.69699999999999995</v>
      </c>
      <c r="X588" s="31">
        <v>1.83E-2</v>
      </c>
      <c r="Y588" s="31">
        <v>4.4400000000000002E-2</v>
      </c>
      <c r="Z588" s="31">
        <v>2.8799999999999999E-2</v>
      </c>
      <c r="AA588" s="41">
        <v>7.68</v>
      </c>
      <c r="AB588" s="108">
        <v>3.3</v>
      </c>
      <c r="AC588" s="108">
        <v>0.74299999999999999</v>
      </c>
      <c r="AD588" s="41">
        <v>400.655400563</v>
      </c>
      <c r="AE588" s="41">
        <v>514.0145725110001</v>
      </c>
      <c r="AF588" s="41">
        <v>0</v>
      </c>
      <c r="AG588" s="41">
        <v>0.557819183</v>
      </c>
      <c r="AH588" s="41">
        <v>787.02107229000001</v>
      </c>
      <c r="AI588" s="41">
        <v>72.191730500999995</v>
      </c>
      <c r="AJ588" s="41">
        <v>795.96344064100003</v>
      </c>
      <c r="AK588">
        <v>2570.404035689</v>
      </c>
      <c r="AL588">
        <v>793.50242955800002</v>
      </c>
      <c r="AM588">
        <v>229.702563704</v>
      </c>
      <c r="AN588">
        <v>2340.7014719849999</v>
      </c>
      <c r="AO588" s="35">
        <v>826.44074777399999</v>
      </c>
      <c r="AP588">
        <v>376.05969055500003</v>
      </c>
      <c r="AQ588">
        <v>29.176671003999999</v>
      </c>
      <c r="AR588">
        <v>371.47872955900004</v>
      </c>
      <c r="AS588">
        <v>881.105281547</v>
      </c>
      <c r="AT588">
        <v>85.141840905999999</v>
      </c>
      <c r="AU588">
        <v>491.27568839999998</v>
      </c>
      <c r="AV588">
        <v>1062.8154986080001</v>
      </c>
      <c r="AW588">
        <v>1507.5885370810001</v>
      </c>
      <c r="AX588">
        <v>0</v>
      </c>
      <c r="AY588" s="41">
        <v>294.85157659853269</v>
      </c>
      <c r="AZ588" s="41">
        <v>4.9477110909970126</v>
      </c>
      <c r="BA588" s="41">
        <v>0</v>
      </c>
      <c r="BB588" s="41"/>
      <c r="BC588" s="41">
        <v>0.3738451105962734</v>
      </c>
      <c r="BD588" s="41">
        <v>8.0190158590440728</v>
      </c>
      <c r="BE588" s="41">
        <v>2.823422545002594</v>
      </c>
      <c r="BF588" s="41">
        <v>0.99497599679908622</v>
      </c>
      <c r="BG588" s="36">
        <v>11.837414400845754</v>
      </c>
      <c r="BI588" s="35">
        <v>0.89100000000000001</v>
      </c>
      <c r="BJ588" s="35">
        <v>6.0999999999999999E-2</v>
      </c>
      <c r="BK588" s="7">
        <v>0</v>
      </c>
      <c r="BL588" s="35">
        <v>0</v>
      </c>
      <c r="BM588" s="35">
        <v>0.501</v>
      </c>
      <c r="BN588" s="35">
        <v>0</v>
      </c>
      <c r="BO588" s="35"/>
      <c r="BP588" s="35">
        <v>0</v>
      </c>
      <c r="BQ588" s="35">
        <v>0.128</v>
      </c>
      <c r="BR588" s="35">
        <v>0</v>
      </c>
      <c r="BS588" s="35">
        <v>66.768248146692571</v>
      </c>
      <c r="BT588" s="35">
        <v>0</v>
      </c>
      <c r="BU588" s="35">
        <v>0</v>
      </c>
      <c r="BV588" s="35">
        <v>0.46800000000000003</v>
      </c>
      <c r="BW588" s="35">
        <v>1.29</v>
      </c>
      <c r="BX588" s="35">
        <v>0.45900000000000002</v>
      </c>
      <c r="BY588" s="35">
        <v>0</v>
      </c>
      <c r="BZ588" s="35">
        <v>0.33300000000000002</v>
      </c>
      <c r="CA588" s="35"/>
      <c r="CB588" s="35">
        <v>13.223000000000001</v>
      </c>
      <c r="CC588" s="35">
        <v>197.83799999999999</v>
      </c>
      <c r="CD588" s="35">
        <v>3.0739999999999998</v>
      </c>
      <c r="CE588" s="35">
        <v>330.47399999999999</v>
      </c>
      <c r="CF588" s="35"/>
      <c r="CG588" s="35">
        <v>5.6369537849679151E-2</v>
      </c>
      <c r="CH588" s="35">
        <v>0.501</v>
      </c>
      <c r="CI588" s="35">
        <v>1.0190000000000001</v>
      </c>
      <c r="CJ588" s="35">
        <v>6.0999999999999999E-2</v>
      </c>
      <c r="CK588" s="35">
        <v>66.768248146692571</v>
      </c>
      <c r="CL588" s="46">
        <v>68.349248146692588</v>
      </c>
      <c r="CM588" s="46">
        <v>2.5500000000000003</v>
      </c>
      <c r="CN588" s="46">
        <v>544.60900000000004</v>
      </c>
      <c r="CO588" s="89">
        <v>615.56461768454233</v>
      </c>
      <c r="CP588" s="90"/>
      <c r="CQ588" s="90"/>
      <c r="CR588" s="90"/>
      <c r="CS588" s="91"/>
      <c r="CT588" s="47">
        <v>12.600944444444444</v>
      </c>
      <c r="CU588" s="47"/>
      <c r="CV588" s="90"/>
      <c r="CW588" s="47">
        <v>8.7799999999999994</v>
      </c>
      <c r="CX588" s="90"/>
      <c r="CY588" s="90"/>
      <c r="CZ588" s="47">
        <v>8.74</v>
      </c>
      <c r="DA588" s="47">
        <v>1.361118111111111</v>
      </c>
      <c r="DB588" s="49"/>
      <c r="DC588" s="49"/>
      <c r="DD588" s="47"/>
      <c r="DE588" s="92"/>
    </row>
    <row r="589" spans="1:109">
      <c r="A589" s="23" t="s">
        <v>54</v>
      </c>
      <c r="B589" t="s">
        <v>55</v>
      </c>
      <c r="C589" s="24">
        <v>43.281111111100003</v>
      </c>
      <c r="D589" s="24">
        <v>-79.864722222200001</v>
      </c>
      <c r="E589" s="111" t="s">
        <v>57</v>
      </c>
      <c r="F589" s="111">
        <v>908</v>
      </c>
      <c r="G589" s="117">
        <v>44867</v>
      </c>
      <c r="H589">
        <v>4</v>
      </c>
      <c r="I589">
        <v>2022</v>
      </c>
      <c r="J589" s="28">
        <v>306</v>
      </c>
      <c r="K589" s="29">
        <v>45</v>
      </c>
      <c r="L589" s="29">
        <v>11</v>
      </c>
      <c r="M589" s="108">
        <v>13.3</v>
      </c>
      <c r="N589">
        <v>74.400000000000006</v>
      </c>
      <c r="O589" s="31">
        <v>0.33</v>
      </c>
      <c r="P589" s="31">
        <v>26.3</v>
      </c>
      <c r="Q589" s="31">
        <v>3.5</v>
      </c>
      <c r="R589" s="31">
        <v>0.83299999999999996</v>
      </c>
      <c r="S589" s="31">
        <v>10</v>
      </c>
      <c r="T589" s="31">
        <v>8.8000000000000007</v>
      </c>
      <c r="U589" s="31">
        <v>1.47</v>
      </c>
      <c r="V589" s="31">
        <v>0.17499999999999999</v>
      </c>
      <c r="W589" s="31">
        <v>0.69699999999999995</v>
      </c>
      <c r="X589" s="31">
        <v>1.83E-2</v>
      </c>
      <c r="Y589" s="31">
        <v>4.4400000000000002E-2</v>
      </c>
      <c r="Z589" s="31">
        <v>2.8799999999999999E-2</v>
      </c>
      <c r="AA589" s="41"/>
      <c r="AB589" s="108">
        <v>3.1</v>
      </c>
      <c r="AC589" s="108">
        <v>0.73799999999999999</v>
      </c>
      <c r="AD589" s="41"/>
      <c r="AE589" s="41"/>
      <c r="AF589" s="41"/>
      <c r="AG589" s="41"/>
      <c r="AH589" s="41"/>
      <c r="AI589" s="41"/>
      <c r="AJ589" s="41"/>
      <c r="AO589" s="35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35">
        <v>13.536585365853657</v>
      </c>
      <c r="BJ589" s="35">
        <v>0</v>
      </c>
      <c r="BK589" s="7">
        <v>0</v>
      </c>
      <c r="BL589" s="35">
        <v>0</v>
      </c>
      <c r="BM589" s="35">
        <v>1.3410199556541018</v>
      </c>
      <c r="BN589" s="35">
        <v>0</v>
      </c>
      <c r="BO589" s="35"/>
      <c r="BP589" s="35">
        <v>0</v>
      </c>
      <c r="BQ589" s="35">
        <v>0.27745750184774576</v>
      </c>
      <c r="BR589" s="35">
        <v>0</v>
      </c>
      <c r="BS589" s="35">
        <v>2.5501761444917297</v>
      </c>
      <c r="BT589" s="35">
        <v>0</v>
      </c>
      <c r="BU589" s="35">
        <v>0</v>
      </c>
      <c r="BV589" s="35">
        <v>1.8</v>
      </c>
      <c r="BW589" s="35">
        <v>11.53130081300813</v>
      </c>
      <c r="BX589" s="35">
        <v>2.757723577235772</v>
      </c>
      <c r="BY589" s="35">
        <v>0</v>
      </c>
      <c r="BZ589" s="35">
        <v>3.0193643754619366</v>
      </c>
      <c r="CA589" s="35"/>
      <c r="CB589" s="35">
        <v>5.5609756097560972</v>
      </c>
      <c r="CC589" s="35">
        <v>93.896341463414629</v>
      </c>
      <c r="CD589" s="35">
        <v>17.193089430894311</v>
      </c>
      <c r="CE589" s="35">
        <v>158.1691056910569</v>
      </c>
      <c r="CF589" s="35"/>
      <c r="CG589" s="35">
        <v>0.10493715587336598</v>
      </c>
      <c r="CH589" s="35">
        <v>1.3410199556541018</v>
      </c>
      <c r="CI589" s="35">
        <v>13.814042867701403</v>
      </c>
      <c r="CJ589" s="35">
        <v>0</v>
      </c>
      <c r="CK589" s="35">
        <v>2.5501761444917297</v>
      </c>
      <c r="CL589" s="46">
        <v>17.705238967847233</v>
      </c>
      <c r="CM589" s="46">
        <v>19.10838876570584</v>
      </c>
      <c r="CN589" s="46">
        <v>274.81951219512194</v>
      </c>
      <c r="CO589" s="35">
        <v>311.73807708454837</v>
      </c>
      <c r="CP589" s="164"/>
      <c r="CQ589" s="164"/>
      <c r="CR589" s="164"/>
      <c r="CS589" s="165"/>
      <c r="CT589" s="159">
        <v>12.440399999999997</v>
      </c>
      <c r="CU589" s="159"/>
      <c r="CV589" s="164"/>
      <c r="CW589" s="159">
        <v>8.8725000000000005</v>
      </c>
      <c r="CX589" s="164"/>
      <c r="CY589" s="164"/>
      <c r="CZ589" s="159">
        <v>8.85</v>
      </c>
      <c r="DA589" s="159">
        <v>1.3245698000000001</v>
      </c>
      <c r="DB589" s="161"/>
      <c r="DC589" s="161"/>
      <c r="DD589" s="159"/>
      <c r="DE589" s="166"/>
    </row>
    <row r="590" spans="1:109">
      <c r="A590" s="23" t="s">
        <v>54</v>
      </c>
      <c r="B590" t="s">
        <v>56</v>
      </c>
      <c r="C590" s="24">
        <v>43.278888999999999</v>
      </c>
      <c r="D590" s="24">
        <v>-79.874167</v>
      </c>
      <c r="E590" s="111" t="s">
        <v>65</v>
      </c>
      <c r="F590" s="111">
        <v>9031</v>
      </c>
      <c r="G590" s="117">
        <v>44867</v>
      </c>
      <c r="H590">
        <v>4</v>
      </c>
      <c r="I590">
        <v>2022</v>
      </c>
      <c r="J590" s="28">
        <v>306</v>
      </c>
      <c r="K590" s="29">
        <v>45</v>
      </c>
      <c r="L590" s="29">
        <v>11</v>
      </c>
      <c r="M590" s="108">
        <v>11.4</v>
      </c>
      <c r="N590">
        <v>74.400000000000006</v>
      </c>
      <c r="O590" s="31">
        <v>0.33</v>
      </c>
      <c r="P590" s="31">
        <v>26.3</v>
      </c>
      <c r="Q590" s="31">
        <v>3.5</v>
      </c>
      <c r="R590" s="31">
        <v>0.83299999999999996</v>
      </c>
      <c r="S590" s="31">
        <v>10</v>
      </c>
      <c r="T590" s="31">
        <v>8.8000000000000007</v>
      </c>
      <c r="U590" s="31">
        <v>1.47</v>
      </c>
      <c r="V590" s="31">
        <v>0.17499999999999999</v>
      </c>
      <c r="W590" s="31">
        <v>0.69699999999999995</v>
      </c>
      <c r="X590" s="31">
        <v>1.83E-2</v>
      </c>
      <c r="Y590" s="31">
        <v>4.4400000000000002E-2</v>
      </c>
      <c r="Z590" s="31">
        <v>2.8799999999999999E-2</v>
      </c>
      <c r="AA590" s="41"/>
      <c r="AB590" s="108">
        <v>2.1</v>
      </c>
      <c r="AC590" s="108">
        <v>0.72399999999999998</v>
      </c>
      <c r="AO590" s="35"/>
      <c r="CP590" s="90"/>
      <c r="CQ590" s="90"/>
      <c r="CR590" s="90"/>
      <c r="CS590" s="91"/>
      <c r="CT590" s="47">
        <v>12.6792</v>
      </c>
      <c r="CU590" s="47"/>
      <c r="CV590" s="90"/>
      <c r="CW590" s="47">
        <v>9.1579999999999995</v>
      </c>
      <c r="CX590" s="90"/>
      <c r="CY590" s="90"/>
      <c r="CZ590" s="47">
        <v>9.15</v>
      </c>
      <c r="DA590" s="47">
        <v>1.4569460000000001</v>
      </c>
      <c r="DB590" s="49"/>
      <c r="DC590" s="49"/>
      <c r="DD590" s="47"/>
      <c r="DE590" s="92"/>
    </row>
    <row r="591" spans="1:109">
      <c r="A591" s="23" t="s">
        <v>54</v>
      </c>
      <c r="B591" t="s">
        <v>56</v>
      </c>
      <c r="C591" s="25">
        <v>43.281066666699999</v>
      </c>
      <c r="D591" s="25">
        <v>-79.886849999999995</v>
      </c>
      <c r="E591" s="111" t="s">
        <v>66</v>
      </c>
      <c r="F591" s="111" t="s">
        <v>67</v>
      </c>
      <c r="G591" s="117">
        <v>44867</v>
      </c>
      <c r="H591">
        <v>4</v>
      </c>
      <c r="I591">
        <v>2022</v>
      </c>
      <c r="J591" s="28">
        <v>306</v>
      </c>
      <c r="K591" s="29">
        <v>45</v>
      </c>
      <c r="L591" s="29">
        <v>11</v>
      </c>
      <c r="M591" s="108">
        <v>2.1</v>
      </c>
      <c r="N591">
        <v>74.400000000000006</v>
      </c>
      <c r="O591" s="31">
        <v>0.33</v>
      </c>
      <c r="P591" s="31">
        <v>26.3</v>
      </c>
      <c r="Q591" s="31">
        <v>3.5</v>
      </c>
      <c r="R591" s="31">
        <v>0.83299999999999996</v>
      </c>
      <c r="S591" s="31">
        <v>10</v>
      </c>
      <c r="T591" s="31">
        <v>8.8000000000000007</v>
      </c>
      <c r="U591" s="31">
        <v>1.47</v>
      </c>
      <c r="V591" s="31">
        <v>0.17499999999999999</v>
      </c>
      <c r="W591" s="31">
        <v>0.69699999999999995</v>
      </c>
      <c r="X591" s="31">
        <v>1.83E-2</v>
      </c>
      <c r="Y591" s="31">
        <v>4.4400000000000002E-2</v>
      </c>
      <c r="Z591" s="31">
        <v>2.8799999999999999E-2</v>
      </c>
      <c r="AA591" s="41"/>
      <c r="AB591" s="108">
        <v>2.1</v>
      </c>
      <c r="AC591" s="108">
        <v>1.0529999999999999</v>
      </c>
      <c r="AD591" s="41"/>
      <c r="AE591" s="41"/>
      <c r="AF591" s="41"/>
      <c r="AG591" s="41"/>
      <c r="AH591" s="41"/>
      <c r="AI591" s="41"/>
      <c r="AJ591" s="41"/>
      <c r="AO591" s="35"/>
      <c r="AY591" s="41"/>
      <c r="AZ591" s="41"/>
      <c r="BA591" s="41"/>
      <c r="BB591" s="41"/>
      <c r="BI591" s="35">
        <v>3.6729268292682926</v>
      </c>
      <c r="BJ591" s="35">
        <v>8.6158536585365847E-2</v>
      </c>
      <c r="BK591" s="7">
        <v>0</v>
      </c>
      <c r="BL591" s="35">
        <v>0</v>
      </c>
      <c r="BM591" s="35">
        <v>2.1917682926829265</v>
      </c>
      <c r="BN591" s="35">
        <v>0</v>
      </c>
      <c r="BO591" s="35"/>
      <c r="BP591" s="35">
        <v>0</v>
      </c>
      <c r="BQ591" s="35">
        <v>0.23939024390243904</v>
      </c>
      <c r="BR591" s="35">
        <v>0</v>
      </c>
      <c r="BS591" s="35">
        <v>16.692062036673143</v>
      </c>
      <c r="BT591" s="35">
        <v>0</v>
      </c>
      <c r="BU591" s="35">
        <v>0</v>
      </c>
      <c r="BV591" s="35">
        <v>1.6170731707317072</v>
      </c>
      <c r="BW591" s="35">
        <v>2.6601219512195127</v>
      </c>
      <c r="BX591" s="35">
        <v>0.64481707317073178</v>
      </c>
      <c r="BY591" s="35">
        <v>0</v>
      </c>
      <c r="BZ591" s="35">
        <v>0.625</v>
      </c>
      <c r="CA591" s="35"/>
      <c r="CB591" s="35">
        <v>4.0073170731707322</v>
      </c>
      <c r="CC591" s="35">
        <v>20.3125</v>
      </c>
      <c r="CD591" s="35">
        <v>2.401829268292683</v>
      </c>
      <c r="CE591" s="35">
        <v>17.603658536585368</v>
      </c>
      <c r="CF591" s="35"/>
      <c r="CG591" s="35">
        <v>6.6057951016355268E-2</v>
      </c>
      <c r="CH591" s="35">
        <v>2.1917682926829265</v>
      </c>
      <c r="CI591" s="35">
        <v>3.9123170731707315</v>
      </c>
      <c r="CJ591" s="35">
        <v>8.6158536585365847E-2</v>
      </c>
      <c r="CK591" s="35">
        <v>16.692062036673143</v>
      </c>
      <c r="CL591" s="46">
        <v>22.882305939112165</v>
      </c>
      <c r="CM591" s="46">
        <v>5.547012195121952</v>
      </c>
      <c r="CN591" s="46">
        <v>46.232560975609758</v>
      </c>
      <c r="CO591" s="89">
        <v>74.727937060860228</v>
      </c>
      <c r="CP591" s="90"/>
      <c r="CQ591" s="90"/>
      <c r="CR591" s="90"/>
      <c r="CS591" s="91"/>
      <c r="CT591" s="47">
        <v>12.428125000000001</v>
      </c>
      <c r="CU591" s="47"/>
      <c r="CV591" s="90"/>
      <c r="CW591" s="47">
        <v>8.8487500000000008</v>
      </c>
      <c r="CX591" s="90"/>
      <c r="CY591" s="90"/>
      <c r="CZ591" s="47">
        <v>8.83</v>
      </c>
      <c r="DA591" s="47">
        <v>0.86526449999999988</v>
      </c>
      <c r="DB591" s="49"/>
      <c r="DC591" s="49"/>
      <c r="DD591" s="47"/>
      <c r="DE591" s="92"/>
    </row>
    <row r="592" spans="1:109">
      <c r="A592" s="23" t="s">
        <v>54</v>
      </c>
      <c r="B592" t="s">
        <v>56</v>
      </c>
      <c r="C592" s="24">
        <v>43.2758333333</v>
      </c>
      <c r="D592" s="24">
        <v>-79.880833333300004</v>
      </c>
      <c r="E592" s="111" t="s">
        <v>68</v>
      </c>
      <c r="F592" s="111" t="s">
        <v>69</v>
      </c>
      <c r="G592" s="117">
        <v>44867</v>
      </c>
      <c r="H592">
        <v>4</v>
      </c>
      <c r="I592">
        <v>2022</v>
      </c>
      <c r="J592" s="28">
        <v>306</v>
      </c>
      <c r="K592" s="29">
        <v>45</v>
      </c>
      <c r="L592" s="29">
        <v>11</v>
      </c>
      <c r="M592" s="108">
        <v>7.5</v>
      </c>
      <c r="N592">
        <v>74.400000000000006</v>
      </c>
      <c r="O592" s="31">
        <v>0.33</v>
      </c>
      <c r="P592" s="31">
        <v>26.3</v>
      </c>
      <c r="Q592" s="31">
        <v>3.5</v>
      </c>
      <c r="R592" s="31">
        <v>0.83299999999999996</v>
      </c>
      <c r="S592" s="31">
        <v>10</v>
      </c>
      <c r="T592" s="31">
        <v>8.8000000000000007</v>
      </c>
      <c r="U592" s="31">
        <v>1.47</v>
      </c>
      <c r="V592" s="31">
        <v>0.17499999999999999</v>
      </c>
      <c r="W592" s="31">
        <v>0.69699999999999995</v>
      </c>
      <c r="X592" s="31">
        <v>1.83E-2</v>
      </c>
      <c r="Y592" s="31">
        <v>4.4400000000000002E-2</v>
      </c>
      <c r="Z592" s="31">
        <v>2.8799999999999999E-2</v>
      </c>
      <c r="AA592" s="41"/>
      <c r="AB592" s="108">
        <v>2.2000000000000002</v>
      </c>
      <c r="AC592" s="108">
        <v>0.78800000000000003</v>
      </c>
      <c r="AD592" s="41"/>
      <c r="AE592" s="41"/>
      <c r="AF592" s="41"/>
      <c r="AG592" s="41"/>
      <c r="AH592" s="41"/>
      <c r="AI592" s="41"/>
      <c r="AJ592" s="41"/>
      <c r="AO592" s="35"/>
      <c r="AY592" s="41"/>
      <c r="AZ592" s="41"/>
      <c r="BA592" s="41"/>
      <c r="BB592" s="41"/>
      <c r="BC592" s="41"/>
      <c r="BD592" s="41"/>
      <c r="BE592" s="41"/>
      <c r="BF592" s="41"/>
      <c r="BG592" s="41"/>
      <c r="CP592" s="90"/>
      <c r="CQ592" s="90"/>
      <c r="CR592" s="90"/>
      <c r="CS592" s="91"/>
      <c r="CT592" s="47">
        <v>12.6785</v>
      </c>
      <c r="CU592" s="47"/>
      <c r="CV592" s="90"/>
      <c r="CW592" s="47">
        <v>9.0950000000000006</v>
      </c>
      <c r="CX592" s="90"/>
      <c r="CY592" s="90"/>
      <c r="CZ592" s="47">
        <v>9.08</v>
      </c>
      <c r="DA592" s="47">
        <v>1.4368890000000001</v>
      </c>
      <c r="DB592" s="49"/>
      <c r="DC592" s="49"/>
      <c r="DD592" s="47"/>
      <c r="DE592" s="92"/>
    </row>
    <row r="593" spans="1:109" ht="29">
      <c r="A593" s="23" t="s">
        <v>54</v>
      </c>
      <c r="B593" t="s">
        <v>56</v>
      </c>
      <c r="C593" s="25">
        <v>43.272399999999998</v>
      </c>
      <c r="D593" s="25">
        <v>-79.877020000000002</v>
      </c>
      <c r="E593" s="111" t="s">
        <v>70</v>
      </c>
      <c r="F593" s="111" t="s">
        <v>71</v>
      </c>
      <c r="G593" s="117">
        <v>44867</v>
      </c>
      <c r="H593">
        <v>4</v>
      </c>
      <c r="I593">
        <v>2022</v>
      </c>
      <c r="J593" s="28">
        <v>306</v>
      </c>
      <c r="K593" s="29">
        <v>45</v>
      </c>
      <c r="L593" s="29">
        <v>11</v>
      </c>
      <c r="M593" s="108">
        <v>4.9000000000000004</v>
      </c>
      <c r="N593">
        <v>74.400000000000006</v>
      </c>
      <c r="O593" s="31">
        <v>0.33</v>
      </c>
      <c r="P593" s="31">
        <v>26.3</v>
      </c>
      <c r="Q593" s="31">
        <v>3.5</v>
      </c>
      <c r="R593" s="31">
        <v>0.83299999999999996</v>
      </c>
      <c r="S593" s="31">
        <v>10</v>
      </c>
      <c r="T593" s="31">
        <v>8.8000000000000007</v>
      </c>
      <c r="U593" s="31">
        <v>1.47</v>
      </c>
      <c r="V593" s="31">
        <v>0.17499999999999999</v>
      </c>
      <c r="W593" s="31">
        <v>0.69699999999999995</v>
      </c>
      <c r="X593" s="31">
        <v>1.83E-2</v>
      </c>
      <c r="Y593" s="31">
        <v>4.4400000000000002E-2</v>
      </c>
      <c r="Z593" s="31">
        <v>2.8799999999999999E-2</v>
      </c>
      <c r="AA593" s="41"/>
      <c r="AB593" s="108">
        <v>2.8</v>
      </c>
      <c r="AC593" s="108">
        <v>0.73799999999999999</v>
      </c>
      <c r="AO593" s="35"/>
      <c r="BI593" s="35">
        <v>0.85616010006253918</v>
      </c>
      <c r="BJ593" s="35">
        <v>5.8911819887429634E-2</v>
      </c>
      <c r="BK593" s="7">
        <v>0</v>
      </c>
      <c r="BL593" s="35">
        <v>0</v>
      </c>
      <c r="BM593" s="35">
        <v>0</v>
      </c>
      <c r="BN593" s="35">
        <v>0</v>
      </c>
      <c r="BO593" s="35"/>
      <c r="BP593" s="35">
        <v>0</v>
      </c>
      <c r="BQ593" s="35">
        <v>0</v>
      </c>
      <c r="BR593" s="35">
        <v>0</v>
      </c>
      <c r="BS593" s="35">
        <v>35.238797632976635</v>
      </c>
      <c r="BT593" s="35">
        <v>0</v>
      </c>
      <c r="BU593" s="35">
        <v>0</v>
      </c>
      <c r="BV593" s="35">
        <v>1.1609756097560975</v>
      </c>
      <c r="BW593" s="35">
        <v>1.4881801125703564</v>
      </c>
      <c r="BX593" s="35">
        <v>0</v>
      </c>
      <c r="BY593" s="35">
        <v>0</v>
      </c>
      <c r="BZ593" s="35">
        <v>0.64102564102564097</v>
      </c>
      <c r="CA593" s="35"/>
      <c r="CB593" s="35">
        <v>17.925203252032521</v>
      </c>
      <c r="CC593" s="35">
        <v>121.54471544715447</v>
      </c>
      <c r="CD593" s="35">
        <v>4.2699186991869933</v>
      </c>
      <c r="CE593" s="35">
        <v>107.96910569105691</v>
      </c>
      <c r="CF593" s="35"/>
      <c r="CG593" s="35">
        <v>1.3550348926431846E-2</v>
      </c>
      <c r="CH593" s="35">
        <v>0</v>
      </c>
      <c r="CI593" s="35">
        <v>0.85616010006253918</v>
      </c>
      <c r="CJ593" s="35">
        <v>5.8911819887429634E-2</v>
      </c>
      <c r="CK593" s="35">
        <v>35.238797632976635</v>
      </c>
      <c r="CL593" s="46">
        <v>36.153869552926601</v>
      </c>
      <c r="CM593" s="46">
        <v>3.2901813633520951</v>
      </c>
      <c r="CN593" s="46">
        <v>251.7089430894309</v>
      </c>
      <c r="CO593" s="89">
        <v>291.16654435463607</v>
      </c>
      <c r="CP593" s="90"/>
      <c r="CQ593" s="90"/>
      <c r="CR593" s="90"/>
      <c r="CS593" s="91"/>
      <c r="CT593" s="47">
        <v>12.7728</v>
      </c>
      <c r="CU593" s="47"/>
      <c r="CV593" s="90"/>
      <c r="CW593" s="47">
        <v>9.09</v>
      </c>
      <c r="CX593" s="90"/>
      <c r="CY593" s="90"/>
      <c r="CZ593" s="47">
        <v>9.07</v>
      </c>
      <c r="DA593" s="47">
        <v>1.0878972</v>
      </c>
      <c r="DB593" s="49"/>
      <c r="DC593" s="49"/>
      <c r="DD593" s="47"/>
      <c r="DE593" s="92"/>
    </row>
    <row r="594" spans="1:109" ht="29">
      <c r="A594" s="23" t="s">
        <v>54</v>
      </c>
      <c r="B594" t="s">
        <v>56</v>
      </c>
      <c r="C594" s="24">
        <v>43.282269999999997</v>
      </c>
      <c r="D594" s="24">
        <v>-79.879130000000004</v>
      </c>
      <c r="E594" s="111" t="s">
        <v>72</v>
      </c>
      <c r="F594" s="111" t="s">
        <v>73</v>
      </c>
      <c r="G594" s="117">
        <v>44867</v>
      </c>
      <c r="H594">
        <v>4</v>
      </c>
      <c r="I594">
        <v>2022</v>
      </c>
      <c r="J594" s="28">
        <v>306</v>
      </c>
      <c r="K594" s="29">
        <v>45</v>
      </c>
      <c r="L594" s="29">
        <v>11</v>
      </c>
      <c r="M594" s="108">
        <v>8</v>
      </c>
      <c r="N594">
        <v>74.400000000000006</v>
      </c>
      <c r="O594" s="31">
        <v>0.33</v>
      </c>
      <c r="P594" s="31">
        <v>26.3</v>
      </c>
      <c r="Q594" s="31">
        <v>3.5</v>
      </c>
      <c r="R594" s="31">
        <v>0.83299999999999996</v>
      </c>
      <c r="S594" s="31">
        <v>10</v>
      </c>
      <c r="T594" s="31">
        <v>8.8000000000000007</v>
      </c>
      <c r="U594" s="31">
        <v>1.47</v>
      </c>
      <c r="V594" s="31">
        <v>0.17499999999999999</v>
      </c>
      <c r="W594" s="31">
        <v>0.69699999999999995</v>
      </c>
      <c r="X594" s="31">
        <v>1.83E-2</v>
      </c>
      <c r="Y594" s="31">
        <v>4.4400000000000002E-2</v>
      </c>
      <c r="Z594" s="31">
        <v>2.8799999999999999E-2</v>
      </c>
      <c r="AA594" s="130"/>
      <c r="AB594" s="108">
        <v>2.5</v>
      </c>
      <c r="AC594" s="108">
        <v>0.83199999999999996</v>
      </c>
      <c r="AO594" s="35"/>
      <c r="CP594" s="90"/>
      <c r="CQ594" s="90"/>
      <c r="CR594" s="90"/>
      <c r="CS594" s="91"/>
      <c r="CT594" s="47">
        <v>12.494</v>
      </c>
      <c r="CU594" s="47"/>
      <c r="CV594" s="90"/>
      <c r="CW594" s="47">
        <v>8.9283333333333328</v>
      </c>
      <c r="CX594" s="90"/>
      <c r="CY594" s="90"/>
      <c r="CZ594" s="47">
        <v>8.86</v>
      </c>
      <c r="DA594" s="47">
        <v>1.2430046666666668</v>
      </c>
      <c r="DB594" s="49"/>
      <c r="DC594" s="49"/>
      <c r="DD594" s="47"/>
      <c r="DE594" s="92"/>
    </row>
    <row r="595" spans="1:109">
      <c r="A595" s="23" t="s">
        <v>54</v>
      </c>
      <c r="B595" t="s">
        <v>56</v>
      </c>
      <c r="C595" s="24">
        <v>43.277970000000003</v>
      </c>
      <c r="D595" s="24">
        <v>-79.866669999999999</v>
      </c>
      <c r="E595" s="111" t="s">
        <v>74</v>
      </c>
      <c r="F595" s="111" t="s">
        <v>75</v>
      </c>
      <c r="G595" s="117">
        <v>44867</v>
      </c>
      <c r="H595">
        <v>4</v>
      </c>
      <c r="I595">
        <v>2022</v>
      </c>
      <c r="J595" s="28">
        <v>306</v>
      </c>
      <c r="K595" s="29">
        <v>45</v>
      </c>
      <c r="L595" s="29">
        <v>11</v>
      </c>
      <c r="M595" s="108">
        <v>8.8000000000000007</v>
      </c>
      <c r="N595">
        <v>74.400000000000006</v>
      </c>
      <c r="O595" s="31">
        <v>0.33</v>
      </c>
      <c r="P595" s="31">
        <v>26.3</v>
      </c>
      <c r="Q595" s="31">
        <v>3.5</v>
      </c>
      <c r="R595" s="31">
        <v>0.83299999999999996</v>
      </c>
      <c r="S595" s="31">
        <v>10</v>
      </c>
      <c r="T595" s="31">
        <v>8.8000000000000007</v>
      </c>
      <c r="U595" s="31">
        <v>1.47</v>
      </c>
      <c r="V595" s="31">
        <v>0.17499999999999999</v>
      </c>
      <c r="W595" s="31">
        <v>0.69699999999999995</v>
      </c>
      <c r="X595" s="31">
        <v>1.83E-2</v>
      </c>
      <c r="Y595" s="31">
        <v>4.4400000000000002E-2</v>
      </c>
      <c r="Z595" s="31">
        <v>2.8799999999999999E-2</v>
      </c>
      <c r="AA595" s="130"/>
      <c r="AB595" s="108">
        <v>3.2</v>
      </c>
      <c r="AC595" s="108">
        <v>0.67600000000000005</v>
      </c>
      <c r="AO595" s="35"/>
      <c r="BI595" s="35">
        <v>0.51369606003752333</v>
      </c>
      <c r="BJ595" s="35">
        <v>5.8911819887429634E-2</v>
      </c>
      <c r="BK595" s="7">
        <v>0</v>
      </c>
      <c r="BL595" s="35">
        <v>0</v>
      </c>
      <c r="BM595" s="35">
        <v>0</v>
      </c>
      <c r="BN595" s="35">
        <v>0</v>
      </c>
      <c r="BO595" s="35"/>
      <c r="BP595" s="35">
        <v>0</v>
      </c>
      <c r="BQ595" s="35">
        <v>0</v>
      </c>
      <c r="BR595" s="35">
        <v>0</v>
      </c>
      <c r="BS595" s="35">
        <v>52.858196449464941</v>
      </c>
      <c r="BT595" s="35">
        <v>0</v>
      </c>
      <c r="BU595" s="35">
        <v>0</v>
      </c>
      <c r="BV595" s="35">
        <v>2.156097560975609</v>
      </c>
      <c r="BW595" s="35">
        <v>5.6426829268292691</v>
      </c>
      <c r="BX595" s="35">
        <v>0.44090056285178236</v>
      </c>
      <c r="BY595" s="35">
        <v>0</v>
      </c>
      <c r="BZ595" s="35">
        <v>6.4102564102564115</v>
      </c>
      <c r="CA595" s="35"/>
      <c r="CB595" s="35">
        <v>23.095934959349595</v>
      </c>
      <c r="CC595" s="35">
        <v>266.869918699187</v>
      </c>
      <c r="CD595" s="35">
        <v>8.5398373983739866</v>
      </c>
      <c r="CE595" s="35">
        <v>181.51327913279133</v>
      </c>
      <c r="CF595" s="35"/>
      <c r="CG595" s="35">
        <v>0.11743635736240936</v>
      </c>
      <c r="CH595" s="35">
        <v>0</v>
      </c>
      <c r="CI595" s="35">
        <v>0.51369606003752333</v>
      </c>
      <c r="CJ595" s="35">
        <v>5.8911819887429634E-2</v>
      </c>
      <c r="CK595" s="35">
        <v>52.858196449464941</v>
      </c>
      <c r="CL595" s="46">
        <v>53.430804329389893</v>
      </c>
      <c r="CM595" s="46">
        <v>14.649937460913073</v>
      </c>
      <c r="CN595" s="46">
        <v>480.01897018970192</v>
      </c>
      <c r="CO595" s="89">
        <v>548.21714833736735</v>
      </c>
      <c r="CP595" s="90"/>
      <c r="CQ595" s="90"/>
      <c r="CR595" s="90"/>
      <c r="CS595" s="91"/>
      <c r="CT595" s="47">
        <v>12.777833333333334</v>
      </c>
      <c r="CU595" s="47"/>
      <c r="CV595" s="90"/>
      <c r="CW595" s="47">
        <v>9.0149999999999988</v>
      </c>
      <c r="CX595" s="90"/>
      <c r="CY595" s="90"/>
      <c r="CZ595" s="47">
        <v>8.98</v>
      </c>
      <c r="DA595" s="47">
        <v>1.1794908333333336</v>
      </c>
      <c r="DB595" s="49"/>
      <c r="DC595" s="49"/>
      <c r="DD595" s="47"/>
      <c r="DE595" s="92"/>
    </row>
    <row r="596" spans="1:109" ht="29">
      <c r="A596" s="23" t="s">
        <v>54</v>
      </c>
      <c r="B596" t="s">
        <v>56</v>
      </c>
      <c r="C596" s="24">
        <v>43.276820000000001</v>
      </c>
      <c r="D596" s="24">
        <v>-79.864549999999994</v>
      </c>
      <c r="E596" s="111" t="s">
        <v>76</v>
      </c>
      <c r="F596" s="111" t="s">
        <v>77</v>
      </c>
      <c r="G596" s="117">
        <v>44867</v>
      </c>
      <c r="H596">
        <v>4</v>
      </c>
      <c r="I596">
        <v>2022</v>
      </c>
      <c r="J596" s="28">
        <v>306</v>
      </c>
      <c r="K596" s="29">
        <v>45</v>
      </c>
      <c r="L596" s="29">
        <v>11</v>
      </c>
      <c r="M596" s="108">
        <v>11.3</v>
      </c>
      <c r="N596">
        <v>74.400000000000006</v>
      </c>
      <c r="O596" s="31">
        <v>0.33</v>
      </c>
      <c r="P596" s="31">
        <v>26.3</v>
      </c>
      <c r="Q596" s="31">
        <v>3.5</v>
      </c>
      <c r="R596" s="31">
        <v>0.83299999999999996</v>
      </c>
      <c r="S596" s="31">
        <v>10</v>
      </c>
      <c r="T596" s="31">
        <v>8.8000000000000007</v>
      </c>
      <c r="U596" s="31">
        <v>1.47</v>
      </c>
      <c r="V596" s="31">
        <v>0.17499999999999999</v>
      </c>
      <c r="W596" s="31">
        <v>0.69699999999999995</v>
      </c>
      <c r="X596" s="31">
        <v>1.83E-2</v>
      </c>
      <c r="Y596" s="31">
        <v>4.4400000000000002E-2</v>
      </c>
      <c r="Z596" s="31">
        <v>2.8799999999999999E-2</v>
      </c>
      <c r="AA596" s="130"/>
      <c r="AB596" s="108">
        <v>2.1</v>
      </c>
      <c r="AC596" s="108">
        <v>0.67100000000000004</v>
      </c>
      <c r="AD596" s="41"/>
      <c r="AE596" s="41"/>
      <c r="AF596" s="41"/>
      <c r="AG596" s="41"/>
      <c r="AH596" s="41"/>
      <c r="AI596" s="41"/>
      <c r="AJ596" s="41"/>
      <c r="AO596" s="35"/>
      <c r="AY596" s="41"/>
      <c r="AZ596" s="41"/>
      <c r="BA596" s="41"/>
      <c r="BB596" s="41"/>
      <c r="BC596" s="41"/>
      <c r="BD596" s="41"/>
      <c r="BE596" s="41"/>
      <c r="BF596" s="41"/>
      <c r="BG596" s="41"/>
      <c r="CP596" s="47">
        <v>10.978999999999999</v>
      </c>
      <c r="CQ596" s="90"/>
      <c r="CR596" s="47">
        <v>10.978999999999999</v>
      </c>
      <c r="CS596" s="48">
        <v>12.7605</v>
      </c>
      <c r="CT596" s="47">
        <v>12.7605</v>
      </c>
      <c r="CU596" s="47"/>
      <c r="CV596" s="90"/>
      <c r="CW596" s="47">
        <v>8.9600000000000009</v>
      </c>
      <c r="CX596" s="90"/>
      <c r="CY596" s="90"/>
      <c r="CZ596" s="47">
        <v>8.94</v>
      </c>
      <c r="DA596" s="47">
        <v>1.2764329999999999</v>
      </c>
      <c r="DB596" s="49"/>
      <c r="DC596" s="49"/>
      <c r="DD596" s="47"/>
      <c r="DE596" s="92"/>
    </row>
    <row r="597" spans="1:109">
      <c r="A597" s="23" t="s">
        <v>54</v>
      </c>
      <c r="B597" t="s">
        <v>55</v>
      </c>
      <c r="C597" s="52">
        <v>43.294400000000003</v>
      </c>
      <c r="D597" s="52">
        <v>-79.799700000000001</v>
      </c>
      <c r="E597" s="114" t="s">
        <v>78</v>
      </c>
      <c r="F597" s="114">
        <v>8</v>
      </c>
      <c r="G597" s="112">
        <v>42655</v>
      </c>
      <c r="H597">
        <v>4</v>
      </c>
      <c r="I597" s="27">
        <v>2016</v>
      </c>
      <c r="J597" s="28">
        <v>286</v>
      </c>
      <c r="K597" s="29">
        <v>42</v>
      </c>
      <c r="L597" s="29">
        <v>10</v>
      </c>
      <c r="M597" s="114">
        <v>14</v>
      </c>
      <c r="N597">
        <v>74.540000000000006</v>
      </c>
      <c r="O597" s="31">
        <v>0.16700000000000001</v>
      </c>
      <c r="P597" s="31">
        <v>23.1</v>
      </c>
      <c r="Q597" s="31">
        <v>3.2</v>
      </c>
      <c r="R597" s="31">
        <v>0.76500000000000001</v>
      </c>
      <c r="S597" s="31">
        <v>3</v>
      </c>
      <c r="T597" s="31">
        <v>2.9</v>
      </c>
      <c r="U597" s="31">
        <v>1.66</v>
      </c>
      <c r="V597" s="31">
        <v>0.13700000000000001</v>
      </c>
      <c r="W597" s="31">
        <v>0.56999999999999995</v>
      </c>
      <c r="X597" s="31">
        <v>2.7E-2</v>
      </c>
      <c r="Y597" s="31">
        <v>5.0799999999999998E-2</v>
      </c>
      <c r="Z597" s="31">
        <v>3.3399999999999999E-2</v>
      </c>
      <c r="AA597" s="116">
        <v>8.6791499999999999</v>
      </c>
      <c r="AB597" s="116">
        <v>2.4500000000000002</v>
      </c>
      <c r="AC597" s="116">
        <v>0.84489999999999998</v>
      </c>
      <c r="AD597">
        <v>1259.4954299999997</v>
      </c>
      <c r="AE597">
        <v>29.919159999999998</v>
      </c>
      <c r="AF597">
        <v>0</v>
      </c>
      <c r="AG597">
        <v>20.904050000000002</v>
      </c>
      <c r="AH597">
        <v>483.56662999999998</v>
      </c>
      <c r="AI597">
        <v>42.62424</v>
      </c>
      <c r="AJ597">
        <v>2.2172399999999999</v>
      </c>
      <c r="AK597">
        <v>1838.7267499999998</v>
      </c>
      <c r="AL597">
        <v>0</v>
      </c>
      <c r="AM597">
        <v>106.26399000000001</v>
      </c>
      <c r="AN597">
        <v>1727.5257499999996</v>
      </c>
      <c r="AO597" s="35">
        <v>63.088079999999998</v>
      </c>
      <c r="AP597">
        <v>1173.6287199999997</v>
      </c>
      <c r="AQ597">
        <v>880.21633999999995</v>
      </c>
      <c r="AR597">
        <v>375.60291999999998</v>
      </c>
      <c r="AS597">
        <v>77.739410000000007</v>
      </c>
      <c r="AT597">
        <v>77.739410000000021</v>
      </c>
      <c r="AU597">
        <v>313.77984999999995</v>
      </c>
      <c r="AV597">
        <v>624.74342000000013</v>
      </c>
      <c r="AW597">
        <v>1207.30286</v>
      </c>
      <c r="AX597">
        <v>6.6804700000000006</v>
      </c>
      <c r="AY597" s="23">
        <v>1902.4946966238658</v>
      </c>
      <c r="AZ597" s="23">
        <v>94.315742672130554</v>
      </c>
      <c r="BA597" s="23">
        <v>1078.9136479337581</v>
      </c>
      <c r="BB597" s="23"/>
      <c r="BC597" s="27">
        <v>0.14522908327510153</v>
      </c>
      <c r="BD597" s="27">
        <v>8.3058997338155862</v>
      </c>
      <c r="BE597" s="27">
        <v>15.821782713503346</v>
      </c>
      <c r="BF597" s="27">
        <v>1.5380003233137409</v>
      </c>
      <c r="BG597" s="36">
        <v>25.665682770632674</v>
      </c>
      <c r="BH597" s="23"/>
      <c r="BI597" s="7">
        <v>4.3478555745018515</v>
      </c>
      <c r="BJ597" s="7">
        <v>0.15588004654809454</v>
      </c>
      <c r="BK597" s="7">
        <v>0</v>
      </c>
      <c r="BL597" s="7">
        <v>0</v>
      </c>
      <c r="BM597" s="7">
        <v>0</v>
      </c>
      <c r="BN597" s="7">
        <v>0</v>
      </c>
      <c r="BO597" s="7">
        <v>0</v>
      </c>
      <c r="BP597" s="7">
        <v>0</v>
      </c>
      <c r="BQ597" s="7">
        <v>0</v>
      </c>
      <c r="BR597" s="7">
        <v>0</v>
      </c>
      <c r="BS597" s="7">
        <v>1.9849932732409945</v>
      </c>
      <c r="BT597" s="7">
        <v>0</v>
      </c>
      <c r="BU597" s="7">
        <v>0</v>
      </c>
      <c r="BV597" s="7">
        <v>2.5637521551068581</v>
      </c>
      <c r="BW597" s="7">
        <v>3.7574218761596945</v>
      </c>
      <c r="BX597" s="7">
        <v>8.7725245962194851</v>
      </c>
      <c r="BY597" s="7">
        <v>1.0062483663786843</v>
      </c>
      <c r="BZ597" s="7">
        <v>4.8659390713945143</v>
      </c>
      <c r="CA597" s="7">
        <v>0</v>
      </c>
      <c r="CB597" s="7">
        <v>1.1783875954470986</v>
      </c>
      <c r="CC597" s="7">
        <v>25.664656739804453</v>
      </c>
      <c r="CD597" s="7">
        <v>0</v>
      </c>
      <c r="CE597" s="7">
        <v>0</v>
      </c>
      <c r="CF597" s="7">
        <v>35.161013369768874</v>
      </c>
      <c r="CG597" s="7">
        <v>1.4896338246690417</v>
      </c>
      <c r="CH597" s="7">
        <v>0</v>
      </c>
      <c r="CI597" s="7">
        <v>4.3478555745018515</v>
      </c>
      <c r="CJ597" s="7">
        <v>0.15588004654809495</v>
      </c>
      <c r="CK597" s="7">
        <v>1.9849932732409945</v>
      </c>
      <c r="CL597" s="37">
        <v>6.4887288942909409</v>
      </c>
      <c r="CM597" s="37">
        <v>20.965886065259237</v>
      </c>
      <c r="CN597" s="37">
        <v>62.004057705020429</v>
      </c>
      <c r="CO597" s="7">
        <v>90.948306489239641</v>
      </c>
      <c r="CP597" s="39">
        <v>15.157</v>
      </c>
      <c r="CQ597" s="39">
        <v>16.803000000000001</v>
      </c>
      <c r="CR597" s="40">
        <v>18.975000000000001</v>
      </c>
      <c r="CS597" s="35">
        <v>17.265762202636626</v>
      </c>
      <c r="CT597" s="41">
        <v>17.61327692307691</v>
      </c>
      <c r="CU597" s="41">
        <v>16.491052631578949</v>
      </c>
      <c r="CV597" s="41">
        <v>15.555163265306129</v>
      </c>
      <c r="CW597" s="35">
        <v>7.0130769230769214</v>
      </c>
      <c r="CX597" s="35">
        <v>2.7360526315789477</v>
      </c>
      <c r="CY597" s="35">
        <v>1.2793877551020407</v>
      </c>
      <c r="CZ597" s="35">
        <v>0.97</v>
      </c>
      <c r="DA597">
        <v>1.819054945054946</v>
      </c>
      <c r="DB597">
        <v>0.45078947368421052</v>
      </c>
      <c r="DC597">
        <v>0.28551020408163275</v>
      </c>
      <c r="DD597" s="35" t="s">
        <v>61</v>
      </c>
      <c r="DE597" t="s">
        <v>61</v>
      </c>
    </row>
    <row r="598" spans="1:109">
      <c r="A598" s="23" t="s">
        <v>54</v>
      </c>
      <c r="B598" t="s">
        <v>55</v>
      </c>
      <c r="C598" s="52">
        <v>43.294400000000003</v>
      </c>
      <c r="D598" s="52">
        <v>-79.799700000000001</v>
      </c>
      <c r="E598" s="114" t="s">
        <v>78</v>
      </c>
      <c r="F598" s="114">
        <v>8</v>
      </c>
      <c r="G598" s="112">
        <v>42668</v>
      </c>
      <c r="H598">
        <v>4</v>
      </c>
      <c r="I598" s="27">
        <v>2016</v>
      </c>
      <c r="J598" s="28">
        <v>299</v>
      </c>
      <c r="K598" s="29">
        <v>44</v>
      </c>
      <c r="L598" s="29">
        <v>10</v>
      </c>
      <c r="M598" s="114">
        <v>16.8</v>
      </c>
      <c r="N598">
        <v>74.540000000000006</v>
      </c>
      <c r="O598" s="31">
        <v>0.16500000000000001</v>
      </c>
      <c r="P598" s="31">
        <v>23.3</v>
      </c>
      <c r="Q598" s="31">
        <v>3</v>
      </c>
      <c r="R598" s="31">
        <v>0.57299999999999995</v>
      </c>
      <c r="S598" s="31">
        <v>2.4</v>
      </c>
      <c r="T598" s="31">
        <v>2.2000000000000002</v>
      </c>
      <c r="U598" s="31">
        <v>1.63</v>
      </c>
      <c r="V598" s="31"/>
      <c r="W598" s="31">
        <v>0.55000000000000004</v>
      </c>
      <c r="X598" s="31">
        <v>3.3399999999999999E-2</v>
      </c>
      <c r="Y598" s="31">
        <v>5.0099999999999999E-2</v>
      </c>
      <c r="Z598" s="31">
        <v>3.5700000000000003E-2</v>
      </c>
      <c r="AA598" s="23">
        <v>5.4891769999999998</v>
      </c>
      <c r="AB598" s="116">
        <v>2.4</v>
      </c>
      <c r="AC598" s="116">
        <v>0.87770000000000004</v>
      </c>
      <c r="AD598">
        <v>1373.13977</v>
      </c>
      <c r="AE598">
        <v>47.641840000000002</v>
      </c>
      <c r="AF598">
        <v>0</v>
      </c>
      <c r="AG598">
        <v>30.572010000000002</v>
      </c>
      <c r="AH598">
        <v>228.52537000000001</v>
      </c>
      <c r="AI598">
        <v>15.44153</v>
      </c>
      <c r="AJ598">
        <v>18.7258</v>
      </c>
      <c r="AK598">
        <v>1716.5961500000001</v>
      </c>
      <c r="AL598">
        <v>18.7258</v>
      </c>
      <c r="AM598">
        <v>92.824000000000012</v>
      </c>
      <c r="AN598">
        <v>1591.3276800000003</v>
      </c>
      <c r="AO598" s="35">
        <v>28.632809999999999</v>
      </c>
      <c r="AP598">
        <v>1336.3443</v>
      </c>
      <c r="AQ598">
        <v>1217.70793</v>
      </c>
      <c r="AR598">
        <v>151.88125000000005</v>
      </c>
      <c r="AS598">
        <v>63.625639999999997</v>
      </c>
      <c r="AT598">
        <v>44.899840000000005</v>
      </c>
      <c r="AU598">
        <v>103.89613000000001</v>
      </c>
      <c r="AV598">
        <v>411.93149999999997</v>
      </c>
      <c r="AW598">
        <v>1293.4299599999999</v>
      </c>
      <c r="AX598">
        <v>11.234690000000001</v>
      </c>
      <c r="AY598" s="23">
        <v>1361.9334728598892</v>
      </c>
      <c r="AZ598" s="23">
        <v>18.553916591238799</v>
      </c>
      <c r="BA598" s="23">
        <v>647.34818876025486</v>
      </c>
      <c r="BB598" s="23"/>
      <c r="BC598" s="27">
        <v>0.20814432919305792</v>
      </c>
      <c r="BD598" s="27">
        <v>5.7361306862827792</v>
      </c>
      <c r="BE598" s="27">
        <v>8.5616124065661339</v>
      </c>
      <c r="BF598" s="27">
        <v>1.2964959800702085</v>
      </c>
      <c r="BG598" s="36">
        <v>15.594239072919121</v>
      </c>
      <c r="BH598" s="23"/>
      <c r="BI598" s="7">
        <v>1.1019460052059544</v>
      </c>
      <c r="BJ598" s="7">
        <v>0</v>
      </c>
      <c r="BK598" s="7">
        <v>0</v>
      </c>
      <c r="BL598" s="7">
        <v>0</v>
      </c>
      <c r="BM598" s="7">
        <v>0</v>
      </c>
      <c r="BN598" s="7">
        <v>0</v>
      </c>
      <c r="BO598" s="7">
        <v>0</v>
      </c>
      <c r="BP598" s="7">
        <v>0</v>
      </c>
      <c r="BQ598" s="7">
        <v>0</v>
      </c>
      <c r="BR598" s="7">
        <v>0</v>
      </c>
      <c r="BS598" s="7">
        <v>13.834172541011949</v>
      </c>
      <c r="BT598" s="7">
        <v>0</v>
      </c>
      <c r="BU598" s="7">
        <v>0</v>
      </c>
      <c r="BV598" s="7">
        <v>2.1299465313006678</v>
      </c>
      <c r="BW598" s="7">
        <v>2.401246464586146</v>
      </c>
      <c r="BX598" s="7">
        <v>3.6127683355106899</v>
      </c>
      <c r="BY598" s="7">
        <v>0.77494796447815084</v>
      </c>
      <c r="BZ598" s="7">
        <v>0</v>
      </c>
      <c r="CA598" s="7">
        <v>0</v>
      </c>
      <c r="CB598" s="7">
        <v>0.97899579194919029</v>
      </c>
      <c r="CC598" s="7">
        <v>20.248786827271605</v>
      </c>
      <c r="CD598" s="7">
        <v>0</v>
      </c>
      <c r="CE598" s="7">
        <v>0</v>
      </c>
      <c r="CF598" s="7">
        <v>17.983225903479116</v>
      </c>
      <c r="CG598" s="7">
        <v>1.2802892337457501</v>
      </c>
      <c r="CH598" s="7">
        <v>0</v>
      </c>
      <c r="CI598" s="7">
        <v>1.1019460052059544</v>
      </c>
      <c r="CJ598" s="7">
        <v>0</v>
      </c>
      <c r="CK598" s="7">
        <v>13.834172541011949</v>
      </c>
      <c r="CL598" s="37">
        <v>14.936118546217903</v>
      </c>
      <c r="CM598" s="37">
        <v>8.918909295875654</v>
      </c>
      <c r="CN598" s="37">
        <v>39.211008522699913</v>
      </c>
      <c r="CO598" s="7">
        <v>64.346325598539224</v>
      </c>
      <c r="CP598" s="141">
        <v>18.722000000000001</v>
      </c>
      <c r="CQ598" s="141"/>
      <c r="CR598" s="142">
        <v>18.722000000000001</v>
      </c>
      <c r="CS598" s="143">
        <v>15.563360524647079</v>
      </c>
      <c r="CT598" s="144">
        <v>15.570894594594618</v>
      </c>
      <c r="CU598" s="144"/>
      <c r="CV598" s="144"/>
      <c r="CW598" s="143">
        <v>8.2963378378377879</v>
      </c>
      <c r="CX598" s="143"/>
      <c r="CY598" s="143"/>
      <c r="CZ598" s="143">
        <v>7.97</v>
      </c>
      <c r="DA598" s="145">
        <v>1.1785135135135139</v>
      </c>
      <c r="DB598" s="145"/>
      <c r="DC598" s="145"/>
      <c r="DD598" s="143" t="s">
        <v>58</v>
      </c>
      <c r="DE598" s="145"/>
    </row>
    <row r="599" spans="1:109">
      <c r="A599" s="50" t="s">
        <v>54</v>
      </c>
      <c r="B599" t="s">
        <v>59</v>
      </c>
      <c r="C599" s="24">
        <v>43.301943999999999</v>
      </c>
      <c r="D599" s="24">
        <v>-79.838054999999997</v>
      </c>
      <c r="E599" s="77" t="s">
        <v>60</v>
      </c>
      <c r="F599" s="77">
        <v>6</v>
      </c>
      <c r="G599" s="112">
        <v>41773</v>
      </c>
      <c r="H599">
        <v>1</v>
      </c>
      <c r="I599" s="57">
        <f>YEAR(G599)</f>
        <v>2014</v>
      </c>
      <c r="J599" s="28">
        <v>134</v>
      </c>
      <c r="K599" s="29">
        <v>20</v>
      </c>
      <c r="L599" s="29">
        <v>5</v>
      </c>
      <c r="M599" s="71"/>
      <c r="N599">
        <v>75.14</v>
      </c>
      <c r="O599" s="31">
        <v>0.59099999999999997</v>
      </c>
      <c r="P599" s="31">
        <v>30.5</v>
      </c>
      <c r="Q599" s="31">
        <v>4.7</v>
      </c>
      <c r="R599" s="31">
        <v>2.52</v>
      </c>
      <c r="S599" s="31">
        <v>15.2</v>
      </c>
      <c r="T599" s="31">
        <v>12.3</v>
      </c>
      <c r="U599" s="31">
        <v>2.65</v>
      </c>
      <c r="V599" s="31">
        <v>0.51900000000000002</v>
      </c>
      <c r="W599" s="31">
        <v>1.06</v>
      </c>
      <c r="X599" s="31">
        <v>2.5999999999999999E-3</v>
      </c>
      <c r="Y599" s="31">
        <v>8.2100000000000006E-2</v>
      </c>
      <c r="Z599" s="31">
        <v>1.4800000000000001E-2</v>
      </c>
      <c r="AA599" s="52"/>
      <c r="AB599" s="131">
        <v>1.21</v>
      </c>
      <c r="AC599" s="77"/>
      <c r="AD599" s="59"/>
      <c r="AE599" s="59"/>
      <c r="AF599" s="59"/>
      <c r="AG599" s="59"/>
      <c r="AH599" s="59"/>
      <c r="AI599" s="59"/>
      <c r="AJ599" s="59"/>
      <c r="AO599" s="35"/>
      <c r="AY599" s="36"/>
      <c r="AZ599" s="36"/>
      <c r="BA599" s="36"/>
      <c r="BB599" s="36"/>
      <c r="BC599" s="36"/>
      <c r="BD599" s="36"/>
      <c r="BE599" s="36"/>
      <c r="BF599" s="36"/>
      <c r="BG599" s="36"/>
      <c r="BI599" s="7">
        <v>13.342439024390245</v>
      </c>
      <c r="BJ599" s="7">
        <v>5.8117073170731697</v>
      </c>
      <c r="BK599" s="7">
        <v>0</v>
      </c>
      <c r="BL599" s="7">
        <v>0</v>
      </c>
      <c r="BM599" s="7">
        <v>0</v>
      </c>
      <c r="BN599" s="7">
        <v>0</v>
      </c>
      <c r="BO599" s="7">
        <v>30.412435448882452</v>
      </c>
      <c r="BP599" s="7">
        <v>0</v>
      </c>
      <c r="BQ599" s="7">
        <v>5.0487804878048772</v>
      </c>
      <c r="BR599" s="7">
        <v>0</v>
      </c>
      <c r="BS599" s="7">
        <v>0</v>
      </c>
      <c r="BT599" s="7">
        <v>0</v>
      </c>
      <c r="BU599" s="7">
        <v>0</v>
      </c>
      <c r="BV599" s="7">
        <v>9.9593495934959364</v>
      </c>
      <c r="BW599" s="7">
        <v>526.28048780487802</v>
      </c>
      <c r="BX599" s="7">
        <v>6.1576422764227638</v>
      </c>
      <c r="BY599" s="7">
        <v>0</v>
      </c>
      <c r="BZ599" s="7">
        <v>3.9707317073170736</v>
      </c>
      <c r="CA599" s="7">
        <v>0</v>
      </c>
      <c r="CB599" s="7">
        <v>0.15934959349593494</v>
      </c>
      <c r="CC599" s="7">
        <v>0.2976422764227642</v>
      </c>
      <c r="CD599" s="7">
        <v>0</v>
      </c>
      <c r="CE599" s="7">
        <v>0.55813008130081299</v>
      </c>
      <c r="CF599" s="7">
        <v>0</v>
      </c>
      <c r="CG599" s="7">
        <v>0</v>
      </c>
      <c r="CH599" s="7">
        <v>30.412435448882452</v>
      </c>
      <c r="CI599" s="7">
        <v>18.391219512195121</v>
      </c>
      <c r="CJ599" s="7">
        <v>5.8117073170731715</v>
      </c>
      <c r="CK599" s="7">
        <v>0</v>
      </c>
      <c r="CL599" s="37">
        <v>54.615362278150741</v>
      </c>
      <c r="CM599" s="37">
        <v>546.36821138211383</v>
      </c>
      <c r="CN599" s="37">
        <v>1.0151219512195122</v>
      </c>
      <c r="CO599" s="7">
        <v>601.99869561148398</v>
      </c>
      <c r="CP599" s="39">
        <v>7.8</v>
      </c>
      <c r="CQ599" s="39"/>
      <c r="CR599" s="40">
        <v>7.8</v>
      </c>
      <c r="CS599" s="35">
        <v>12.071904761904761</v>
      </c>
      <c r="CT599" s="41">
        <v>12.136000000000001</v>
      </c>
      <c r="CU599" s="41"/>
      <c r="CV599" s="41"/>
      <c r="CW599" s="35">
        <v>11.658000000000001</v>
      </c>
      <c r="CX599" s="35"/>
      <c r="CY599" s="35"/>
      <c r="CZ599" s="35">
        <v>10.98</v>
      </c>
      <c r="DD599" s="35" t="s">
        <v>58</v>
      </c>
    </row>
    <row r="600" spans="1:109">
      <c r="A600" s="50" t="s">
        <v>54</v>
      </c>
      <c r="B600" t="s">
        <v>55</v>
      </c>
      <c r="C600" s="24">
        <v>43.287370000000003</v>
      </c>
      <c r="D600" s="24">
        <v>-79.840779999999995</v>
      </c>
      <c r="E600" s="77" t="s">
        <v>62</v>
      </c>
      <c r="F600" s="77">
        <v>258</v>
      </c>
      <c r="G600" s="112">
        <v>41773</v>
      </c>
      <c r="H600">
        <v>1</v>
      </c>
      <c r="I600" s="57">
        <f>YEAR(G600)</f>
        <v>2014</v>
      </c>
      <c r="J600" s="28">
        <v>134</v>
      </c>
      <c r="K600" s="29">
        <v>20</v>
      </c>
      <c r="L600" s="29">
        <v>5</v>
      </c>
      <c r="M600" s="77">
        <v>23.152000000000001</v>
      </c>
      <c r="N600">
        <v>75.14</v>
      </c>
      <c r="O600" s="71">
        <v>0.59099999999999997</v>
      </c>
      <c r="P600" s="71">
        <v>30.5</v>
      </c>
      <c r="Q600" s="71">
        <v>4.7</v>
      </c>
      <c r="R600" s="71">
        <v>2.52</v>
      </c>
      <c r="S600" s="71">
        <v>15.2</v>
      </c>
      <c r="T600" s="71">
        <v>12.3</v>
      </c>
      <c r="U600" s="71">
        <v>2.65</v>
      </c>
      <c r="V600" s="71">
        <v>0.51900000000000002</v>
      </c>
      <c r="W600" s="71">
        <v>1.06</v>
      </c>
      <c r="X600" s="71">
        <v>2.5999999999999999E-3</v>
      </c>
      <c r="Y600" s="71">
        <v>8.2100000000000006E-2</v>
      </c>
      <c r="Z600" s="71">
        <v>1.4800000000000001E-2</v>
      </c>
      <c r="AA600">
        <v>23.361362457275401</v>
      </c>
      <c r="AB600" s="131">
        <v>1.86</v>
      </c>
      <c r="AC600" s="111">
        <v>0.84530000000000005</v>
      </c>
      <c r="AD600">
        <v>10.221069999999999</v>
      </c>
      <c r="AE600">
        <v>26.539129999999993</v>
      </c>
      <c r="AF600">
        <v>0</v>
      </c>
      <c r="AG600">
        <v>42.414540000000002</v>
      </c>
      <c r="AH600">
        <v>4423.2149100000006</v>
      </c>
      <c r="AI600">
        <v>556.37158999999997</v>
      </c>
      <c r="AJ600">
        <v>172.68987000000001</v>
      </c>
      <c r="AK600">
        <v>5245.6091400000005</v>
      </c>
      <c r="AL600">
        <v>0</v>
      </c>
      <c r="AM600">
        <v>1912.7359700000004</v>
      </c>
      <c r="AN600">
        <v>3301.4521199999999</v>
      </c>
      <c r="AO600" s="35">
        <v>528.90413999999998</v>
      </c>
      <c r="AP600">
        <v>7.4508399999999995</v>
      </c>
      <c r="AQ600">
        <v>3.1613699999999998</v>
      </c>
      <c r="AR600">
        <v>0</v>
      </c>
      <c r="AS600">
        <v>806.93477000000019</v>
      </c>
      <c r="AT600">
        <v>639.16943000000003</v>
      </c>
      <c r="AU600">
        <v>502.69135</v>
      </c>
      <c r="AV600">
        <v>3465.5564800000002</v>
      </c>
      <c r="AW600">
        <v>1754.1685400000001</v>
      </c>
      <c r="AX600">
        <v>25.884119999999999</v>
      </c>
      <c r="AY600" s="35">
        <v>846.87925056356346</v>
      </c>
      <c r="AZ600" s="35">
        <v>1.030773143957711</v>
      </c>
      <c r="BA600" s="35">
        <v>935.05849487592377</v>
      </c>
      <c r="BB600" s="35">
        <v>40.156851656249998</v>
      </c>
      <c r="BC600" s="36">
        <v>0.49705919909653262</v>
      </c>
      <c r="BD600" s="36">
        <v>9.5049914639069755</v>
      </c>
      <c r="BE600" s="36">
        <v>24.833249811168262</v>
      </c>
      <c r="BF600" s="36">
        <v>8.1376272127724469</v>
      </c>
      <c r="BG600" s="36">
        <v>42.475868487847677</v>
      </c>
      <c r="BI600" s="7">
        <v>8.8638579659999994</v>
      </c>
      <c r="BJ600" s="7">
        <v>5.9437618440000008</v>
      </c>
      <c r="BK600" s="7">
        <v>0</v>
      </c>
      <c r="BL600" s="7">
        <v>0</v>
      </c>
      <c r="BM600" s="7">
        <v>5.0450863610000001</v>
      </c>
      <c r="BN600" s="7">
        <v>0.7065204719999999</v>
      </c>
      <c r="BO600" s="7">
        <v>0</v>
      </c>
      <c r="BP600" s="7">
        <v>0</v>
      </c>
      <c r="BQ600" s="7">
        <v>1.1933487899999997</v>
      </c>
      <c r="BR600" s="7">
        <v>2.461203E-2</v>
      </c>
      <c r="BS600" s="7">
        <v>0</v>
      </c>
      <c r="BT600" s="7">
        <v>0</v>
      </c>
      <c r="BU600" s="7">
        <v>0</v>
      </c>
      <c r="BV600" s="7">
        <v>15.491273420000001</v>
      </c>
      <c r="BW600" s="7">
        <v>146.92876496900001</v>
      </c>
      <c r="BX600" s="7">
        <v>17.134308836000002</v>
      </c>
      <c r="BY600" s="7">
        <v>0</v>
      </c>
      <c r="BZ600" s="7">
        <v>1.3536555450000001</v>
      </c>
      <c r="CA600" s="7">
        <v>0</v>
      </c>
      <c r="CB600" s="7">
        <v>9.2712508000000013E-2</v>
      </c>
      <c r="CC600" s="7">
        <v>0</v>
      </c>
      <c r="CD600" s="7">
        <v>0.71148722399999997</v>
      </c>
      <c r="CE600" s="7">
        <v>0.60887058000000005</v>
      </c>
      <c r="CF600" s="7">
        <v>0</v>
      </c>
      <c r="CG600" s="7">
        <v>0</v>
      </c>
      <c r="CH600" s="7">
        <v>5.7516068330000003</v>
      </c>
      <c r="CI600" s="7">
        <v>10.057206755999999</v>
      </c>
      <c r="CJ600" s="7">
        <v>5.968373874000001</v>
      </c>
      <c r="CK600" s="7">
        <v>0</v>
      </c>
      <c r="CL600" s="37">
        <v>21.777187463000001</v>
      </c>
      <c r="CM600" s="37">
        <v>180.90800277000002</v>
      </c>
      <c r="CN600" s="37">
        <v>1.4130703119999999</v>
      </c>
      <c r="CO600" s="7">
        <v>204.09826054500002</v>
      </c>
      <c r="CP600" s="39">
        <v>13.484999999999999</v>
      </c>
      <c r="CQ600" s="39">
        <v>23.152000000000001</v>
      </c>
      <c r="CR600" s="40">
        <v>23.152000000000001</v>
      </c>
      <c r="CS600" s="35">
        <v>10.6443685515873</v>
      </c>
      <c r="CT600" s="41">
        <v>11.247262295081969</v>
      </c>
      <c r="CU600" s="41">
        <v>9.8070000000000004</v>
      </c>
      <c r="CV600" s="41">
        <v>12.2896</v>
      </c>
      <c r="CW600" s="35">
        <v>11.04639344262295</v>
      </c>
      <c r="CX600" s="35">
        <v>10.258823529411764</v>
      </c>
      <c r="CY600" s="35">
        <v>10.347999999999999</v>
      </c>
      <c r="CZ600" s="35">
        <v>9.4499999999999993</v>
      </c>
      <c r="DA600">
        <v>12.948688524590159</v>
      </c>
      <c r="DB600">
        <v>5.6725490196078434</v>
      </c>
      <c r="DC600">
        <v>13.212</v>
      </c>
      <c r="DD600" s="35" t="s">
        <v>58</v>
      </c>
      <c r="DE600" t="s">
        <v>61</v>
      </c>
    </row>
    <row r="601" spans="1:109">
      <c r="A601" s="50" t="s">
        <v>54</v>
      </c>
      <c r="B601" t="s">
        <v>55</v>
      </c>
      <c r="C601" s="24">
        <v>43.281111111100003</v>
      </c>
      <c r="D601" s="24">
        <v>-79.864722222200001</v>
      </c>
      <c r="E601" s="77" t="s">
        <v>57</v>
      </c>
      <c r="F601" s="77">
        <v>908</v>
      </c>
      <c r="G601" s="112">
        <v>37782</v>
      </c>
      <c r="H601">
        <v>2</v>
      </c>
      <c r="I601" s="57">
        <f>YEAR(G601)</f>
        <v>2003</v>
      </c>
      <c r="J601" s="28">
        <v>161</v>
      </c>
      <c r="K601" s="29">
        <v>24</v>
      </c>
      <c r="L601" s="29">
        <v>6</v>
      </c>
      <c r="M601" s="77">
        <v>14.3</v>
      </c>
      <c r="N601">
        <v>75.12</v>
      </c>
      <c r="O601" s="31">
        <v>0.90300000000000002</v>
      </c>
      <c r="P601" s="31"/>
      <c r="Q601" s="31"/>
      <c r="R601" s="31"/>
      <c r="S601" s="31">
        <v>23.9</v>
      </c>
      <c r="T601" s="31">
        <v>18.899999999999999</v>
      </c>
      <c r="U601" s="31">
        <v>2.13</v>
      </c>
      <c r="V601" s="31"/>
      <c r="W601" s="31"/>
      <c r="X601" s="31">
        <v>2.8999999999999998E-3</v>
      </c>
      <c r="Y601" s="31">
        <v>6.6000000000000003E-2</v>
      </c>
      <c r="Z601" s="31">
        <v>2.0400000000000001E-2</v>
      </c>
      <c r="AA601" s="52">
        <v>7.69</v>
      </c>
      <c r="AB601" s="113">
        <v>1.25</v>
      </c>
      <c r="AC601" s="77">
        <v>0.86524500000000004</v>
      </c>
      <c r="AD601" s="36">
        <v>1.4000000000000001</v>
      </c>
      <c r="AE601" s="36">
        <v>7.3999999999999995</v>
      </c>
      <c r="AF601" s="36">
        <v>0</v>
      </c>
      <c r="AG601" s="36">
        <v>64.2</v>
      </c>
      <c r="AH601" s="36">
        <v>55.4</v>
      </c>
      <c r="AI601" s="36">
        <v>205.5</v>
      </c>
      <c r="AJ601" s="36">
        <v>8.1</v>
      </c>
      <c r="AK601">
        <v>342.9</v>
      </c>
      <c r="AL601">
        <v>0</v>
      </c>
      <c r="AM601">
        <v>275.89999999999998</v>
      </c>
      <c r="AN601">
        <v>67</v>
      </c>
      <c r="AO601" s="35">
        <v>111.6</v>
      </c>
      <c r="AP601">
        <v>1.4000000000000001</v>
      </c>
      <c r="AQ601">
        <v>0</v>
      </c>
      <c r="AR601">
        <v>1.4000000000000001</v>
      </c>
      <c r="AS601">
        <v>278.7</v>
      </c>
      <c r="AT601">
        <v>276.39999999999998</v>
      </c>
      <c r="AU601">
        <v>17.399999999999999</v>
      </c>
      <c r="AV601">
        <v>340.6</v>
      </c>
      <c r="AW601">
        <v>2.2999999999999998</v>
      </c>
      <c r="AX601">
        <v>0</v>
      </c>
      <c r="AY601" s="36">
        <v>544.4910000000001</v>
      </c>
      <c r="AZ601" s="36">
        <v>6.1880000000000006</v>
      </c>
      <c r="BA601" s="36">
        <v>146.55799999999999</v>
      </c>
      <c r="BB601" s="36">
        <v>103.49213570156249</v>
      </c>
      <c r="BC601" s="36">
        <v>0.27011082089705712</v>
      </c>
      <c r="BD601" s="36">
        <v>3.3612263766367589</v>
      </c>
      <c r="BE601" s="36">
        <v>19.338519466576184</v>
      </c>
      <c r="BF601" s="36">
        <v>4.2769790294460774</v>
      </c>
      <c r="BG601" s="36">
        <v>26.97672487265902</v>
      </c>
      <c r="BH601" s="35"/>
      <c r="BI601" s="7">
        <v>158.330873744</v>
      </c>
      <c r="BJ601" s="7">
        <v>0.42848766799999999</v>
      </c>
      <c r="BK601" s="7">
        <v>0</v>
      </c>
      <c r="BL601" s="7">
        <v>0</v>
      </c>
      <c r="BM601" s="7">
        <v>1.077073095</v>
      </c>
      <c r="BN601" s="7">
        <v>0.39370061500000003</v>
      </c>
      <c r="BO601" s="7">
        <v>0</v>
      </c>
      <c r="BP601" s="7">
        <v>0</v>
      </c>
      <c r="BQ601" s="7">
        <v>5.2682927499999996</v>
      </c>
      <c r="BR601" s="7">
        <v>0.447998964</v>
      </c>
      <c r="BS601" s="7">
        <v>0</v>
      </c>
      <c r="BT601" s="7">
        <v>0</v>
      </c>
      <c r="BU601" s="7">
        <v>0</v>
      </c>
      <c r="BV601" s="7">
        <v>0.53947453000000012</v>
      </c>
      <c r="BW601" s="7">
        <v>195.15813388499998</v>
      </c>
      <c r="BX601" s="7">
        <v>12.525267412</v>
      </c>
      <c r="BY601" s="7">
        <v>0</v>
      </c>
      <c r="BZ601" s="7">
        <v>0</v>
      </c>
      <c r="CA601" s="7">
        <v>0</v>
      </c>
      <c r="CB601" s="7">
        <v>4.2146433000000004E-2</v>
      </c>
      <c r="CC601" s="7">
        <v>1.6798338900000001</v>
      </c>
      <c r="CD601" s="7">
        <v>0</v>
      </c>
      <c r="CE601" s="7">
        <v>0</v>
      </c>
      <c r="CF601" s="7">
        <v>0</v>
      </c>
      <c r="CG601" s="7">
        <v>0</v>
      </c>
      <c r="CH601" s="7">
        <v>1.47077371</v>
      </c>
      <c r="CI601" s="7">
        <v>163.599166494</v>
      </c>
      <c r="CJ601" s="7">
        <v>0.87648663199999532</v>
      </c>
      <c r="CK601" s="7">
        <v>0</v>
      </c>
      <c r="CL601" s="37">
        <v>165.946426836</v>
      </c>
      <c r="CM601" s="37">
        <v>208.222875827</v>
      </c>
      <c r="CN601" s="37">
        <v>1.7219803230000001</v>
      </c>
      <c r="CO601" s="7">
        <v>375.89128298600002</v>
      </c>
      <c r="CP601" s="39">
        <v>11.6</v>
      </c>
      <c r="CQ601" s="39">
        <v>14.4</v>
      </c>
      <c r="CR601" s="40">
        <v>14.4</v>
      </c>
      <c r="CS601" s="35">
        <v>14.145000000000003</v>
      </c>
      <c r="CT601" s="41">
        <v>14.317500000000003</v>
      </c>
      <c r="CU601" s="41">
        <v>12.765000000000001</v>
      </c>
      <c r="CV601" s="41"/>
      <c r="CW601" s="35">
        <v>6.7450000000000001</v>
      </c>
      <c r="CX601" s="35">
        <v>2.4449999999999998</v>
      </c>
      <c r="CY601" s="35"/>
      <c r="CZ601" s="35">
        <v>1.55</v>
      </c>
      <c r="DD601" s="35" t="s">
        <v>61</v>
      </c>
      <c r="DE601" t="s">
        <v>61</v>
      </c>
    </row>
    <row r="602" spans="1:109">
      <c r="A602" t="s">
        <v>54</v>
      </c>
      <c r="B602" t="s">
        <v>56</v>
      </c>
      <c r="C602" s="24">
        <v>43.286383333300002</v>
      </c>
      <c r="D602" s="24">
        <v>-79.871133333299994</v>
      </c>
      <c r="E602" s="77" t="s">
        <v>86</v>
      </c>
      <c r="F602" s="77" t="s">
        <v>87</v>
      </c>
      <c r="G602" s="112">
        <v>37782</v>
      </c>
      <c r="H602">
        <v>2</v>
      </c>
      <c r="I602" s="57">
        <f>YEAR(G602)</f>
        <v>2003</v>
      </c>
      <c r="J602" s="28">
        <v>161</v>
      </c>
      <c r="K602" s="29">
        <v>24</v>
      </c>
      <c r="L602" s="29">
        <v>6</v>
      </c>
      <c r="M602" s="77">
        <v>3.7</v>
      </c>
      <c r="N602">
        <v>75.12</v>
      </c>
      <c r="O602" s="31">
        <v>0.90300000000000002</v>
      </c>
      <c r="P602" s="31"/>
      <c r="Q602" s="31"/>
      <c r="R602" s="31"/>
      <c r="S602" s="31">
        <v>23.9</v>
      </c>
      <c r="T602" s="31">
        <v>18.899999999999999</v>
      </c>
      <c r="U602" s="31">
        <v>2.13</v>
      </c>
      <c r="V602" s="31"/>
      <c r="W602" s="31"/>
      <c r="X602" s="31">
        <v>2.8999999999999998E-3</v>
      </c>
      <c r="Y602" s="31">
        <v>6.6000000000000003E-2</v>
      </c>
      <c r="Z602" s="31">
        <v>2.0400000000000001E-2</v>
      </c>
      <c r="AA602">
        <v>8.52</v>
      </c>
      <c r="AB602" s="113">
        <v>1.75</v>
      </c>
      <c r="AC602" s="77">
        <v>0.69944799999999996</v>
      </c>
      <c r="AD602" s="36">
        <v>0</v>
      </c>
      <c r="AE602" s="36">
        <v>42.100000000000009</v>
      </c>
      <c r="AF602" s="36">
        <v>0</v>
      </c>
      <c r="AG602" s="36">
        <v>35.799999999999997</v>
      </c>
      <c r="AH602" s="36">
        <v>207.6</v>
      </c>
      <c r="AI602" s="36">
        <v>515.69999999999993</v>
      </c>
      <c r="AJ602" s="36">
        <v>2.6</v>
      </c>
      <c r="AK602">
        <v>803.80000000000007</v>
      </c>
      <c r="AL602">
        <v>0</v>
      </c>
      <c r="AM602">
        <v>651.30000000000007</v>
      </c>
      <c r="AN602">
        <v>152.5</v>
      </c>
      <c r="AO602" s="35">
        <v>303.5</v>
      </c>
      <c r="AP602">
        <v>0</v>
      </c>
      <c r="AQ602">
        <v>0</v>
      </c>
      <c r="AR602">
        <v>0</v>
      </c>
      <c r="AS602">
        <v>554.09999999999991</v>
      </c>
      <c r="AT602">
        <v>554.09999999999991</v>
      </c>
      <c r="AU602">
        <v>23.799999999999997</v>
      </c>
      <c r="AV602">
        <v>749.3</v>
      </c>
      <c r="AW602">
        <v>0</v>
      </c>
      <c r="AX602">
        <v>54.500000000000007</v>
      </c>
      <c r="AY602" s="36">
        <v>506.31300000000005</v>
      </c>
      <c r="AZ602" s="36">
        <v>7.28</v>
      </c>
      <c r="BA602" s="36">
        <v>293.11599999999999</v>
      </c>
      <c r="BB602" s="36">
        <v>162.27669014062801</v>
      </c>
      <c r="BC602" s="36">
        <v>0.68574954218090112</v>
      </c>
      <c r="BD602" s="36">
        <v>1.8792343323243033</v>
      </c>
      <c r="BE602" s="36">
        <v>11.76034082022383</v>
      </c>
      <c r="BF602" s="36">
        <v>5.08026960862676</v>
      </c>
      <c r="BG602" s="36">
        <v>18.719844761174894</v>
      </c>
      <c r="BI602" s="7">
        <v>78.066127816999995</v>
      </c>
      <c r="BJ602" s="7">
        <v>7.1544825000000006E-2</v>
      </c>
      <c r="BK602" s="7">
        <v>0</v>
      </c>
      <c r="BL602" s="7">
        <v>0</v>
      </c>
      <c r="BM602" s="7">
        <v>0.27048279900000005</v>
      </c>
      <c r="BN602" s="7">
        <v>0</v>
      </c>
      <c r="BO602" s="7">
        <v>0</v>
      </c>
      <c r="BP602" s="7">
        <v>0</v>
      </c>
      <c r="BQ602" s="7">
        <v>1.531750945</v>
      </c>
      <c r="BR602" s="7">
        <v>0.50757801300000005</v>
      </c>
      <c r="BS602" s="7">
        <v>0</v>
      </c>
      <c r="BT602" s="7">
        <v>0</v>
      </c>
      <c r="BU602" s="7">
        <v>0</v>
      </c>
      <c r="BV602" s="7">
        <v>0.71648776800000002</v>
      </c>
      <c r="BW602" s="7">
        <v>82.65254675700001</v>
      </c>
      <c r="BX602" s="7">
        <v>3.8493643500000001</v>
      </c>
      <c r="BY602" s="7">
        <v>0</v>
      </c>
      <c r="BZ602" s="7">
        <v>0.45780015899999998</v>
      </c>
      <c r="CA602" s="7">
        <v>0</v>
      </c>
      <c r="CB602" s="7">
        <v>1.0406520000000001E-2</v>
      </c>
      <c r="CC602" s="7">
        <v>0.10692699300000001</v>
      </c>
      <c r="CD602" s="7">
        <v>0</v>
      </c>
      <c r="CE602" s="7">
        <v>0</v>
      </c>
      <c r="CF602" s="7">
        <v>0</v>
      </c>
      <c r="CG602" s="7">
        <v>0</v>
      </c>
      <c r="CH602" s="7">
        <v>0.27048279900000005</v>
      </c>
      <c r="CI602" s="7">
        <v>79.597878761999993</v>
      </c>
      <c r="CJ602" s="7">
        <v>0.57912283800000353</v>
      </c>
      <c r="CK602" s="7">
        <v>0</v>
      </c>
      <c r="CL602" s="37">
        <v>80.447484399000004</v>
      </c>
      <c r="CM602" s="37">
        <v>87.676199034000007</v>
      </c>
      <c r="CN602" s="37">
        <v>0.11733351300000001</v>
      </c>
      <c r="CO602" s="7">
        <v>168.25090314000002</v>
      </c>
      <c r="CT602" s="58">
        <v>14.87</v>
      </c>
    </row>
    <row r="603" spans="1:109">
      <c r="A603" s="61" t="s">
        <v>54</v>
      </c>
      <c r="B603" t="s">
        <v>59</v>
      </c>
      <c r="C603" s="24">
        <v>43.301943999999999</v>
      </c>
      <c r="D603" s="24">
        <v>-79.838054999999997</v>
      </c>
      <c r="E603" s="148" t="s">
        <v>60</v>
      </c>
      <c r="F603" s="148">
        <v>6</v>
      </c>
      <c r="G603" s="112">
        <v>42639</v>
      </c>
      <c r="H603">
        <v>3</v>
      </c>
      <c r="I603" s="27">
        <v>2016</v>
      </c>
      <c r="J603" s="28">
        <v>270</v>
      </c>
      <c r="K603" s="29">
        <v>40</v>
      </c>
      <c r="L603" s="29">
        <v>9</v>
      </c>
      <c r="M603" s="115"/>
      <c r="N603">
        <v>74.7</v>
      </c>
      <c r="O603" s="31">
        <v>3.5000000000000003E-2</v>
      </c>
      <c r="P603" s="31">
        <v>22.9</v>
      </c>
      <c r="Q603" s="31">
        <v>3.2</v>
      </c>
      <c r="R603" s="31">
        <v>1.1299999999999999</v>
      </c>
      <c r="S603" s="31">
        <v>2.7</v>
      </c>
      <c r="T603" s="31">
        <v>1.3</v>
      </c>
      <c r="U603" s="31">
        <v>1.41</v>
      </c>
      <c r="V603" s="31">
        <v>0.249</v>
      </c>
      <c r="W603" s="31">
        <v>0.42099999999999999</v>
      </c>
      <c r="X603" s="31">
        <v>3.2000000000000002E-3</v>
      </c>
      <c r="Y603" s="31">
        <v>4.3900000000000002E-2</v>
      </c>
      <c r="Z603" s="31">
        <v>9.7000000000000003E-3</v>
      </c>
      <c r="AA603" s="30"/>
      <c r="AB603" s="167">
        <v>2.5</v>
      </c>
      <c r="AC603" s="167"/>
      <c r="AD603" s="63"/>
      <c r="AE603" s="63"/>
      <c r="AF603" s="63"/>
      <c r="AG603" s="63"/>
      <c r="AH603" s="63"/>
      <c r="AI603" s="63"/>
      <c r="AJ603" s="63"/>
      <c r="AO603" s="35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7">
        <v>4.2217364205611014</v>
      </c>
      <c r="BJ603" s="7">
        <v>0.22471590446752274</v>
      </c>
      <c r="BK603" s="7">
        <v>1.6378558764717892</v>
      </c>
      <c r="BL603" s="7">
        <v>0</v>
      </c>
      <c r="BM603" s="7">
        <v>0</v>
      </c>
      <c r="BN603" s="7">
        <v>0</v>
      </c>
      <c r="BO603" s="7">
        <v>4.8446795480298386</v>
      </c>
      <c r="BP603" s="7">
        <v>0</v>
      </c>
      <c r="BQ603" s="7">
        <v>0</v>
      </c>
      <c r="BR603" s="7">
        <v>0</v>
      </c>
      <c r="BS603" s="7">
        <v>12.439059101572138</v>
      </c>
      <c r="BT603" s="7">
        <v>0</v>
      </c>
      <c r="BU603" s="7">
        <v>0</v>
      </c>
      <c r="BV603" s="7">
        <v>3.1755514350582912</v>
      </c>
      <c r="BW603" s="7">
        <v>2.8797961453159737</v>
      </c>
      <c r="BX603" s="7">
        <v>7.6440454320106106</v>
      </c>
      <c r="BY603" s="7">
        <v>0</v>
      </c>
      <c r="BZ603" s="7">
        <v>6.8769962255157715</v>
      </c>
      <c r="CA603" s="7">
        <v>0</v>
      </c>
      <c r="CB603" s="7">
        <v>0.89624829936298667</v>
      </c>
      <c r="CC603" s="7">
        <v>26.940467298137765</v>
      </c>
      <c r="CD603" s="7">
        <v>0</v>
      </c>
      <c r="CE603" s="7">
        <v>0</v>
      </c>
      <c r="CF603" s="7">
        <v>63.334530346803646</v>
      </c>
      <c r="CG603" s="7">
        <v>1.0773684914208888</v>
      </c>
      <c r="CH603" s="7">
        <v>4.8446795480298386</v>
      </c>
      <c r="CI603" s="7">
        <v>4.2217364205611014</v>
      </c>
      <c r="CJ603" s="7">
        <v>1.8625717809393088</v>
      </c>
      <c r="CK603" s="7">
        <v>12.439059101572138</v>
      </c>
      <c r="CL603" s="37">
        <v>23.368046851102388</v>
      </c>
      <c r="CM603" s="37">
        <v>20.576389237900646</v>
      </c>
      <c r="CN603" s="37">
        <v>91.171245944304403</v>
      </c>
      <c r="CO603" s="7">
        <v>136.19305052472831</v>
      </c>
      <c r="CP603" s="39">
        <v>10.571</v>
      </c>
      <c r="CQ603" s="39"/>
      <c r="CR603" s="40">
        <v>10.571</v>
      </c>
      <c r="CS603" s="35">
        <v>20.237245719312362</v>
      </c>
      <c r="CT603" s="41">
        <v>20.295678160919547</v>
      </c>
      <c r="CU603" s="41"/>
      <c r="CV603" s="41"/>
      <c r="CW603" s="35">
        <v>8.3564367816091973</v>
      </c>
      <c r="CX603" s="35"/>
      <c r="CY603" s="35"/>
      <c r="CZ603" s="35">
        <v>6.36</v>
      </c>
      <c r="DA603">
        <v>2.4003468208092493</v>
      </c>
      <c r="DD603" s="35" t="s">
        <v>58</v>
      </c>
    </row>
    <row r="604" spans="1:109">
      <c r="A604" s="23" t="s">
        <v>54</v>
      </c>
      <c r="B604" t="s">
        <v>55</v>
      </c>
      <c r="C604" s="24">
        <v>43.287370000000003</v>
      </c>
      <c r="D604" s="24">
        <v>-79.840779999999995</v>
      </c>
      <c r="E604" s="114" t="s">
        <v>62</v>
      </c>
      <c r="F604" s="114">
        <v>258</v>
      </c>
      <c r="G604" s="112">
        <v>42639</v>
      </c>
      <c r="H604">
        <v>3</v>
      </c>
      <c r="I604" s="27">
        <v>2016</v>
      </c>
      <c r="J604" s="28">
        <v>270</v>
      </c>
      <c r="K604" s="29">
        <v>40</v>
      </c>
      <c r="L604" s="29">
        <v>9</v>
      </c>
      <c r="M604" s="114">
        <v>22.7</v>
      </c>
      <c r="N604">
        <v>74.7</v>
      </c>
      <c r="O604" s="31">
        <v>3.5000000000000003E-2</v>
      </c>
      <c r="P604" s="31">
        <v>22.9</v>
      </c>
      <c r="Q604" s="31">
        <v>3.2</v>
      </c>
      <c r="R604" s="31">
        <v>1.1299999999999999</v>
      </c>
      <c r="S604" s="31">
        <v>2.7</v>
      </c>
      <c r="T604" s="31">
        <v>1.3</v>
      </c>
      <c r="U604" s="31">
        <v>1.41</v>
      </c>
      <c r="V604" s="31">
        <v>0.249</v>
      </c>
      <c r="W604" s="31">
        <v>0.42099999999999999</v>
      </c>
      <c r="X604" s="31">
        <v>3.2000000000000002E-3</v>
      </c>
      <c r="Y604" s="31">
        <v>4.3900000000000002E-2</v>
      </c>
      <c r="Z604" s="31">
        <v>9.7000000000000003E-3</v>
      </c>
      <c r="AA604" s="23">
        <v>13.860099999999999</v>
      </c>
      <c r="AB604" s="116">
        <v>2.5</v>
      </c>
      <c r="AC604" s="116">
        <v>0.69</v>
      </c>
      <c r="AD604" s="23">
        <v>2297.5362699999996</v>
      </c>
      <c r="AE604" s="23">
        <v>102.80256999999999</v>
      </c>
      <c r="AF604" s="23">
        <v>0</v>
      </c>
      <c r="AG604" s="23">
        <v>34.200530000000001</v>
      </c>
      <c r="AH604" s="23">
        <v>87.386089999999996</v>
      </c>
      <c r="AI604" s="23">
        <v>68.594099999999997</v>
      </c>
      <c r="AJ604" s="23">
        <v>12.917210000000001</v>
      </c>
      <c r="AK604">
        <v>2603.4367699999993</v>
      </c>
      <c r="AL604">
        <v>12.917210000000001</v>
      </c>
      <c r="AM604">
        <v>116.366</v>
      </c>
      <c r="AN604">
        <v>2406.1630199999995</v>
      </c>
      <c r="AO604" s="35">
        <v>55.861969999999999</v>
      </c>
      <c r="AP604">
        <v>1954.94046</v>
      </c>
      <c r="AQ604">
        <v>1735.81206</v>
      </c>
      <c r="AR604">
        <v>560.24003999999991</v>
      </c>
      <c r="AS604">
        <v>107.78640999999999</v>
      </c>
      <c r="AT604">
        <v>94.869200000000006</v>
      </c>
      <c r="AU604">
        <v>14.7736</v>
      </c>
      <c r="AV604">
        <v>969.39249999999981</v>
      </c>
      <c r="AW604">
        <v>1622.5656200000001</v>
      </c>
      <c r="AX604">
        <v>11.47865</v>
      </c>
      <c r="AY604" s="23">
        <v>1853.3527671907771</v>
      </c>
      <c r="AZ604" s="23">
        <v>114.41581897930593</v>
      </c>
      <c r="BA604" s="23">
        <v>647.34818876025486</v>
      </c>
      <c r="BB604" s="65"/>
      <c r="BC604" s="27">
        <v>0.64803202439397811</v>
      </c>
      <c r="BD604" s="63">
        <v>27.514574955799624</v>
      </c>
      <c r="BE604" s="63">
        <v>19.494308016919934</v>
      </c>
      <c r="BF604" s="63">
        <v>4.3832855325239706</v>
      </c>
      <c r="BG604" s="36">
        <v>51.392168505243532</v>
      </c>
      <c r="BH604" s="23"/>
      <c r="BI604" s="7">
        <v>0.53972799425175744</v>
      </c>
      <c r="BJ604" s="7">
        <v>3.1450176758491384E-2</v>
      </c>
      <c r="BK604" s="7">
        <v>2.2765516355073144E-2</v>
      </c>
      <c r="BL604" s="7">
        <v>0</v>
      </c>
      <c r="BM604" s="7">
        <v>5.1312062195035288</v>
      </c>
      <c r="BN604" s="7">
        <v>0</v>
      </c>
      <c r="BO604" s="7">
        <v>0</v>
      </c>
      <c r="BP604" s="7">
        <v>0</v>
      </c>
      <c r="BQ604" s="7">
        <v>0</v>
      </c>
      <c r="BR604" s="7">
        <v>0</v>
      </c>
      <c r="BS604" s="7">
        <v>8.9133260986767624</v>
      </c>
      <c r="BT604" s="7">
        <v>0</v>
      </c>
      <c r="BU604" s="7">
        <v>0</v>
      </c>
      <c r="BV604" s="7">
        <v>0.75741749126500324</v>
      </c>
      <c r="BW604" s="7">
        <v>1.4880895397047909</v>
      </c>
      <c r="BX604" s="7">
        <v>3.1080675480041688</v>
      </c>
      <c r="BY604" s="7">
        <v>0.37217497275850336</v>
      </c>
      <c r="BZ604" s="7">
        <v>3.0534742859400481</v>
      </c>
      <c r="CA604" s="7">
        <v>0</v>
      </c>
      <c r="CB604" s="7">
        <v>1.3794390526143463</v>
      </c>
      <c r="CC604" s="7">
        <v>11.628807947700134</v>
      </c>
      <c r="CD604" s="7">
        <v>0</v>
      </c>
      <c r="CE604" s="7">
        <v>0</v>
      </c>
      <c r="CF604" s="7">
        <v>10.932343963344461</v>
      </c>
      <c r="CG604" s="7">
        <v>0.21190503394074547</v>
      </c>
      <c r="CH604" s="7">
        <v>5.1312062195035288</v>
      </c>
      <c r="CI604" s="7">
        <v>0.53972799425175744</v>
      </c>
      <c r="CJ604" s="7">
        <v>5.4215693113565777E-2</v>
      </c>
      <c r="CK604" s="7">
        <v>8.9133260986767624</v>
      </c>
      <c r="CL604" s="37">
        <v>14.638476005545614</v>
      </c>
      <c r="CM604" s="37">
        <v>8.7792238376725145</v>
      </c>
      <c r="CN604" s="37">
        <v>23.940590963658941</v>
      </c>
      <c r="CO604" s="7">
        <v>47.57019584081781</v>
      </c>
      <c r="CP604" s="39">
        <v>9.8559999999999999</v>
      </c>
      <c r="CQ604" s="39">
        <v>16.956</v>
      </c>
      <c r="CR604" s="40">
        <v>22.895</v>
      </c>
      <c r="CS604" s="35">
        <v>17.172787553122152</v>
      </c>
      <c r="CT604" s="41">
        <v>20.178544802867403</v>
      </c>
      <c r="CU604" s="41">
        <v>16.243754838709684</v>
      </c>
      <c r="CV604" s="41">
        <v>13.396347826086959</v>
      </c>
      <c r="CW604" s="35">
        <v>7.9246594982078573</v>
      </c>
      <c r="CX604" s="35">
        <v>2.5726451612903229</v>
      </c>
      <c r="CY604" s="35">
        <v>0.61173913043478245</v>
      </c>
      <c r="CZ604" s="35">
        <v>0.51</v>
      </c>
      <c r="DA604">
        <v>1.9874193548387085</v>
      </c>
      <c r="DB604">
        <v>0.24180645161290326</v>
      </c>
      <c r="DC604">
        <v>0.19765217391304349</v>
      </c>
      <c r="DD604" s="35" t="s">
        <v>61</v>
      </c>
      <c r="DE604" t="s">
        <v>61</v>
      </c>
    </row>
    <row r="605" spans="1:109">
      <c r="A605" s="50" t="s">
        <v>54</v>
      </c>
      <c r="B605" t="s">
        <v>59</v>
      </c>
      <c r="C605" s="24">
        <v>43.301943999999999</v>
      </c>
      <c r="D605" s="24">
        <v>-79.838054999999997</v>
      </c>
      <c r="E605" s="77" t="s">
        <v>60</v>
      </c>
      <c r="F605" s="77">
        <v>6</v>
      </c>
      <c r="G605" s="112">
        <v>40092</v>
      </c>
      <c r="H605">
        <v>4</v>
      </c>
      <c r="I605" s="57">
        <f>YEAR(G605)</f>
        <v>2009</v>
      </c>
      <c r="J605" s="28">
        <v>279</v>
      </c>
      <c r="K605" s="29">
        <v>41</v>
      </c>
      <c r="L605" s="29">
        <v>10</v>
      </c>
      <c r="M605" s="77">
        <v>6.4</v>
      </c>
      <c r="N605">
        <v>74.599999999999994</v>
      </c>
      <c r="O605" s="31">
        <v>0.153</v>
      </c>
      <c r="P605" s="31">
        <v>26.3</v>
      </c>
      <c r="Q605" s="31">
        <v>2.9</v>
      </c>
      <c r="R605" s="31">
        <v>0.60299999999999998</v>
      </c>
      <c r="S605" s="31">
        <v>5.2</v>
      </c>
      <c r="T605" s="31">
        <v>4.8</v>
      </c>
      <c r="U605" s="31">
        <v>1.55</v>
      </c>
      <c r="V605" s="31">
        <v>0.10199999999999999</v>
      </c>
      <c r="W605" s="31"/>
      <c r="X605" s="31">
        <v>2.4E-2</v>
      </c>
      <c r="Y605" s="31">
        <v>4.8300000000000003E-2</v>
      </c>
      <c r="Z605" s="31">
        <v>3.56E-2</v>
      </c>
      <c r="AA605" s="52">
        <v>9.6300000000000008</v>
      </c>
      <c r="AB605" s="113">
        <v>3.5</v>
      </c>
      <c r="AC605" s="77">
        <v>0.61133379036815205</v>
      </c>
      <c r="AD605" s="36"/>
      <c r="AE605" s="36"/>
      <c r="AF605" s="36"/>
      <c r="AG605" s="36"/>
      <c r="AH605" s="36"/>
      <c r="AI605" s="36"/>
      <c r="AJ605" s="36"/>
      <c r="AO605" s="35"/>
      <c r="AY605" s="36">
        <v>459.95876751347208</v>
      </c>
      <c r="AZ605" s="36">
        <v>5.2206890335403795</v>
      </c>
      <c r="BA605" s="36">
        <v>36.430082816463091</v>
      </c>
      <c r="BB605" s="36">
        <v>15.853234612500001</v>
      </c>
      <c r="BC605" s="36">
        <v>8.7594822951064952E-2</v>
      </c>
      <c r="BD605" s="36">
        <v>8.1680600795875939</v>
      </c>
      <c r="BE605" s="36">
        <v>8.9369701749116004</v>
      </c>
      <c r="BF605" s="36">
        <v>2.5049520710459428</v>
      </c>
      <c r="BG605" s="36">
        <v>19.609982325545136</v>
      </c>
      <c r="BH605">
        <v>4.5999999999999996</v>
      </c>
      <c r="BI605" s="7">
        <v>0</v>
      </c>
      <c r="BJ605" s="7">
        <v>1.971707595</v>
      </c>
      <c r="BK605" s="7">
        <v>0</v>
      </c>
      <c r="BL605" s="7">
        <v>0</v>
      </c>
      <c r="BM605" s="7">
        <v>36.302058672000008</v>
      </c>
      <c r="BN605" s="7">
        <v>4.8278368379999996</v>
      </c>
      <c r="BO605" s="7">
        <v>0</v>
      </c>
      <c r="BP605" s="7">
        <v>0</v>
      </c>
      <c r="BQ605" s="7">
        <v>7.071935248</v>
      </c>
      <c r="BR605" s="7">
        <v>0</v>
      </c>
      <c r="BS605" s="7">
        <v>0.2549105691056911</v>
      </c>
      <c r="BT605" s="7">
        <v>0</v>
      </c>
      <c r="BU605" s="7">
        <v>0</v>
      </c>
      <c r="BV605" s="7">
        <v>1.3908292920000001</v>
      </c>
      <c r="BW605" s="7">
        <v>14.197073081999999</v>
      </c>
      <c r="BX605" s="7">
        <v>0.54536598999999997</v>
      </c>
      <c r="BY605" s="7">
        <v>0</v>
      </c>
      <c r="BZ605" s="7">
        <v>13.749466851999999</v>
      </c>
      <c r="CA605" s="7">
        <v>0</v>
      </c>
      <c r="CB605" s="7">
        <v>0.91134963300000005</v>
      </c>
      <c r="CC605" s="7">
        <v>2.2126825349999999</v>
      </c>
      <c r="CD605" s="7">
        <v>0</v>
      </c>
      <c r="CE605" s="7">
        <v>6.9470565530000004</v>
      </c>
      <c r="CF605" s="7">
        <v>0</v>
      </c>
      <c r="CG605" s="7">
        <v>0.22781367229467994</v>
      </c>
      <c r="CH605" s="7">
        <v>41.129895510000011</v>
      </c>
      <c r="CI605" s="7">
        <v>7.071935248</v>
      </c>
      <c r="CJ605" s="7">
        <v>1.971707594999998</v>
      </c>
      <c r="CK605" s="7">
        <v>0.2549105691056911</v>
      </c>
      <c r="CL605" s="37">
        <v>50.428448922105702</v>
      </c>
      <c r="CM605" s="37">
        <v>29.882735216</v>
      </c>
      <c r="CN605" s="37">
        <v>10.071088721000001</v>
      </c>
      <c r="CO605" s="7">
        <v>90.610086531400384</v>
      </c>
      <c r="CP605" s="39">
        <v>6.4</v>
      </c>
      <c r="CQ605" s="39"/>
      <c r="CR605" s="40">
        <v>6.4</v>
      </c>
      <c r="CS605" s="35">
        <v>15.623333333333333</v>
      </c>
      <c r="CT605" s="41">
        <v>15.604285714285714</v>
      </c>
      <c r="CU605" s="41"/>
      <c r="CV605" s="41"/>
      <c r="CW605" s="35">
        <v>6.8085714285714278</v>
      </c>
      <c r="CX605" s="35"/>
      <c r="CY605" s="35"/>
      <c r="CZ605" s="35">
        <v>6.43</v>
      </c>
      <c r="DD605" s="35" t="s">
        <v>58</v>
      </c>
    </row>
    <row r="606" spans="1:109">
      <c r="A606" s="50" t="s">
        <v>54</v>
      </c>
      <c r="B606" t="s">
        <v>55</v>
      </c>
      <c r="C606" s="24">
        <v>43.287370000000003</v>
      </c>
      <c r="D606" s="24">
        <v>-79.840779999999995</v>
      </c>
      <c r="E606" s="77" t="s">
        <v>62</v>
      </c>
      <c r="F606" s="77">
        <v>258</v>
      </c>
      <c r="G606" s="112">
        <v>40092</v>
      </c>
      <c r="H606">
        <v>4</v>
      </c>
      <c r="I606" s="57">
        <f>YEAR(G606)</f>
        <v>2009</v>
      </c>
      <c r="J606" s="28">
        <v>279</v>
      </c>
      <c r="K606" s="29">
        <v>41</v>
      </c>
      <c r="L606" s="29">
        <v>10</v>
      </c>
      <c r="M606" s="77">
        <v>23.8</v>
      </c>
      <c r="N606">
        <v>74.599999999999994</v>
      </c>
      <c r="O606" s="31">
        <v>0.153</v>
      </c>
      <c r="P606" s="31">
        <v>26.3</v>
      </c>
      <c r="Q606" s="31">
        <v>2.9</v>
      </c>
      <c r="R606" s="31">
        <v>0.60299999999999998</v>
      </c>
      <c r="S606" s="31">
        <v>5.2</v>
      </c>
      <c r="T606" s="31">
        <v>4.8</v>
      </c>
      <c r="U606" s="31">
        <v>1.55</v>
      </c>
      <c r="V606" s="31">
        <v>0.10199999999999999</v>
      </c>
      <c r="W606" s="31"/>
      <c r="X606" s="31">
        <v>2.4E-2</v>
      </c>
      <c r="Y606" s="31">
        <v>4.8300000000000003E-2</v>
      </c>
      <c r="Z606" s="31">
        <v>3.56E-2</v>
      </c>
      <c r="AA606" s="52">
        <v>7.35</v>
      </c>
      <c r="AB606" s="113">
        <v>2.75</v>
      </c>
      <c r="AC606" s="77">
        <v>0.61384721599331105</v>
      </c>
      <c r="AD606" s="36"/>
      <c r="AE606" s="36"/>
      <c r="AF606" s="36"/>
      <c r="AG606" s="36"/>
      <c r="AH606" s="36"/>
      <c r="AI606" s="36"/>
      <c r="AJ606" s="36"/>
      <c r="AO606" s="35"/>
      <c r="AY606" s="36">
        <v>289.42983670065422</v>
      </c>
      <c r="AZ606" s="36">
        <v>0.52206890335403799</v>
      </c>
      <c r="BA606" s="36">
        <v>0</v>
      </c>
      <c r="BB606" s="36">
        <v>18.687929310937498</v>
      </c>
      <c r="BC606" s="36">
        <v>0.14658972241992888</v>
      </c>
      <c r="BD606" s="36">
        <v>8.9782623638999031</v>
      </c>
      <c r="BE606" s="36">
        <v>8.2507849784318328</v>
      </c>
      <c r="BF606" s="36">
        <v>2.0235250455685048</v>
      </c>
      <c r="BG606" s="36">
        <v>19.252572387900241</v>
      </c>
      <c r="BH606">
        <v>11.94</v>
      </c>
      <c r="BI606" s="7">
        <v>0.89100000000000001</v>
      </c>
      <c r="BJ606" s="7">
        <v>2.5939999999999999</v>
      </c>
      <c r="BK606" s="7">
        <v>0.14299999999999999</v>
      </c>
      <c r="BL606" s="7">
        <v>0</v>
      </c>
      <c r="BM606" s="7">
        <v>120.81699999999999</v>
      </c>
      <c r="BN606" s="7">
        <v>15.954000000000001</v>
      </c>
      <c r="BO606" s="7">
        <v>0</v>
      </c>
      <c r="BP606" s="7">
        <v>0</v>
      </c>
      <c r="BQ606" s="7">
        <v>22.667000000000002</v>
      </c>
      <c r="BR606" s="7">
        <v>0</v>
      </c>
      <c r="BS606" s="7">
        <v>0.43088913525498895</v>
      </c>
      <c r="BT606" s="7">
        <v>0</v>
      </c>
      <c r="BU606" s="7">
        <v>0</v>
      </c>
      <c r="BV606" s="7">
        <v>2.298</v>
      </c>
      <c r="BW606" s="7">
        <v>36.402999999999999</v>
      </c>
      <c r="BX606" s="7">
        <v>0.39400000000000002</v>
      </c>
      <c r="BY606" s="7">
        <v>0</v>
      </c>
      <c r="BZ606" s="7">
        <v>39.962000000000003</v>
      </c>
      <c r="CA606" s="7">
        <v>0</v>
      </c>
      <c r="CB606" s="7">
        <v>0.65600000000000003</v>
      </c>
      <c r="CC606" s="7">
        <v>5.5510000000000002</v>
      </c>
      <c r="CD606" s="7">
        <v>0</v>
      </c>
      <c r="CE606" s="7">
        <v>5.67</v>
      </c>
      <c r="CF606" s="7">
        <v>0</v>
      </c>
      <c r="CG606" s="7">
        <v>0.16047730458953102</v>
      </c>
      <c r="CH606" s="7">
        <v>136.77099999999999</v>
      </c>
      <c r="CI606" s="7">
        <v>23.558</v>
      </c>
      <c r="CJ606" s="7">
        <v>2.7369999999999948</v>
      </c>
      <c r="CK606" s="7">
        <v>0.43088913525498895</v>
      </c>
      <c r="CL606" s="37">
        <v>163.49688913525497</v>
      </c>
      <c r="CM606" s="37">
        <v>79.057000000000002</v>
      </c>
      <c r="CN606" s="37">
        <v>13.666</v>
      </c>
      <c r="CO606" s="7">
        <v>256.84036643984444</v>
      </c>
      <c r="CP606" s="39">
        <v>15.4</v>
      </c>
      <c r="CQ606" s="39">
        <v>18</v>
      </c>
      <c r="CR606" s="40">
        <v>23.8</v>
      </c>
      <c r="CS606" s="35">
        <v>14.784772727272724</v>
      </c>
      <c r="CT606" s="41">
        <v>15.536666666666665</v>
      </c>
      <c r="CU606" s="41">
        <v>14.043333333333335</v>
      </c>
      <c r="CV606" s="41">
        <v>13.033333333333333</v>
      </c>
      <c r="CW606" s="35">
        <v>6.6613333333333333</v>
      </c>
      <c r="CX606" s="35">
        <v>5.2766666666666664</v>
      </c>
      <c r="CY606" s="35">
        <v>3.9166666666666665</v>
      </c>
      <c r="CZ606" s="35">
        <v>3.17</v>
      </c>
      <c r="DD606" s="35" t="s">
        <v>61</v>
      </c>
      <c r="DE606" t="s">
        <v>61</v>
      </c>
    </row>
    <row r="607" spans="1:109">
      <c r="A607" s="23" t="s">
        <v>54</v>
      </c>
      <c r="B607" t="s">
        <v>55</v>
      </c>
      <c r="C607" s="24">
        <v>43.281111111100003</v>
      </c>
      <c r="D607" s="24">
        <v>-79.864722222200001</v>
      </c>
      <c r="E607" s="114" t="s">
        <v>57</v>
      </c>
      <c r="F607" s="114">
        <v>908</v>
      </c>
      <c r="G607" s="112">
        <v>42668</v>
      </c>
      <c r="H607">
        <v>4</v>
      </c>
      <c r="I607" s="27">
        <v>2016</v>
      </c>
      <c r="J607" s="28">
        <v>299</v>
      </c>
      <c r="K607" s="29">
        <v>44</v>
      </c>
      <c r="L607" s="29">
        <v>10</v>
      </c>
      <c r="M607" s="114">
        <v>13.7</v>
      </c>
      <c r="N607">
        <v>74.540000000000006</v>
      </c>
      <c r="O607" s="31">
        <v>0.16800000000000001</v>
      </c>
      <c r="P607" s="31">
        <v>23.8</v>
      </c>
      <c r="Q607" s="31">
        <v>3.5</v>
      </c>
      <c r="R607" s="31">
        <v>0.48499999999999999</v>
      </c>
      <c r="S607" s="31">
        <v>1.8</v>
      </c>
      <c r="T607" s="31">
        <v>0.9</v>
      </c>
      <c r="U607" s="31">
        <v>1.54</v>
      </c>
      <c r="V607" s="31"/>
      <c r="W607" s="31">
        <v>0.55400000000000005</v>
      </c>
      <c r="X607" s="31">
        <v>3.4099999999999998E-2</v>
      </c>
      <c r="Y607" s="31">
        <v>4.8000000000000001E-2</v>
      </c>
      <c r="Z607" s="31">
        <v>3.4299999999999997E-2</v>
      </c>
      <c r="AA607" s="23">
        <v>5.9793750000000001</v>
      </c>
      <c r="AB607" s="116">
        <v>2.25</v>
      </c>
      <c r="AC607" s="116">
        <v>1.8975</v>
      </c>
      <c r="AD607">
        <v>94.707099999999997</v>
      </c>
      <c r="AE607">
        <v>30.8079</v>
      </c>
      <c r="AF607">
        <v>0</v>
      </c>
      <c r="AG607">
        <v>19.706330000000001</v>
      </c>
      <c r="AH607">
        <v>62.613579999999999</v>
      </c>
      <c r="AI607">
        <v>15.06855</v>
      </c>
      <c r="AJ607">
        <v>0</v>
      </c>
      <c r="AK607">
        <v>222.90345999999997</v>
      </c>
      <c r="AL607">
        <v>0</v>
      </c>
      <c r="AM607">
        <v>72.671509999999998</v>
      </c>
      <c r="AN607">
        <v>132.81709000000001</v>
      </c>
      <c r="AO607" s="35">
        <v>19.706330000000001</v>
      </c>
      <c r="AP607">
        <v>65.008779999999987</v>
      </c>
      <c r="AQ607">
        <v>73.862920000000003</v>
      </c>
      <c r="AR607">
        <v>20.618490000000001</v>
      </c>
      <c r="AS607">
        <v>35.390450000000001</v>
      </c>
      <c r="AT607">
        <v>35.390450000000001</v>
      </c>
      <c r="AU607">
        <v>51.808589999999995</v>
      </c>
      <c r="AV607">
        <v>222.13102000000003</v>
      </c>
      <c r="AW607">
        <v>0</v>
      </c>
      <c r="AX607">
        <v>0.77244000000000002</v>
      </c>
      <c r="AY607" s="23">
        <v>1116.2238256944452</v>
      </c>
      <c r="AZ607" s="23">
        <v>21.646236023111936</v>
      </c>
      <c r="BA607" s="23">
        <v>215.78272958675163</v>
      </c>
      <c r="BB607" s="23"/>
      <c r="BC607" s="27">
        <v>0.11917966806116843</v>
      </c>
      <c r="BD607" s="27">
        <v>5.5332161394677328</v>
      </c>
      <c r="BE607" s="27">
        <v>8.3023862175360215</v>
      </c>
      <c r="BF607" s="27">
        <v>0.90775723224690652</v>
      </c>
      <c r="BG607" s="36">
        <v>14.743359589250661</v>
      </c>
      <c r="BH607" s="23"/>
      <c r="BI607" s="7">
        <v>26.446704124942904</v>
      </c>
      <c r="BJ607" s="7">
        <v>0</v>
      </c>
      <c r="BK607" s="7">
        <v>0</v>
      </c>
      <c r="BL607" s="7">
        <v>0</v>
      </c>
      <c r="BM607" s="7">
        <v>0</v>
      </c>
      <c r="BN607" s="7">
        <v>0</v>
      </c>
      <c r="BO607" s="7">
        <v>4.4383073220499378</v>
      </c>
      <c r="BP607" s="7">
        <v>0</v>
      </c>
      <c r="BQ607" s="7">
        <v>0</v>
      </c>
      <c r="BR607" s="7">
        <v>0</v>
      </c>
      <c r="BS607" s="7">
        <v>4.6587952823660981</v>
      </c>
      <c r="BT607" s="7">
        <v>0</v>
      </c>
      <c r="BU607" s="7">
        <v>0</v>
      </c>
      <c r="BV607" s="7">
        <v>3.1004726266028064</v>
      </c>
      <c r="BW607" s="7">
        <v>4.7083264011493062</v>
      </c>
      <c r="BX607" s="7">
        <v>7.0838594813935085</v>
      </c>
      <c r="BY607" s="7">
        <v>1.5195058127022567</v>
      </c>
      <c r="BZ607" s="7">
        <v>0.6000604628506836</v>
      </c>
      <c r="CA607" s="7">
        <v>0</v>
      </c>
      <c r="CB607" s="7">
        <v>1.4250825595346011</v>
      </c>
      <c r="CC607" s="7">
        <v>36.527223296254661</v>
      </c>
      <c r="CD607" s="7">
        <v>0</v>
      </c>
      <c r="CE607" s="7">
        <v>0</v>
      </c>
      <c r="CF607" s="7">
        <v>32.440329080785858</v>
      </c>
      <c r="CG607" s="7">
        <v>0.85352615583050007</v>
      </c>
      <c r="CH607" s="7">
        <v>4.4383073220499378</v>
      </c>
      <c r="CI607" s="7">
        <v>26.446704124942904</v>
      </c>
      <c r="CJ607" s="7">
        <v>0</v>
      </c>
      <c r="CK607" s="7">
        <v>4.6587952823660981</v>
      </c>
      <c r="CL607" s="37">
        <v>35.543806729358941</v>
      </c>
      <c r="CM607" s="37">
        <v>17.01222478469856</v>
      </c>
      <c r="CN607" s="37">
        <v>70.392634936575121</v>
      </c>
      <c r="CO607" s="7">
        <v>123.80219260646312</v>
      </c>
      <c r="CP607" s="39">
        <v>13.444000000000001</v>
      </c>
      <c r="CQ607" s="39"/>
      <c r="CR607" s="40">
        <v>13.444000000000001</v>
      </c>
      <c r="CS607" s="35">
        <v>15.449884735840801</v>
      </c>
      <c r="CT607" s="41">
        <v>15.490603938730873</v>
      </c>
      <c r="CU607" s="41"/>
      <c r="CV607" s="41"/>
      <c r="CW607" s="35">
        <v>8.0456892778993652</v>
      </c>
      <c r="CX607" s="35"/>
      <c r="CY607" s="35"/>
      <c r="CZ607" s="35">
        <v>7.66</v>
      </c>
      <c r="DA607">
        <v>1.145142231947484</v>
      </c>
      <c r="DD607" s="35" t="s">
        <v>58</v>
      </c>
    </row>
    <row r="608" spans="1:109">
      <c r="A608" s="50" t="s">
        <v>54</v>
      </c>
      <c r="B608" t="s">
        <v>55</v>
      </c>
      <c r="C608" s="24">
        <v>43.287370000000003</v>
      </c>
      <c r="D608" s="24">
        <v>-79.840779999999995</v>
      </c>
      <c r="E608" s="77" t="s">
        <v>62</v>
      </c>
      <c r="F608" s="77">
        <v>258</v>
      </c>
      <c r="G608" s="112">
        <v>41926</v>
      </c>
      <c r="H608">
        <v>4</v>
      </c>
      <c r="I608" s="57">
        <f>YEAR(G608)</f>
        <v>2014</v>
      </c>
      <c r="J608" s="28">
        <v>287</v>
      </c>
      <c r="K608" s="29">
        <v>42</v>
      </c>
      <c r="L608" s="29">
        <v>10</v>
      </c>
      <c r="M608" s="77"/>
      <c r="N608">
        <v>74.59</v>
      </c>
      <c r="O608" s="31">
        <v>0.14399999999999999</v>
      </c>
      <c r="P608" s="31">
        <v>25.1</v>
      </c>
      <c r="Q608" s="31">
        <v>3.5</v>
      </c>
      <c r="R608" s="31">
        <v>1.44</v>
      </c>
      <c r="S608" s="31">
        <v>16.7</v>
      </c>
      <c r="T608" s="31">
        <v>14.5</v>
      </c>
      <c r="U608" s="31">
        <v>1.71</v>
      </c>
      <c r="V608" s="31">
        <v>0.23499999999999999</v>
      </c>
      <c r="W608" s="31">
        <v>0.66900000000000004</v>
      </c>
      <c r="X608" s="31">
        <v>1.8200000000000001E-2</v>
      </c>
      <c r="Y608" s="31">
        <v>5.33E-2</v>
      </c>
      <c r="Z608" s="31">
        <v>2.64E-2</v>
      </c>
      <c r="AA608">
        <v>10.412299156189</v>
      </c>
      <c r="AB608" s="131">
        <v>2</v>
      </c>
      <c r="AC608" s="111">
        <v>0.879</v>
      </c>
      <c r="AD608">
        <v>336.76922999999994</v>
      </c>
      <c r="AE608">
        <v>255.35291999999998</v>
      </c>
      <c r="AF608">
        <v>0</v>
      </c>
      <c r="AG608">
        <v>2.9704000000000002</v>
      </c>
      <c r="AH608">
        <v>54.698759999999993</v>
      </c>
      <c r="AI608">
        <v>152.69171</v>
      </c>
      <c r="AJ608">
        <v>528.04155000000003</v>
      </c>
      <c r="AK608">
        <v>1330.52457</v>
      </c>
      <c r="AL608">
        <v>66.510739999999998</v>
      </c>
      <c r="AM608">
        <v>241.49619999999999</v>
      </c>
      <c r="AN608">
        <v>977.91357000000016</v>
      </c>
      <c r="AO608" s="35">
        <v>579.00659000000007</v>
      </c>
      <c r="AP608">
        <v>298.0220799999999</v>
      </c>
      <c r="AQ608">
        <v>221.35053000000002</v>
      </c>
      <c r="AR608">
        <v>111.41623999999999</v>
      </c>
      <c r="AS608">
        <v>688.71580000000006</v>
      </c>
      <c r="AT608">
        <v>160.67425</v>
      </c>
      <c r="AU608">
        <v>4.6069800000000001</v>
      </c>
      <c r="AV608">
        <v>354.92862000000014</v>
      </c>
      <c r="AW608">
        <v>967.23305000000005</v>
      </c>
      <c r="AX608">
        <v>8.3628999999999998</v>
      </c>
      <c r="AY608" s="35">
        <v>527.69071843626284</v>
      </c>
      <c r="AZ608" s="35">
        <v>0</v>
      </c>
      <c r="BA608" s="35">
        <v>71.927576528917214</v>
      </c>
      <c r="BB608" s="35">
        <v>37.117766699999997</v>
      </c>
      <c r="BC608" s="36">
        <v>0.61410448040388155</v>
      </c>
      <c r="BD608" s="36">
        <v>22.823565202655171</v>
      </c>
      <c r="BE608" s="36">
        <v>19.68411974483616</v>
      </c>
      <c r="BF608" s="36">
        <v>5.2610121665368359</v>
      </c>
      <c r="BG608" s="36">
        <v>47.768697114028164</v>
      </c>
      <c r="BI608" s="7">
        <v>0.26632806199999998</v>
      </c>
      <c r="BJ608" s="7">
        <v>0.36024794800000004</v>
      </c>
      <c r="BK608" s="7">
        <v>0</v>
      </c>
      <c r="BL608" s="7">
        <v>0</v>
      </c>
      <c r="BM608" s="7">
        <v>35.370901859999996</v>
      </c>
      <c r="BN608" s="7">
        <v>9.7285508759999999</v>
      </c>
      <c r="BO608" s="7">
        <v>0</v>
      </c>
      <c r="BP608" s="7">
        <v>0.338563895</v>
      </c>
      <c r="BQ608" s="7">
        <v>39.010545831999998</v>
      </c>
      <c r="BR608" s="7">
        <v>0</v>
      </c>
      <c r="BS608" s="7">
        <v>0</v>
      </c>
      <c r="BT608" s="7">
        <v>0</v>
      </c>
      <c r="BU608" s="7">
        <v>0</v>
      </c>
      <c r="BV608" s="7">
        <v>0.58342226500000005</v>
      </c>
      <c r="BW608" s="7">
        <v>29.484754065000004</v>
      </c>
      <c r="BX608" s="7">
        <v>1.2888057119999998</v>
      </c>
      <c r="BY608" s="7">
        <v>0</v>
      </c>
      <c r="BZ608" s="7">
        <v>6.1744413030000009</v>
      </c>
      <c r="CA608" s="7">
        <v>0</v>
      </c>
      <c r="CB608" s="7">
        <v>0.14243044599999999</v>
      </c>
      <c r="CC608" s="7">
        <v>3.7177367700000006</v>
      </c>
      <c r="CD608" s="7">
        <v>0.59059556400000002</v>
      </c>
      <c r="CE608" s="7">
        <v>3.5609738080000004</v>
      </c>
      <c r="CF608" s="7">
        <v>0</v>
      </c>
      <c r="CG608" s="7">
        <v>0</v>
      </c>
      <c r="CH608" s="7">
        <v>45.099452735999996</v>
      </c>
      <c r="CI608" s="7">
        <v>39.276873893999998</v>
      </c>
      <c r="CJ608" s="7">
        <v>0.69881184300000143</v>
      </c>
      <c r="CK608" s="7">
        <v>0</v>
      </c>
      <c r="CL608" s="37">
        <v>85.075138472999996</v>
      </c>
      <c r="CM608" s="37">
        <v>37.531423345</v>
      </c>
      <c r="CN608" s="37">
        <v>8.0117365880000015</v>
      </c>
      <c r="CO608" s="7">
        <v>130.61829840600001</v>
      </c>
      <c r="CP608" s="39">
        <v>13.99</v>
      </c>
      <c r="CQ608" s="39">
        <v>15.384</v>
      </c>
      <c r="CR608" s="40">
        <v>15.384</v>
      </c>
      <c r="CS608" s="35">
        <v>15.226876242804815</v>
      </c>
      <c r="CT608" s="41">
        <v>15.275648648648636</v>
      </c>
      <c r="CU608" s="41">
        <v>15.055000000000001</v>
      </c>
      <c r="CV608" s="41"/>
      <c r="CW608" s="35">
        <v>8.068986486486498</v>
      </c>
      <c r="CX608" s="35">
        <v>7.4771428571428569</v>
      </c>
      <c r="CY608" s="35"/>
      <c r="CZ608" s="35">
        <v>7.16</v>
      </c>
      <c r="DA608">
        <v>3.1539864864864859</v>
      </c>
      <c r="DB608">
        <v>1.1514285714285715</v>
      </c>
      <c r="DD608" s="35" t="s">
        <v>58</v>
      </c>
      <c r="DE608" t="s">
        <v>61</v>
      </c>
    </row>
    <row r="609" spans="1:109">
      <c r="A609" s="50" t="s">
        <v>54</v>
      </c>
      <c r="B609" t="s">
        <v>59</v>
      </c>
      <c r="C609" s="24">
        <v>43.301943999999999</v>
      </c>
      <c r="D609" s="24">
        <v>-79.838054999999997</v>
      </c>
      <c r="E609" s="77" t="s">
        <v>60</v>
      </c>
      <c r="F609" s="77">
        <v>6</v>
      </c>
      <c r="G609" s="112">
        <v>39937</v>
      </c>
      <c r="H609">
        <v>1</v>
      </c>
      <c r="I609" s="57">
        <f>YEAR(G609)</f>
        <v>2009</v>
      </c>
      <c r="J609" s="28">
        <v>124</v>
      </c>
      <c r="K609" s="29">
        <v>19</v>
      </c>
      <c r="L609" s="29">
        <v>5</v>
      </c>
      <c r="M609" s="77">
        <v>6.2</v>
      </c>
      <c r="N609">
        <v>75.19</v>
      </c>
      <c r="O609" s="31">
        <v>0.436</v>
      </c>
      <c r="P609" s="31">
        <v>33</v>
      </c>
      <c r="Q609" s="31">
        <v>4.7</v>
      </c>
      <c r="R609" s="31">
        <v>1.07</v>
      </c>
      <c r="S609" s="31">
        <v>17.3</v>
      </c>
      <c r="T609" s="31">
        <v>16.100000000000001</v>
      </c>
      <c r="U609" s="31">
        <v>2.2599999999999998</v>
      </c>
      <c r="V609" s="31">
        <v>0.18099999999999999</v>
      </c>
      <c r="W609" s="31"/>
      <c r="X609" s="31">
        <v>7.6E-3</v>
      </c>
      <c r="Y609" s="31">
        <v>7.0800000000000002E-2</v>
      </c>
      <c r="Z609" s="31">
        <v>1.8499999999999999E-2</v>
      </c>
      <c r="AA609" s="52">
        <v>10.54</v>
      </c>
      <c r="AB609" s="113">
        <v>1.75</v>
      </c>
      <c r="AC609" s="77">
        <v>0.56791931199385204</v>
      </c>
      <c r="AD609" s="36"/>
      <c r="AE609" s="36"/>
      <c r="AF609" s="36"/>
      <c r="AG609" s="36"/>
      <c r="AH609" s="36"/>
      <c r="AI609" s="36"/>
      <c r="AJ609" s="36"/>
      <c r="AO609" s="35"/>
      <c r="AY609" s="36">
        <v>1628.6295135426003</v>
      </c>
      <c r="AZ609" s="36">
        <v>3.1324134201242275</v>
      </c>
      <c r="BA609" s="36">
        <v>255.0105797152417</v>
      </c>
      <c r="BB609" s="36">
        <v>129.01862265937498</v>
      </c>
      <c r="BC609" s="36">
        <v>0.75368933482949141</v>
      </c>
      <c r="BD609" s="36">
        <v>2.2540204753256829</v>
      </c>
      <c r="BE609" s="36">
        <v>36.837119268593796</v>
      </c>
      <c r="BF609" s="36">
        <v>12.626117898003866</v>
      </c>
      <c r="BG609" s="36">
        <v>51.717257641923339</v>
      </c>
      <c r="BH609">
        <v>0.1</v>
      </c>
      <c r="BI609" s="7">
        <v>1.597161034</v>
      </c>
      <c r="BJ609" s="7">
        <v>1.0791129190000002</v>
      </c>
      <c r="BK609" s="7">
        <v>0</v>
      </c>
      <c r="BL609" s="7">
        <v>0</v>
      </c>
      <c r="BM609" s="7">
        <v>3.263146866</v>
      </c>
      <c r="BN609" s="7">
        <v>0</v>
      </c>
      <c r="BO609" s="7">
        <v>0</v>
      </c>
      <c r="BP609" s="7">
        <v>0</v>
      </c>
      <c r="BQ609" s="7">
        <v>9.276097502999999</v>
      </c>
      <c r="BR609" s="7">
        <v>0</v>
      </c>
      <c r="BS609" s="7">
        <v>0</v>
      </c>
      <c r="BT609" s="7">
        <v>0</v>
      </c>
      <c r="BU609" s="7">
        <v>0</v>
      </c>
      <c r="BV609" s="7">
        <v>42.175119375000001</v>
      </c>
      <c r="BW609" s="7">
        <v>181.826683911</v>
      </c>
      <c r="BX609" s="7">
        <v>75.64735867600001</v>
      </c>
      <c r="BY609" s="7">
        <v>0</v>
      </c>
      <c r="BZ609" s="7">
        <v>0.93321722399999996</v>
      </c>
      <c r="CA609" s="7">
        <v>0</v>
      </c>
      <c r="CB609" s="7">
        <v>4.4345999999999997E-2</v>
      </c>
      <c r="CC609" s="7">
        <v>0</v>
      </c>
      <c r="CD609" s="7">
        <v>0</v>
      </c>
      <c r="CE609" s="7">
        <v>1.5937892499999999</v>
      </c>
      <c r="CF609" s="7">
        <v>0</v>
      </c>
      <c r="CG609" s="7">
        <v>0</v>
      </c>
      <c r="CH609" s="7">
        <v>3.263146866</v>
      </c>
      <c r="CI609" s="7">
        <v>10.873258536999998</v>
      </c>
      <c r="CJ609" s="7">
        <v>1.0791129190000017</v>
      </c>
      <c r="CK609" s="7">
        <v>0</v>
      </c>
      <c r="CL609" s="37">
        <v>15.215518321999999</v>
      </c>
      <c r="CM609" s="37">
        <v>300.58237918599997</v>
      </c>
      <c r="CN609" s="37">
        <v>1.6381352499999999</v>
      </c>
      <c r="CO609" s="7">
        <v>317.43603275800001</v>
      </c>
      <c r="CP609" s="39">
        <v>6.2</v>
      </c>
      <c r="CQ609" s="39"/>
      <c r="CR609" s="40">
        <v>6.2</v>
      </c>
      <c r="CS609" s="35">
        <v>10.269285714285715</v>
      </c>
      <c r="CT609" s="41">
        <v>10.251250000000001</v>
      </c>
      <c r="CU609" s="41"/>
      <c r="CV609" s="41"/>
      <c r="CW609" s="35">
        <v>11.363750000000001</v>
      </c>
      <c r="CX609" s="35"/>
      <c r="CY609" s="35"/>
      <c r="CZ609" s="35">
        <v>10.85</v>
      </c>
      <c r="DD609" s="35" t="s">
        <v>58</v>
      </c>
    </row>
    <row r="610" spans="1:109">
      <c r="A610" s="50" t="s">
        <v>54</v>
      </c>
      <c r="B610" t="s">
        <v>55</v>
      </c>
      <c r="C610" s="24">
        <v>43.287370000000003</v>
      </c>
      <c r="D610" s="24">
        <v>-79.840779999999995</v>
      </c>
      <c r="E610" s="77" t="s">
        <v>62</v>
      </c>
      <c r="F610" s="77">
        <v>258</v>
      </c>
      <c r="G610" s="112">
        <v>39937</v>
      </c>
      <c r="H610">
        <v>1</v>
      </c>
      <c r="I610" s="57">
        <f>YEAR(G610)</f>
        <v>2009</v>
      </c>
      <c r="J610" s="28">
        <v>124</v>
      </c>
      <c r="K610" s="29">
        <v>19</v>
      </c>
      <c r="L610" s="29">
        <v>5</v>
      </c>
      <c r="M610" s="77">
        <v>23.6</v>
      </c>
      <c r="N610">
        <v>75.19</v>
      </c>
      <c r="O610" s="31">
        <v>0.436</v>
      </c>
      <c r="P610" s="31">
        <v>33</v>
      </c>
      <c r="Q610" s="31">
        <v>4.7</v>
      </c>
      <c r="R610" s="31">
        <v>1.07</v>
      </c>
      <c r="S610" s="31">
        <v>17.3</v>
      </c>
      <c r="T610" s="31">
        <v>16.100000000000001</v>
      </c>
      <c r="U610" s="31">
        <v>2.2599999999999998</v>
      </c>
      <c r="V610" s="31">
        <v>0.18099999999999999</v>
      </c>
      <c r="W610" s="31"/>
      <c r="X610" s="31">
        <v>7.6E-3</v>
      </c>
      <c r="Y610" s="31">
        <v>7.0800000000000002E-2</v>
      </c>
      <c r="Z610" s="31">
        <v>1.8499999999999999E-2</v>
      </c>
      <c r="AA610" s="52">
        <v>6.77</v>
      </c>
      <c r="AB610" s="113">
        <v>1.75</v>
      </c>
      <c r="AC610" s="77">
        <v>0.81830489035279397</v>
      </c>
      <c r="AD610" s="36"/>
      <c r="AE610" s="36"/>
      <c r="AF610" s="36"/>
      <c r="AG610" s="36"/>
      <c r="AH610" s="36"/>
      <c r="AI610" s="36"/>
      <c r="AJ610" s="36"/>
      <c r="AO610" s="35"/>
      <c r="AY610" s="36">
        <v>1449.4959119089524</v>
      </c>
      <c r="AZ610" s="36">
        <v>4.9596545818633597</v>
      </c>
      <c r="BA610" s="36">
        <v>273.22562112347316</v>
      </c>
      <c r="BB610" s="36">
        <v>83.325869395312495</v>
      </c>
      <c r="BC610" s="36">
        <v>0.26473284387590446</v>
      </c>
      <c r="BD610" s="36">
        <v>1.6865146964835112</v>
      </c>
      <c r="BE610" s="36">
        <v>9.4889772201271771</v>
      </c>
      <c r="BF610" s="36">
        <v>1.6513328563217544</v>
      </c>
      <c r="BG610" s="36">
        <v>12.826824772932444</v>
      </c>
      <c r="BH610">
        <v>1.07</v>
      </c>
      <c r="BI610" s="7">
        <v>1.597</v>
      </c>
      <c r="BJ610" s="7">
        <v>1.08</v>
      </c>
      <c r="BK610" s="7">
        <v>0</v>
      </c>
      <c r="BL610" s="7">
        <v>0</v>
      </c>
      <c r="BM610" s="7">
        <v>3.2629999999999999</v>
      </c>
      <c r="BN610" s="7">
        <v>0</v>
      </c>
      <c r="BO610" s="7">
        <v>0</v>
      </c>
      <c r="BP610" s="7">
        <v>0</v>
      </c>
      <c r="BQ610" s="7">
        <v>9.2769999999999992</v>
      </c>
      <c r="BR610" s="7">
        <v>0</v>
      </c>
      <c r="BS610" s="7">
        <v>0</v>
      </c>
      <c r="BT610" s="7">
        <v>0</v>
      </c>
      <c r="BU610" s="7">
        <v>0</v>
      </c>
      <c r="BV610" s="7">
        <v>42.216000000000001</v>
      </c>
      <c r="BW610" s="7">
        <v>181.84100000000001</v>
      </c>
      <c r="BX610" s="7">
        <v>75.644999999999996</v>
      </c>
      <c r="BY610" s="7">
        <v>0</v>
      </c>
      <c r="BZ610" s="7">
        <v>0.93300000000000005</v>
      </c>
      <c r="CA610" s="7">
        <v>0</v>
      </c>
      <c r="CB610" s="7">
        <v>4.3999999999999997E-2</v>
      </c>
      <c r="CC610" s="7">
        <v>0</v>
      </c>
      <c r="CD610" s="7">
        <v>0</v>
      </c>
      <c r="CE610" s="7">
        <v>1.5940000000000001</v>
      </c>
      <c r="CF610" s="7">
        <v>0</v>
      </c>
      <c r="CG610" s="7">
        <v>0</v>
      </c>
      <c r="CH610" s="7">
        <v>3.2629999999999999</v>
      </c>
      <c r="CI610" s="7">
        <v>10.873999999999999</v>
      </c>
      <c r="CJ610" s="7">
        <v>1.08</v>
      </c>
      <c r="CK610" s="7">
        <v>0</v>
      </c>
      <c r="CL610" s="37">
        <v>15.216999999999999</v>
      </c>
      <c r="CM610" s="37">
        <v>300.63499999999999</v>
      </c>
      <c r="CN610" s="37">
        <v>1.6380000000000001</v>
      </c>
      <c r="CO610" s="7">
        <v>317.48999999999995</v>
      </c>
      <c r="CP610" s="39">
        <v>23.6</v>
      </c>
      <c r="CQ610" s="39"/>
      <c r="CR610" s="40">
        <v>23.6</v>
      </c>
      <c r="CS610" s="35">
        <v>9.9289130434782624</v>
      </c>
      <c r="CT610" s="41">
        <v>9.9011999999999993</v>
      </c>
      <c r="CU610" s="41"/>
      <c r="CV610" s="41"/>
      <c r="CW610" s="35">
        <v>10.98</v>
      </c>
      <c r="CX610" s="35"/>
      <c r="CY610" s="35"/>
      <c r="CZ610" s="35">
        <v>9.52</v>
      </c>
      <c r="DD610" s="35" t="s">
        <v>58</v>
      </c>
    </row>
    <row r="611" spans="1:109">
      <c r="A611" s="50" t="s">
        <v>54</v>
      </c>
      <c r="B611" t="s">
        <v>55</v>
      </c>
      <c r="C611" s="24">
        <v>43.281111111100003</v>
      </c>
      <c r="D611" s="24">
        <v>-79.864722222200001</v>
      </c>
      <c r="E611" s="77" t="s">
        <v>57</v>
      </c>
      <c r="F611" s="77">
        <v>908</v>
      </c>
      <c r="G611" s="112">
        <v>41926</v>
      </c>
      <c r="H611">
        <v>4</v>
      </c>
      <c r="I611" s="57">
        <f>YEAR(G611)</f>
        <v>2014</v>
      </c>
      <c r="J611" s="28">
        <v>287</v>
      </c>
      <c r="K611" s="29">
        <v>42</v>
      </c>
      <c r="L611" s="29">
        <v>10</v>
      </c>
      <c r="M611" s="77">
        <v>13.629</v>
      </c>
      <c r="N611">
        <v>74.59</v>
      </c>
      <c r="O611" s="31">
        <v>0.13600000000000001</v>
      </c>
      <c r="P611" s="31">
        <v>25.5</v>
      </c>
      <c r="Q611" s="31">
        <v>3.6</v>
      </c>
      <c r="R611" s="31">
        <v>1.43</v>
      </c>
      <c r="S611" s="31">
        <v>21</v>
      </c>
      <c r="T611" s="31">
        <v>19.600000000000001</v>
      </c>
      <c r="U611" s="31">
        <v>1.57</v>
      </c>
      <c r="V611" s="31">
        <v>0.188</v>
      </c>
      <c r="W611" s="31">
        <v>0.64700000000000002</v>
      </c>
      <c r="X611" s="31">
        <v>1.3599999999999999E-2</v>
      </c>
      <c r="Y611" s="31">
        <v>4.9399999999999999E-2</v>
      </c>
      <c r="Z611" s="31">
        <v>2.24E-2</v>
      </c>
      <c r="AA611">
        <v>10.4104566574097</v>
      </c>
      <c r="AB611" s="131">
        <v>1.75</v>
      </c>
      <c r="AC611" s="111">
        <v>0.95550000000000002</v>
      </c>
      <c r="AD611" s="59">
        <v>94.557610000000011</v>
      </c>
      <c r="AE611" s="59">
        <v>63.040090000000006</v>
      </c>
      <c r="AF611" s="59">
        <v>0</v>
      </c>
      <c r="AG611" s="59">
        <v>25.944010000000002</v>
      </c>
      <c r="AH611" s="59">
        <v>81.166330000000002</v>
      </c>
      <c r="AI611" s="59">
        <v>290.07592</v>
      </c>
      <c r="AJ611" s="59">
        <v>8.0438100000000006</v>
      </c>
      <c r="AK611">
        <v>562.82776999999999</v>
      </c>
      <c r="AL611">
        <v>0</v>
      </c>
      <c r="AM611">
        <v>374.47796</v>
      </c>
      <c r="AN611">
        <v>177.52810999999997</v>
      </c>
      <c r="AO611" s="35">
        <v>261.44189999999998</v>
      </c>
      <c r="AP611">
        <v>84.730440000000016</v>
      </c>
      <c r="AQ611">
        <v>22.004480000000001</v>
      </c>
      <c r="AR611">
        <v>67.262230000000002</v>
      </c>
      <c r="AS611">
        <v>338.15538000000004</v>
      </c>
      <c r="AT611">
        <v>333.87910999999997</v>
      </c>
      <c r="AU611">
        <v>21.011340000000001</v>
      </c>
      <c r="AV611">
        <v>518.5354900000001</v>
      </c>
      <c r="AW611">
        <v>36.458950000000002</v>
      </c>
      <c r="AX611">
        <v>7.8333300000000001</v>
      </c>
      <c r="AY611" s="36">
        <v>463.33819179769426</v>
      </c>
      <c r="AZ611" s="36">
        <v>4.1230925758308441</v>
      </c>
      <c r="BA611" s="36">
        <v>431.5654591735032</v>
      </c>
      <c r="BB611" s="36"/>
      <c r="BC611" s="36">
        <v>0.58068789571823431</v>
      </c>
      <c r="BD611" s="36">
        <v>19.399117052529014</v>
      </c>
      <c r="BE611" s="36">
        <v>28.123299073130859</v>
      </c>
      <c r="BF611" s="36">
        <v>6.3940857444664827</v>
      </c>
      <c r="BG611" s="36">
        <v>53.916501870126353</v>
      </c>
      <c r="BH611" s="35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37"/>
      <c r="CM611" s="37"/>
      <c r="CN611" s="37"/>
      <c r="CO611" s="7"/>
      <c r="CP611" s="39">
        <v>14.17</v>
      </c>
      <c r="CQ611" s="39"/>
      <c r="CR611" s="40">
        <v>14.17</v>
      </c>
      <c r="CS611" s="35">
        <v>15.083397592592592</v>
      </c>
      <c r="CT611" s="41">
        <v>15.098549019607844</v>
      </c>
      <c r="CU611" s="41"/>
      <c r="CV611" s="41"/>
      <c r="CW611" s="35">
        <v>7.8501960784313729</v>
      </c>
      <c r="CX611" s="35"/>
      <c r="CY611" s="35"/>
      <c r="CZ611" s="35">
        <v>7.25</v>
      </c>
      <c r="DA611">
        <v>3.3171875000000011</v>
      </c>
      <c r="DD611" s="35" t="s">
        <v>58</v>
      </c>
    </row>
    <row r="612" spans="1:109">
      <c r="A612" t="s">
        <v>54</v>
      </c>
      <c r="B612" t="s">
        <v>55</v>
      </c>
      <c r="C612" s="52">
        <v>43.294400000000003</v>
      </c>
      <c r="D612" s="52">
        <v>-79.799700000000001</v>
      </c>
      <c r="E612" s="77" t="s">
        <v>78</v>
      </c>
      <c r="F612" s="77">
        <v>8</v>
      </c>
      <c r="G612" s="112">
        <v>41897</v>
      </c>
      <c r="H612">
        <v>3</v>
      </c>
      <c r="I612" s="57">
        <f>YEAR(G612)</f>
        <v>2014</v>
      </c>
      <c r="J612" s="28">
        <v>258</v>
      </c>
      <c r="K612" s="29">
        <v>38</v>
      </c>
      <c r="L612" s="29">
        <v>9</v>
      </c>
      <c r="M612" s="77"/>
      <c r="N612">
        <v>74.78</v>
      </c>
      <c r="O612" s="31">
        <v>7.1999999999999995E-2</v>
      </c>
      <c r="P612" s="31">
        <v>24.4</v>
      </c>
      <c r="Q612" s="31">
        <v>3.6</v>
      </c>
      <c r="R612" s="31">
        <v>1.91</v>
      </c>
      <c r="S612" s="31">
        <v>21.5</v>
      </c>
      <c r="T612" s="31">
        <v>20.3</v>
      </c>
      <c r="U612" s="31">
        <v>1.9</v>
      </c>
      <c r="V612" s="31">
        <v>0.308</v>
      </c>
      <c r="W612" s="31">
        <v>0.62</v>
      </c>
      <c r="X612" s="31">
        <v>8.9999999999999993E-3</v>
      </c>
      <c r="Y612" s="31">
        <v>5.9900000000000002E-2</v>
      </c>
      <c r="Z612" s="31">
        <v>2.0299999999999999E-2</v>
      </c>
      <c r="AA612">
        <v>15.6274499893188</v>
      </c>
      <c r="AB612" s="131">
        <v>1.8</v>
      </c>
      <c r="AC612" s="111">
        <v>1.1202000000000001</v>
      </c>
      <c r="AD612" s="59"/>
      <c r="AE612" s="59"/>
      <c r="AF612" s="59"/>
      <c r="AG612" s="59"/>
      <c r="AH612" s="59"/>
      <c r="AI612" s="59"/>
      <c r="AJ612" s="59"/>
      <c r="AO612" s="35"/>
      <c r="AY612" s="36">
        <v>685.35440870075615</v>
      </c>
      <c r="AZ612" s="36">
        <v>4.6384791478096998</v>
      </c>
      <c r="BA612" s="36">
        <v>503.49303570242057</v>
      </c>
      <c r="BB612" s="36"/>
      <c r="BC612" s="36">
        <v>0.20035323696142057</v>
      </c>
      <c r="BD612" s="36">
        <v>35.068377464540845</v>
      </c>
      <c r="BE612" s="36">
        <v>20.459694151283173</v>
      </c>
      <c r="BF612" s="36">
        <v>2.3721994764160419</v>
      </c>
      <c r="BG612" s="36">
        <v>57.900271092240061</v>
      </c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37"/>
      <c r="CM612" s="37"/>
      <c r="CN612" s="37"/>
      <c r="CO612" s="7"/>
      <c r="CP612" s="39">
        <v>11.2</v>
      </c>
      <c r="CQ612" s="39">
        <v>13.6</v>
      </c>
      <c r="CR612" s="40">
        <v>15.5</v>
      </c>
      <c r="CS612" s="35">
        <v>17.158161206919985</v>
      </c>
      <c r="CT612" s="41">
        <v>18.323836206896566</v>
      </c>
      <c r="CU612" s="41">
        <v>15.006666666666664</v>
      </c>
      <c r="CV612" s="41">
        <v>13.889375000000001</v>
      </c>
      <c r="CW612" s="35">
        <v>7.1840948275862102</v>
      </c>
      <c r="CX612" s="35">
        <v>5.5216666666666665</v>
      </c>
      <c r="CY612" s="35">
        <v>1.7862500000000003</v>
      </c>
      <c r="CZ612" s="35">
        <v>0.94</v>
      </c>
      <c r="DD612" s="35" t="s">
        <v>61</v>
      </c>
      <c r="DE612" t="s">
        <v>61</v>
      </c>
    </row>
    <row r="613" spans="1:109">
      <c r="A613" s="61" t="s">
        <v>54</v>
      </c>
      <c r="B613" t="s">
        <v>59</v>
      </c>
      <c r="C613" s="24">
        <v>43.301943999999999</v>
      </c>
      <c r="D613" s="24">
        <v>-79.838054999999997</v>
      </c>
      <c r="E613" s="148" t="s">
        <v>60</v>
      </c>
      <c r="F613" s="148">
        <v>6</v>
      </c>
      <c r="G613" s="112">
        <v>42655</v>
      </c>
      <c r="H613">
        <v>4</v>
      </c>
      <c r="I613" s="27">
        <v>2016</v>
      </c>
      <c r="J613" s="28">
        <v>286</v>
      </c>
      <c r="K613" s="29">
        <v>42</v>
      </c>
      <c r="L613" s="29">
        <v>10</v>
      </c>
      <c r="M613" s="115">
        <v>9</v>
      </c>
      <c r="N613">
        <v>74.540000000000006</v>
      </c>
      <c r="O613" s="31">
        <v>5.3999999999999999E-2</v>
      </c>
      <c r="P613" s="31">
        <v>22.8</v>
      </c>
      <c r="Q613" s="31">
        <v>3.1</v>
      </c>
      <c r="R613" s="31">
        <v>0.89400000000000002</v>
      </c>
      <c r="S613" s="31">
        <v>3.6</v>
      </c>
      <c r="T613" s="31">
        <v>2.9</v>
      </c>
      <c r="U613" s="31">
        <v>1.52</v>
      </c>
      <c r="V613" s="31">
        <v>0.17</v>
      </c>
      <c r="W613" s="31">
        <v>0.41599999999999998</v>
      </c>
      <c r="X613" s="31">
        <v>2.24E-2</v>
      </c>
      <c r="Y613" s="31">
        <v>4.8099999999999997E-2</v>
      </c>
      <c r="Z613" s="31">
        <v>2.8500000000000001E-2</v>
      </c>
      <c r="AA613" s="30"/>
      <c r="AB613" s="167">
        <v>2.2000000000000002</v>
      </c>
      <c r="AC613" s="167"/>
      <c r="AD613" s="63"/>
      <c r="AE613" s="63"/>
      <c r="AF613" s="63"/>
      <c r="AG613" s="63"/>
      <c r="AH613" s="63"/>
      <c r="AI613" s="63"/>
      <c r="AJ613" s="63"/>
      <c r="AO613" s="35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7">
        <v>0.83621234505697906</v>
      </c>
      <c r="BJ613" s="7">
        <v>0</v>
      </c>
      <c r="BK613" s="7">
        <v>0</v>
      </c>
      <c r="BL613" s="7">
        <v>0</v>
      </c>
      <c r="BM613" s="7">
        <v>0</v>
      </c>
      <c r="BN613" s="7">
        <v>0</v>
      </c>
      <c r="BO613" s="7">
        <v>0</v>
      </c>
      <c r="BP613" s="7">
        <v>0</v>
      </c>
      <c r="BQ613" s="7">
        <v>0</v>
      </c>
      <c r="BR613" s="7">
        <v>0</v>
      </c>
      <c r="BS613" s="7">
        <v>2.0132293555039995</v>
      </c>
      <c r="BT613" s="7">
        <v>0</v>
      </c>
      <c r="BU613" s="7">
        <v>0</v>
      </c>
      <c r="BV613" s="7">
        <v>1.2766651991893907</v>
      </c>
      <c r="BW613" s="7">
        <v>1.010178556608097</v>
      </c>
      <c r="BX613" s="7">
        <v>0.59428844255451563</v>
      </c>
      <c r="BY613" s="7">
        <v>0</v>
      </c>
      <c r="BZ613" s="7">
        <v>0</v>
      </c>
      <c r="CA613" s="7">
        <v>0</v>
      </c>
      <c r="CB613" s="7">
        <v>0.58679870098483555</v>
      </c>
      <c r="CC613" s="7">
        <v>6.5510402921336999</v>
      </c>
      <c r="CD613" s="7">
        <v>0</v>
      </c>
      <c r="CE613" s="7">
        <v>0</v>
      </c>
      <c r="CF613" s="7">
        <v>12.148231551409289</v>
      </c>
      <c r="CG613" s="7">
        <v>0.53345384739406265</v>
      </c>
      <c r="CH613" s="7">
        <v>0</v>
      </c>
      <c r="CI613" s="7">
        <v>0.83621234505697906</v>
      </c>
      <c r="CJ613" s="7">
        <v>0</v>
      </c>
      <c r="CK613" s="7">
        <v>2.0132293555039995</v>
      </c>
      <c r="CL613" s="37">
        <v>2.8494417005609787</v>
      </c>
      <c r="CM613" s="37">
        <v>2.8811321983520033</v>
      </c>
      <c r="CN613" s="37">
        <v>19.286070544527824</v>
      </c>
      <c r="CO613" s="7">
        <v>25.550098290834871</v>
      </c>
      <c r="CP613" s="39">
        <v>6.8019999999999996</v>
      </c>
      <c r="CQ613" s="39"/>
      <c r="CR613" s="40">
        <v>6.8019999999999996</v>
      </c>
      <c r="CS613" s="35">
        <v>17.867806626575682</v>
      </c>
      <c r="CT613" s="41">
        <v>17.890376518218634</v>
      </c>
      <c r="CU613" s="41"/>
      <c r="CV613" s="41"/>
      <c r="CW613" s="35">
        <v>8.8385829959514179</v>
      </c>
      <c r="CX613" s="35"/>
      <c r="CY613" s="35"/>
      <c r="CZ613" s="35">
        <v>8.4700000000000006</v>
      </c>
      <c r="DA613">
        <v>5.313805668016192</v>
      </c>
      <c r="DD613" s="35" t="s">
        <v>58</v>
      </c>
    </row>
    <row r="614" spans="1:109">
      <c r="A614" s="23" t="s">
        <v>54</v>
      </c>
      <c r="B614" t="s">
        <v>55</v>
      </c>
      <c r="C614" s="24">
        <v>43.287370000000003</v>
      </c>
      <c r="D614" s="24">
        <v>-79.840779999999995</v>
      </c>
      <c r="E614" s="114" t="s">
        <v>62</v>
      </c>
      <c r="F614" s="114">
        <v>258</v>
      </c>
      <c r="G614" s="112">
        <v>42655</v>
      </c>
      <c r="H614">
        <v>4</v>
      </c>
      <c r="I614" s="27">
        <v>2016</v>
      </c>
      <c r="J614" s="28">
        <v>286</v>
      </c>
      <c r="K614" s="29">
        <v>42</v>
      </c>
      <c r="L614" s="29">
        <v>10</v>
      </c>
      <c r="M614" s="114">
        <v>23.3</v>
      </c>
      <c r="N614">
        <v>74.540000000000006</v>
      </c>
      <c r="O614" s="31">
        <v>5.3999999999999999E-2</v>
      </c>
      <c r="P614" s="31">
        <v>22.8</v>
      </c>
      <c r="Q614" s="31">
        <v>3.1</v>
      </c>
      <c r="R614" s="31">
        <v>0.89400000000000002</v>
      </c>
      <c r="S614" s="31">
        <v>3.6</v>
      </c>
      <c r="T614" s="31">
        <v>2.9</v>
      </c>
      <c r="U614" s="31">
        <v>1.52</v>
      </c>
      <c r="V614" s="31">
        <v>0.17</v>
      </c>
      <c r="W614" s="31">
        <v>0.41599999999999998</v>
      </c>
      <c r="X614" s="31">
        <v>2.24E-2</v>
      </c>
      <c r="Y614" s="31">
        <v>4.8099999999999997E-2</v>
      </c>
      <c r="Z614" s="31">
        <v>2.8500000000000001E-2</v>
      </c>
      <c r="AA614" s="23">
        <v>10.5883</v>
      </c>
      <c r="AB614" s="116">
        <v>2.2999999999999998</v>
      </c>
      <c r="AC614" s="116">
        <v>0.78420000000000001</v>
      </c>
      <c r="AD614" s="38">
        <v>661.19474999999989</v>
      </c>
      <c r="AE614" s="38">
        <v>97.588220000000007</v>
      </c>
      <c r="AF614" s="38">
        <v>0</v>
      </c>
      <c r="AG614" s="38">
        <v>7.7824100000000005</v>
      </c>
      <c r="AH614" s="38">
        <v>233.45113000000001</v>
      </c>
      <c r="AI614" s="38">
        <v>164.35910999999999</v>
      </c>
      <c r="AJ614" s="38">
        <v>22.729089999999999</v>
      </c>
      <c r="AK614">
        <v>1187.1047099999998</v>
      </c>
      <c r="AL614">
        <v>22.729089999999999</v>
      </c>
      <c r="AM614">
        <v>363.61388000000005</v>
      </c>
      <c r="AN614">
        <v>738.9171</v>
      </c>
      <c r="AO614" s="35">
        <v>145.25318000000001</v>
      </c>
      <c r="AP614">
        <v>640.63547999999992</v>
      </c>
      <c r="AQ614">
        <v>410.40282999999999</v>
      </c>
      <c r="AR614">
        <v>244.89013999999997</v>
      </c>
      <c r="AS614">
        <v>199.27965</v>
      </c>
      <c r="AT614">
        <v>176.55056000000002</v>
      </c>
      <c r="AU614">
        <v>67.304959999999994</v>
      </c>
      <c r="AV614">
        <v>487.92813000000001</v>
      </c>
      <c r="AW614">
        <v>682.53834000000006</v>
      </c>
      <c r="AX614">
        <v>16.638240000000003</v>
      </c>
      <c r="AY614" s="23">
        <v>1726.9878057914059</v>
      </c>
      <c r="AZ614" s="23">
        <v>71.123346933082061</v>
      </c>
      <c r="BA614" s="23">
        <v>1078.9136479337581</v>
      </c>
      <c r="BB614" s="38">
        <v>272.5422616875</v>
      </c>
      <c r="BC614" s="27">
        <v>0.16419572235819768</v>
      </c>
      <c r="BD614" s="63">
        <v>12.141263458073841</v>
      </c>
      <c r="BE614" s="63">
        <v>25.134362769416512</v>
      </c>
      <c r="BF614" s="63">
        <v>3.0651510252949317</v>
      </c>
      <c r="BG614" s="36">
        <v>40.34077725278528</v>
      </c>
      <c r="BH614" s="23"/>
      <c r="BI614" s="7">
        <v>1.0430155210643015</v>
      </c>
      <c r="BJ614" s="7">
        <v>0</v>
      </c>
      <c r="BK614" s="7">
        <v>0</v>
      </c>
      <c r="BL614" s="7">
        <v>0</v>
      </c>
      <c r="BM614" s="7">
        <v>2.9050738835235959</v>
      </c>
      <c r="BN614" s="7">
        <v>0</v>
      </c>
      <c r="BO614" s="7">
        <v>0</v>
      </c>
      <c r="BP614" s="7">
        <v>0</v>
      </c>
      <c r="BQ614" s="7">
        <v>0.15635967122772665</v>
      </c>
      <c r="BR614" s="7">
        <v>0</v>
      </c>
      <c r="BS614" s="7">
        <v>9.7484404377728335</v>
      </c>
      <c r="BT614" s="7">
        <v>0</v>
      </c>
      <c r="BU614" s="7">
        <v>0</v>
      </c>
      <c r="BV614" s="7">
        <v>1.3553889911475985</v>
      </c>
      <c r="BW614" s="7">
        <v>3.0800691782889769</v>
      </c>
      <c r="BX614" s="7">
        <v>1.8403197370708497</v>
      </c>
      <c r="BY614" s="7">
        <v>0.33787015329451359</v>
      </c>
      <c r="BZ614" s="7">
        <v>1.6268344895137892</v>
      </c>
      <c r="CA614" s="7">
        <v>0</v>
      </c>
      <c r="CB614" s="7">
        <v>2.6721936005413296</v>
      </c>
      <c r="CC614" s="7">
        <v>25.693458761749664</v>
      </c>
      <c r="CD614" s="7">
        <v>0</v>
      </c>
      <c r="CE614" s="7">
        <v>0</v>
      </c>
      <c r="CF614" s="7">
        <v>49.310575730484125</v>
      </c>
      <c r="CG614" s="7">
        <v>1.06363373341176</v>
      </c>
      <c r="CH614" s="7">
        <v>2.9050738835235959</v>
      </c>
      <c r="CI614" s="7">
        <v>1.1993751922920282</v>
      </c>
      <c r="CJ614" s="7">
        <v>0</v>
      </c>
      <c r="CK614" s="7">
        <v>9.7484404377728335</v>
      </c>
      <c r="CL614" s="37">
        <v>13.852889513588456</v>
      </c>
      <c r="CM614" s="37">
        <v>8.2404825493157272</v>
      </c>
      <c r="CN614" s="37">
        <v>77.676228092775119</v>
      </c>
      <c r="CO614" s="7">
        <v>100.83323388909106</v>
      </c>
      <c r="CP614" s="39">
        <v>17.329999999999998</v>
      </c>
      <c r="CQ614" s="39">
        <v>21.334</v>
      </c>
      <c r="CR614" s="40">
        <v>22.661000000000001</v>
      </c>
      <c r="CS614" s="35">
        <v>16.830902902400531</v>
      </c>
      <c r="CT614" s="41">
        <v>17.477994661921716</v>
      </c>
      <c r="CU614" s="41">
        <v>15.419533898305085</v>
      </c>
      <c r="CV614" s="41">
        <v>13.750312499999998</v>
      </c>
      <c r="CW614" s="35">
        <v>7.3901957295373597</v>
      </c>
      <c r="CX614" s="35">
        <v>2.3838135593220349</v>
      </c>
      <c r="CY614" s="35">
        <v>0.75250000000000006</v>
      </c>
      <c r="CZ614" s="35">
        <v>0.69</v>
      </c>
      <c r="DA614">
        <v>2.7074911032028486</v>
      </c>
      <c r="DB614">
        <v>0.54686440677966119</v>
      </c>
      <c r="DC614">
        <v>0.979375</v>
      </c>
      <c r="DD614" s="35" t="s">
        <v>61</v>
      </c>
      <c r="DE614" t="s">
        <v>61</v>
      </c>
    </row>
    <row r="615" spans="1:109">
      <c r="A615" s="61" t="s">
        <v>54</v>
      </c>
      <c r="B615" t="s">
        <v>59</v>
      </c>
      <c r="C615" s="24">
        <v>43.301943999999999</v>
      </c>
      <c r="D615" s="24">
        <v>-79.838054999999997</v>
      </c>
      <c r="E615" s="148" t="s">
        <v>60</v>
      </c>
      <c r="F615" s="148">
        <v>6</v>
      </c>
      <c r="G615" s="168">
        <v>42668</v>
      </c>
      <c r="H615">
        <v>4</v>
      </c>
      <c r="I615" s="27">
        <v>2016</v>
      </c>
      <c r="J615" s="57">
        <v>299</v>
      </c>
      <c r="K615" s="57">
        <v>44</v>
      </c>
      <c r="L615" s="57">
        <v>10</v>
      </c>
      <c r="M615" s="169">
        <v>10.3</v>
      </c>
      <c r="N615">
        <v>74.540000000000006</v>
      </c>
      <c r="O615" s="31">
        <v>0.106</v>
      </c>
      <c r="P615" s="31">
        <v>23.5</v>
      </c>
      <c r="Q615" s="31">
        <v>3.1</v>
      </c>
      <c r="R615" s="31">
        <v>0.52400000000000002</v>
      </c>
      <c r="S615" s="31">
        <v>3.9</v>
      </c>
      <c r="T615" s="31">
        <v>2.9</v>
      </c>
      <c r="U615" s="31">
        <v>1.57</v>
      </c>
      <c r="V615" s="31"/>
      <c r="W615" s="31">
        <v>0.47599999999999998</v>
      </c>
      <c r="X615" s="31">
        <v>3.2300000000000002E-2</v>
      </c>
      <c r="Y615" s="31">
        <v>4.9700000000000001E-2</v>
      </c>
      <c r="Z615" s="31">
        <v>3.4599999999999999E-2</v>
      </c>
      <c r="AA615" s="30"/>
      <c r="AB615" s="167">
        <v>1.05</v>
      </c>
      <c r="AC615" s="167"/>
      <c r="AD615" s="63"/>
      <c r="AE615" s="63"/>
      <c r="AF615" s="63"/>
      <c r="AG615" s="63"/>
      <c r="AH615" s="63"/>
      <c r="AI615" s="63"/>
      <c r="AJ615" s="63"/>
      <c r="AO615" s="35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7">
        <v>13.266793785606296</v>
      </c>
      <c r="BJ615" s="7">
        <v>0.11722686427397352</v>
      </c>
      <c r="BK615" s="7">
        <v>0</v>
      </c>
      <c r="BL615" s="7">
        <v>0</v>
      </c>
      <c r="BM615" s="7">
        <v>0</v>
      </c>
      <c r="BN615" s="7">
        <v>0</v>
      </c>
      <c r="BO615" s="7">
        <v>1.2469783628109896</v>
      </c>
      <c r="BP615" s="7">
        <v>0</v>
      </c>
      <c r="BQ615" s="7">
        <v>0.3470173815847245</v>
      </c>
      <c r="BR615" s="7">
        <v>0</v>
      </c>
      <c r="BS615" s="7">
        <v>0</v>
      </c>
      <c r="BT615" s="7">
        <v>0</v>
      </c>
      <c r="BU615" s="7">
        <v>0</v>
      </c>
      <c r="BV615" s="7">
        <v>2.4100312433677273</v>
      </c>
      <c r="BW615" s="7">
        <v>4.0352604042865083</v>
      </c>
      <c r="BX615" s="7">
        <v>2.5226990223017798</v>
      </c>
      <c r="BY615" s="7">
        <v>0</v>
      </c>
      <c r="BZ615" s="7">
        <v>2.8980807691721253</v>
      </c>
      <c r="CA615" s="7">
        <v>0</v>
      </c>
      <c r="CB615" s="7">
        <v>1.1077322416550468</v>
      </c>
      <c r="CC615" s="7">
        <v>41.392512365357533</v>
      </c>
      <c r="CD615" s="7">
        <v>0</v>
      </c>
      <c r="CE615" s="7">
        <v>0</v>
      </c>
      <c r="CF615" s="7">
        <v>61.893633383276814</v>
      </c>
      <c r="CG615" s="7">
        <v>0.96021692530931257</v>
      </c>
      <c r="CH615" s="7">
        <v>1.2469783628109896</v>
      </c>
      <c r="CI615" s="7">
        <v>13.61381116719102</v>
      </c>
      <c r="CJ615" s="7">
        <v>0.11722686427397377</v>
      </c>
      <c r="CK615" s="7">
        <v>0</v>
      </c>
      <c r="CL615" s="37">
        <v>14.978016394275983</v>
      </c>
      <c r="CM615" s="37">
        <v>11.866071439128142</v>
      </c>
      <c r="CN615" s="37">
        <v>104.3938779902894</v>
      </c>
      <c r="CO615" s="7">
        <v>132.19818274900283</v>
      </c>
      <c r="CP615" s="39"/>
      <c r="CQ615" s="39"/>
      <c r="CR615" s="40"/>
      <c r="CS615" s="35"/>
      <c r="CT615" s="41"/>
      <c r="CU615" s="41"/>
      <c r="CV615" s="41"/>
      <c r="CW615" s="35"/>
      <c r="CX615" s="35"/>
      <c r="CY615" s="35"/>
      <c r="CZ615" s="35"/>
      <c r="DD615" s="35"/>
    </row>
    <row r="616" spans="1:109">
      <c r="A616" s="23" t="s">
        <v>54</v>
      </c>
      <c r="B616" t="s">
        <v>55</v>
      </c>
      <c r="C616" s="24">
        <v>43.287370000000003</v>
      </c>
      <c r="D616" s="24">
        <v>-79.840779999999995</v>
      </c>
      <c r="E616" s="114" t="s">
        <v>62</v>
      </c>
      <c r="F616" s="114">
        <v>258</v>
      </c>
      <c r="G616" s="112">
        <v>42668</v>
      </c>
      <c r="H616">
        <v>4</v>
      </c>
      <c r="I616" s="27">
        <v>2016</v>
      </c>
      <c r="J616" s="28">
        <v>299</v>
      </c>
      <c r="K616" s="29">
        <v>44</v>
      </c>
      <c r="L616" s="29">
        <v>10</v>
      </c>
      <c r="M616" s="114">
        <v>22.2</v>
      </c>
      <c r="N616">
        <v>74.540000000000006</v>
      </c>
      <c r="O616" s="71">
        <v>0.106</v>
      </c>
      <c r="P616" s="71">
        <v>23.5</v>
      </c>
      <c r="Q616" s="71">
        <v>3.1</v>
      </c>
      <c r="R616" s="71">
        <v>0.52400000000000002</v>
      </c>
      <c r="S616" s="71">
        <v>3.9</v>
      </c>
      <c r="T616" s="71">
        <v>2.9</v>
      </c>
      <c r="U616" s="71">
        <v>1.57</v>
      </c>
      <c r="V616" s="71"/>
      <c r="W616" s="71">
        <v>0.47599999999999998</v>
      </c>
      <c r="X616" s="71">
        <v>3.2300000000000002E-2</v>
      </c>
      <c r="Y616" s="71">
        <v>4.9700000000000001E-2</v>
      </c>
      <c r="Z616" s="71">
        <v>3.4599999999999999E-2</v>
      </c>
      <c r="AA616" s="23">
        <v>5.7645460000000002</v>
      </c>
      <c r="AB616" s="116">
        <v>1.3</v>
      </c>
      <c r="AC616" s="116">
        <v>0.91690000000000005</v>
      </c>
      <c r="AD616" s="23">
        <v>252.94314000000003</v>
      </c>
      <c r="AE616" s="23">
        <v>44.836579999999998</v>
      </c>
      <c r="AF616" s="23">
        <v>0</v>
      </c>
      <c r="AG616" s="23">
        <v>21.600999999999999</v>
      </c>
      <c r="AH616" s="23">
        <v>656.06691000000012</v>
      </c>
      <c r="AI616" s="23">
        <v>25.906010000000002</v>
      </c>
      <c r="AJ616" s="23">
        <v>0.72429999999999994</v>
      </c>
      <c r="AK616">
        <v>1002.0779400000001</v>
      </c>
      <c r="AL616">
        <v>0</v>
      </c>
      <c r="AM616">
        <v>63.495959999999997</v>
      </c>
      <c r="AN616">
        <v>636.64815999999996</v>
      </c>
      <c r="AO616" s="35">
        <v>24.753979999999999</v>
      </c>
      <c r="AP616">
        <v>235.92844000000002</v>
      </c>
      <c r="AQ616">
        <v>28.573530000000002</v>
      </c>
      <c r="AR616">
        <v>222.14686</v>
      </c>
      <c r="AS616">
        <v>40.861289999999997</v>
      </c>
      <c r="AT616">
        <v>40.861289999999997</v>
      </c>
      <c r="AU616">
        <v>579.12810000000002</v>
      </c>
      <c r="AV616">
        <v>193.10991000000001</v>
      </c>
      <c r="AW616">
        <v>798.0401599999999</v>
      </c>
      <c r="AX616">
        <v>10.927869999999999</v>
      </c>
      <c r="AY616" s="23">
        <v>1161.8556173108848</v>
      </c>
      <c r="AZ616" s="23">
        <v>17.007756875302231</v>
      </c>
      <c r="BA616" s="23">
        <v>431.56545917350326</v>
      </c>
      <c r="BB616" s="23"/>
      <c r="BC616" s="27">
        <v>0.15372738698570021</v>
      </c>
      <c r="BD616" s="63">
        <v>5.643688077090161</v>
      </c>
      <c r="BE616" s="63">
        <v>8.5579539648178944</v>
      </c>
      <c r="BF616" s="63">
        <v>0.83405687653220595</v>
      </c>
      <c r="BG616" s="36">
        <v>15.035698918440261</v>
      </c>
      <c r="BH616" s="23"/>
      <c r="BI616" s="7">
        <v>8.6720309771974691</v>
      </c>
      <c r="BJ616" s="7">
        <v>0</v>
      </c>
      <c r="BK616" s="7">
        <v>0</v>
      </c>
      <c r="BL616" s="7">
        <v>0</v>
      </c>
      <c r="BM616" s="7">
        <v>1.9199229809953451</v>
      </c>
      <c r="BN616" s="7">
        <v>0</v>
      </c>
      <c r="BO616" s="7">
        <v>0</v>
      </c>
      <c r="BP616" s="7">
        <v>0</v>
      </c>
      <c r="BQ616" s="7">
        <v>0</v>
      </c>
      <c r="BR616" s="7">
        <v>0</v>
      </c>
      <c r="BS616" s="7">
        <v>1.3298868338689578</v>
      </c>
      <c r="BT616" s="7">
        <v>0</v>
      </c>
      <c r="BU616" s="7">
        <v>0</v>
      </c>
      <c r="BV616" s="7">
        <v>0.87887056334331282</v>
      </c>
      <c r="BW616" s="7">
        <v>3.4538262367068255</v>
      </c>
      <c r="BX616" s="7">
        <v>2.8780146730573875</v>
      </c>
      <c r="BY616" s="7">
        <v>1.3375731235944508</v>
      </c>
      <c r="BZ616" s="7">
        <v>0.70428577583686036</v>
      </c>
      <c r="CA616" s="7">
        <v>0</v>
      </c>
      <c r="CB616" s="7">
        <v>1.4160695705655033</v>
      </c>
      <c r="CC616" s="7">
        <v>17.912227535180151</v>
      </c>
      <c r="CD616" s="7">
        <v>0</v>
      </c>
      <c r="CE616" s="7">
        <v>0</v>
      </c>
      <c r="CF616" s="7">
        <v>21.692857472542791</v>
      </c>
      <c r="CG616" s="7">
        <v>0.34925286768744346</v>
      </c>
      <c r="CH616" s="7">
        <v>1.9199229809953451</v>
      </c>
      <c r="CI616" s="7">
        <v>8.6720309771974691</v>
      </c>
      <c r="CJ616" s="7">
        <v>0</v>
      </c>
      <c r="CK616" s="7">
        <v>1.3298868338689578</v>
      </c>
      <c r="CL616" s="37">
        <v>11.921840792061772</v>
      </c>
      <c r="CM616" s="37">
        <v>9.6368450944920223</v>
      </c>
      <c r="CN616" s="37">
        <v>41.021154578288446</v>
      </c>
      <c r="CO616" s="7">
        <v>62.929093332529682</v>
      </c>
      <c r="CP616" s="39"/>
      <c r="CQ616" s="39"/>
      <c r="CR616" s="40"/>
      <c r="CS616" s="35"/>
      <c r="CT616" s="41"/>
      <c r="CU616" s="41"/>
      <c r="CV616" s="41"/>
      <c r="CW616" s="35"/>
      <c r="CX616" s="35"/>
      <c r="CY616" s="35"/>
      <c r="CZ616" s="35"/>
      <c r="DD616" s="35"/>
    </row>
    <row r="617" spans="1:109">
      <c r="A617" s="50" t="s">
        <v>54</v>
      </c>
      <c r="B617" t="s">
        <v>59</v>
      </c>
      <c r="C617" s="24">
        <v>43.301943999999999</v>
      </c>
      <c r="D617" s="24">
        <v>-79.838054999999997</v>
      </c>
      <c r="E617" s="77" t="s">
        <v>60</v>
      </c>
      <c r="F617" s="77">
        <v>6</v>
      </c>
      <c r="G617" s="112">
        <v>41198</v>
      </c>
      <c r="H617">
        <v>4</v>
      </c>
      <c r="I617" s="57">
        <f>YEAR(G617)</f>
        <v>2012</v>
      </c>
      <c r="J617" s="28">
        <v>290</v>
      </c>
      <c r="K617" s="29">
        <v>42</v>
      </c>
      <c r="L617" s="29">
        <v>10</v>
      </c>
      <c r="M617" s="77">
        <v>8.9</v>
      </c>
      <c r="N617">
        <v>74.34</v>
      </c>
      <c r="O617" s="31">
        <v>0.161</v>
      </c>
      <c r="P617" s="31">
        <v>22.3</v>
      </c>
      <c r="Q617" s="31">
        <v>3.2</v>
      </c>
      <c r="R617" s="31">
        <v>1.04</v>
      </c>
      <c r="S617" s="31">
        <v>5.3</v>
      </c>
      <c r="T617" s="31">
        <v>4.3</v>
      </c>
      <c r="U617" s="31">
        <v>1.51</v>
      </c>
      <c r="V617" s="31">
        <v>0.14199999999999999</v>
      </c>
      <c r="W617" s="31">
        <v>0.30599999999999999</v>
      </c>
      <c r="X617" s="31">
        <v>2.1399999999999999E-2</v>
      </c>
      <c r="Y617" s="31">
        <v>4.9599999999999998E-2</v>
      </c>
      <c r="Z617" s="31">
        <v>2.6100000000000002E-2</v>
      </c>
      <c r="AA617" s="52">
        <v>9.7100000000000009</v>
      </c>
      <c r="AB617" s="113">
        <v>1.25</v>
      </c>
      <c r="AC617" s="77">
        <v>1.36923301493868</v>
      </c>
      <c r="AD617" s="59"/>
      <c r="AE617" s="59"/>
      <c r="AF617" s="59"/>
      <c r="AG617" s="59"/>
      <c r="AH617" s="59"/>
      <c r="AI617" s="59"/>
      <c r="AJ617" s="59"/>
      <c r="AO617" s="35"/>
      <c r="AY617" s="60">
        <v>615.21015466471624</v>
      </c>
      <c r="AZ617" s="60">
        <v>11.338504583534823</v>
      </c>
      <c r="BA617" s="60"/>
      <c r="BB617" s="60">
        <v>57.973893543749995</v>
      </c>
      <c r="BC617" s="60">
        <v>0.16915721232980613</v>
      </c>
      <c r="BD617" s="60">
        <v>7.5378843740021697</v>
      </c>
      <c r="BE617" s="60">
        <v>12.234440103319269</v>
      </c>
      <c r="BF617" s="60">
        <v>2.4008257534144581</v>
      </c>
      <c r="BG617" s="36">
        <v>22.173150230735899</v>
      </c>
      <c r="BI617" s="7">
        <v>61.892679795000006</v>
      </c>
      <c r="BJ617" s="7">
        <v>4.0044230719999998</v>
      </c>
      <c r="BK617" s="7">
        <v>0</v>
      </c>
      <c r="BL617" s="7">
        <v>0</v>
      </c>
      <c r="BM617" s="7">
        <v>0.20956049099999999</v>
      </c>
      <c r="BN617" s="7">
        <v>4.9870566150000002</v>
      </c>
      <c r="BO617" s="7">
        <v>0</v>
      </c>
      <c r="BP617" s="7">
        <v>0</v>
      </c>
      <c r="BQ617" s="7">
        <v>4.0533338399999996</v>
      </c>
      <c r="BR617" s="7">
        <v>0</v>
      </c>
      <c r="BS617" s="7">
        <v>0</v>
      </c>
      <c r="BT617" s="7">
        <v>0</v>
      </c>
      <c r="BU617" s="7">
        <v>0</v>
      </c>
      <c r="BV617" s="7">
        <v>0.46360976399999998</v>
      </c>
      <c r="BW617" s="7">
        <v>8.3449757519999999</v>
      </c>
      <c r="BX617" s="7">
        <v>0.31375537199999998</v>
      </c>
      <c r="BY617" s="7">
        <v>0</v>
      </c>
      <c r="BZ617" s="7">
        <v>0.43160875799999998</v>
      </c>
      <c r="CA617" s="7">
        <v>0</v>
      </c>
      <c r="CB617" s="7">
        <v>0.31999999800000001</v>
      </c>
      <c r="CC617" s="7">
        <v>2.3314032280000001</v>
      </c>
      <c r="CD617" s="7">
        <v>0.36409951800000001</v>
      </c>
      <c r="CE617" s="7">
        <v>0.28403404700000001</v>
      </c>
      <c r="CF617" s="7">
        <v>0</v>
      </c>
      <c r="CG617" s="7">
        <v>0.27954144234335571</v>
      </c>
      <c r="CH617" s="7">
        <v>5.1966171060000006</v>
      </c>
      <c r="CI617" s="7">
        <v>65.946013635</v>
      </c>
      <c r="CJ617" s="7">
        <v>4.0044230719999945</v>
      </c>
      <c r="CK617" s="7">
        <v>0</v>
      </c>
      <c r="CL617" s="37">
        <v>75.147053812999999</v>
      </c>
      <c r="CM617" s="37">
        <v>9.5539496459999977</v>
      </c>
      <c r="CN617" s="37">
        <v>3.2995367910000004</v>
      </c>
      <c r="CO617" s="7">
        <v>88.280081692343359</v>
      </c>
      <c r="CP617" s="39">
        <v>8.6</v>
      </c>
      <c r="CQ617" s="39"/>
      <c r="CR617" s="40">
        <v>8.6</v>
      </c>
      <c r="CS617" s="35">
        <v>13.572222222222221</v>
      </c>
      <c r="CT617" s="41">
        <v>13.572222222222221</v>
      </c>
      <c r="CU617" s="41"/>
      <c r="CV617" s="41"/>
      <c r="CW617" s="35">
        <v>9.5055555555555546</v>
      </c>
      <c r="CX617" s="35"/>
      <c r="CY617" s="35"/>
      <c r="CZ617" s="35">
        <v>9.41</v>
      </c>
      <c r="DD617" s="35" t="s">
        <v>58</v>
      </c>
    </row>
    <row r="618" spans="1:109">
      <c r="A618" s="50" t="s">
        <v>54</v>
      </c>
      <c r="B618" t="s">
        <v>55</v>
      </c>
      <c r="C618" s="24">
        <v>43.287370000000003</v>
      </c>
      <c r="D618" s="24">
        <v>-79.840779999999995</v>
      </c>
      <c r="E618" s="77" t="s">
        <v>62</v>
      </c>
      <c r="F618" s="77">
        <v>258</v>
      </c>
      <c r="G618" s="112">
        <v>41198</v>
      </c>
      <c r="H618">
        <v>4</v>
      </c>
      <c r="I618" s="57">
        <f>YEAR(G618)</f>
        <v>2012</v>
      </c>
      <c r="J618" s="28">
        <v>290</v>
      </c>
      <c r="K618" s="29">
        <v>42</v>
      </c>
      <c r="L618" s="29">
        <v>10</v>
      </c>
      <c r="M618" s="77">
        <v>22.7</v>
      </c>
      <c r="N618">
        <v>74.34</v>
      </c>
      <c r="O618" s="31">
        <v>0.161</v>
      </c>
      <c r="P618" s="31">
        <v>22.3</v>
      </c>
      <c r="Q618" s="31">
        <v>3.2</v>
      </c>
      <c r="R618" s="31">
        <v>1.04</v>
      </c>
      <c r="S618" s="31">
        <v>5.3</v>
      </c>
      <c r="T618" s="31">
        <v>4.3</v>
      </c>
      <c r="U618" s="31">
        <v>1.51</v>
      </c>
      <c r="V618" s="31">
        <v>0.14199999999999999</v>
      </c>
      <c r="W618" s="31">
        <v>0.30599999999999999</v>
      </c>
      <c r="X618" s="31">
        <v>2.1399999999999999E-2</v>
      </c>
      <c r="Y618" s="31">
        <v>4.9599999999999998E-2</v>
      </c>
      <c r="Z618" s="31">
        <v>2.6100000000000002E-2</v>
      </c>
      <c r="AA618" s="52">
        <v>9.5299999999999994</v>
      </c>
      <c r="AB618" s="113">
        <v>1.5</v>
      </c>
      <c r="AC618" s="77">
        <v>0.74295371136392796</v>
      </c>
      <c r="AD618" s="59">
        <v>642.04918999999995</v>
      </c>
      <c r="AE618" s="59">
        <v>165.64711999999997</v>
      </c>
      <c r="AF618" s="36">
        <v>0</v>
      </c>
      <c r="AG618" s="59">
        <v>9.8525099999999988</v>
      </c>
      <c r="AH618" s="59">
        <v>863.70588000000009</v>
      </c>
      <c r="AI618" s="59">
        <v>66.639610000000005</v>
      </c>
      <c r="AJ618" s="36">
        <v>0</v>
      </c>
      <c r="AK618">
        <v>1749.46524</v>
      </c>
      <c r="AL618">
        <v>0</v>
      </c>
      <c r="AM618">
        <v>308.89658999999995</v>
      </c>
      <c r="AN618">
        <v>831.69826999999987</v>
      </c>
      <c r="AO618" s="35">
        <v>57.293790000000001</v>
      </c>
      <c r="AP618">
        <v>164.12932000000001</v>
      </c>
      <c r="AQ618">
        <v>581.73154999999997</v>
      </c>
      <c r="AR618">
        <v>50.420630000000003</v>
      </c>
      <c r="AS618">
        <v>81.658829999999995</v>
      </c>
      <c r="AT618">
        <v>81.658829999999995</v>
      </c>
      <c r="AU618">
        <v>558.76604999999995</v>
      </c>
      <c r="AV618">
        <v>756.09495000000015</v>
      </c>
      <c r="AW618">
        <v>978.57844</v>
      </c>
      <c r="AX618">
        <v>14.79185</v>
      </c>
      <c r="AY618" s="60">
        <v>774.80442072836638</v>
      </c>
      <c r="AZ618" s="60">
        <v>12.369277727492531</v>
      </c>
      <c r="BA618" s="60"/>
      <c r="BB618">
        <v>36.430739887499996</v>
      </c>
      <c r="BC618" s="60">
        <v>6.616393668029745E-2</v>
      </c>
      <c r="BD618" s="60">
        <v>8.1881877353509527</v>
      </c>
      <c r="BE618" s="60">
        <v>11.014872163050825</v>
      </c>
      <c r="BF618" s="60">
        <v>2.1262953600128021</v>
      </c>
      <c r="BG618" s="36">
        <v>21.329355258414576</v>
      </c>
      <c r="BI618" s="7">
        <v>31.207999999999998</v>
      </c>
      <c r="BJ618" s="7">
        <v>12.996</v>
      </c>
      <c r="BK618" s="7">
        <v>0</v>
      </c>
      <c r="BL618" s="7">
        <v>0</v>
      </c>
      <c r="BM618" s="7">
        <v>3.806</v>
      </c>
      <c r="BN618" s="7">
        <v>8.3079999999999998</v>
      </c>
      <c r="BO618" s="7">
        <v>0</v>
      </c>
      <c r="BP618" s="7">
        <v>0</v>
      </c>
      <c r="BQ618" s="7">
        <v>5.165</v>
      </c>
      <c r="BR618" s="7">
        <v>0</v>
      </c>
      <c r="BS618" s="7">
        <v>0</v>
      </c>
      <c r="BT618" s="7">
        <v>0</v>
      </c>
      <c r="BU618" s="7">
        <v>0</v>
      </c>
      <c r="BV618" s="7">
        <v>0.39300000000000002</v>
      </c>
      <c r="BW618" s="7">
        <v>18.547999999999998</v>
      </c>
      <c r="BX618" s="7">
        <v>2.702</v>
      </c>
      <c r="BY618" s="7">
        <v>0</v>
      </c>
      <c r="BZ618" s="7">
        <v>4.1349999999999998</v>
      </c>
      <c r="CA618" s="7">
        <v>0</v>
      </c>
      <c r="CB618" s="7">
        <v>0.36199999999999999</v>
      </c>
      <c r="CC618" s="7">
        <v>4.4269999999999996</v>
      </c>
      <c r="CD618" s="7">
        <v>0</v>
      </c>
      <c r="CE618" s="7">
        <v>5.2270000000000003</v>
      </c>
      <c r="CF618" s="7">
        <v>0</v>
      </c>
      <c r="CG618" s="7">
        <v>0.14516559900601764</v>
      </c>
      <c r="CH618" s="7">
        <v>12.114000000000001</v>
      </c>
      <c r="CI618" s="7">
        <v>36.372999999999998</v>
      </c>
      <c r="CJ618" s="7">
        <v>12.996000000000002</v>
      </c>
      <c r="CK618" s="7">
        <v>0</v>
      </c>
      <c r="CL618" s="37">
        <v>61.482999999999997</v>
      </c>
      <c r="CM618" s="37">
        <v>25.777999999999999</v>
      </c>
      <c r="CN618" s="37">
        <v>10.016</v>
      </c>
      <c r="CO618" s="7">
        <v>97.422165599006036</v>
      </c>
      <c r="CP618" s="39">
        <v>22.3</v>
      </c>
      <c r="CQ618" s="39"/>
      <c r="CR618" s="40">
        <v>22.3</v>
      </c>
      <c r="CS618" s="35">
        <v>13.620681818181822</v>
      </c>
      <c r="CT618" s="41">
        <v>13.620000000000005</v>
      </c>
      <c r="CU618" s="41"/>
      <c r="CV618" s="41"/>
      <c r="CW618" s="35">
        <v>9.4473913043478266</v>
      </c>
      <c r="CX618" s="35"/>
      <c r="CY618" s="35"/>
      <c r="CZ618" s="35">
        <v>8.6999999999999993</v>
      </c>
      <c r="DD618" s="35" t="s">
        <v>58</v>
      </c>
    </row>
    <row r="619" spans="1:109">
      <c r="A619" s="23" t="s">
        <v>54</v>
      </c>
      <c r="B619" t="s">
        <v>59</v>
      </c>
      <c r="C619" s="55">
        <v>43.301943999999999</v>
      </c>
      <c r="D619" s="55">
        <v>-79.838054999999997</v>
      </c>
      <c r="E619" s="111" t="s">
        <v>60</v>
      </c>
      <c r="F619" s="111">
        <v>6</v>
      </c>
      <c r="G619" s="117">
        <v>44796</v>
      </c>
      <c r="H619">
        <v>3</v>
      </c>
      <c r="I619">
        <v>2022</v>
      </c>
      <c r="J619" s="28">
        <v>235</v>
      </c>
      <c r="K619" s="29">
        <v>35</v>
      </c>
      <c r="L619" s="29">
        <v>8</v>
      </c>
      <c r="M619" s="108">
        <v>15</v>
      </c>
      <c r="N619">
        <v>74.739999999999995</v>
      </c>
      <c r="O619" s="31">
        <v>3.1E-2</v>
      </c>
      <c r="P619" s="31">
        <v>28</v>
      </c>
      <c r="Q619" s="31">
        <v>2.9</v>
      </c>
      <c r="R619" s="31">
        <v>2.98</v>
      </c>
      <c r="S619" s="31">
        <v>28.1</v>
      </c>
      <c r="T619" s="31">
        <v>26.3</v>
      </c>
      <c r="U619" s="31">
        <v>1.39</v>
      </c>
      <c r="V619" s="31">
        <v>0.52300000000000002</v>
      </c>
      <c r="W619" s="31">
        <v>0.441</v>
      </c>
      <c r="X619" s="31">
        <v>1.03E-2</v>
      </c>
      <c r="Y619" s="31">
        <v>4.6100000000000002E-2</v>
      </c>
      <c r="Z619" s="31">
        <v>1.4200000000000001E-2</v>
      </c>
      <c r="AA619" s="41"/>
      <c r="AB619" s="108">
        <v>2</v>
      </c>
      <c r="AC619" s="108">
        <v>1.0149999999999999</v>
      </c>
      <c r="AD619" s="41"/>
      <c r="AE619" s="41"/>
      <c r="AF619" s="41"/>
      <c r="AG619" s="41"/>
      <c r="AH619" s="41"/>
      <c r="AI619" s="41"/>
      <c r="AJ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35">
        <v>0.96097560975609742</v>
      </c>
      <c r="BJ619" s="35">
        <v>7.1902439024390246</v>
      </c>
      <c r="BK619" s="7">
        <v>0</v>
      </c>
      <c r="BL619" s="35">
        <v>0</v>
      </c>
      <c r="BM619" s="35">
        <v>284.22456823035395</v>
      </c>
      <c r="BN619" s="35">
        <v>103.90820855217032</v>
      </c>
      <c r="BO619" s="35"/>
      <c r="BP619" s="35">
        <v>30.446341463414637</v>
      </c>
      <c r="BQ619" s="35">
        <v>98.542276422764232</v>
      </c>
      <c r="BR619" s="35">
        <v>3.1373983739837401</v>
      </c>
      <c r="BS619" s="35">
        <v>0.8595890582194281</v>
      </c>
      <c r="BT619" s="35">
        <v>0</v>
      </c>
      <c r="BU619" s="35">
        <v>0</v>
      </c>
      <c r="BV619" s="35">
        <v>8.8975609756097569</v>
      </c>
      <c r="BW619" s="35">
        <v>63.469918699186998</v>
      </c>
      <c r="BX619" s="35">
        <v>0</v>
      </c>
      <c r="BY619" s="35">
        <v>0</v>
      </c>
      <c r="BZ619" s="35">
        <v>45.424390243902437</v>
      </c>
      <c r="CA619" s="35"/>
      <c r="CB619" s="35">
        <v>3.4780487804878049</v>
      </c>
      <c r="CC619" s="35">
        <v>12.053658536585365</v>
      </c>
      <c r="CD619" s="35">
        <v>8.6963414634146332</v>
      </c>
      <c r="CE619" s="35">
        <v>93.619512195121942</v>
      </c>
      <c r="CF619" s="35"/>
      <c r="CG619" s="35">
        <v>0</v>
      </c>
      <c r="CH619" s="35">
        <v>388.13277678252427</v>
      </c>
      <c r="CI619" s="35">
        <v>99.503252032520322</v>
      </c>
      <c r="CJ619" s="35">
        <v>40.773983739837405</v>
      </c>
      <c r="CK619" s="35">
        <v>0.8595890582194281</v>
      </c>
      <c r="CL619" s="46">
        <v>529.26960161310137</v>
      </c>
      <c r="CM619" s="46">
        <v>117.79186991869919</v>
      </c>
      <c r="CN619" s="46">
        <v>117.84756097560975</v>
      </c>
      <c r="CO619" s="35">
        <v>764.9090325074103</v>
      </c>
      <c r="CP619" s="159">
        <v>6.8520000000000003</v>
      </c>
      <c r="CQ619" s="159">
        <v>12.398999999999999</v>
      </c>
      <c r="CR619" s="159">
        <v>12.398999999999999</v>
      </c>
      <c r="CS619" s="160">
        <v>19.562618639693639</v>
      </c>
      <c r="CT619" s="159">
        <v>22.781460317460319</v>
      </c>
      <c r="CU619" s="159">
        <v>17.38130303030303</v>
      </c>
      <c r="CV619" s="159"/>
      <c r="CW619" s="161">
        <v>9.9401587301587302</v>
      </c>
      <c r="CX619" s="161">
        <v>4.5084848484848488</v>
      </c>
      <c r="CY619" s="161"/>
      <c r="CZ619" s="159">
        <v>2.77</v>
      </c>
      <c r="DA619" s="161">
        <v>16.699682539682541</v>
      </c>
      <c r="DB619" s="161">
        <v>1.99</v>
      </c>
      <c r="DC619" s="161"/>
      <c r="DD619" s="159" t="s">
        <v>61</v>
      </c>
      <c r="DE619" s="162" t="s">
        <v>61</v>
      </c>
    </row>
    <row r="620" spans="1:109">
      <c r="A620" s="23" t="s">
        <v>54</v>
      </c>
      <c r="B620" t="s">
        <v>55</v>
      </c>
      <c r="C620" s="55">
        <v>43.287370000000003</v>
      </c>
      <c r="D620" s="55">
        <v>-79.840779999999995</v>
      </c>
      <c r="E620" s="111" t="s">
        <v>62</v>
      </c>
      <c r="F620" s="111">
        <v>258</v>
      </c>
      <c r="G620" s="117">
        <v>44796</v>
      </c>
      <c r="H620">
        <v>3</v>
      </c>
      <c r="I620">
        <v>2022</v>
      </c>
      <c r="J620" s="28">
        <v>235</v>
      </c>
      <c r="K620" s="29">
        <v>35</v>
      </c>
      <c r="L620" s="29">
        <v>8</v>
      </c>
      <c r="M620" s="111">
        <v>23.3</v>
      </c>
      <c r="N620">
        <v>74.739999999999995</v>
      </c>
      <c r="O620" s="31">
        <v>3.1E-2</v>
      </c>
      <c r="P620" s="31">
        <v>28</v>
      </c>
      <c r="Q620" s="31">
        <v>2.9</v>
      </c>
      <c r="R620" s="31">
        <v>2.98</v>
      </c>
      <c r="S620" s="31">
        <v>28.1</v>
      </c>
      <c r="T620" s="31">
        <v>26.3</v>
      </c>
      <c r="U620" s="31">
        <v>1.39</v>
      </c>
      <c r="V620" s="31">
        <v>0.52300000000000002</v>
      </c>
      <c r="W620" s="31">
        <v>0.441</v>
      </c>
      <c r="X620" s="31">
        <v>1.03E-2</v>
      </c>
      <c r="Y620" s="31">
        <v>4.6100000000000002E-2</v>
      </c>
      <c r="Z620" s="31">
        <v>1.4200000000000001E-2</v>
      </c>
      <c r="AA620">
        <v>29.79</v>
      </c>
      <c r="AB620" s="108">
        <v>1.7</v>
      </c>
      <c r="AC620" s="108">
        <v>0.629</v>
      </c>
      <c r="AD620" s="41">
        <v>473.58435601600002</v>
      </c>
      <c r="AE620" s="41">
        <v>1294.6678052689997</v>
      </c>
      <c r="AF620" s="41">
        <v>0</v>
      </c>
      <c r="AG620" s="41">
        <v>1.2872750159999999</v>
      </c>
      <c r="AH620" s="41">
        <v>53.839169788999996</v>
      </c>
      <c r="AI620" s="41">
        <v>116.581481791</v>
      </c>
      <c r="AJ620" s="41">
        <v>1478.1762160999999</v>
      </c>
      <c r="AK620">
        <v>3418.1363039809994</v>
      </c>
      <c r="AL620">
        <v>1097.758331</v>
      </c>
      <c r="AM620">
        <v>653.4804517739999</v>
      </c>
      <c r="AN620">
        <v>2764.6558522070004</v>
      </c>
      <c r="AO620" s="35">
        <v>453.49412453100001</v>
      </c>
      <c r="AP620">
        <v>347.79902797200003</v>
      </c>
      <c r="AQ620">
        <v>134.280533792</v>
      </c>
      <c r="AR620">
        <v>339.30382222399999</v>
      </c>
      <c r="AS620">
        <v>1605.220832429</v>
      </c>
      <c r="AT620">
        <v>127.04461632900001</v>
      </c>
      <c r="AU620">
        <v>0</v>
      </c>
      <c r="AV620">
        <v>1641.0700535409999</v>
      </c>
      <c r="AW620">
        <v>1777.06625044</v>
      </c>
      <c r="AX620">
        <v>0</v>
      </c>
      <c r="AY620">
        <v>409.28206942129657</v>
      </c>
      <c r="AZ620">
        <v>43.292472046223871</v>
      </c>
      <c r="BA620">
        <v>215.78272958675163</v>
      </c>
      <c r="BB620" s="41"/>
      <c r="BC620" s="41">
        <v>0.51625140036651251</v>
      </c>
      <c r="BD620" s="41">
        <v>44.631055648887283</v>
      </c>
      <c r="BE620" s="41">
        <v>11.407464696096765</v>
      </c>
      <c r="BF620" s="41">
        <v>7.6106155745176611</v>
      </c>
      <c r="BG620" s="36">
        <v>63.64913591950171</v>
      </c>
      <c r="BH620" s="41"/>
      <c r="BI620" s="35">
        <v>5.8179999999999996</v>
      </c>
      <c r="BJ620" s="35">
        <v>3.8809999999999998</v>
      </c>
      <c r="BK620" s="7">
        <v>0</v>
      </c>
      <c r="BL620" s="35">
        <v>0</v>
      </c>
      <c r="BM620" s="35">
        <v>285.77499999999998</v>
      </c>
      <c r="BN620" s="35">
        <v>35.79</v>
      </c>
      <c r="BO620" s="35"/>
      <c r="BP620" s="35">
        <v>2.3170000000000002</v>
      </c>
      <c r="BQ620" s="35">
        <v>58.354999999999997</v>
      </c>
      <c r="BR620" s="35">
        <v>0</v>
      </c>
      <c r="BS620" s="35">
        <v>0.23432946400928556</v>
      </c>
      <c r="BT620" s="35">
        <v>0</v>
      </c>
      <c r="BU620" s="35">
        <v>0.60099999999999998</v>
      </c>
      <c r="BV620" s="35">
        <v>4.4939999999999998</v>
      </c>
      <c r="BW620" s="35">
        <v>77.05</v>
      </c>
      <c r="BX620" s="35">
        <v>0.65400000000000003</v>
      </c>
      <c r="BY620" s="35">
        <v>0</v>
      </c>
      <c r="BZ620" s="35">
        <v>93.456000000000003</v>
      </c>
      <c r="CA620" s="35"/>
      <c r="CB620" s="35">
        <v>1.722</v>
      </c>
      <c r="CC620" s="35">
        <v>2.1</v>
      </c>
      <c r="CD620" s="35">
        <v>2.84</v>
      </c>
      <c r="CE620" s="35">
        <v>11.015000000000001</v>
      </c>
      <c r="CF620" s="35"/>
      <c r="CG620" s="35">
        <v>0</v>
      </c>
      <c r="CH620" s="35">
        <v>321.565</v>
      </c>
      <c r="CI620" s="35">
        <v>64.173000000000002</v>
      </c>
      <c r="CJ620" s="35">
        <v>6.1980000000000004</v>
      </c>
      <c r="CK620" s="35">
        <v>0.83532946400928554</v>
      </c>
      <c r="CL620" s="46">
        <v>392.77132946400928</v>
      </c>
      <c r="CM620" s="46">
        <v>175.654</v>
      </c>
      <c r="CN620" s="46">
        <v>17.677</v>
      </c>
      <c r="CO620" s="35">
        <v>586.10232946400936</v>
      </c>
      <c r="CP620" s="47">
        <v>4.3259999999999996</v>
      </c>
      <c r="CQ620" s="47">
        <v>10.888999999999999</v>
      </c>
      <c r="CR620" s="47">
        <v>22.815999999999999</v>
      </c>
      <c r="CS620" s="48">
        <v>16.588360102457933</v>
      </c>
      <c r="CT620" s="47">
        <v>23.696531250000003</v>
      </c>
      <c r="CU620" s="47">
        <v>19.074647058823533</v>
      </c>
      <c r="CV620" s="47">
        <v>12.569621212121215</v>
      </c>
      <c r="CW620" s="49">
        <v>11.169062499999999</v>
      </c>
      <c r="CX620" s="49">
        <v>7.407647058823529</v>
      </c>
      <c r="CY620" s="49">
        <v>2.3407575757575758</v>
      </c>
      <c r="CZ620" s="47">
        <v>1.22</v>
      </c>
      <c r="DA620" s="49">
        <v>11.160937500000001</v>
      </c>
      <c r="DB620" s="49">
        <v>2.7911764705882351</v>
      </c>
      <c r="DC620" s="49">
        <v>0.29833333333333334</v>
      </c>
      <c r="DD620" s="47" t="s">
        <v>61</v>
      </c>
      <c r="DE620" s="51" t="s">
        <v>61</v>
      </c>
    </row>
    <row r="621" spans="1:109">
      <c r="A621" s="23" t="s">
        <v>54</v>
      </c>
      <c r="B621" t="s">
        <v>55</v>
      </c>
      <c r="C621" s="55">
        <v>43.281111111100003</v>
      </c>
      <c r="D621" s="55">
        <v>-79.864722222200001</v>
      </c>
      <c r="E621" s="111" t="s">
        <v>57</v>
      </c>
      <c r="F621" s="111">
        <v>908</v>
      </c>
      <c r="G621" s="117">
        <v>43725</v>
      </c>
      <c r="H621">
        <v>3</v>
      </c>
      <c r="I621">
        <v>2019</v>
      </c>
      <c r="J621" s="28">
        <v>260</v>
      </c>
      <c r="K621" s="29">
        <v>38</v>
      </c>
      <c r="L621" s="29">
        <v>9</v>
      </c>
      <c r="M621" s="111">
        <v>14.8</v>
      </c>
      <c r="N621">
        <v>75.239999999999995</v>
      </c>
      <c r="O621" s="31">
        <v>1.2E-2</v>
      </c>
      <c r="P621" s="31">
        <v>24.2</v>
      </c>
      <c r="Q621" s="31">
        <v>3.8</v>
      </c>
      <c r="R621" s="31">
        <v>3.29</v>
      </c>
      <c r="S621" s="31">
        <v>31.2</v>
      </c>
      <c r="T621" s="31">
        <v>24</v>
      </c>
      <c r="U621" s="31">
        <v>1.71</v>
      </c>
      <c r="V621" s="31">
        <v>0.49299999999999999</v>
      </c>
      <c r="W621" s="31">
        <v>0.48799999999999999</v>
      </c>
      <c r="X621" s="31">
        <v>4.3E-3</v>
      </c>
      <c r="Y621" s="31">
        <v>5.6800000000000003E-2</v>
      </c>
      <c r="Z621" s="31">
        <v>1.72E-2</v>
      </c>
      <c r="AA621" s="34">
        <v>34.563045501708999</v>
      </c>
      <c r="AB621" s="108">
        <v>1.8</v>
      </c>
      <c r="AC621" s="108">
        <v>1.3129999999999999</v>
      </c>
      <c r="AD621">
        <v>10324.651629999997</v>
      </c>
      <c r="AE621">
        <v>477.29021</v>
      </c>
      <c r="AF621">
        <v>0</v>
      </c>
      <c r="AG621">
        <v>115.43074</v>
      </c>
      <c r="AH621">
        <v>4490.6260400000001</v>
      </c>
      <c r="AI621">
        <v>722.75459999999998</v>
      </c>
      <c r="AJ621">
        <v>384.41845999999998</v>
      </c>
      <c r="AK621">
        <v>16515.171679999996</v>
      </c>
      <c r="AL621">
        <v>353.64013</v>
      </c>
      <c r="AM621">
        <v>1097.43199</v>
      </c>
      <c r="AN621">
        <v>15189.266899999997</v>
      </c>
      <c r="AO621" s="35">
        <v>713.84857999999997</v>
      </c>
      <c r="AP621">
        <v>10311.643899999999</v>
      </c>
      <c r="AQ621">
        <v>47.087690000000002</v>
      </c>
      <c r="AR621">
        <v>10277.194619999998</v>
      </c>
      <c r="AS621">
        <v>1222.8985100000002</v>
      </c>
      <c r="AT621">
        <v>869.25837999999999</v>
      </c>
      <c r="AU621">
        <v>106.87141</v>
      </c>
      <c r="AV621">
        <v>1419.7200100000002</v>
      </c>
      <c r="AW621">
        <v>15090.034549999998</v>
      </c>
      <c r="AX621">
        <v>5.4171199999999997</v>
      </c>
      <c r="AY621" s="41">
        <v>241.70809009999999</v>
      </c>
      <c r="AZ621" s="41">
        <v>6.8031027499999999</v>
      </c>
      <c r="BA621" s="41">
        <v>647.3481888</v>
      </c>
      <c r="BB621" s="41"/>
      <c r="BC621" s="41">
        <v>0.43631711822858016</v>
      </c>
      <c r="BD621" s="41">
        <v>53.884143493437819</v>
      </c>
      <c r="BE621" s="41">
        <v>30.102953613057462</v>
      </c>
      <c r="BF621" s="41">
        <v>14.664053697453145</v>
      </c>
      <c r="BG621" s="36">
        <v>98.651150803948426</v>
      </c>
      <c r="BH621" s="41"/>
      <c r="BI621" s="35">
        <v>0</v>
      </c>
      <c r="BJ621" s="35">
        <v>4.5490000000000004</v>
      </c>
      <c r="BK621" s="7">
        <v>0</v>
      </c>
      <c r="BL621" s="35">
        <v>0</v>
      </c>
      <c r="BM621" s="35">
        <v>147.94200000000001</v>
      </c>
      <c r="BN621" s="35">
        <v>76.591999999999999</v>
      </c>
      <c r="BO621" s="35"/>
      <c r="BP621" s="35">
        <v>0.40500000000000003</v>
      </c>
      <c r="BQ621" s="35">
        <v>13.058999999999999</v>
      </c>
      <c r="BR621" s="35">
        <v>0</v>
      </c>
      <c r="BS621" s="35">
        <v>1.7396217928356552</v>
      </c>
      <c r="BT621" s="35">
        <v>0</v>
      </c>
      <c r="BU621" s="35">
        <v>0.28999999999999998</v>
      </c>
      <c r="BV621" s="35">
        <v>1.9510000000000001</v>
      </c>
      <c r="BW621" s="35">
        <v>80.292000000000002</v>
      </c>
      <c r="BX621" s="35">
        <v>0.21299999999999999</v>
      </c>
      <c r="BY621" s="35">
        <v>0</v>
      </c>
      <c r="BZ621" s="35">
        <v>76.852000000000004</v>
      </c>
      <c r="CA621" s="35"/>
      <c r="CB621" s="35">
        <v>1.403</v>
      </c>
      <c r="CC621" s="35">
        <v>5.6340000000000003</v>
      </c>
      <c r="CD621" s="35">
        <v>1.3680000000000001</v>
      </c>
      <c r="CE621" s="35">
        <v>21.638999999999999</v>
      </c>
      <c r="CF621" s="35"/>
      <c r="CG621" s="35">
        <v>0.16131436527083864</v>
      </c>
      <c r="CH621" s="35">
        <v>224.53399999999999</v>
      </c>
      <c r="CI621" s="35">
        <v>13.058999999999999</v>
      </c>
      <c r="CJ621" s="35">
        <v>4.9540000000000006</v>
      </c>
      <c r="CK621" s="35">
        <v>2.029621792835655</v>
      </c>
      <c r="CL621" s="46">
        <v>244.57662179283565</v>
      </c>
      <c r="CM621" s="46">
        <v>159.30799999999999</v>
      </c>
      <c r="CN621" s="46">
        <v>30.044</v>
      </c>
      <c r="CO621" s="35">
        <v>434.08993615810652</v>
      </c>
      <c r="CP621" s="47">
        <v>10.82</v>
      </c>
      <c r="CQ621" s="47">
        <v>12.817</v>
      </c>
      <c r="CR621" s="47">
        <v>14.928000000000001</v>
      </c>
      <c r="CS621" s="48">
        <v>17.78504095238095</v>
      </c>
      <c r="CT621" s="47">
        <v>19.118545454545458</v>
      </c>
      <c r="CU621" s="47">
        <v>15.177200000000003</v>
      </c>
      <c r="CV621" s="47">
        <v>13.213100000000001</v>
      </c>
      <c r="CW621" s="49">
        <v>9.2081818181818171</v>
      </c>
      <c r="CX621" s="49">
        <v>7.4799999999999995</v>
      </c>
      <c r="CY621" s="49">
        <v>5.569</v>
      </c>
      <c r="CZ621" s="47">
        <v>4.7</v>
      </c>
      <c r="DA621" s="49">
        <v>9.8587878787878758</v>
      </c>
      <c r="DB621" s="49">
        <v>2.5620000000000003</v>
      </c>
      <c r="DC621" s="49">
        <v>1.0450000000000002</v>
      </c>
      <c r="DD621" s="47"/>
      <c r="DE621" s="51" t="s">
        <v>61</v>
      </c>
    </row>
    <row r="622" spans="1:109">
      <c r="A622" s="23" t="s">
        <v>54</v>
      </c>
      <c r="B622" t="s">
        <v>56</v>
      </c>
      <c r="C622" s="55">
        <v>43.278888999999999</v>
      </c>
      <c r="D622" s="55">
        <v>-79.874167</v>
      </c>
      <c r="E622" s="111" t="s">
        <v>65</v>
      </c>
      <c r="F622" s="111">
        <v>9031</v>
      </c>
      <c r="G622" s="117">
        <v>43725</v>
      </c>
      <c r="H622">
        <v>3</v>
      </c>
      <c r="I622">
        <v>2019</v>
      </c>
      <c r="J622" s="28">
        <v>260</v>
      </c>
      <c r="K622" s="29">
        <v>38</v>
      </c>
      <c r="L622" s="29">
        <v>9</v>
      </c>
      <c r="M622" s="108">
        <v>12.1</v>
      </c>
      <c r="N622">
        <v>75.239999999999995</v>
      </c>
      <c r="O622" s="31">
        <v>1.2E-2</v>
      </c>
      <c r="P622" s="31">
        <v>24.2</v>
      </c>
      <c r="Q622" s="31">
        <v>3.8</v>
      </c>
      <c r="R622" s="31">
        <v>3.29</v>
      </c>
      <c r="S622" s="31">
        <v>31.2</v>
      </c>
      <c r="T622" s="31">
        <v>24</v>
      </c>
      <c r="U622" s="31">
        <v>1.71</v>
      </c>
      <c r="V622" s="31">
        <v>0.49299999999999999</v>
      </c>
      <c r="W622" s="31">
        <v>0.48799999999999999</v>
      </c>
      <c r="X622" s="31">
        <v>4.3E-3</v>
      </c>
      <c r="Y622" s="31">
        <v>5.6800000000000003E-2</v>
      </c>
      <c r="Z622" s="31">
        <v>1.72E-2</v>
      </c>
      <c r="AA622" s="41"/>
      <c r="AB622" s="108">
        <v>1.5</v>
      </c>
      <c r="AC622" s="108">
        <v>1.3364</v>
      </c>
      <c r="AO622" s="35"/>
      <c r="CP622" s="47">
        <v>9.7729999999999997</v>
      </c>
      <c r="CQ622" s="47">
        <v>12.21</v>
      </c>
      <c r="CR622" s="47">
        <v>12.21</v>
      </c>
      <c r="CS622" s="48">
        <v>18.584895054945054</v>
      </c>
      <c r="CT622" s="47">
        <v>19.504689655172417</v>
      </c>
      <c r="CU622" s="47">
        <v>15.875692307692308</v>
      </c>
      <c r="CV622" s="47"/>
      <c r="CW622" s="49">
        <v>9.8660344827586197</v>
      </c>
      <c r="CX622" s="49">
        <v>6.8269230769230766</v>
      </c>
      <c r="CY622" s="49"/>
      <c r="CZ622" s="47">
        <v>5.25</v>
      </c>
      <c r="DA622" s="49">
        <v>11.175344827586208</v>
      </c>
      <c r="DB622" s="49">
        <v>4.5853846153846165</v>
      </c>
      <c r="DC622" s="49"/>
      <c r="DD622" s="47"/>
      <c r="DE622" s="51" t="s">
        <v>61</v>
      </c>
    </row>
    <row r="623" spans="1:109">
      <c r="A623" s="23" t="s">
        <v>54</v>
      </c>
      <c r="B623" t="s">
        <v>56</v>
      </c>
      <c r="C623" s="25">
        <v>43.281066666699999</v>
      </c>
      <c r="D623" s="25">
        <v>-79.886849999999995</v>
      </c>
      <c r="E623" s="111" t="s">
        <v>66</v>
      </c>
      <c r="F623" s="111" t="s">
        <v>67</v>
      </c>
      <c r="G623" s="117">
        <v>43725</v>
      </c>
      <c r="H623">
        <v>3</v>
      </c>
      <c r="I623">
        <v>2019</v>
      </c>
      <c r="J623" s="28">
        <v>260</v>
      </c>
      <c r="K623" s="29">
        <v>38</v>
      </c>
      <c r="L623" s="29">
        <v>9</v>
      </c>
      <c r="M623" s="108">
        <v>3.3</v>
      </c>
      <c r="N623">
        <v>75.239999999999995</v>
      </c>
      <c r="O623" s="31">
        <v>1.2E-2</v>
      </c>
      <c r="P623" s="31">
        <v>24.2</v>
      </c>
      <c r="Q623" s="31">
        <v>3.8</v>
      </c>
      <c r="R623" s="31">
        <v>3.29</v>
      </c>
      <c r="S623" s="31">
        <v>31.2</v>
      </c>
      <c r="T623" s="31">
        <v>24</v>
      </c>
      <c r="U623" s="31">
        <v>1.71</v>
      </c>
      <c r="V623" s="31">
        <v>0.49299999999999999</v>
      </c>
      <c r="W623" s="31">
        <v>0.48799999999999999</v>
      </c>
      <c r="X623" s="31">
        <v>4.3E-3</v>
      </c>
      <c r="Y623" s="31">
        <v>5.6800000000000003E-2</v>
      </c>
      <c r="Z623" s="31">
        <v>1.72E-2</v>
      </c>
      <c r="AA623" s="76"/>
      <c r="AB623" s="108">
        <v>1.25</v>
      </c>
      <c r="AC623" s="108">
        <v>2.0045000000000002</v>
      </c>
      <c r="AD623" s="41"/>
      <c r="AE623" s="41"/>
      <c r="AF623" s="41"/>
      <c r="AG623" s="41"/>
      <c r="AH623" s="41"/>
      <c r="AI623" s="41"/>
      <c r="AJ623" s="41"/>
      <c r="AO623" s="35"/>
      <c r="AY623" s="41"/>
      <c r="AZ623" s="41"/>
      <c r="BA623" s="41"/>
      <c r="BB623" s="41"/>
      <c r="BC623" s="41"/>
      <c r="BD623" s="41"/>
      <c r="BE623" s="41"/>
      <c r="BF623" s="41"/>
      <c r="BG623" s="41"/>
      <c r="BI623" s="35">
        <v>1.07</v>
      </c>
      <c r="BJ623" s="35">
        <v>2.9430000000000001</v>
      </c>
      <c r="BK623" s="7">
        <v>0.373</v>
      </c>
      <c r="BL623" s="35">
        <v>0</v>
      </c>
      <c r="BM623" s="35">
        <v>43.28</v>
      </c>
      <c r="BN623" s="35">
        <v>35.460999999999999</v>
      </c>
      <c r="BO623" s="35"/>
      <c r="BP623" s="35">
        <v>0.06</v>
      </c>
      <c r="BQ623" s="35">
        <v>5.22</v>
      </c>
      <c r="BR623" s="35">
        <v>0</v>
      </c>
      <c r="BS623" s="35">
        <v>5.5362001772255542</v>
      </c>
      <c r="BT623" s="35">
        <v>0.13642519064853587</v>
      </c>
      <c r="BU623" s="35">
        <v>0</v>
      </c>
      <c r="BV623" s="35">
        <v>0.88900000000000001</v>
      </c>
      <c r="BW623" s="35">
        <v>10.476000000000001</v>
      </c>
      <c r="BX623" s="35">
        <v>0</v>
      </c>
      <c r="BY623" s="35">
        <v>0.255</v>
      </c>
      <c r="BZ623" s="35">
        <v>13.708</v>
      </c>
      <c r="CA623" s="35"/>
      <c r="CB623" s="35">
        <v>0.77800000000000002</v>
      </c>
      <c r="CC623" s="35">
        <v>1.3220000000000001</v>
      </c>
      <c r="CD623" s="35">
        <v>0</v>
      </c>
      <c r="CE623" s="35">
        <v>6.968</v>
      </c>
      <c r="CF623" s="35"/>
      <c r="CG623" s="35">
        <v>0.24142231075590331</v>
      </c>
      <c r="CH623" s="35">
        <v>78.741</v>
      </c>
      <c r="CI623" s="35">
        <v>6.29</v>
      </c>
      <c r="CJ623" s="35">
        <v>3.3759999999999999</v>
      </c>
      <c r="CK623" s="35">
        <v>5.6726253678740903</v>
      </c>
      <c r="CL623" s="46">
        <v>94.079625367874087</v>
      </c>
      <c r="CM623" s="46">
        <v>25.328000000000003</v>
      </c>
      <c r="CN623" s="46">
        <v>9.234</v>
      </c>
      <c r="CO623" s="35">
        <v>128.88304767862996</v>
      </c>
      <c r="CP623" s="47">
        <v>3.5390000000000001</v>
      </c>
      <c r="CQ623" s="47"/>
      <c r="CR623" s="47">
        <v>3.5390000000000001</v>
      </c>
      <c r="CS623" s="48">
        <v>20.405363095238094</v>
      </c>
      <c r="CT623" s="47">
        <v>20.409461538461542</v>
      </c>
      <c r="CU623" s="47"/>
      <c r="CV623" s="47"/>
      <c r="CW623" s="49">
        <v>10.627692307692307</v>
      </c>
      <c r="CX623" s="49"/>
      <c r="CY623" s="49"/>
      <c r="CZ623" s="47">
        <v>9.89</v>
      </c>
      <c r="DA623" s="49">
        <v>16.354615384615386</v>
      </c>
      <c r="DB623" s="49"/>
      <c r="DC623" s="49"/>
      <c r="DD623" s="47"/>
      <c r="DE623" s="51"/>
    </row>
    <row r="624" spans="1:109">
      <c r="A624" s="23" t="s">
        <v>54</v>
      </c>
      <c r="B624" t="s">
        <v>56</v>
      </c>
      <c r="C624" s="24">
        <v>43.2758333333</v>
      </c>
      <c r="D624" s="24">
        <v>-79.880833333300004</v>
      </c>
      <c r="E624" s="111" t="s">
        <v>68</v>
      </c>
      <c r="F624" s="111" t="s">
        <v>69</v>
      </c>
      <c r="G624" s="117">
        <v>43725</v>
      </c>
      <c r="H624">
        <v>3</v>
      </c>
      <c r="I624">
        <v>2019</v>
      </c>
      <c r="J624" s="28">
        <v>260</v>
      </c>
      <c r="K624" s="29">
        <v>38</v>
      </c>
      <c r="L624" s="29">
        <v>9</v>
      </c>
      <c r="M624" s="108">
        <v>8.8000000000000007</v>
      </c>
      <c r="N624">
        <v>75.239999999999995</v>
      </c>
      <c r="O624" s="31">
        <v>1.2E-2</v>
      </c>
      <c r="P624" s="31">
        <v>24.2</v>
      </c>
      <c r="Q624" s="31">
        <v>3.8</v>
      </c>
      <c r="R624" s="31">
        <v>3.29</v>
      </c>
      <c r="S624" s="31">
        <v>31.2</v>
      </c>
      <c r="T624" s="31">
        <v>24</v>
      </c>
      <c r="U624" s="31">
        <v>1.71</v>
      </c>
      <c r="V624" s="31">
        <v>0.49299999999999999</v>
      </c>
      <c r="W624" s="31">
        <v>0.48799999999999999</v>
      </c>
      <c r="X624" s="31">
        <v>4.3E-3</v>
      </c>
      <c r="Y624" s="31">
        <v>5.6800000000000003E-2</v>
      </c>
      <c r="Z624" s="31">
        <v>1.72E-2</v>
      </c>
      <c r="AA624" s="41"/>
      <c r="AB624" s="108">
        <v>1.2</v>
      </c>
      <c r="AC624" s="108">
        <v>1.2712000000000001</v>
      </c>
      <c r="AO624" s="35"/>
      <c r="CP624" s="47">
        <v>9.0519999999999996</v>
      </c>
      <c r="CQ624" s="47"/>
      <c r="CR624" s="47">
        <v>9.0519999999999996</v>
      </c>
      <c r="CS624" s="48">
        <v>19.400179999999999</v>
      </c>
      <c r="CT624" s="47">
        <v>19.375296296296298</v>
      </c>
      <c r="CU624" s="47"/>
      <c r="CV624" s="47"/>
      <c r="CW624" s="49">
        <v>9.7759259259259252</v>
      </c>
      <c r="CX624" s="49"/>
      <c r="CY624" s="49"/>
      <c r="CZ624" s="47">
        <v>8.25</v>
      </c>
      <c r="DA624" s="49">
        <v>14.679259259259261</v>
      </c>
      <c r="DB624" s="49"/>
      <c r="DC624" s="49"/>
      <c r="DD624" s="47"/>
      <c r="DE624" s="51"/>
    </row>
    <row r="625" spans="1:109" ht="29">
      <c r="A625" s="23" t="s">
        <v>54</v>
      </c>
      <c r="B625" t="s">
        <v>56</v>
      </c>
      <c r="C625" s="25">
        <v>43.274450000000002</v>
      </c>
      <c r="D625" s="25">
        <v>-79.869759999999999</v>
      </c>
      <c r="E625" s="111" t="s">
        <v>63</v>
      </c>
      <c r="F625" s="111" t="s">
        <v>64</v>
      </c>
      <c r="G625" s="117">
        <v>43725</v>
      </c>
      <c r="H625">
        <v>3</v>
      </c>
      <c r="I625">
        <v>2019</v>
      </c>
      <c r="J625" s="28">
        <v>260</v>
      </c>
      <c r="K625" s="29">
        <v>38</v>
      </c>
      <c r="L625" s="29">
        <v>9</v>
      </c>
      <c r="M625" s="111">
        <v>8.3000000000000007</v>
      </c>
      <c r="N625">
        <v>75.239999999999995</v>
      </c>
      <c r="O625" s="31">
        <v>1.2E-2</v>
      </c>
      <c r="P625" s="31">
        <v>24.2</v>
      </c>
      <c r="Q625" s="31">
        <v>3.8</v>
      </c>
      <c r="R625" s="31">
        <v>3.29</v>
      </c>
      <c r="S625" s="31">
        <v>31.2</v>
      </c>
      <c r="T625" s="31">
        <v>24</v>
      </c>
      <c r="U625" s="31">
        <v>1.71</v>
      </c>
      <c r="V625" s="31">
        <v>0.49299999999999999</v>
      </c>
      <c r="W625" s="31">
        <v>0.48799999999999999</v>
      </c>
      <c r="X625" s="31">
        <v>4.3E-3</v>
      </c>
      <c r="Y625" s="31">
        <v>5.6800000000000003E-2</v>
      </c>
      <c r="Z625" s="31">
        <v>1.72E-2</v>
      </c>
      <c r="AA625" s="34">
        <v>37.835174560546903</v>
      </c>
      <c r="AB625" s="108">
        <v>1.2</v>
      </c>
      <c r="AC625" s="108">
        <v>1.2754000000000001</v>
      </c>
      <c r="AD625">
        <v>1130.6353000000001</v>
      </c>
      <c r="AE625">
        <v>802.55074999999999</v>
      </c>
      <c r="AF625">
        <v>98.490639999999999</v>
      </c>
      <c r="AG625">
        <v>33.065090000000005</v>
      </c>
      <c r="AH625">
        <v>5369.0440099999996</v>
      </c>
      <c r="AI625">
        <v>689.86572999999999</v>
      </c>
      <c r="AJ625">
        <v>2124.4594900000002</v>
      </c>
      <c r="AK625">
        <v>10248.111010000001</v>
      </c>
      <c r="AL625">
        <v>684.87098000000003</v>
      </c>
      <c r="AM625">
        <v>969.81818999999996</v>
      </c>
      <c r="AN625">
        <v>8486.5458099999996</v>
      </c>
      <c r="AO625" s="35">
        <v>2040.0962299999999</v>
      </c>
      <c r="AP625">
        <v>1028.0874699999999</v>
      </c>
      <c r="AQ625">
        <v>431.00829999999991</v>
      </c>
      <c r="AR625">
        <v>698.80628999999988</v>
      </c>
      <c r="AS625">
        <v>2945.8608199999999</v>
      </c>
      <c r="AT625">
        <v>588.97435000000007</v>
      </c>
      <c r="AU625">
        <v>167.89395999999999</v>
      </c>
      <c r="AV625">
        <v>1715.3137000000002</v>
      </c>
      <c r="AW625">
        <v>8522.2862499999992</v>
      </c>
      <c r="AX625">
        <v>10.511060000000001</v>
      </c>
      <c r="AY625" s="82">
        <v>405.42091779999998</v>
      </c>
      <c r="AZ625" s="82">
        <v>44.065551900000003</v>
      </c>
      <c r="BA625" s="82">
        <v>719.27576529999999</v>
      </c>
      <c r="BB625" s="41"/>
      <c r="BC625" s="41">
        <v>0.61551406391156804</v>
      </c>
      <c r="BD625" s="41">
        <v>53.669489644679501</v>
      </c>
      <c r="BE625" s="41">
        <v>51.228335771310689</v>
      </c>
      <c r="BF625" s="41">
        <v>17.8728275480962</v>
      </c>
      <c r="BG625" s="36">
        <v>122.77065296408638</v>
      </c>
      <c r="BI625" s="35">
        <v>0.252</v>
      </c>
      <c r="BJ625" s="35">
        <v>4.4260000000000002</v>
      </c>
      <c r="BK625" s="7">
        <v>7.2999999999999995E-2</v>
      </c>
      <c r="BL625" s="35">
        <v>0</v>
      </c>
      <c r="BM625" s="35">
        <v>171.899</v>
      </c>
      <c r="BN625" s="35">
        <v>42.552</v>
      </c>
      <c r="BO625" s="35"/>
      <c r="BP625" s="35">
        <v>0.65</v>
      </c>
      <c r="BQ625" s="35">
        <v>3.1040000000000001</v>
      </c>
      <c r="BR625" s="35">
        <v>0</v>
      </c>
      <c r="BS625" s="35">
        <v>7.4745378423115865</v>
      </c>
      <c r="BT625" s="35">
        <v>0</v>
      </c>
      <c r="BU625" s="35">
        <v>0.95799999999999996</v>
      </c>
      <c r="BV625" s="35">
        <v>1.897</v>
      </c>
      <c r="BW625" s="35">
        <v>9.6080000000000005</v>
      </c>
      <c r="BX625" s="35">
        <v>0.80300000000000005</v>
      </c>
      <c r="BY625" s="35">
        <v>0.193</v>
      </c>
      <c r="BZ625" s="35">
        <v>9.2829999999999995</v>
      </c>
      <c r="CA625" s="35"/>
      <c r="CB625" s="35">
        <v>1.8819999999999999</v>
      </c>
      <c r="CC625" s="35">
        <v>6.2169999999999996</v>
      </c>
      <c r="CD625" s="35">
        <v>0</v>
      </c>
      <c r="CE625" s="35">
        <v>2.7509999999999999</v>
      </c>
      <c r="CF625" s="35"/>
      <c r="CG625" s="35">
        <v>0.24597402671220397</v>
      </c>
      <c r="CH625" s="35">
        <v>214.45099999999999</v>
      </c>
      <c r="CI625" s="35">
        <v>3.3559999999999999</v>
      </c>
      <c r="CJ625" s="35">
        <v>5.6750000000000007</v>
      </c>
      <c r="CK625" s="35">
        <v>8.4325378423115858</v>
      </c>
      <c r="CL625" s="46">
        <v>231.9145378423116</v>
      </c>
      <c r="CM625" s="46">
        <v>21.783999999999999</v>
      </c>
      <c r="CN625" s="46">
        <v>10.85</v>
      </c>
      <c r="CO625" s="35">
        <v>264.79451186902378</v>
      </c>
      <c r="CP625" s="47">
        <v>8.609</v>
      </c>
      <c r="CQ625" s="47"/>
      <c r="CR625" s="47">
        <v>8.609</v>
      </c>
      <c r="CS625" s="48">
        <v>19.164924074074072</v>
      </c>
      <c r="CT625" s="47">
        <v>19.180766666666671</v>
      </c>
      <c r="CU625" s="47"/>
      <c r="CV625" s="47"/>
      <c r="CW625" s="49">
        <v>9.5613333333333319</v>
      </c>
      <c r="CX625" s="49"/>
      <c r="CY625" s="49"/>
      <c r="CZ625" s="47">
        <v>9.19</v>
      </c>
      <c r="DA625" s="49">
        <v>12.735666666666667</v>
      </c>
      <c r="DB625" s="49"/>
      <c r="DC625" s="49"/>
      <c r="DD625" s="47"/>
      <c r="DE625" s="51"/>
    </row>
    <row r="626" spans="1:109" ht="29">
      <c r="A626" s="42" t="s">
        <v>54</v>
      </c>
      <c r="B626" s="125" t="s">
        <v>56</v>
      </c>
      <c r="C626" s="24">
        <v>43.272970000000001</v>
      </c>
      <c r="D626" s="24">
        <v>-79.878150000000005</v>
      </c>
      <c r="E626" s="126" t="s">
        <v>89</v>
      </c>
      <c r="F626" s="126" t="s">
        <v>90</v>
      </c>
      <c r="G626" s="127">
        <v>43725</v>
      </c>
      <c r="H626">
        <v>3</v>
      </c>
      <c r="I626" s="125">
        <v>2019</v>
      </c>
      <c r="J626" s="28">
        <v>260</v>
      </c>
      <c r="K626" s="29">
        <v>38</v>
      </c>
      <c r="L626" s="29">
        <v>9</v>
      </c>
      <c r="M626" s="128">
        <v>7.1</v>
      </c>
      <c r="N626">
        <v>75.239999999999995</v>
      </c>
      <c r="O626" s="31">
        <v>1.2E-2</v>
      </c>
      <c r="P626" s="31">
        <v>24.2</v>
      </c>
      <c r="Q626" s="31">
        <v>3.8</v>
      </c>
      <c r="R626" s="31">
        <v>3.29</v>
      </c>
      <c r="S626" s="31">
        <v>31.2</v>
      </c>
      <c r="T626" s="31">
        <v>24</v>
      </c>
      <c r="U626" s="31">
        <v>1.71</v>
      </c>
      <c r="V626" s="31">
        <v>0.49299999999999999</v>
      </c>
      <c r="W626" s="31">
        <v>0.48799999999999999</v>
      </c>
      <c r="X626" s="31">
        <v>4.3E-3</v>
      </c>
      <c r="Y626" s="31">
        <v>5.6800000000000003E-2</v>
      </c>
      <c r="Z626" s="31">
        <v>1.72E-2</v>
      </c>
      <c r="AA626" s="129"/>
      <c r="AB626" s="128">
        <v>1.2</v>
      </c>
      <c r="AC626" s="128">
        <v>1.2255</v>
      </c>
      <c r="AD626" s="129"/>
      <c r="AE626" s="129"/>
      <c r="AF626" s="129"/>
      <c r="AG626" s="129"/>
      <c r="AH626" s="129"/>
      <c r="AI626" s="129"/>
      <c r="AJ626" s="129"/>
      <c r="AO626" s="35"/>
      <c r="AY626" s="41"/>
      <c r="AZ626" s="41"/>
      <c r="BA626" s="41"/>
      <c r="BB626" s="41"/>
      <c r="BC626" s="129"/>
      <c r="BD626" s="129"/>
      <c r="BE626" s="129"/>
      <c r="BF626" s="129"/>
      <c r="BG626" s="129"/>
      <c r="BH626" s="125"/>
      <c r="BI626" s="133"/>
      <c r="BJ626" s="133"/>
      <c r="BK626" s="133"/>
      <c r="BL626" s="133"/>
      <c r="BM626" s="133"/>
      <c r="BN626" s="133"/>
      <c r="BO626" s="133"/>
      <c r="BP626" s="133"/>
      <c r="BQ626" s="133"/>
      <c r="BR626" s="133"/>
      <c r="BS626" s="133"/>
      <c r="BT626" s="133"/>
      <c r="BU626" s="133"/>
      <c r="BV626" s="133"/>
      <c r="BW626" s="133"/>
      <c r="BX626" s="133"/>
      <c r="BY626" s="133"/>
      <c r="BZ626" s="133"/>
      <c r="CA626" s="133"/>
      <c r="CB626" s="133"/>
      <c r="CC626" s="133"/>
      <c r="CD626" s="133"/>
      <c r="CE626" s="133"/>
      <c r="CF626" s="133"/>
      <c r="CG626" s="133"/>
      <c r="CH626" s="133"/>
      <c r="CI626" s="133"/>
      <c r="CJ626" s="133"/>
      <c r="CK626" s="133"/>
      <c r="CL626" s="134"/>
      <c r="CM626" s="134"/>
      <c r="CN626" s="134"/>
      <c r="CO626" s="135"/>
      <c r="CP626" s="136"/>
      <c r="CQ626" s="136"/>
      <c r="CR626" s="136"/>
      <c r="CS626" s="137"/>
      <c r="CT626" s="138"/>
      <c r="CU626" s="138"/>
      <c r="CV626" s="136"/>
      <c r="CW626" s="138"/>
      <c r="CX626" s="136"/>
      <c r="CY626" s="136"/>
      <c r="CZ626" s="138"/>
      <c r="DA626" s="138"/>
      <c r="DB626" s="139"/>
      <c r="DC626" s="139"/>
      <c r="DD626" s="138"/>
      <c r="DE626" s="140"/>
    </row>
    <row r="627" spans="1:109" ht="29">
      <c r="A627" s="23" t="s">
        <v>54</v>
      </c>
      <c r="B627" t="s">
        <v>56</v>
      </c>
      <c r="C627" s="24">
        <v>43.282269999999997</v>
      </c>
      <c r="D627" s="24">
        <v>-79.879130000000004</v>
      </c>
      <c r="E627" s="111" t="s">
        <v>72</v>
      </c>
      <c r="F627" s="111" t="s">
        <v>73</v>
      </c>
      <c r="G627" s="117">
        <v>43725</v>
      </c>
      <c r="H627">
        <v>3</v>
      </c>
      <c r="I627">
        <v>2019</v>
      </c>
      <c r="J627" s="28">
        <v>260</v>
      </c>
      <c r="K627" s="29">
        <v>38</v>
      </c>
      <c r="L627" s="29">
        <v>9</v>
      </c>
      <c r="M627" s="108">
        <v>9.4</v>
      </c>
      <c r="N627">
        <v>75.239999999999995</v>
      </c>
      <c r="O627" s="31">
        <v>1.2E-2</v>
      </c>
      <c r="P627" s="31">
        <v>24.2</v>
      </c>
      <c r="Q627" s="31">
        <v>3.8</v>
      </c>
      <c r="R627" s="31">
        <v>3.29</v>
      </c>
      <c r="S627" s="31">
        <v>31.2</v>
      </c>
      <c r="T627" s="31">
        <v>24</v>
      </c>
      <c r="U627" s="31">
        <v>1.71</v>
      </c>
      <c r="V627" s="31">
        <v>0.49299999999999999</v>
      </c>
      <c r="W627" s="31">
        <v>0.48799999999999999</v>
      </c>
      <c r="X627" s="31">
        <v>4.3E-3</v>
      </c>
      <c r="Y627" s="31">
        <v>5.6800000000000003E-2</v>
      </c>
      <c r="Z627" s="31">
        <v>1.72E-2</v>
      </c>
      <c r="AA627" s="41"/>
      <c r="AB627" s="108">
        <v>1.5</v>
      </c>
      <c r="AC627" s="108">
        <v>1.478</v>
      </c>
      <c r="AD627" s="41"/>
      <c r="AE627" s="41"/>
      <c r="AF627" s="41"/>
      <c r="AG627" s="41"/>
      <c r="AH627" s="41"/>
      <c r="AI627" s="41"/>
      <c r="AJ627" s="41"/>
      <c r="AO627" s="35"/>
      <c r="AY627" s="41"/>
      <c r="AZ627" s="41"/>
      <c r="BA627" s="41"/>
      <c r="BB627" s="41"/>
      <c r="BC627" s="41"/>
      <c r="BD627" s="41"/>
      <c r="BE627" s="41"/>
      <c r="BF627" s="41"/>
      <c r="BG627" s="41"/>
      <c r="CP627" s="47">
        <v>8.4220000000000006</v>
      </c>
      <c r="CQ627" s="47"/>
      <c r="CR627" s="47">
        <v>8.4220000000000006</v>
      </c>
      <c r="CS627" s="48">
        <v>19.896929859370644</v>
      </c>
      <c r="CT627" s="47">
        <v>19.928081081081078</v>
      </c>
      <c r="CU627" s="47"/>
      <c r="CV627" s="47"/>
      <c r="CW627" s="47">
        <v>10.754594594594597</v>
      </c>
      <c r="CX627" s="47"/>
      <c r="CY627" s="49"/>
      <c r="CZ627" s="47">
        <v>10.050000000000001</v>
      </c>
      <c r="DA627" s="49">
        <v>15.112972972972981</v>
      </c>
      <c r="DB627" s="49"/>
      <c r="DC627" s="49"/>
      <c r="DD627" s="47"/>
      <c r="DE627" s="51"/>
    </row>
    <row r="628" spans="1:109">
      <c r="A628" s="23" t="s">
        <v>54</v>
      </c>
      <c r="B628" t="s">
        <v>56</v>
      </c>
      <c r="C628" s="24">
        <v>43.277970000000003</v>
      </c>
      <c r="D628" s="24">
        <v>-79.866669999999999</v>
      </c>
      <c r="E628" s="111" t="s">
        <v>74</v>
      </c>
      <c r="F628" s="111" t="s">
        <v>75</v>
      </c>
      <c r="G628" s="117">
        <v>43725</v>
      </c>
      <c r="H628">
        <v>3</v>
      </c>
      <c r="I628">
        <v>2019</v>
      </c>
      <c r="J628" s="28">
        <v>260</v>
      </c>
      <c r="K628" s="29">
        <v>38</v>
      </c>
      <c r="L628" s="29">
        <v>9</v>
      </c>
      <c r="M628" s="108">
        <v>10.9</v>
      </c>
      <c r="N628">
        <v>75.239999999999995</v>
      </c>
      <c r="O628" s="31">
        <v>1.2E-2</v>
      </c>
      <c r="P628" s="31">
        <v>24.2</v>
      </c>
      <c r="Q628" s="31">
        <v>3.8</v>
      </c>
      <c r="R628" s="31">
        <v>3.29</v>
      </c>
      <c r="S628" s="31">
        <v>31.2</v>
      </c>
      <c r="T628" s="31">
        <v>24</v>
      </c>
      <c r="U628" s="31">
        <v>1.71</v>
      </c>
      <c r="V628" s="31">
        <v>0.49299999999999999</v>
      </c>
      <c r="W628" s="31">
        <v>0.48799999999999999</v>
      </c>
      <c r="X628" s="31">
        <v>4.3E-3</v>
      </c>
      <c r="Y628" s="31">
        <v>5.6800000000000003E-2</v>
      </c>
      <c r="Z628" s="31">
        <v>1.72E-2</v>
      </c>
      <c r="AA628" s="41"/>
      <c r="AB628" s="108">
        <v>1.5</v>
      </c>
      <c r="AC628" s="108">
        <v>1.1380999999999999</v>
      </c>
      <c r="AO628" s="35"/>
      <c r="BI628" s="35">
        <v>5.8999999999999997E-2</v>
      </c>
      <c r="BJ628" s="35">
        <v>3.6520000000000001</v>
      </c>
      <c r="BK628" s="7">
        <v>1.2E-2</v>
      </c>
      <c r="BL628" s="35">
        <v>0</v>
      </c>
      <c r="BM628" s="35">
        <v>98.156999999999996</v>
      </c>
      <c r="BN628" s="35">
        <v>72.739000000000004</v>
      </c>
      <c r="BO628" s="35"/>
      <c r="BP628" s="35">
        <v>2.5000000000000001E-2</v>
      </c>
      <c r="BQ628" s="35">
        <v>22.475999999999999</v>
      </c>
      <c r="BR628" s="35">
        <v>0</v>
      </c>
      <c r="BS628" s="35">
        <v>0</v>
      </c>
      <c r="BT628" s="35">
        <v>0</v>
      </c>
      <c r="BU628" s="35">
        <v>0</v>
      </c>
      <c r="BV628" s="35">
        <v>3.98</v>
      </c>
      <c r="BW628" s="35">
        <v>38.783999999999999</v>
      </c>
      <c r="BX628" s="35">
        <v>0.5</v>
      </c>
      <c r="BY628" s="35">
        <v>0</v>
      </c>
      <c r="BZ628" s="35">
        <v>75.564999999999998</v>
      </c>
      <c r="CA628" s="35"/>
      <c r="CB628" s="35">
        <v>1.2330000000000001</v>
      </c>
      <c r="CC628" s="35">
        <v>5.2539999999999996</v>
      </c>
      <c r="CD628" s="35">
        <v>0</v>
      </c>
      <c r="CE628" s="35">
        <v>12.433</v>
      </c>
      <c r="CF628" s="35"/>
      <c r="CG628" s="35">
        <v>0.15397198237212623</v>
      </c>
      <c r="CH628" s="35">
        <v>170.89600000000002</v>
      </c>
      <c r="CI628" s="35">
        <v>22.535</v>
      </c>
      <c r="CJ628" s="35">
        <v>3.6890000000000001</v>
      </c>
      <c r="CK628" s="35">
        <v>0</v>
      </c>
      <c r="CL628" s="46">
        <v>197.12</v>
      </c>
      <c r="CM628" s="46">
        <v>118.82899999999999</v>
      </c>
      <c r="CN628" s="46">
        <v>18.920000000000002</v>
      </c>
      <c r="CO628" s="35">
        <v>335.0229719823721</v>
      </c>
      <c r="CP628" s="47">
        <v>10.625999999999999</v>
      </c>
      <c r="CQ628" s="47">
        <v>10.896000000000001</v>
      </c>
      <c r="CR628" s="47">
        <v>10.896000000000001</v>
      </c>
      <c r="CS628" s="48">
        <v>19.208575974025976</v>
      </c>
      <c r="CT628" s="47">
        <v>19.330846153846153</v>
      </c>
      <c r="CU628" s="47">
        <v>17.0505</v>
      </c>
      <c r="CV628" s="47"/>
      <c r="CW628" s="49">
        <v>9.4676923076923067</v>
      </c>
      <c r="CX628" s="49">
        <v>7.67</v>
      </c>
      <c r="CY628" s="49"/>
      <c r="CZ628" s="47">
        <v>7.56</v>
      </c>
      <c r="DA628" s="49">
        <v>9.0507692307692285</v>
      </c>
      <c r="DB628" s="49">
        <v>6.87</v>
      </c>
      <c r="DC628" s="49"/>
      <c r="DD628" s="47"/>
      <c r="DE628" s="51" t="s">
        <v>61</v>
      </c>
    </row>
    <row r="629" spans="1:109" ht="29">
      <c r="A629" s="23" t="s">
        <v>54</v>
      </c>
      <c r="B629" t="s">
        <v>56</v>
      </c>
      <c r="C629" s="24">
        <v>43.276820000000001</v>
      </c>
      <c r="D629" s="24">
        <v>-79.864549999999994</v>
      </c>
      <c r="E629" s="111" t="s">
        <v>76</v>
      </c>
      <c r="F629" s="111" t="s">
        <v>77</v>
      </c>
      <c r="G629" s="117">
        <v>43725</v>
      </c>
      <c r="H629">
        <v>3</v>
      </c>
      <c r="I629">
        <v>2019</v>
      </c>
      <c r="J629" s="28">
        <v>260</v>
      </c>
      <c r="K629" s="29">
        <v>38</v>
      </c>
      <c r="L629" s="29">
        <v>9</v>
      </c>
      <c r="M629" s="108">
        <v>12.1</v>
      </c>
      <c r="N629">
        <v>75.239999999999995</v>
      </c>
      <c r="O629" s="31">
        <v>1.2E-2</v>
      </c>
      <c r="P629" s="31">
        <v>24.2</v>
      </c>
      <c r="Q629" s="31">
        <v>3.8</v>
      </c>
      <c r="R629" s="31">
        <v>3.29</v>
      </c>
      <c r="S629" s="31">
        <v>31.2</v>
      </c>
      <c r="T629" s="31">
        <v>24</v>
      </c>
      <c r="U629" s="31">
        <v>1.71</v>
      </c>
      <c r="V629" s="31">
        <v>0.49299999999999999</v>
      </c>
      <c r="W629" s="31">
        <v>0.48799999999999999</v>
      </c>
      <c r="X629" s="31">
        <v>4.3E-3</v>
      </c>
      <c r="Y629" s="31">
        <v>5.6800000000000003E-2</v>
      </c>
      <c r="Z629" s="31">
        <v>1.72E-2</v>
      </c>
      <c r="AA629" s="41"/>
      <c r="AB629" s="108">
        <v>1.5</v>
      </c>
      <c r="AC629" s="108">
        <v>1.2239</v>
      </c>
      <c r="AO629" s="35"/>
      <c r="CP629" s="47">
        <v>10.398</v>
      </c>
      <c r="CQ629" s="47">
        <v>11.567</v>
      </c>
      <c r="CR629" s="47">
        <v>11.567</v>
      </c>
      <c r="CS629" s="48">
        <v>18.723542460317461</v>
      </c>
      <c r="CT629" s="47">
        <v>19.29937142857143</v>
      </c>
      <c r="CU629" s="47">
        <v>14.890857142857142</v>
      </c>
      <c r="CV629" s="47"/>
      <c r="CW629" s="49">
        <v>9.409714285714287</v>
      </c>
      <c r="CX629" s="49">
        <v>7.4500000000000011</v>
      </c>
      <c r="CY629" s="49"/>
      <c r="CZ629" s="47">
        <v>6.77</v>
      </c>
      <c r="DA629" s="49">
        <v>9.0017142857142876</v>
      </c>
      <c r="DB629" s="49">
        <v>5.0871428571428572</v>
      </c>
      <c r="DC629" s="49"/>
      <c r="DD629" s="47"/>
      <c r="DE629" s="51" t="s">
        <v>61</v>
      </c>
    </row>
    <row r="630" spans="1:109" ht="29">
      <c r="A630" s="23" t="s">
        <v>54</v>
      </c>
      <c r="B630" t="s">
        <v>56</v>
      </c>
      <c r="C630" s="25">
        <v>43.272399999999998</v>
      </c>
      <c r="D630" s="25">
        <v>-79.877020000000002</v>
      </c>
      <c r="E630" s="111" t="s">
        <v>70</v>
      </c>
      <c r="F630" s="111" t="s">
        <v>71</v>
      </c>
      <c r="G630" s="117">
        <v>43725</v>
      </c>
      <c r="H630">
        <v>3</v>
      </c>
      <c r="I630">
        <v>2019</v>
      </c>
      <c r="J630" s="28">
        <v>260</v>
      </c>
      <c r="K630" s="29">
        <v>38</v>
      </c>
      <c r="L630" s="29">
        <v>9</v>
      </c>
      <c r="M630" s="108">
        <v>6.3</v>
      </c>
      <c r="N630">
        <v>75.239999999999995</v>
      </c>
      <c r="O630" s="31">
        <v>1.2E-2</v>
      </c>
      <c r="P630" s="31">
        <v>24.2</v>
      </c>
      <c r="Q630" s="31">
        <v>3.8</v>
      </c>
      <c r="R630" s="31">
        <v>3.29</v>
      </c>
      <c r="S630" s="31">
        <v>31.2</v>
      </c>
      <c r="T630" s="31">
        <v>24</v>
      </c>
      <c r="U630" s="31">
        <v>1.71</v>
      </c>
      <c r="V630" s="31">
        <v>0.49299999999999999</v>
      </c>
      <c r="W630" s="31">
        <v>0.48799999999999999</v>
      </c>
      <c r="X630" s="31">
        <v>4.3E-3</v>
      </c>
      <c r="Y630" s="31">
        <v>5.6800000000000003E-2</v>
      </c>
      <c r="Z630" s="31">
        <v>1.72E-2</v>
      </c>
      <c r="AA630" s="130"/>
      <c r="AB630" s="108">
        <v>1</v>
      </c>
      <c r="AC630" s="108">
        <v>1.4664999999999999</v>
      </c>
      <c r="AD630" s="41"/>
      <c r="AE630" s="41"/>
      <c r="AF630" s="41"/>
      <c r="AG630" s="41"/>
      <c r="AH630" s="41"/>
      <c r="AI630" s="41"/>
      <c r="AJ630" s="41"/>
      <c r="AO630" s="35"/>
      <c r="AY630" s="41"/>
      <c r="AZ630" s="41"/>
      <c r="BA630" s="41"/>
      <c r="BB630" s="41"/>
      <c r="BC630" s="41"/>
      <c r="BD630" s="41"/>
      <c r="BE630" s="41"/>
      <c r="BF630" s="41"/>
      <c r="BG630" s="41"/>
      <c r="BI630" s="35">
        <v>8.1539999999999999</v>
      </c>
      <c r="BJ630" s="35">
        <v>2.7010000000000001</v>
      </c>
      <c r="BK630" s="7">
        <v>0.23</v>
      </c>
      <c r="BL630" s="35">
        <v>0</v>
      </c>
      <c r="BM630" s="35">
        <v>177.221</v>
      </c>
      <c r="BN630" s="35">
        <v>25.71</v>
      </c>
      <c r="BO630" s="35"/>
      <c r="BP630" s="35">
        <v>6.5000000000000002E-2</v>
      </c>
      <c r="BQ630" s="35">
        <v>6.5670000000000002</v>
      </c>
      <c r="BR630" s="35">
        <v>0</v>
      </c>
      <c r="BS630" s="35">
        <v>0.58034103335965181</v>
      </c>
      <c r="BT630" s="35">
        <v>0</v>
      </c>
      <c r="BU630" s="35">
        <v>0</v>
      </c>
      <c r="BV630" s="35">
        <v>2.831</v>
      </c>
      <c r="BW630" s="35">
        <v>25.82</v>
      </c>
      <c r="BX630" s="35">
        <v>0.41199999999999998</v>
      </c>
      <c r="BY630" s="35">
        <v>0.214</v>
      </c>
      <c r="BZ630" s="35">
        <v>11.821999999999999</v>
      </c>
      <c r="CA630" s="35"/>
      <c r="CB630" s="35">
        <v>2.5379999999999998</v>
      </c>
      <c r="CC630" s="35">
        <v>4.4029999999999996</v>
      </c>
      <c r="CD630" s="35">
        <v>0</v>
      </c>
      <c r="CE630" s="35">
        <v>12.452999999999999</v>
      </c>
      <c r="CF630" s="35"/>
      <c r="CG630" s="35">
        <v>0.34813144721501177</v>
      </c>
      <c r="CH630" s="35">
        <v>202.93100000000001</v>
      </c>
      <c r="CI630" s="35">
        <v>14.721</v>
      </c>
      <c r="CJ630" s="35">
        <v>2.996</v>
      </c>
      <c r="CK630" s="35">
        <v>0.58034103335965181</v>
      </c>
      <c r="CL630" s="46">
        <v>221.22834103335967</v>
      </c>
      <c r="CM630" s="46">
        <v>41.099000000000004</v>
      </c>
      <c r="CN630" s="46">
        <v>19.393999999999998</v>
      </c>
      <c r="CO630" s="35">
        <v>282.06947248057463</v>
      </c>
      <c r="CP630" s="47">
        <v>6.3289999999999997</v>
      </c>
      <c r="CQ630" s="47"/>
      <c r="CR630" s="47">
        <v>6.3289999999999997</v>
      </c>
      <c r="CS630" s="48">
        <v>19.147261904761908</v>
      </c>
      <c r="CT630" s="47">
        <v>19.154565217391308</v>
      </c>
      <c r="CU630" s="47"/>
      <c r="CV630" s="47"/>
      <c r="CW630" s="49">
        <v>9.62869565217391</v>
      </c>
      <c r="CX630" s="49"/>
      <c r="CY630" s="49"/>
      <c r="CZ630" s="47">
        <v>8.93</v>
      </c>
      <c r="DA630" s="49">
        <v>12.496521739130438</v>
      </c>
      <c r="DB630" s="49"/>
      <c r="DC630" s="49"/>
      <c r="DD630" s="47"/>
      <c r="DE630" s="51"/>
    </row>
    <row r="631" spans="1:109">
      <c r="A631" s="50" t="s">
        <v>54</v>
      </c>
      <c r="B631" t="s">
        <v>59</v>
      </c>
      <c r="C631" s="24">
        <v>43.301943999999999</v>
      </c>
      <c r="D631" s="24">
        <v>-79.838054999999997</v>
      </c>
      <c r="E631" s="77" t="s">
        <v>60</v>
      </c>
      <c r="F631" s="77">
        <v>6</v>
      </c>
      <c r="G631" s="112">
        <v>40064</v>
      </c>
      <c r="H631">
        <v>3</v>
      </c>
      <c r="I631" s="57">
        <f>YEAR(G631)</f>
        <v>2009</v>
      </c>
      <c r="J631" s="28">
        <v>251</v>
      </c>
      <c r="K631" s="29">
        <v>37</v>
      </c>
      <c r="L631" s="29">
        <v>9</v>
      </c>
      <c r="M631" s="77">
        <v>6.7</v>
      </c>
      <c r="N631">
        <v>74.78</v>
      </c>
      <c r="O631" s="31">
        <v>0.13300000000000001</v>
      </c>
      <c r="P631" s="31">
        <v>24.6</v>
      </c>
      <c r="Q631" s="31"/>
      <c r="R631" s="31">
        <v>1.52</v>
      </c>
      <c r="S631" s="31">
        <v>14.1</v>
      </c>
      <c r="T631" s="31">
        <v>12.9</v>
      </c>
      <c r="U631" s="31">
        <v>1.66</v>
      </c>
      <c r="V631" s="31">
        <v>0.25700000000000001</v>
      </c>
      <c r="W631" s="31"/>
      <c r="X631" s="31">
        <v>1.1999999999999999E-3</v>
      </c>
      <c r="Y631" s="31">
        <v>5.62E-2</v>
      </c>
      <c r="Z631" s="31">
        <v>1.29E-2</v>
      </c>
      <c r="AA631" s="77">
        <v>28.63</v>
      </c>
      <c r="AB631" s="113">
        <v>2</v>
      </c>
      <c r="AC631" s="77">
        <v>0.68031026166556496</v>
      </c>
      <c r="AD631" s="36"/>
      <c r="AE631" s="36"/>
      <c r="AF631" s="36"/>
      <c r="AG631" s="36"/>
      <c r="AH631" s="36"/>
      <c r="AI631" s="36"/>
      <c r="AJ631" s="36"/>
      <c r="AO631" s="35"/>
      <c r="AY631" s="36">
        <v>907.40165019664573</v>
      </c>
      <c r="AZ631" s="36">
        <v>1.044137806708076</v>
      </c>
      <c r="BA631" s="36">
        <v>0</v>
      </c>
      <c r="BB631" s="36">
        <v>98.86335622499999</v>
      </c>
      <c r="BC631" s="36">
        <v>0.63454966813076408</v>
      </c>
      <c r="BD631" s="36">
        <v>7.9616266168101131</v>
      </c>
      <c r="BE631" s="36">
        <v>3.4766457270487852</v>
      </c>
      <c r="BF631" s="36">
        <v>1.9041375137987813</v>
      </c>
      <c r="BG631" s="36">
        <v>13.34240985765768</v>
      </c>
      <c r="BH631">
        <v>0.06</v>
      </c>
      <c r="BI631" s="7">
        <v>5.1219525000000002E-2</v>
      </c>
      <c r="BJ631" s="7">
        <v>1.7045715960000001</v>
      </c>
      <c r="BK631" s="7">
        <v>0.34273296400000003</v>
      </c>
      <c r="BL631" s="7">
        <v>0</v>
      </c>
      <c r="BM631" s="7">
        <v>21.931138632000003</v>
      </c>
      <c r="BN631" s="7">
        <v>120.71901411899999</v>
      </c>
      <c r="BO631" s="7">
        <v>0</v>
      </c>
      <c r="BP631" s="7">
        <v>32.447349812000006</v>
      </c>
      <c r="BQ631" s="7">
        <v>64.815713890000012</v>
      </c>
      <c r="BR631" s="7">
        <v>0</v>
      </c>
      <c r="BS631" s="7">
        <v>0</v>
      </c>
      <c r="BT631" s="7">
        <v>0</v>
      </c>
      <c r="BU631" s="7">
        <v>0</v>
      </c>
      <c r="BV631" s="7">
        <v>7.8814164780000002</v>
      </c>
      <c r="BW631" s="7">
        <v>72.579586167000002</v>
      </c>
      <c r="BX631" s="7">
        <v>0</v>
      </c>
      <c r="BY631" s="7">
        <v>0.77619929399999998</v>
      </c>
      <c r="BZ631" s="7">
        <v>40.275579069999999</v>
      </c>
      <c r="CA631" s="7">
        <v>0</v>
      </c>
      <c r="CB631" s="7">
        <v>0.71121374999999998</v>
      </c>
      <c r="CC631" s="7">
        <v>6.7187754709999998</v>
      </c>
      <c r="CD631" s="7">
        <v>0</v>
      </c>
      <c r="CE631" s="7">
        <v>24.104002121000001</v>
      </c>
      <c r="CF631" s="7">
        <v>0</v>
      </c>
      <c r="CG631" s="7">
        <v>8.9253916298629013E-2</v>
      </c>
      <c r="CH631" s="7">
        <v>142.65015275100001</v>
      </c>
      <c r="CI631" s="7">
        <v>64.866933415000005</v>
      </c>
      <c r="CJ631" s="7">
        <v>34.494654371999985</v>
      </c>
      <c r="CK631" s="7">
        <v>0</v>
      </c>
      <c r="CL631" s="37">
        <v>242.011740538</v>
      </c>
      <c r="CM631" s="37">
        <v>121.51278100900001</v>
      </c>
      <c r="CN631" s="37">
        <v>31.533991342</v>
      </c>
      <c r="CO631" s="7">
        <v>395.14776680529866</v>
      </c>
      <c r="CP631" s="39">
        <v>6.7</v>
      </c>
      <c r="CQ631" s="39"/>
      <c r="CR631" s="40">
        <v>6.7</v>
      </c>
      <c r="CS631" s="35">
        <v>20.785</v>
      </c>
      <c r="CT631" s="41">
        <v>20.608571428571427</v>
      </c>
      <c r="CU631" s="41"/>
      <c r="CV631" s="41"/>
      <c r="CW631" s="35">
        <v>7.5342857142857156</v>
      </c>
      <c r="CX631" s="35"/>
      <c r="CY631" s="35"/>
      <c r="CZ631" s="35">
        <v>5.27</v>
      </c>
      <c r="DD631" s="35" t="s">
        <v>58</v>
      </c>
    </row>
    <row r="632" spans="1:109">
      <c r="A632" s="50" t="s">
        <v>54</v>
      </c>
      <c r="B632" t="s">
        <v>55</v>
      </c>
      <c r="C632" s="24">
        <v>43.287370000000003</v>
      </c>
      <c r="D632" s="24">
        <v>-79.840779999999995</v>
      </c>
      <c r="E632" s="77" t="s">
        <v>62</v>
      </c>
      <c r="F632" s="77">
        <v>258</v>
      </c>
      <c r="G632" s="112">
        <v>40064</v>
      </c>
      <c r="H632">
        <v>3</v>
      </c>
      <c r="I632" s="57">
        <f>YEAR(G632)</f>
        <v>2009</v>
      </c>
      <c r="J632" s="28">
        <v>251</v>
      </c>
      <c r="K632" s="29">
        <v>37</v>
      </c>
      <c r="L632" s="29">
        <v>9</v>
      </c>
      <c r="M632" s="77">
        <v>23.9</v>
      </c>
      <c r="N632">
        <v>74.78</v>
      </c>
      <c r="O632" s="31">
        <v>0.13300000000000001</v>
      </c>
      <c r="P632" s="31">
        <v>24.6</v>
      </c>
      <c r="Q632" s="31"/>
      <c r="R632" s="31">
        <v>1.52</v>
      </c>
      <c r="S632" s="31">
        <v>14.1</v>
      </c>
      <c r="T632" s="31">
        <v>12.9</v>
      </c>
      <c r="U632" s="31">
        <v>1.66</v>
      </c>
      <c r="V632" s="31">
        <v>0.25700000000000001</v>
      </c>
      <c r="W632" s="31"/>
      <c r="X632" s="31">
        <v>1.1999999999999999E-3</v>
      </c>
      <c r="Y632" s="31">
        <v>5.62E-2</v>
      </c>
      <c r="Z632" s="31">
        <v>1.29E-2</v>
      </c>
      <c r="AA632" s="77">
        <v>15.6</v>
      </c>
      <c r="AB632" s="113">
        <v>2.25</v>
      </c>
      <c r="AC632" s="77">
        <v>0.59700287688370701</v>
      </c>
      <c r="AD632" s="36"/>
      <c r="AE632" s="36"/>
      <c r="AF632" s="36"/>
      <c r="AG632" s="36"/>
      <c r="AH632" s="36"/>
      <c r="AI632" s="36"/>
      <c r="AJ632" s="36"/>
      <c r="AO632" s="35"/>
      <c r="AY632" s="36">
        <v>802.58111474289535</v>
      </c>
      <c r="AZ632" s="36">
        <v>1.5662067100621138</v>
      </c>
      <c r="BA632" s="36">
        <v>0</v>
      </c>
      <c r="BB632" s="36"/>
      <c r="BC632" s="36">
        <v>0.63876385470167685</v>
      </c>
      <c r="BD632" s="36">
        <v>37.151998326639905</v>
      </c>
      <c r="BE632" s="36">
        <v>20.553784659022853</v>
      </c>
      <c r="BF632" s="36">
        <v>5.4213801905720702</v>
      </c>
      <c r="BG632" s="36">
        <v>63.127163176234831</v>
      </c>
      <c r="BH632">
        <v>4.18</v>
      </c>
      <c r="BI632" s="7">
        <v>0</v>
      </c>
      <c r="BJ632" s="7">
        <v>0.81499999999999995</v>
      </c>
      <c r="BK632" s="7">
        <v>0</v>
      </c>
      <c r="BL632" s="7">
        <v>0</v>
      </c>
      <c r="BM632" s="7">
        <v>53.234999999999999</v>
      </c>
      <c r="BN632" s="7">
        <v>150.20099999999999</v>
      </c>
      <c r="BO632" s="7">
        <v>0</v>
      </c>
      <c r="BP632" s="7">
        <v>25.381</v>
      </c>
      <c r="BQ632" s="7">
        <v>137.822</v>
      </c>
      <c r="BR632" s="7">
        <v>0</v>
      </c>
      <c r="BS632" s="7">
        <v>0</v>
      </c>
      <c r="BT632" s="7">
        <v>0</v>
      </c>
      <c r="BU632" s="7">
        <v>6.7590000000000003</v>
      </c>
      <c r="BV632" s="7">
        <v>3.7330000000000001</v>
      </c>
      <c r="BW632" s="7">
        <v>46.75</v>
      </c>
      <c r="BX632" s="7">
        <v>0.62</v>
      </c>
      <c r="BY632" s="7">
        <v>0</v>
      </c>
      <c r="BZ632" s="7">
        <v>78.367999999999995</v>
      </c>
      <c r="CA632" s="7">
        <v>0</v>
      </c>
      <c r="CB632" s="7">
        <v>1.78</v>
      </c>
      <c r="CC632" s="7">
        <v>8.1180000000000003</v>
      </c>
      <c r="CD632" s="7">
        <v>0</v>
      </c>
      <c r="CE632" s="7">
        <v>32.162999999999997</v>
      </c>
      <c r="CF632" s="7">
        <v>0</v>
      </c>
      <c r="CG632" s="7">
        <v>0</v>
      </c>
      <c r="CH632" s="7">
        <v>203.43599999999998</v>
      </c>
      <c r="CI632" s="7">
        <v>137.822</v>
      </c>
      <c r="CJ632" s="7">
        <v>26.19599999999997</v>
      </c>
      <c r="CK632" s="7">
        <v>6.7590000000000003</v>
      </c>
      <c r="CL632" s="37">
        <v>374.21299999999997</v>
      </c>
      <c r="CM632" s="37">
        <v>129.471</v>
      </c>
      <c r="CN632" s="37">
        <v>42.757999999999996</v>
      </c>
      <c r="CO632" s="7">
        <v>546.44200000000001</v>
      </c>
      <c r="CP632" s="39">
        <v>7</v>
      </c>
      <c r="CQ632" s="39">
        <v>13.1</v>
      </c>
      <c r="CR632" s="40">
        <v>23.9</v>
      </c>
      <c r="CS632" s="35">
        <v>16.783333333333331</v>
      </c>
      <c r="CT632" s="41">
        <v>21.265714285714285</v>
      </c>
      <c r="CU632" s="41">
        <v>17.38111111111111</v>
      </c>
      <c r="CV632" s="41">
        <v>13.484545454545456</v>
      </c>
      <c r="CW632" s="35">
        <v>9.1528571428571439</v>
      </c>
      <c r="CX632" s="35">
        <v>5.3611111111111107</v>
      </c>
      <c r="CY632" s="35">
        <v>1.6227272727272726</v>
      </c>
      <c r="CZ632" s="35">
        <v>0.99</v>
      </c>
      <c r="DD632" s="35" t="s">
        <v>61</v>
      </c>
      <c r="DE632" t="s">
        <v>61</v>
      </c>
    </row>
    <row r="633" spans="1:109">
      <c r="A633" s="50" t="s">
        <v>54</v>
      </c>
      <c r="B633" t="s">
        <v>59</v>
      </c>
      <c r="C633" s="24">
        <v>43.301943999999999</v>
      </c>
      <c r="D633" s="24">
        <v>-79.838054999999997</v>
      </c>
      <c r="E633" s="77" t="s">
        <v>60</v>
      </c>
      <c r="F633" s="77">
        <v>6</v>
      </c>
      <c r="G633" s="112">
        <v>41886</v>
      </c>
      <c r="H633">
        <v>3</v>
      </c>
      <c r="I633" s="57">
        <f>YEAR(G633)</f>
        <v>2014</v>
      </c>
      <c r="J633" s="28">
        <v>247</v>
      </c>
      <c r="K633" s="29">
        <v>36</v>
      </c>
      <c r="L633" s="29">
        <v>9</v>
      </c>
      <c r="M633" s="71"/>
      <c r="N633">
        <v>74.78</v>
      </c>
      <c r="O633" s="31">
        <v>7.0000000000000001E-3</v>
      </c>
      <c r="P633" s="31">
        <v>22.9</v>
      </c>
      <c r="Q633" s="31">
        <v>4.0999999999999996</v>
      </c>
      <c r="R633" s="31">
        <v>4.3600000000000003</v>
      </c>
      <c r="S633" s="31">
        <v>43.1</v>
      </c>
      <c r="T633" s="31">
        <v>41.4</v>
      </c>
      <c r="U633" s="31">
        <v>1.73</v>
      </c>
      <c r="V633" s="31">
        <v>0.67500000000000004</v>
      </c>
      <c r="W633" s="31">
        <v>0.52500000000000002</v>
      </c>
      <c r="X633" s="31">
        <v>8.0000000000000004E-4</v>
      </c>
      <c r="Y633" s="31">
        <v>5.91E-2</v>
      </c>
      <c r="Z633" s="31">
        <v>1.2999999999999999E-2</v>
      </c>
      <c r="AA633" s="77"/>
      <c r="AB633" s="131">
        <v>1.2</v>
      </c>
      <c r="AC633" s="77"/>
      <c r="AD633" s="59"/>
      <c r="AE633" s="59"/>
      <c r="AF633" s="59"/>
      <c r="AG633" s="59"/>
      <c r="AH633" s="59"/>
      <c r="AI633" s="59"/>
      <c r="AJ633" s="59"/>
      <c r="AO633" s="35"/>
      <c r="AY633" s="36"/>
      <c r="AZ633" s="36"/>
      <c r="BA633" s="36"/>
      <c r="BB633" s="36"/>
      <c r="BC633" s="36"/>
      <c r="BD633" s="36"/>
      <c r="BE633" s="36"/>
      <c r="BF633" s="36"/>
      <c r="BG633" s="36"/>
      <c r="BI633" s="7">
        <v>1.7609756097560976</v>
      </c>
      <c r="BJ633" s="7">
        <v>24.150406504065039</v>
      </c>
      <c r="BK633" s="7">
        <v>0.20569105691056913</v>
      </c>
      <c r="BL633" s="7">
        <v>0</v>
      </c>
      <c r="BM633" s="7">
        <v>0</v>
      </c>
      <c r="BN633" s="7">
        <v>0</v>
      </c>
      <c r="BO633" s="7">
        <v>266.37912196478118</v>
      </c>
      <c r="BP633" s="7">
        <v>0</v>
      </c>
      <c r="BQ633" s="7">
        <v>64.026016260162606</v>
      </c>
      <c r="BR633" s="7">
        <v>0</v>
      </c>
      <c r="BS633" s="7">
        <v>0</v>
      </c>
      <c r="BT633" s="7">
        <v>0</v>
      </c>
      <c r="BU633" s="7">
        <v>0</v>
      </c>
      <c r="BV633" s="7">
        <v>5.8845528455284546</v>
      </c>
      <c r="BW633" s="7">
        <v>11.114982578397212</v>
      </c>
      <c r="BX633" s="7">
        <v>0.51314363143631447</v>
      </c>
      <c r="BY633" s="7">
        <v>0</v>
      </c>
      <c r="BZ633" s="7">
        <v>1.6369918699186992</v>
      </c>
      <c r="CA633" s="7">
        <v>0</v>
      </c>
      <c r="CB633" s="7">
        <v>0.20813008130081301</v>
      </c>
      <c r="CC633" s="7">
        <v>3.1846689895470375</v>
      </c>
      <c r="CD633" s="7">
        <v>0</v>
      </c>
      <c r="CE633" s="7">
        <v>2.0276422764227644</v>
      </c>
      <c r="CF633" s="7">
        <v>0</v>
      </c>
      <c r="CG633" s="7">
        <v>12.826570840827822</v>
      </c>
      <c r="CH633" s="7">
        <v>266.37912196478118</v>
      </c>
      <c r="CI633" s="7">
        <v>65.786991869918708</v>
      </c>
      <c r="CJ633" s="7">
        <v>24.356097560975627</v>
      </c>
      <c r="CK633" s="7">
        <v>0</v>
      </c>
      <c r="CL633" s="37">
        <v>356.52221139567553</v>
      </c>
      <c r="CM633" s="37">
        <v>19.149670925280681</v>
      </c>
      <c r="CN633" s="37">
        <v>5.4204413472706143</v>
      </c>
      <c r="CO633" s="7">
        <v>393.91889450905455</v>
      </c>
      <c r="CP633" s="39">
        <v>6.9</v>
      </c>
      <c r="CQ633" s="39">
        <v>6.9</v>
      </c>
      <c r="CR633" s="40">
        <v>6.9</v>
      </c>
      <c r="CS633" s="35">
        <v>22.247718253968255</v>
      </c>
      <c r="CT633" s="41">
        <v>22.559666666666672</v>
      </c>
      <c r="CU633" s="41">
        <v>19.697499999999998</v>
      </c>
      <c r="CV633" s="41"/>
      <c r="CW633" s="35">
        <v>10.287499999999998</v>
      </c>
      <c r="CX633" s="35">
        <v>8.6999999999999993</v>
      </c>
      <c r="CY633" s="35"/>
      <c r="CZ633" s="35">
        <v>8.42</v>
      </c>
      <c r="DD633" s="35" t="s">
        <v>58</v>
      </c>
      <c r="DE633" t="s">
        <v>61</v>
      </c>
    </row>
    <row r="634" spans="1:109">
      <c r="A634" s="50" t="s">
        <v>54</v>
      </c>
      <c r="B634" t="s">
        <v>55</v>
      </c>
      <c r="C634" s="24">
        <v>43.287370000000003</v>
      </c>
      <c r="D634" s="24">
        <v>-79.840779999999995</v>
      </c>
      <c r="E634" s="77" t="s">
        <v>62</v>
      </c>
      <c r="F634" s="77">
        <v>258</v>
      </c>
      <c r="G634" s="112">
        <v>41886</v>
      </c>
      <c r="H634">
        <v>3</v>
      </c>
      <c r="I634" s="57">
        <f>YEAR(G634)</f>
        <v>2014</v>
      </c>
      <c r="J634" s="28">
        <v>247</v>
      </c>
      <c r="K634" s="29">
        <v>36</v>
      </c>
      <c r="L634" s="29">
        <v>9</v>
      </c>
      <c r="M634" s="77">
        <v>22.408000000000001</v>
      </c>
      <c r="N634">
        <v>74.78</v>
      </c>
      <c r="O634" s="31">
        <v>7.0000000000000001E-3</v>
      </c>
      <c r="P634" s="31">
        <v>22.9</v>
      </c>
      <c r="Q634" s="31">
        <v>4.0999999999999996</v>
      </c>
      <c r="R634" s="31">
        <v>4.3600000000000003</v>
      </c>
      <c r="S634" s="31">
        <v>43.1</v>
      </c>
      <c r="T634" s="31">
        <v>41.4</v>
      </c>
      <c r="U634" s="31">
        <v>1.73</v>
      </c>
      <c r="V634" s="31">
        <v>0.67500000000000004</v>
      </c>
      <c r="W634" s="31">
        <v>0.52500000000000002</v>
      </c>
      <c r="X634" s="31">
        <v>8.0000000000000004E-4</v>
      </c>
      <c r="Y634" s="31">
        <v>5.91E-2</v>
      </c>
      <c r="Z634" s="31">
        <v>1.2999999999999999E-2</v>
      </c>
      <c r="AA634" s="71">
        <v>26.1675109863281</v>
      </c>
      <c r="AB634" s="131">
        <v>1.6</v>
      </c>
      <c r="AC634" s="111">
        <v>1.0609</v>
      </c>
      <c r="AD634" s="59"/>
      <c r="AE634" s="59"/>
      <c r="AF634" s="59"/>
      <c r="AG634" s="59"/>
      <c r="AH634" s="59"/>
      <c r="AI634" s="59"/>
      <c r="AJ634" s="59"/>
      <c r="AO634" s="35"/>
      <c r="AY634" s="35">
        <v>1088.8447507245814</v>
      </c>
      <c r="AZ634" s="35">
        <v>12.369277727492532</v>
      </c>
      <c r="BA634" s="35">
        <v>575.42061223133771</v>
      </c>
      <c r="BB634" s="107"/>
      <c r="BC634" s="36">
        <v>0.20117949641949648</v>
      </c>
      <c r="BD634" s="36">
        <v>62.100082733210328</v>
      </c>
      <c r="BE634" s="36">
        <v>51.617582160884673</v>
      </c>
      <c r="BF634" s="36">
        <v>3.3592473063187906</v>
      </c>
      <c r="BG634" s="36">
        <v>117.0769122004138</v>
      </c>
      <c r="BI634" s="7">
        <v>6.7237784250000008</v>
      </c>
      <c r="BJ634" s="7">
        <v>10.593079485000001</v>
      </c>
      <c r="BK634" s="7">
        <v>0</v>
      </c>
      <c r="BL634" s="7">
        <v>0</v>
      </c>
      <c r="BM634" s="7">
        <v>58.876216046999993</v>
      </c>
      <c r="BN634" s="7">
        <v>102.68565014999999</v>
      </c>
      <c r="BO634" s="7">
        <v>0</v>
      </c>
      <c r="BP634" s="7">
        <v>6.9411030000000012E-2</v>
      </c>
      <c r="BQ634" s="7">
        <v>44.785646079999999</v>
      </c>
      <c r="BR634" s="7">
        <v>0</v>
      </c>
      <c r="BS634" s="7">
        <v>0</v>
      </c>
      <c r="BT634" s="7">
        <v>0</v>
      </c>
      <c r="BU634" s="7">
        <v>2.0158270419999997</v>
      </c>
      <c r="BV634" s="7">
        <v>1.606346665</v>
      </c>
      <c r="BW634" s="7">
        <v>6.8921532239999994</v>
      </c>
      <c r="BX634" s="7">
        <v>2.8213793790000001</v>
      </c>
      <c r="BY634" s="7">
        <v>0</v>
      </c>
      <c r="BZ634" s="7">
        <v>6.5003995080000001</v>
      </c>
      <c r="CA634" s="7">
        <v>0</v>
      </c>
      <c r="CB634" s="7">
        <v>6.3574783999999995E-2</v>
      </c>
      <c r="CC634" s="7">
        <v>3.0642549209999999</v>
      </c>
      <c r="CD634" s="7">
        <v>0</v>
      </c>
      <c r="CE634" s="7">
        <v>11.148434388000002</v>
      </c>
      <c r="CF634" s="7">
        <v>0</v>
      </c>
      <c r="CG634" s="7">
        <v>5.0489744205626081</v>
      </c>
      <c r="CH634" s="7">
        <v>161.56186619699997</v>
      </c>
      <c r="CI634" s="7">
        <v>51.509424504999998</v>
      </c>
      <c r="CJ634" s="7">
        <v>10.662490515000002</v>
      </c>
      <c r="CK634" s="7">
        <v>2.0158270419999997</v>
      </c>
      <c r="CL634" s="37">
        <v>225.74960825899998</v>
      </c>
      <c r="CM634" s="37">
        <v>17.820278775999999</v>
      </c>
      <c r="CN634" s="37">
        <v>14.276264093000002</v>
      </c>
      <c r="CO634" s="7">
        <v>262.89512554856259</v>
      </c>
      <c r="CP634" s="39">
        <v>6.2</v>
      </c>
      <c r="CQ634" s="39">
        <v>14</v>
      </c>
      <c r="CR634" s="40">
        <v>23.2</v>
      </c>
      <c r="CS634" s="35">
        <v>16.278733491045987</v>
      </c>
      <c r="CT634" s="41">
        <v>22.033023255813948</v>
      </c>
      <c r="CU634" s="41">
        <v>16.955925925925929</v>
      </c>
      <c r="CV634" s="41">
        <v>12.01126984126984</v>
      </c>
      <c r="CW634" s="35">
        <v>9.589767441860463</v>
      </c>
      <c r="CX634" s="35">
        <v>5.9125925925925911</v>
      </c>
      <c r="CY634" s="35">
        <v>1.3293650793650802</v>
      </c>
      <c r="CZ634" s="35">
        <v>0.74</v>
      </c>
      <c r="DD634" s="35" t="s">
        <v>61</v>
      </c>
      <c r="DE634" t="s">
        <v>61</v>
      </c>
    </row>
    <row r="635" spans="1:109">
      <c r="A635" s="23" t="s">
        <v>54</v>
      </c>
      <c r="B635" t="s">
        <v>55</v>
      </c>
      <c r="C635" s="25">
        <v>43.277777777799997</v>
      </c>
      <c r="D635" s="25">
        <v>-79.793333333299998</v>
      </c>
      <c r="E635" s="111" t="s">
        <v>81</v>
      </c>
      <c r="F635" s="111">
        <v>917</v>
      </c>
      <c r="G635" s="117">
        <v>44501</v>
      </c>
      <c r="H635">
        <v>4</v>
      </c>
      <c r="I635">
        <v>2021</v>
      </c>
      <c r="J635" s="28">
        <v>305</v>
      </c>
      <c r="K635" s="29">
        <v>45</v>
      </c>
      <c r="L635" s="29">
        <v>11</v>
      </c>
      <c r="M635" s="108">
        <v>13.6</v>
      </c>
      <c r="N635">
        <v>74.86</v>
      </c>
      <c r="O635" s="31">
        <v>0.25600000000000001</v>
      </c>
      <c r="P635" s="31">
        <v>25.9</v>
      </c>
      <c r="Q635" s="31">
        <v>3.8</v>
      </c>
      <c r="R635" s="31">
        <v>0.53900000000000003</v>
      </c>
      <c r="S635" s="31">
        <v>4.2</v>
      </c>
      <c r="T635" s="31">
        <v>3.2</v>
      </c>
      <c r="U635" s="31">
        <v>2.2400000000000002</v>
      </c>
      <c r="V635" s="31">
        <v>9.0999999999999998E-2</v>
      </c>
      <c r="W635" s="31">
        <v>0.67500000000000004</v>
      </c>
      <c r="X635" s="31">
        <v>5.3900000000000003E-2</v>
      </c>
      <c r="Y635" s="31">
        <v>7.7799999999999994E-2</v>
      </c>
      <c r="Z635" s="31">
        <v>6.0299999999999999E-2</v>
      </c>
      <c r="AA635" s="41"/>
      <c r="AB635" s="108">
        <v>1.2</v>
      </c>
      <c r="AC635" s="108">
        <v>1.33</v>
      </c>
      <c r="AD635" s="41"/>
      <c r="AE635" s="41"/>
      <c r="AF635" s="41"/>
      <c r="AG635" s="41"/>
      <c r="AH635" s="41"/>
      <c r="AI635" s="41"/>
      <c r="AJ635" s="41"/>
      <c r="AO635" s="35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CP635" s="47">
        <v>13.047000000000001</v>
      </c>
      <c r="CQ635" s="47"/>
      <c r="CR635" s="47">
        <v>13.047000000000001</v>
      </c>
      <c r="CS635" s="48">
        <v>14.635581042053186</v>
      </c>
      <c r="CT635" s="47">
        <v>14.631662921348317</v>
      </c>
      <c r="CU635" s="47"/>
      <c r="CV635" s="47"/>
      <c r="CW635" s="49">
        <v>8.3884269662921334</v>
      </c>
      <c r="CX635" s="49"/>
      <c r="CY635" s="49"/>
      <c r="CZ635" s="47">
        <v>7.54</v>
      </c>
      <c r="DA635" s="49">
        <v>0.87696629213483179</v>
      </c>
      <c r="DB635" s="49"/>
      <c r="DC635" s="49"/>
      <c r="DD635" s="47"/>
      <c r="DE635" s="51"/>
    </row>
    <row r="636" spans="1:109">
      <c r="A636" s="23" t="s">
        <v>54</v>
      </c>
      <c r="B636" t="s">
        <v>55</v>
      </c>
      <c r="C636" s="24">
        <v>43.286667000000001</v>
      </c>
      <c r="D636" s="24">
        <v>-79.794167000000002</v>
      </c>
      <c r="E636" s="111" t="s">
        <v>82</v>
      </c>
      <c r="F636" s="111">
        <v>9033</v>
      </c>
      <c r="G636" s="117">
        <v>44501</v>
      </c>
      <c r="H636">
        <v>4</v>
      </c>
      <c r="I636">
        <v>2021</v>
      </c>
      <c r="J636" s="28">
        <v>305</v>
      </c>
      <c r="K636" s="29">
        <v>45</v>
      </c>
      <c r="L636" s="29">
        <v>11</v>
      </c>
      <c r="M636" s="108">
        <v>22.5</v>
      </c>
      <c r="N636">
        <v>74.86</v>
      </c>
      <c r="O636" s="31">
        <v>0.25600000000000001</v>
      </c>
      <c r="P636" s="31">
        <v>25.9</v>
      </c>
      <c r="Q636" s="31">
        <v>3.8</v>
      </c>
      <c r="R636" s="31">
        <v>0.53900000000000003</v>
      </c>
      <c r="S636" s="31">
        <v>4.2</v>
      </c>
      <c r="T636" s="31">
        <v>3.2</v>
      </c>
      <c r="U636" s="31">
        <v>2.2400000000000002</v>
      </c>
      <c r="V636" s="31">
        <v>9.0999999999999998E-2</v>
      </c>
      <c r="W636" s="31">
        <v>0.67500000000000004</v>
      </c>
      <c r="X636" s="31">
        <v>5.3900000000000003E-2</v>
      </c>
      <c r="Y636" s="31">
        <v>7.7799999999999994E-2</v>
      </c>
      <c r="Z636" s="31">
        <v>6.0299999999999999E-2</v>
      </c>
      <c r="AA636" s="41"/>
      <c r="AB636" s="108">
        <v>2.5</v>
      </c>
      <c r="AC636" s="108">
        <v>1.1479999999999999</v>
      </c>
      <c r="AD636" s="41"/>
      <c r="AE636" s="41"/>
      <c r="AF636" s="41"/>
      <c r="AG636" s="41"/>
      <c r="AH636" s="41"/>
      <c r="AI636" s="41"/>
      <c r="AJ636" s="41"/>
      <c r="AO636" s="35"/>
      <c r="AY636" s="41"/>
      <c r="AZ636" s="41"/>
      <c r="BA636" s="41"/>
      <c r="BB636" s="41"/>
      <c r="BC636" s="41"/>
      <c r="BD636" s="41"/>
      <c r="BE636" s="41"/>
      <c r="BF636" s="41"/>
      <c r="BG636" s="41"/>
      <c r="BI636" s="35">
        <v>44.398000000000003</v>
      </c>
      <c r="BJ636" s="35">
        <v>3.8140000000000001</v>
      </c>
      <c r="BK636" s="7">
        <v>0</v>
      </c>
      <c r="BL636" s="35">
        <v>0</v>
      </c>
      <c r="BM636" s="35">
        <v>7.516</v>
      </c>
      <c r="BN636" s="35">
        <v>0</v>
      </c>
      <c r="BO636" s="35"/>
      <c r="BP636" s="35">
        <v>0</v>
      </c>
      <c r="BQ636" s="35">
        <v>8.843</v>
      </c>
      <c r="BR636" s="35">
        <v>0</v>
      </c>
      <c r="BS636" s="35">
        <v>3.8948144752237326</v>
      </c>
      <c r="BT636" s="35">
        <v>0</v>
      </c>
      <c r="BU636" s="35">
        <v>0</v>
      </c>
      <c r="BV636" s="35">
        <v>0.92600000000000005</v>
      </c>
      <c r="BW636" s="35">
        <v>6.0049999999999999</v>
      </c>
      <c r="BX636" s="35">
        <v>0.59499999999999997</v>
      </c>
      <c r="BY636" s="35">
        <v>0</v>
      </c>
      <c r="BZ636" s="35">
        <v>0</v>
      </c>
      <c r="CA636" s="35"/>
      <c r="CB636" s="35">
        <v>0.81499999999999995</v>
      </c>
      <c r="CC636" s="35">
        <v>7.59</v>
      </c>
      <c r="CD636" s="35">
        <v>4.1970000000000001</v>
      </c>
      <c r="CE636" s="35">
        <v>0.91900000000000004</v>
      </c>
      <c r="CF636" s="35"/>
      <c r="CG636" s="35">
        <v>0.16599405565191908</v>
      </c>
      <c r="CH636" s="35">
        <v>7.516</v>
      </c>
      <c r="CI636" s="35">
        <v>53.241</v>
      </c>
      <c r="CJ636" s="35">
        <v>3.8140000000000001</v>
      </c>
      <c r="CK636" s="35">
        <v>3.8948144752237326</v>
      </c>
      <c r="CL636" s="46">
        <v>68.465814475223738</v>
      </c>
      <c r="CM636" s="46">
        <v>7.5259999999999998</v>
      </c>
      <c r="CN636" s="46">
        <v>13.521000000000001</v>
      </c>
      <c r="CO636" s="35">
        <v>89.678808530875656</v>
      </c>
      <c r="CP636" s="159">
        <v>22.103999999999999</v>
      </c>
      <c r="CQ636" s="159"/>
      <c r="CR636" s="159">
        <v>22.103999999999999</v>
      </c>
      <c r="CS636" s="160">
        <v>14.103298102763958</v>
      </c>
      <c r="CT636" s="159">
        <v>14.101370129870144</v>
      </c>
      <c r="CU636" s="159"/>
      <c r="CV636" s="159"/>
      <c r="CW636" s="161">
        <v>8.3455194805194726</v>
      </c>
      <c r="CX636" s="161"/>
      <c r="CY636" s="161"/>
      <c r="CZ636" s="159">
        <v>7.69</v>
      </c>
      <c r="DA636" s="161">
        <v>0.71176470588235252</v>
      </c>
      <c r="DB636" s="161"/>
      <c r="DC636" s="161"/>
      <c r="DD636" s="47"/>
      <c r="DE636" s="162"/>
    </row>
    <row r="637" spans="1:109" ht="29">
      <c r="A637" s="23" t="s">
        <v>54</v>
      </c>
      <c r="B637" t="s">
        <v>83</v>
      </c>
      <c r="C637" s="24">
        <v>43.269166666666699</v>
      </c>
      <c r="D637" s="24">
        <v>-79.784166666666707</v>
      </c>
      <c r="E637" s="111" t="s">
        <v>84</v>
      </c>
      <c r="F637" s="111" t="s">
        <v>85</v>
      </c>
      <c r="G637" s="117">
        <v>44501</v>
      </c>
      <c r="H637">
        <v>4</v>
      </c>
      <c r="I637">
        <v>2021</v>
      </c>
      <c r="J637" s="28">
        <v>305</v>
      </c>
      <c r="K637" s="29">
        <v>45</v>
      </c>
      <c r="L637" s="29">
        <v>11</v>
      </c>
      <c r="M637" s="111">
        <v>8.5</v>
      </c>
      <c r="N637">
        <v>74.86</v>
      </c>
      <c r="O637" s="31">
        <v>0.25600000000000001</v>
      </c>
      <c r="P637" s="31">
        <v>25.9</v>
      </c>
      <c r="Q637" s="31">
        <v>3.8</v>
      </c>
      <c r="R637" s="31">
        <v>0.53900000000000003</v>
      </c>
      <c r="S637" s="31">
        <v>4.2</v>
      </c>
      <c r="T637" s="31">
        <v>3.2</v>
      </c>
      <c r="U637" s="31">
        <v>2.2400000000000002</v>
      </c>
      <c r="V637" s="31">
        <v>9.0999999999999998E-2</v>
      </c>
      <c r="W637" s="31">
        <v>0.67500000000000004</v>
      </c>
      <c r="X637" s="31">
        <v>5.3900000000000003E-2</v>
      </c>
      <c r="Y637" s="31">
        <v>7.7799999999999994E-2</v>
      </c>
      <c r="Z637" s="31">
        <v>6.0299999999999999E-2</v>
      </c>
      <c r="AA637" s="41">
        <v>8.3961009979247994</v>
      </c>
      <c r="AB637" s="108">
        <v>1.3</v>
      </c>
      <c r="AC637" s="108">
        <v>1.34</v>
      </c>
      <c r="AD637" s="41"/>
      <c r="AE637" s="41"/>
      <c r="AF637" s="41"/>
      <c r="AG637" s="41"/>
      <c r="AH637" s="41"/>
      <c r="AI637" s="41"/>
      <c r="AJ637" s="41"/>
      <c r="AO637" s="35"/>
      <c r="AY637" s="41"/>
      <c r="AZ637" s="41"/>
      <c r="BA637" s="41"/>
      <c r="BB637" s="41"/>
      <c r="BC637">
        <v>1.0517781649220836</v>
      </c>
      <c r="BD637" s="41">
        <v>4.6633970130368825</v>
      </c>
      <c r="BE637" s="41">
        <v>3.7199779284446257</v>
      </c>
      <c r="BF637" s="41">
        <v>7.2632314402905411</v>
      </c>
      <c r="BG637" s="36">
        <v>15.646606381772049</v>
      </c>
      <c r="BI637" s="35">
        <v>144.33500000000001</v>
      </c>
      <c r="BJ637" s="35">
        <v>2.532</v>
      </c>
      <c r="BK637" s="7">
        <v>0</v>
      </c>
      <c r="BL637" s="35">
        <v>0</v>
      </c>
      <c r="BM637" s="35">
        <v>1.643</v>
      </c>
      <c r="BN637" s="35">
        <v>0</v>
      </c>
      <c r="BO637" s="35"/>
      <c r="BP637" s="35">
        <v>0</v>
      </c>
      <c r="BQ637" s="35">
        <v>16.140999999999998</v>
      </c>
      <c r="BR637" s="35">
        <v>0</v>
      </c>
      <c r="BS637" s="35">
        <v>5.5640206788910467</v>
      </c>
      <c r="BT637" s="35">
        <v>0</v>
      </c>
      <c r="BU637" s="35">
        <v>0</v>
      </c>
      <c r="BV637" s="35">
        <v>0.16300000000000001</v>
      </c>
      <c r="BW637" s="35">
        <v>2.3620000000000001</v>
      </c>
      <c r="BX637" s="35">
        <v>0.20499999999999999</v>
      </c>
      <c r="BY637" s="35">
        <v>0</v>
      </c>
      <c r="BZ637" s="35">
        <v>0</v>
      </c>
      <c r="CA637" s="35"/>
      <c r="CB637" s="35">
        <v>4.141</v>
      </c>
      <c r="CC637" s="35">
        <v>13.529</v>
      </c>
      <c r="CD637" s="35">
        <v>4.5049999999999999</v>
      </c>
      <c r="CE637" s="35">
        <v>1.1419999999999999</v>
      </c>
      <c r="CF637" s="35"/>
      <c r="CG637" s="35">
        <v>5.2494783115742301E-2</v>
      </c>
      <c r="CH637" s="35">
        <v>1.643</v>
      </c>
      <c r="CI637" s="35">
        <v>160.476</v>
      </c>
      <c r="CJ637" s="35">
        <v>2.532</v>
      </c>
      <c r="CK637" s="35">
        <v>5.5640206788910467</v>
      </c>
      <c r="CL637" s="46">
        <v>170.21502067889105</v>
      </c>
      <c r="CM637" s="46">
        <v>2.73</v>
      </c>
      <c r="CN637" s="46">
        <v>23.317</v>
      </c>
      <c r="CO637" s="35">
        <v>196.3145154620068</v>
      </c>
      <c r="CP637" s="47">
        <v>8.1649999999999991</v>
      </c>
      <c r="CQ637" s="47"/>
      <c r="CR637" s="47">
        <v>8.1649999999999991</v>
      </c>
      <c r="CS637" s="48">
        <v>14.607185004810004</v>
      </c>
      <c r="CT637" s="47">
        <v>14.550073684210535</v>
      </c>
      <c r="CU637" s="47"/>
      <c r="CV637" s="47"/>
      <c r="CW637" s="49">
        <v>8.1049473684210547</v>
      </c>
      <c r="CX637" s="49"/>
      <c r="CY637" s="49"/>
      <c r="CZ637" s="47">
        <v>7.29</v>
      </c>
      <c r="DA637" s="49">
        <v>1.4155913978494625</v>
      </c>
      <c r="DB637" s="49"/>
      <c r="DC637" s="49"/>
      <c r="DD637" s="47"/>
      <c r="DE637" s="51"/>
    </row>
    <row r="638" spans="1:109">
      <c r="A638" t="s">
        <v>54</v>
      </c>
      <c r="B638" t="s">
        <v>55</v>
      </c>
      <c r="C638" s="52">
        <v>43.294400000000003</v>
      </c>
      <c r="D638" s="52">
        <v>-79.799700000000001</v>
      </c>
      <c r="E638" s="147" t="s">
        <v>78</v>
      </c>
      <c r="F638" s="147">
        <v>8</v>
      </c>
      <c r="G638" s="112">
        <v>41550</v>
      </c>
      <c r="H638">
        <v>4</v>
      </c>
      <c r="I638" s="57">
        <f>YEAR(G638)</f>
        <v>2013</v>
      </c>
      <c r="J638" s="28">
        <v>276</v>
      </c>
      <c r="K638" s="29">
        <v>40</v>
      </c>
      <c r="L638" s="29">
        <v>10</v>
      </c>
      <c r="M638" s="71">
        <v>18.600000000000001</v>
      </c>
      <c r="N638">
        <v>74.64</v>
      </c>
      <c r="O638" s="31">
        <v>5.1999999999999998E-2</v>
      </c>
      <c r="P638" s="31">
        <v>22.8</v>
      </c>
      <c r="Q638" s="31">
        <v>3.7</v>
      </c>
      <c r="R638" s="31">
        <v>2.14</v>
      </c>
      <c r="S638" s="31">
        <v>13.6</v>
      </c>
      <c r="T638" s="31">
        <v>11.7</v>
      </c>
      <c r="U638" s="31">
        <v>1.72</v>
      </c>
      <c r="V638" s="31">
        <v>0.33200000000000002</v>
      </c>
      <c r="W638" s="31">
        <v>0.505</v>
      </c>
      <c r="X638" s="31">
        <v>4.0000000000000001E-3</v>
      </c>
      <c r="Y638" s="31">
        <v>6.2300000000000001E-2</v>
      </c>
      <c r="Z638" s="31">
        <v>1.5800000000000002E-2</v>
      </c>
      <c r="AA638" s="52"/>
      <c r="AB638" s="113">
        <v>1.5</v>
      </c>
      <c r="AC638" s="77"/>
      <c r="AD638" s="59"/>
      <c r="AE638" s="59"/>
      <c r="AF638" s="59"/>
      <c r="AG638" s="59"/>
      <c r="AH638" s="59"/>
      <c r="AI638" s="59"/>
      <c r="AJ638" s="59"/>
      <c r="AO638" s="35"/>
      <c r="AY638" s="36"/>
      <c r="AZ638" s="36"/>
      <c r="BA638" s="36"/>
      <c r="BB638" s="36"/>
      <c r="BC638" s="36"/>
      <c r="BD638" s="36"/>
      <c r="BE638" s="36"/>
      <c r="BF638" s="36"/>
      <c r="BG638" s="36"/>
      <c r="BH638" s="35"/>
      <c r="BI638" s="7">
        <v>16.860833852651684</v>
      </c>
      <c r="BJ638" s="7">
        <v>0.47834172249948964</v>
      </c>
      <c r="BK638" s="7">
        <v>6.885752684210527E-3</v>
      </c>
      <c r="BL638" s="7">
        <v>0</v>
      </c>
      <c r="BM638" s="7">
        <v>7.2015776488501251</v>
      </c>
      <c r="BN638" s="7">
        <v>47.227314410939258</v>
      </c>
      <c r="BO638" s="7">
        <v>0</v>
      </c>
      <c r="BP638" s="7">
        <v>1.5986738452711529</v>
      </c>
      <c r="BQ638" s="7">
        <v>45.39494898550921</v>
      </c>
      <c r="BR638" s="7">
        <v>0</v>
      </c>
      <c r="BS638" s="7">
        <v>0</v>
      </c>
      <c r="BT638" s="7">
        <v>0</v>
      </c>
      <c r="BU638" s="7">
        <v>2.1603795389466605</v>
      </c>
      <c r="BV638" s="7">
        <v>0.94362094435133503</v>
      </c>
      <c r="BW638" s="7">
        <v>17.412382211176716</v>
      </c>
      <c r="BX638" s="7">
        <v>7.5939817154210534</v>
      </c>
      <c r="BY638" s="7">
        <v>2.3772115644014162</v>
      </c>
      <c r="BZ638" s="7">
        <v>9.1821365398126922</v>
      </c>
      <c r="CA638" s="7">
        <v>0</v>
      </c>
      <c r="CB638" s="7">
        <v>0.2196976618415995</v>
      </c>
      <c r="CC638" s="7">
        <v>0.94099253306578967</v>
      </c>
      <c r="CD638" s="7">
        <v>0</v>
      </c>
      <c r="CE638" s="7">
        <v>0.62973811563649551</v>
      </c>
      <c r="CF638" s="7">
        <v>0</v>
      </c>
      <c r="CG638" s="7">
        <v>0.49655813693813072</v>
      </c>
      <c r="CH638" s="7">
        <v>54.428892059789383</v>
      </c>
      <c r="CI638" s="7">
        <v>62.255782838160897</v>
      </c>
      <c r="CJ638" s="7">
        <v>2.083901320454828</v>
      </c>
      <c r="CK638" s="7">
        <v>2.1603795389466605</v>
      </c>
      <c r="CL638" s="37">
        <v>120.92895575735177</v>
      </c>
      <c r="CM638" s="37">
        <v>37.509332975163211</v>
      </c>
      <c r="CN638" s="37">
        <v>1.7904283105438847</v>
      </c>
      <c r="CO638" s="7">
        <v>160.74483876799698</v>
      </c>
      <c r="CP638" s="39">
        <v>16.5</v>
      </c>
      <c r="CQ638" s="39"/>
      <c r="CR638" s="40">
        <v>16.5</v>
      </c>
      <c r="CS638" s="35">
        <v>19.0371568627451</v>
      </c>
      <c r="CT638" s="41">
        <v>19.020270270270277</v>
      </c>
      <c r="CU638" s="41"/>
      <c r="CV638" s="41"/>
      <c r="CW638" s="35"/>
      <c r="CX638" s="35"/>
      <c r="CY638" s="35"/>
      <c r="CZ638" s="35"/>
      <c r="DD638" s="35"/>
    </row>
    <row r="639" spans="1:109">
      <c r="A639" t="s">
        <v>54</v>
      </c>
      <c r="B639" t="s">
        <v>55</v>
      </c>
      <c r="C639" s="52">
        <v>43.294400000000003</v>
      </c>
      <c r="D639" s="52">
        <v>-79.799700000000001</v>
      </c>
      <c r="E639" s="147" t="s">
        <v>78</v>
      </c>
      <c r="F639" s="147">
        <v>8</v>
      </c>
      <c r="G639" s="112">
        <v>41425</v>
      </c>
      <c r="H639">
        <v>1</v>
      </c>
      <c r="I639" s="57">
        <f>YEAR(G639)</f>
        <v>2013</v>
      </c>
      <c r="J639" s="28">
        <v>151</v>
      </c>
      <c r="K639" s="29">
        <v>22</v>
      </c>
      <c r="L639" s="29">
        <v>5</v>
      </c>
      <c r="M639" s="71">
        <v>15.9</v>
      </c>
      <c r="N639">
        <v>74.88</v>
      </c>
      <c r="O639" s="31">
        <v>5.8999999999999997E-2</v>
      </c>
      <c r="P639" s="31">
        <v>25.7</v>
      </c>
      <c r="Q639" s="31">
        <v>4.5999999999999996</v>
      </c>
      <c r="R639" s="31">
        <v>2.66</v>
      </c>
      <c r="S639" s="31">
        <v>33.799999999999997</v>
      </c>
      <c r="T639" s="31">
        <v>30.9</v>
      </c>
      <c r="U639" s="31">
        <v>3</v>
      </c>
      <c r="V639" s="31">
        <v>0.56799999999999995</v>
      </c>
      <c r="W639" s="31">
        <v>0.81299999999999994</v>
      </c>
      <c r="X639" s="31">
        <v>1.72E-2</v>
      </c>
      <c r="Y639" s="31">
        <v>0.113</v>
      </c>
      <c r="Z639" s="31">
        <v>3.5700000000000003E-2</v>
      </c>
      <c r="AA639" s="52"/>
      <c r="AB639" s="113">
        <v>1.25</v>
      </c>
      <c r="AC639" s="77"/>
      <c r="AD639" s="59"/>
      <c r="AE639" s="59"/>
      <c r="AF639" s="59"/>
      <c r="AG639" s="59"/>
      <c r="AH639" s="59"/>
      <c r="AI639" s="59"/>
      <c r="AJ639" s="59"/>
      <c r="AO639" s="35"/>
      <c r="AY639" s="36"/>
      <c r="AZ639" s="36"/>
      <c r="BA639" s="36"/>
      <c r="BB639" s="36"/>
      <c r="BC639" s="36"/>
      <c r="BD639" s="36"/>
      <c r="BE639" s="36"/>
      <c r="BF639" s="36"/>
      <c r="BG639" s="36"/>
      <c r="BH639" s="35"/>
      <c r="BI639" s="7">
        <v>215.93811303258315</v>
      </c>
      <c r="BJ639" s="7">
        <v>1.8228401965651939</v>
      </c>
      <c r="BK639" s="7">
        <v>0</v>
      </c>
      <c r="BL639" s="7">
        <v>2.3484292281036909</v>
      </c>
      <c r="BM639" s="7">
        <v>34.426194586682321</v>
      </c>
      <c r="BN639" s="7">
        <v>0.46371640185867713</v>
      </c>
      <c r="BO639" s="7">
        <v>0.48957684626260589</v>
      </c>
      <c r="BP639" s="7">
        <v>0</v>
      </c>
      <c r="BQ639" s="7">
        <v>7.0588905212608086</v>
      </c>
      <c r="BR639" s="7">
        <v>8.2526336421052629E-2</v>
      </c>
      <c r="BS639" s="7">
        <v>0</v>
      </c>
      <c r="BT639" s="7">
        <v>0</v>
      </c>
      <c r="BU639" s="7">
        <v>0</v>
      </c>
      <c r="BV639" s="7">
        <v>1.854148461092582</v>
      </c>
      <c r="BW639" s="7">
        <v>356.54533291525394</v>
      </c>
      <c r="BX639" s="7">
        <v>10.278562000353142</v>
      </c>
      <c r="BY639" s="7">
        <v>0</v>
      </c>
      <c r="BZ639" s="7">
        <v>0.5046471094736843</v>
      </c>
      <c r="CA639" s="7">
        <v>0</v>
      </c>
      <c r="CB639" s="7">
        <v>0.28245047146962537</v>
      </c>
      <c r="CC639" s="7">
        <v>0.26524981620626165</v>
      </c>
      <c r="CD639" s="7">
        <v>1.8750520342105266</v>
      </c>
      <c r="CE639" s="7">
        <v>4.3117534630307182</v>
      </c>
      <c r="CF639" s="7">
        <v>0</v>
      </c>
      <c r="CG639" s="7">
        <v>0</v>
      </c>
      <c r="CH639" s="7">
        <v>37.727917062907295</v>
      </c>
      <c r="CI639" s="7">
        <v>222.99700355384397</v>
      </c>
      <c r="CJ639" s="7">
        <v>1.9053665329861929</v>
      </c>
      <c r="CK639" s="7">
        <v>0</v>
      </c>
      <c r="CL639" s="37">
        <v>262.63028714973746</v>
      </c>
      <c r="CM639" s="37">
        <v>369.18269048617333</v>
      </c>
      <c r="CN639" s="37">
        <v>6.7345057849171317</v>
      </c>
      <c r="CO639" s="7">
        <v>638.56564003640688</v>
      </c>
      <c r="CP639" s="39">
        <v>7.1349999999999998</v>
      </c>
      <c r="CQ639" s="39">
        <v>8.0139999999999993</v>
      </c>
      <c r="CR639" s="40">
        <v>14.978</v>
      </c>
      <c r="CS639" s="35">
        <v>15.444466666666669</v>
      </c>
      <c r="CT639" s="41">
        <v>18.598680851063833</v>
      </c>
      <c r="CU639" s="41">
        <v>14.826499999999999</v>
      </c>
      <c r="CV639" s="41">
        <v>12.07804347826087</v>
      </c>
      <c r="CW639" s="35">
        <v>13.457021276595743</v>
      </c>
      <c r="CX639" s="35">
        <v>13.120000000000001</v>
      </c>
      <c r="CY639" s="35">
        <v>10.289565217391305</v>
      </c>
      <c r="CZ639" s="35">
        <v>7.16</v>
      </c>
      <c r="DA639">
        <v>20.551489361702131</v>
      </c>
      <c r="DB639">
        <v>4.9399999999999995</v>
      </c>
      <c r="DC639">
        <v>1.7656521739130435</v>
      </c>
      <c r="DD639" s="35" t="s">
        <v>58</v>
      </c>
      <c r="DE639" t="s">
        <v>61</v>
      </c>
    </row>
    <row r="640" spans="1:109">
      <c r="A640" t="s">
        <v>54</v>
      </c>
      <c r="B640" t="s">
        <v>55</v>
      </c>
      <c r="C640" s="52">
        <v>43.294400000000003</v>
      </c>
      <c r="D640" s="52">
        <v>-79.799700000000001</v>
      </c>
      <c r="E640" s="77" t="s">
        <v>78</v>
      </c>
      <c r="F640" s="77">
        <v>8</v>
      </c>
      <c r="G640" s="112">
        <v>41857</v>
      </c>
      <c r="H640">
        <v>3</v>
      </c>
      <c r="I640" s="57">
        <f>YEAR(G640)</f>
        <v>2014</v>
      </c>
      <c r="J640" s="28">
        <v>218</v>
      </c>
      <c r="K640" s="29">
        <v>32</v>
      </c>
      <c r="L640" s="29">
        <v>8</v>
      </c>
      <c r="M640" s="77">
        <v>18.245000000000001</v>
      </c>
      <c r="N640">
        <v>74.959999999999994</v>
      </c>
      <c r="O640" s="31">
        <v>7.0000000000000001E-3</v>
      </c>
      <c r="P640" s="31">
        <v>23.3</v>
      </c>
      <c r="Q640" s="31">
        <v>4</v>
      </c>
      <c r="R640" s="31">
        <v>3.18</v>
      </c>
      <c r="S640" s="31">
        <v>42</v>
      </c>
      <c r="T640" s="31">
        <v>39.799999999999997</v>
      </c>
      <c r="U640" s="31">
        <v>2.35</v>
      </c>
      <c r="V640" s="31">
        <v>0.48599999999999999</v>
      </c>
      <c r="W640" s="31">
        <v>0.58099999999999996</v>
      </c>
      <c r="X640" s="31">
        <v>4.7000000000000002E-3</v>
      </c>
      <c r="Y640" s="31">
        <v>8.9599999999999999E-2</v>
      </c>
      <c r="Z640" s="31">
        <v>1.46E-2</v>
      </c>
      <c r="AA640" s="71">
        <v>30.211235046386701</v>
      </c>
      <c r="AB640" s="131">
        <v>1.25</v>
      </c>
      <c r="AC640" s="111">
        <v>0.84589999999999999</v>
      </c>
      <c r="AD640" s="59"/>
      <c r="AE640" s="59"/>
      <c r="AF640" s="59"/>
      <c r="AG640" s="59"/>
      <c r="AH640" s="59"/>
      <c r="AI640" s="59"/>
      <c r="AJ640" s="59"/>
      <c r="AO640" s="35"/>
      <c r="AY640" s="36">
        <v>1853.3527671907771</v>
      </c>
      <c r="AZ640" s="36">
        <v>24.738555454985065</v>
      </c>
      <c r="BA640" s="36">
        <v>791.20334181808926</v>
      </c>
      <c r="BB640" s="36"/>
      <c r="BC640" s="36">
        <v>1.0619823624239626</v>
      </c>
      <c r="BD640" s="36">
        <v>114.42513759668932</v>
      </c>
      <c r="BE640" s="36">
        <v>27.307820248787202</v>
      </c>
      <c r="BF640" s="36">
        <v>11.630962741457813</v>
      </c>
      <c r="BG640" s="36">
        <v>153.36392058693434</v>
      </c>
      <c r="BH640" s="35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37"/>
      <c r="CM640" s="37"/>
      <c r="CN640" s="37"/>
      <c r="CO640" s="7"/>
      <c r="CP640" s="141">
        <v>2.9710000000000001</v>
      </c>
      <c r="CQ640" s="141">
        <v>10.994</v>
      </c>
      <c r="CR640" s="142">
        <v>18.245000000000001</v>
      </c>
      <c r="CS640" s="143">
        <v>16.00512176213422</v>
      </c>
      <c r="CT640" s="144">
        <v>22.551691176470591</v>
      </c>
      <c r="CU640" s="144">
        <v>17.668318840579708</v>
      </c>
      <c r="CV640" s="144">
        <v>12.138072463768118</v>
      </c>
      <c r="CW640" s="143">
        <v>14.089852941176472</v>
      </c>
      <c r="CX640" s="143">
        <v>8.1746376811594192</v>
      </c>
      <c r="CY640" s="143">
        <v>3.5214492753623179</v>
      </c>
      <c r="CZ640" s="143">
        <v>1.92</v>
      </c>
      <c r="DA640" s="145">
        <v>37.930588235294117</v>
      </c>
      <c r="DB640" s="145">
        <v>6.3779710144927515</v>
      </c>
      <c r="DC640" s="145">
        <v>2.0160869565217387</v>
      </c>
      <c r="DD640" s="143" t="s">
        <v>61</v>
      </c>
      <c r="DE640" s="145" t="s">
        <v>61</v>
      </c>
    </row>
    <row r="641" spans="1:109" ht="29">
      <c r="A641" s="23" t="s">
        <v>54</v>
      </c>
      <c r="B641" t="s">
        <v>59</v>
      </c>
      <c r="C641" s="24">
        <v>43.306699999999999</v>
      </c>
      <c r="D641" s="24">
        <v>-79.807299999999998</v>
      </c>
      <c r="E641" s="111" t="s">
        <v>79</v>
      </c>
      <c r="F641" s="111" t="s">
        <v>80</v>
      </c>
      <c r="G641" s="117">
        <v>44501</v>
      </c>
      <c r="H641">
        <v>4</v>
      </c>
      <c r="I641">
        <v>2021</v>
      </c>
      <c r="J641" s="28">
        <v>305</v>
      </c>
      <c r="K641" s="29">
        <v>45</v>
      </c>
      <c r="L641" s="29">
        <v>11</v>
      </c>
      <c r="M641" s="111">
        <v>7</v>
      </c>
      <c r="N641">
        <v>74.86</v>
      </c>
      <c r="O641" s="31">
        <v>0.24099999999999999</v>
      </c>
      <c r="P641" s="31">
        <v>27.6</v>
      </c>
      <c r="Q641" s="31">
        <v>3.6</v>
      </c>
      <c r="R641" s="31">
        <v>0.53800000000000003</v>
      </c>
      <c r="S641" s="31">
        <v>3.3</v>
      </c>
      <c r="T641" s="31">
        <v>2.4</v>
      </c>
      <c r="U641" s="31">
        <v>2.0299999999999998</v>
      </c>
      <c r="V641" s="31">
        <v>7.5999999999999998E-2</v>
      </c>
      <c r="W641" s="31">
        <v>0.64600000000000002</v>
      </c>
      <c r="X641" s="31">
        <v>5.2499999999999998E-2</v>
      </c>
      <c r="Y641" s="31">
        <v>7.8E-2</v>
      </c>
      <c r="Z641" s="31">
        <v>5.8400000000000001E-2</v>
      </c>
      <c r="AA641" s="119">
        <v>6.7334220409393302</v>
      </c>
      <c r="AB641" s="108">
        <v>1.8</v>
      </c>
      <c r="AC641" s="108">
        <v>1.321</v>
      </c>
      <c r="AD641" s="41"/>
      <c r="AE641" s="41"/>
      <c r="AF641" s="41"/>
      <c r="AG641" s="41"/>
      <c r="AH641" s="41"/>
      <c r="AI641" s="41"/>
      <c r="AJ641" s="41"/>
      <c r="AO641" s="35"/>
      <c r="AY641" s="41"/>
      <c r="AZ641" s="41"/>
      <c r="BA641" s="41"/>
      <c r="BB641" s="41"/>
      <c r="BC641">
        <v>0.22928163233806731</v>
      </c>
      <c r="BD641" s="41">
        <v>5.6579222445852153</v>
      </c>
      <c r="BE641" s="41">
        <v>3.4601148452104247</v>
      </c>
      <c r="BF641" s="41">
        <v>4.3198670452009562</v>
      </c>
      <c r="BG641" s="36">
        <v>13.437904134996597</v>
      </c>
      <c r="BI641" s="35">
        <v>15.750999999999999</v>
      </c>
      <c r="BJ641" s="35">
        <v>3.7309999999999999</v>
      </c>
      <c r="BK641" s="7">
        <v>1.7999999999999999E-2</v>
      </c>
      <c r="BL641" s="35">
        <v>0</v>
      </c>
      <c r="BM641" s="35">
        <v>11.987</v>
      </c>
      <c r="BN641" s="35">
        <v>0</v>
      </c>
      <c r="BO641" s="35"/>
      <c r="BP641" s="35">
        <v>0</v>
      </c>
      <c r="BQ641" s="35">
        <v>13.255000000000001</v>
      </c>
      <c r="BR641" s="35">
        <v>0</v>
      </c>
      <c r="BS641" s="35">
        <v>3.7093471192606979</v>
      </c>
      <c r="BT641" s="35">
        <v>0</v>
      </c>
      <c r="BU641" s="35">
        <v>0</v>
      </c>
      <c r="BV641" s="35">
        <v>0.78400000000000003</v>
      </c>
      <c r="BW641" s="35">
        <v>5.1139999999999999</v>
      </c>
      <c r="BX641" s="35">
        <v>0.42199999999999999</v>
      </c>
      <c r="BY641" s="35">
        <v>0</v>
      </c>
      <c r="BZ641" s="35">
        <v>0.32800000000000001</v>
      </c>
      <c r="CA641" s="35"/>
      <c r="CB641" s="35">
        <v>0.16700000000000001</v>
      </c>
      <c r="CC641" s="35">
        <v>3.7810000000000001</v>
      </c>
      <c r="CD641" s="35">
        <v>2.3959999999999999</v>
      </c>
      <c r="CE641" s="35">
        <v>0.38600000000000001</v>
      </c>
      <c r="CF641" s="35"/>
      <c r="CG641" s="35">
        <v>0.11109578203059106</v>
      </c>
      <c r="CH641" s="35">
        <v>11.987</v>
      </c>
      <c r="CI641" s="35">
        <v>29.006</v>
      </c>
      <c r="CJ641" s="35">
        <v>3.7489999999999997</v>
      </c>
      <c r="CK641" s="35">
        <v>3.7093471192606979</v>
      </c>
      <c r="CL641" s="46">
        <v>48.451347119260703</v>
      </c>
      <c r="CM641" s="46">
        <v>6.6479999999999997</v>
      </c>
      <c r="CN641" s="46">
        <v>6.7299999999999995</v>
      </c>
      <c r="CO641" s="35">
        <v>61.940442901291291</v>
      </c>
      <c r="CP641" s="47">
        <v>6.4850000000000003</v>
      </c>
      <c r="CQ641" s="47"/>
      <c r="CR641" s="47">
        <v>6.4850000000000003</v>
      </c>
      <c r="CS641" s="48">
        <v>13.453401307189539</v>
      </c>
      <c r="CT641" s="47">
        <v>13.431693548387097</v>
      </c>
      <c r="CU641" s="47"/>
      <c r="CV641" s="47"/>
      <c r="CW641" s="49">
        <v>9.5068548387096836</v>
      </c>
      <c r="CX641" s="49"/>
      <c r="CY641" s="49"/>
      <c r="CZ641" s="47">
        <v>8.85</v>
      </c>
      <c r="DA641" s="49">
        <v>0.82927419354838705</v>
      </c>
      <c r="DB641" s="49"/>
      <c r="DC641" s="49"/>
      <c r="DD641" s="47"/>
      <c r="DE641" s="51"/>
    </row>
    <row r="642" spans="1:109">
      <c r="A642" s="50" t="s">
        <v>54</v>
      </c>
      <c r="B642" t="s">
        <v>59</v>
      </c>
      <c r="C642" s="24">
        <v>43.301943999999999</v>
      </c>
      <c r="D642" s="24">
        <v>-79.838054999999997</v>
      </c>
      <c r="E642" s="77" t="s">
        <v>60</v>
      </c>
      <c r="F642" s="77">
        <v>6</v>
      </c>
      <c r="G642" s="112">
        <v>41171</v>
      </c>
      <c r="H642">
        <v>3</v>
      </c>
      <c r="I642" s="57">
        <f t="shared" ref="I642:I648" si="18">YEAR(G642)</f>
        <v>2012</v>
      </c>
      <c r="J642" s="28">
        <v>263</v>
      </c>
      <c r="K642" s="29">
        <v>38</v>
      </c>
      <c r="L642" s="29">
        <v>9</v>
      </c>
      <c r="M642" s="77">
        <v>8.9</v>
      </c>
      <c r="N642">
        <v>74.5</v>
      </c>
      <c r="O642" s="31">
        <v>6.0000000000000001E-3</v>
      </c>
      <c r="P642" s="31">
        <v>20.3</v>
      </c>
      <c r="Q642" s="31">
        <v>3.4</v>
      </c>
      <c r="R642" s="31">
        <v>3.82</v>
      </c>
      <c r="S642" s="31">
        <v>27.5</v>
      </c>
      <c r="T642" s="31">
        <v>27</v>
      </c>
      <c r="U642" s="31">
        <v>1.44</v>
      </c>
      <c r="V642" s="31">
        <v>0.56399999999999995</v>
      </c>
      <c r="W642" s="31">
        <v>0.34</v>
      </c>
      <c r="X642" s="31">
        <v>1.5E-3</v>
      </c>
      <c r="Y642" s="31">
        <v>5.5399999999999998E-2</v>
      </c>
      <c r="Z642" s="31">
        <v>6.7999999999999996E-3</v>
      </c>
      <c r="AA642" s="77">
        <v>70.58</v>
      </c>
      <c r="AB642" s="113">
        <v>0.75</v>
      </c>
      <c r="AC642" s="77">
        <v>2.0351680544661601</v>
      </c>
      <c r="AD642" s="59"/>
      <c r="AE642" s="59"/>
      <c r="AF642" s="59"/>
      <c r="AG642" s="59"/>
      <c r="AH642" s="59"/>
      <c r="AI642" s="59"/>
      <c r="AJ642" s="59"/>
      <c r="AO642" s="35"/>
      <c r="AY642" s="60">
        <v>1220.1239050672614</v>
      </c>
      <c r="AZ642" s="60">
        <v>109.26195325951738</v>
      </c>
      <c r="BA642" s="60"/>
      <c r="BB642" s="60">
        <v>88.091132099999996</v>
      </c>
      <c r="BC642" s="60">
        <v>0.3121914185464057</v>
      </c>
      <c r="BD642" s="60">
        <v>254.38767495039693</v>
      </c>
      <c r="BE642" s="60">
        <v>17.756545931332145</v>
      </c>
      <c r="BF642" s="60">
        <v>4.9120453060618043</v>
      </c>
      <c r="BG642" s="36">
        <v>277.05626618779092</v>
      </c>
      <c r="BI642" s="7">
        <v>18.922667257999997</v>
      </c>
      <c r="BJ642" s="7">
        <v>6.5214093299999991</v>
      </c>
      <c r="BK642" s="7">
        <v>0.13346310599999997</v>
      </c>
      <c r="BL642" s="7">
        <v>0.88663550400000002</v>
      </c>
      <c r="BM642" s="7">
        <v>2.4552826499999996</v>
      </c>
      <c r="BN642" s="7">
        <v>3.9822217599999998</v>
      </c>
      <c r="BO642" s="7">
        <v>0</v>
      </c>
      <c r="BP642" s="7">
        <v>0</v>
      </c>
      <c r="BQ642" s="7">
        <v>6.4934847099999997</v>
      </c>
      <c r="BR642" s="7">
        <v>0</v>
      </c>
      <c r="BS642" s="7">
        <v>0</v>
      </c>
      <c r="BT642" s="7">
        <v>0</v>
      </c>
      <c r="BU642" s="7">
        <v>0</v>
      </c>
      <c r="BV642" s="7">
        <v>4.8076507709999996</v>
      </c>
      <c r="BW642" s="7">
        <v>28.964364896000003</v>
      </c>
      <c r="BX642" s="7">
        <v>0.95349519599999988</v>
      </c>
      <c r="BY642" s="7">
        <v>0</v>
      </c>
      <c r="BZ642" s="7">
        <v>6.5283474700000008</v>
      </c>
      <c r="CA642" s="7">
        <v>0</v>
      </c>
      <c r="CB642" s="7">
        <v>0.39986989499999998</v>
      </c>
      <c r="CC642" s="7">
        <v>15.801235293999998</v>
      </c>
      <c r="CD642" s="7">
        <v>2.5123908720000001</v>
      </c>
      <c r="CE642" s="7">
        <v>8.8162164389999997</v>
      </c>
      <c r="CF642" s="7">
        <v>0</v>
      </c>
      <c r="CG642" s="7">
        <v>6.141914616567516</v>
      </c>
      <c r="CH642" s="7">
        <v>7.3241399139999999</v>
      </c>
      <c r="CI642" s="7">
        <v>25.416151967999998</v>
      </c>
      <c r="CJ642" s="7">
        <v>6.654872435999998</v>
      </c>
      <c r="CK642" s="7">
        <v>0</v>
      </c>
      <c r="CL642" s="37">
        <v>39.395164317999992</v>
      </c>
      <c r="CM642" s="37">
        <v>41.253858333000004</v>
      </c>
      <c r="CN642" s="37">
        <v>27.529712499999995</v>
      </c>
      <c r="CO642" s="7">
        <v>114.3206497675675</v>
      </c>
      <c r="CP642" s="39">
        <v>8.9</v>
      </c>
      <c r="CQ642" s="39"/>
      <c r="CR642" s="40">
        <v>8.9</v>
      </c>
      <c r="CS642" s="35">
        <v>19.261111111111113</v>
      </c>
      <c r="CT642" s="41">
        <v>19.222000000000001</v>
      </c>
      <c r="CU642" s="41"/>
      <c r="CV642" s="41"/>
      <c r="CW642" s="35">
        <v>10.180000000000001</v>
      </c>
      <c r="CX642" s="35"/>
      <c r="CY642" s="35"/>
      <c r="CZ642" s="35">
        <v>8.41</v>
      </c>
      <c r="DD642" s="35" t="s">
        <v>58</v>
      </c>
    </row>
    <row r="643" spans="1:109">
      <c r="A643" s="50" t="s">
        <v>54</v>
      </c>
      <c r="B643" t="s">
        <v>55</v>
      </c>
      <c r="C643" s="24">
        <v>43.287370000000003</v>
      </c>
      <c r="D643" s="24">
        <v>-79.840779999999995</v>
      </c>
      <c r="E643" s="77" t="s">
        <v>62</v>
      </c>
      <c r="F643" s="77">
        <v>258</v>
      </c>
      <c r="G643" s="112">
        <v>41171</v>
      </c>
      <c r="H643">
        <v>3</v>
      </c>
      <c r="I643" s="57">
        <f t="shared" si="18"/>
        <v>2012</v>
      </c>
      <c r="J643" s="28">
        <v>263</v>
      </c>
      <c r="K643" s="29">
        <v>38</v>
      </c>
      <c r="L643" s="29">
        <v>9</v>
      </c>
      <c r="M643" s="77">
        <v>23</v>
      </c>
      <c r="N643">
        <v>74.5</v>
      </c>
      <c r="O643" s="31">
        <v>6.0000000000000001E-3</v>
      </c>
      <c r="P643" s="31">
        <v>20.3</v>
      </c>
      <c r="Q643" s="31">
        <v>3.4</v>
      </c>
      <c r="R643" s="31">
        <v>3.82</v>
      </c>
      <c r="S643" s="31">
        <v>27.5</v>
      </c>
      <c r="T643" s="31">
        <v>27</v>
      </c>
      <c r="U643" s="31">
        <v>1.44</v>
      </c>
      <c r="V643" s="31">
        <v>0.56399999999999995</v>
      </c>
      <c r="W643" s="31">
        <v>0.34</v>
      </c>
      <c r="X643" s="31">
        <v>1.5E-3</v>
      </c>
      <c r="Y643" s="31">
        <v>5.5399999999999998E-2</v>
      </c>
      <c r="Z643" s="31">
        <v>6.7999999999999996E-3</v>
      </c>
      <c r="AA643" s="77">
        <v>31.79</v>
      </c>
      <c r="AB643" s="113">
        <v>1</v>
      </c>
      <c r="AC643" s="77">
        <v>1.72661410796239</v>
      </c>
      <c r="AD643" s="59">
        <v>3433.2415599999999</v>
      </c>
      <c r="AE643" s="59">
        <v>85.003449999999987</v>
      </c>
      <c r="AF643" s="59">
        <v>0</v>
      </c>
      <c r="AG643" s="59">
        <v>4.85412</v>
      </c>
      <c r="AH643" s="59">
        <v>39.414509999999993</v>
      </c>
      <c r="AI643" s="59">
        <v>52.216850000000001</v>
      </c>
      <c r="AJ643" s="59">
        <v>10.50567</v>
      </c>
      <c r="AK643">
        <v>3625.2361599999999</v>
      </c>
      <c r="AL643">
        <v>0</v>
      </c>
      <c r="AM643">
        <v>105.77309</v>
      </c>
      <c r="AN643">
        <v>3513.3069999999998</v>
      </c>
      <c r="AO643" s="35">
        <v>62.587100000000007</v>
      </c>
      <c r="AP643">
        <v>2977.17652</v>
      </c>
      <c r="AQ643">
        <v>3417.3201999999997</v>
      </c>
      <c r="AR643">
        <v>13.459240000000001</v>
      </c>
      <c r="AS643">
        <v>67.576639999999998</v>
      </c>
      <c r="AT643">
        <v>67.576639999999998</v>
      </c>
      <c r="AU643">
        <v>0</v>
      </c>
      <c r="AV643">
        <v>646.38580000000002</v>
      </c>
      <c r="AW643">
        <v>2967.1896899999997</v>
      </c>
      <c r="AX643">
        <v>11.660670000000001</v>
      </c>
      <c r="AY643" s="60">
        <v>1060.5296390036115</v>
      </c>
      <c r="AZ643" s="60">
        <v>119.56968469909448</v>
      </c>
      <c r="BA643" s="60"/>
      <c r="BB643">
        <v>109.29935775</v>
      </c>
      <c r="BC643" s="60">
        <v>0.17961473637707431</v>
      </c>
      <c r="BD643" s="60">
        <v>117.4543555823675</v>
      </c>
      <c r="BE643" s="60">
        <v>8.4305473901078152</v>
      </c>
      <c r="BF643" s="60">
        <v>2.2622945660362923</v>
      </c>
      <c r="BG643" s="36">
        <v>128.14719753851162</v>
      </c>
      <c r="BI643" s="7">
        <v>0.40699999999999997</v>
      </c>
      <c r="BJ643" s="7">
        <v>0.91700000000000004</v>
      </c>
      <c r="BK643" s="7">
        <v>5.8000000000000003E-2</v>
      </c>
      <c r="BL643" s="7">
        <v>0</v>
      </c>
      <c r="BM643" s="7">
        <v>0.217</v>
      </c>
      <c r="BN643" s="7">
        <v>0.27500000000000002</v>
      </c>
      <c r="BO643" s="7">
        <v>0</v>
      </c>
      <c r="BP643" s="7">
        <v>1.4E-2</v>
      </c>
      <c r="BQ643" s="7">
        <v>0.70299999999999996</v>
      </c>
      <c r="BR643" s="7">
        <v>0</v>
      </c>
      <c r="BS643" s="7">
        <v>0</v>
      </c>
      <c r="BT643" s="7">
        <v>0</v>
      </c>
      <c r="BU643" s="7">
        <v>0</v>
      </c>
      <c r="BV643" s="7">
        <v>0.46400000000000002</v>
      </c>
      <c r="BW643" s="7">
        <v>0.84299999999999997</v>
      </c>
      <c r="BX643" s="7">
        <v>0</v>
      </c>
      <c r="BY643" s="7">
        <v>0</v>
      </c>
      <c r="BZ643" s="7">
        <v>0.16600000000000001</v>
      </c>
      <c r="CA643" s="7">
        <v>0</v>
      </c>
      <c r="CB643" s="7">
        <v>4.4999999999999998E-2</v>
      </c>
      <c r="CC643" s="7">
        <v>0.46</v>
      </c>
      <c r="CD643" s="7">
        <v>0.182</v>
      </c>
      <c r="CE643" s="7">
        <v>0.37</v>
      </c>
      <c r="CF643" s="7">
        <v>0</v>
      </c>
      <c r="CG643" s="7">
        <v>0.45663155834250746</v>
      </c>
      <c r="CH643" s="7">
        <v>0.49199999999999999</v>
      </c>
      <c r="CI643" s="7">
        <v>1.1099999999999999</v>
      </c>
      <c r="CJ643" s="7">
        <v>0.98900000000000032</v>
      </c>
      <c r="CK643" s="7">
        <v>0</v>
      </c>
      <c r="CL643" s="37">
        <v>2.5910000000000002</v>
      </c>
      <c r="CM643" s="37">
        <v>1.4729999999999999</v>
      </c>
      <c r="CN643" s="37">
        <v>1.0569999999999999</v>
      </c>
      <c r="CO643" s="7">
        <v>5.5776315583425076</v>
      </c>
      <c r="CP643" s="39">
        <v>8.1999999999999993</v>
      </c>
      <c r="CQ643" s="39">
        <v>15.4</v>
      </c>
      <c r="CR643" s="40">
        <v>23</v>
      </c>
      <c r="CS643" s="35">
        <v>16.771041666666665</v>
      </c>
      <c r="CT643" s="41">
        <v>19.023333333333333</v>
      </c>
      <c r="CU643" s="41">
        <v>16.351428571428567</v>
      </c>
      <c r="CV643" s="41">
        <v>14.558888888888889</v>
      </c>
      <c r="CW643" s="35">
        <v>9.1444444444444422</v>
      </c>
      <c r="CX643" s="35">
        <v>2.6585714285714284</v>
      </c>
      <c r="CY643" s="35">
        <v>0.71222222222222231</v>
      </c>
      <c r="CZ643" s="35">
        <v>0.53</v>
      </c>
      <c r="DD643" s="35" t="s">
        <v>61</v>
      </c>
      <c r="DE643" t="s">
        <v>61</v>
      </c>
    </row>
    <row r="644" spans="1:109">
      <c r="A644" s="50" t="s">
        <v>54</v>
      </c>
      <c r="B644" t="s">
        <v>55</v>
      </c>
      <c r="C644" s="24">
        <v>43.287370000000003</v>
      </c>
      <c r="D644" s="24">
        <v>-79.840779999999995</v>
      </c>
      <c r="E644" s="120" t="s">
        <v>62</v>
      </c>
      <c r="F644" s="120">
        <v>258</v>
      </c>
      <c r="G644" s="112">
        <v>39552</v>
      </c>
      <c r="H644">
        <v>1</v>
      </c>
      <c r="I644" s="57">
        <f t="shared" si="18"/>
        <v>2008</v>
      </c>
      <c r="J644" s="28">
        <v>105</v>
      </c>
      <c r="K644" s="29">
        <v>16</v>
      </c>
      <c r="L644" s="29">
        <v>4</v>
      </c>
      <c r="M644" s="77">
        <v>24.7</v>
      </c>
      <c r="N644">
        <v>75.180000000000007</v>
      </c>
      <c r="O644" s="31">
        <v>0.63100000000000001</v>
      </c>
      <c r="P644" s="31">
        <v>28.1</v>
      </c>
      <c r="Q644" s="31">
        <v>3.9</v>
      </c>
      <c r="R644" s="31">
        <v>2.2400000000000002</v>
      </c>
      <c r="S644" s="31">
        <v>31</v>
      </c>
      <c r="T644" s="31">
        <v>30.1</v>
      </c>
      <c r="U644" s="31">
        <v>1.89</v>
      </c>
      <c r="V644" s="31">
        <v>0.42599999999999999</v>
      </c>
      <c r="W644" s="31"/>
      <c r="X644" s="31">
        <v>8.3999999999999995E-3</v>
      </c>
      <c r="Y644" s="31">
        <v>7.3800000000000004E-2</v>
      </c>
      <c r="Z644" s="31">
        <v>2.3400000000000001E-2</v>
      </c>
      <c r="AA644" s="77">
        <v>9.3800000000000008</v>
      </c>
      <c r="AB644" s="113">
        <v>1.2</v>
      </c>
      <c r="AC644" s="77">
        <v>1.0229999999999999</v>
      </c>
      <c r="AD644" s="36"/>
      <c r="AE644" s="36"/>
      <c r="AF644" s="36"/>
      <c r="AG644" s="36"/>
      <c r="AH644" s="36"/>
      <c r="AI644" s="36"/>
      <c r="AJ644" s="36"/>
      <c r="AO644" s="35"/>
      <c r="AY644" s="36"/>
      <c r="AZ644" s="36"/>
      <c r="BA644" s="36"/>
      <c r="BB644" s="36"/>
      <c r="BC644" s="36"/>
      <c r="BD644" s="36"/>
      <c r="BE644" s="36"/>
      <c r="BF644" s="36"/>
      <c r="BG644" s="36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37"/>
      <c r="CM644" s="37"/>
      <c r="CN644" s="37"/>
      <c r="CO644" s="7"/>
      <c r="CP644" s="39"/>
      <c r="CQ644" s="39"/>
      <c r="CR644" s="40"/>
      <c r="CS644" s="35"/>
      <c r="CT644" s="41"/>
      <c r="CU644" s="41"/>
      <c r="CV644" s="41"/>
      <c r="CW644" s="35"/>
      <c r="CX644" s="35"/>
      <c r="CY644" s="35"/>
      <c r="CZ644" s="35"/>
      <c r="DD644" s="35"/>
    </row>
    <row r="645" spans="1:109">
      <c r="A645" s="50" t="s">
        <v>54</v>
      </c>
      <c r="B645" t="s">
        <v>59</v>
      </c>
      <c r="C645" s="55">
        <v>43.301943999999999</v>
      </c>
      <c r="D645" s="55">
        <v>-79.838054999999997</v>
      </c>
      <c r="E645" s="77" t="s">
        <v>60</v>
      </c>
      <c r="F645" s="77">
        <v>6</v>
      </c>
      <c r="G645" s="112">
        <v>39566</v>
      </c>
      <c r="H645">
        <v>1</v>
      </c>
      <c r="I645" s="57">
        <f t="shared" si="18"/>
        <v>2008</v>
      </c>
      <c r="J645" s="28">
        <v>119</v>
      </c>
      <c r="K645" s="29">
        <v>18</v>
      </c>
      <c r="L645" s="29">
        <v>4</v>
      </c>
      <c r="M645" s="77">
        <v>7.1</v>
      </c>
      <c r="N645">
        <v>75.180000000000007</v>
      </c>
      <c r="O645" s="31">
        <v>0.63100000000000001</v>
      </c>
      <c r="P645" s="31">
        <v>28.1</v>
      </c>
      <c r="Q645" s="31">
        <v>3.9</v>
      </c>
      <c r="R645" s="31">
        <v>2.2400000000000002</v>
      </c>
      <c r="S645" s="31">
        <v>31</v>
      </c>
      <c r="T645" s="31">
        <v>30.1</v>
      </c>
      <c r="U645" s="31">
        <v>1.89</v>
      </c>
      <c r="V645" s="31">
        <v>0.42599999999999999</v>
      </c>
      <c r="W645" s="31"/>
      <c r="X645" s="31">
        <v>8.3999999999999995E-3</v>
      </c>
      <c r="Y645" s="31">
        <v>7.3800000000000004E-2</v>
      </c>
      <c r="Z645" s="31">
        <v>2.3400000000000001E-2</v>
      </c>
      <c r="AA645" s="52">
        <v>12</v>
      </c>
      <c r="AB645" s="113">
        <v>1.5</v>
      </c>
      <c r="AC645" s="77">
        <v>0.80300000000000005</v>
      </c>
      <c r="AD645" s="36"/>
      <c r="AE645" s="36"/>
      <c r="AF645" s="36"/>
      <c r="AG645" s="36"/>
      <c r="AH645" s="36"/>
      <c r="AI645" s="36"/>
      <c r="AJ645" s="36"/>
      <c r="AO645" s="35"/>
      <c r="AY645" s="36">
        <v>1894.5920661864445</v>
      </c>
      <c r="AZ645" s="36">
        <v>5.7427579368944173</v>
      </c>
      <c r="BA645" s="36">
        <v>0</v>
      </c>
      <c r="BB645" s="36">
        <v>140.75693651249998</v>
      </c>
      <c r="BC645" s="36">
        <v>0.54450959759759776</v>
      </c>
      <c r="BD645" s="36">
        <v>2.9589945901618906</v>
      </c>
      <c r="BE645" s="36">
        <v>52.453395583011556</v>
      </c>
      <c r="BF645" s="36">
        <v>3.5351824113088535</v>
      </c>
      <c r="BG645" s="36">
        <v>58.947572584482302</v>
      </c>
      <c r="BI645">
        <v>7.4580000000000002</v>
      </c>
      <c r="BJ645">
        <v>0.95399999999999996</v>
      </c>
      <c r="BK645" s="7"/>
      <c r="BL645" s="7"/>
      <c r="BM645">
        <v>2.1509999999999998</v>
      </c>
      <c r="BN645" s="7"/>
      <c r="BO645">
        <v>0.10299999999999999</v>
      </c>
      <c r="BP645" s="7"/>
      <c r="BQ645">
        <v>5.44</v>
      </c>
      <c r="BR645" s="7"/>
      <c r="BS645" s="7"/>
      <c r="BT645" s="7"/>
      <c r="BU645" s="7"/>
      <c r="BV645">
        <v>65.433999999999997</v>
      </c>
      <c r="BW645">
        <v>136.93799999999999</v>
      </c>
      <c r="BX645">
        <v>47.875999999999998</v>
      </c>
      <c r="BY645" s="7"/>
      <c r="BZ645">
        <v>2.5720000000000001</v>
      </c>
      <c r="CA645" s="7"/>
      <c r="CB645" s="7"/>
      <c r="CC645" s="7"/>
      <c r="CD645" s="7"/>
      <c r="CE645">
        <v>2.694</v>
      </c>
      <c r="CF645" s="7"/>
      <c r="CG645" s="7"/>
      <c r="CH645" s="7">
        <v>2.254</v>
      </c>
      <c r="CI645" s="7">
        <v>12.898</v>
      </c>
      <c r="CJ645">
        <v>0.95399999999999996</v>
      </c>
      <c r="CK645" s="7"/>
      <c r="CL645" s="37">
        <v>16.106000000000002</v>
      </c>
      <c r="CM645" s="37">
        <v>252.82</v>
      </c>
      <c r="CN645" s="170">
        <v>2.694</v>
      </c>
      <c r="CO645" s="7">
        <v>271.62</v>
      </c>
      <c r="CP645" s="39">
        <v>6.9</v>
      </c>
      <c r="CQ645" s="39"/>
      <c r="CR645" s="40">
        <v>6.9</v>
      </c>
      <c r="CS645" s="35">
        <v>10.595833333333333</v>
      </c>
      <c r="CT645" s="41">
        <v>10.59</v>
      </c>
      <c r="CU645" s="41"/>
      <c r="CV645" s="41"/>
      <c r="CW645" s="35">
        <v>12.883749999999999</v>
      </c>
      <c r="CX645" s="35"/>
      <c r="CY645" s="35"/>
      <c r="CZ645" s="35">
        <v>12.29</v>
      </c>
      <c r="DD645" s="35" t="s">
        <v>58</v>
      </c>
    </row>
    <row r="646" spans="1:109">
      <c r="A646" s="50" t="s">
        <v>54</v>
      </c>
      <c r="B646" t="s">
        <v>55</v>
      </c>
      <c r="C646" s="55">
        <v>43.287370000000003</v>
      </c>
      <c r="D646" s="55">
        <v>-79.840779999999995</v>
      </c>
      <c r="E646" s="77" t="s">
        <v>62</v>
      </c>
      <c r="F646" s="77">
        <v>258</v>
      </c>
      <c r="G646" s="112">
        <v>39566</v>
      </c>
      <c r="H646">
        <v>1</v>
      </c>
      <c r="I646" s="57">
        <f t="shared" si="18"/>
        <v>2008</v>
      </c>
      <c r="J646" s="28">
        <v>119</v>
      </c>
      <c r="K646" s="29">
        <v>18</v>
      </c>
      <c r="L646" s="29">
        <v>4</v>
      </c>
      <c r="M646" s="77">
        <v>24.3</v>
      </c>
      <c r="N646">
        <v>75.180000000000007</v>
      </c>
      <c r="O646" s="31">
        <v>0.63100000000000001</v>
      </c>
      <c r="P646" s="31">
        <v>28.1</v>
      </c>
      <c r="Q646" s="31">
        <v>3.9</v>
      </c>
      <c r="R646" s="31">
        <v>2.2400000000000002</v>
      </c>
      <c r="S646" s="31">
        <v>31</v>
      </c>
      <c r="T646" s="31">
        <v>30.1</v>
      </c>
      <c r="U646" s="31">
        <v>1.89</v>
      </c>
      <c r="V646" s="31">
        <v>0.42599999999999999</v>
      </c>
      <c r="W646" s="31"/>
      <c r="X646" s="31">
        <v>8.3999999999999995E-3</v>
      </c>
      <c r="Y646" s="31">
        <v>7.3800000000000004E-2</v>
      </c>
      <c r="Z646" s="31">
        <v>2.3400000000000001E-2</v>
      </c>
      <c r="AA646" s="52">
        <v>11.11</v>
      </c>
      <c r="AB646" s="113">
        <v>1.75</v>
      </c>
      <c r="AC646" s="77">
        <v>0.71699999999999997</v>
      </c>
      <c r="AD646" s="36"/>
      <c r="AE646" s="36"/>
      <c r="AF646" s="36"/>
      <c r="AG646" s="36"/>
      <c r="AH646" s="36"/>
      <c r="AI646" s="36"/>
      <c r="AJ646" s="36"/>
      <c r="AO646" s="35"/>
      <c r="AY646" s="35">
        <v>1673.9995960524329</v>
      </c>
      <c r="AZ646" s="35">
        <v>4.6986201301863417</v>
      </c>
      <c r="BA646" s="35">
        <v>218.58049689877853</v>
      </c>
      <c r="BB646" s="36">
        <v>166.76541414375001</v>
      </c>
      <c r="BC646" s="36">
        <v>0.30997240440440443</v>
      </c>
      <c r="BD646" s="36">
        <v>2.7407833630666802</v>
      </c>
      <c r="BE646" s="36">
        <v>31.481206522203468</v>
      </c>
      <c r="BF646" s="36">
        <v>15.089409893884419</v>
      </c>
      <c r="BG646" s="36">
        <v>49.31139977915457</v>
      </c>
      <c r="BI646">
        <v>7.9269999999999996</v>
      </c>
      <c r="BJ646">
        <v>1.1319999999999999</v>
      </c>
      <c r="BK646" s="7"/>
      <c r="BL646" s="7"/>
      <c r="BM646">
        <v>5.6050000000000004</v>
      </c>
      <c r="BN646" s="7"/>
      <c r="BO646" s="7"/>
      <c r="BP646" s="7"/>
      <c r="BQ646">
        <v>5.0910000000000002</v>
      </c>
      <c r="BR646" s="7"/>
      <c r="BS646" s="7"/>
      <c r="BT646" s="7"/>
      <c r="BU646" s="7"/>
      <c r="BV646">
        <v>43.322000000000003</v>
      </c>
      <c r="BW646">
        <v>136.28</v>
      </c>
      <c r="BX646">
        <v>67.587999999999994</v>
      </c>
      <c r="BY646" s="7"/>
      <c r="BZ646">
        <v>5.2930000000000001</v>
      </c>
      <c r="CA646">
        <v>7.3999999999999996E-2</v>
      </c>
      <c r="CB646" s="7"/>
      <c r="CC646" s="7"/>
      <c r="CD646" s="7"/>
      <c r="CE646">
        <v>2.7280000000000002</v>
      </c>
      <c r="CF646" s="7"/>
      <c r="CG646">
        <v>8.0000000000000002E-3</v>
      </c>
      <c r="CH646">
        <v>5.6050000000000004</v>
      </c>
      <c r="CI646" s="7">
        <v>13.108000000000001</v>
      </c>
      <c r="CJ646">
        <v>1.1319999999999999</v>
      </c>
      <c r="CL646" s="37">
        <v>19.754999999999999</v>
      </c>
      <c r="CM646" s="37">
        <v>252.55699999999999</v>
      </c>
      <c r="CN646" s="170">
        <v>2.7280000000000002</v>
      </c>
      <c r="CO646" s="7">
        <v>275.048</v>
      </c>
      <c r="CP646" s="39">
        <v>24</v>
      </c>
      <c r="CQ646" s="39"/>
      <c r="CR646" s="40">
        <v>24</v>
      </c>
      <c r="CS646" s="35">
        <v>9.1684782608695663</v>
      </c>
      <c r="CT646" s="41">
        <v>9.1596296296296291</v>
      </c>
      <c r="CU646" s="41"/>
      <c r="CV646" s="41"/>
      <c r="CW646" s="35">
        <v>11.398888888888891</v>
      </c>
      <c r="CX646" s="35"/>
      <c r="CY646" s="35"/>
      <c r="CZ646" s="35">
        <v>9.57</v>
      </c>
      <c r="DD646" s="35" t="s">
        <v>58</v>
      </c>
    </row>
    <row r="647" spans="1:109">
      <c r="A647" s="50" t="s">
        <v>54</v>
      </c>
      <c r="B647" t="s">
        <v>59</v>
      </c>
      <c r="C647" s="55">
        <v>43.301943999999999</v>
      </c>
      <c r="D647" s="55">
        <v>-79.838054999999997</v>
      </c>
      <c r="E647" s="77" t="s">
        <v>60</v>
      </c>
      <c r="F647" s="77">
        <v>6</v>
      </c>
      <c r="G647" s="112">
        <v>41183</v>
      </c>
      <c r="H647">
        <v>4</v>
      </c>
      <c r="I647" s="57">
        <f t="shared" si="18"/>
        <v>2012</v>
      </c>
      <c r="J647" s="28">
        <v>275</v>
      </c>
      <c r="K647" s="29">
        <v>40</v>
      </c>
      <c r="L647" s="29">
        <v>10</v>
      </c>
      <c r="M647" s="77">
        <v>8.9</v>
      </c>
      <c r="N647">
        <v>74.34</v>
      </c>
      <c r="O647" s="31">
        <v>2.8000000000000001E-2</v>
      </c>
      <c r="P647" s="31"/>
      <c r="Q647" s="31"/>
      <c r="R647" s="31">
        <v>3.72</v>
      </c>
      <c r="S647" s="31">
        <v>27.7</v>
      </c>
      <c r="T647" s="31">
        <v>27.2</v>
      </c>
      <c r="U647" s="31">
        <v>1.38</v>
      </c>
      <c r="V647" s="31">
        <v>0.56100000000000005</v>
      </c>
      <c r="W647" s="31"/>
      <c r="X647" s="31">
        <v>8.9999999999999998E-4</v>
      </c>
      <c r="Y647" s="31">
        <v>5.4100000000000002E-2</v>
      </c>
      <c r="Z647" s="31">
        <v>8.6999999999999994E-3</v>
      </c>
      <c r="AA647" s="52">
        <v>22.55</v>
      </c>
      <c r="AB647" s="113">
        <v>1.25</v>
      </c>
      <c r="AC647" s="77">
        <v>1.0907481331548601</v>
      </c>
      <c r="AD647" s="59"/>
      <c r="AE647" s="59"/>
      <c r="AF647" s="59"/>
      <c r="AG647" s="59"/>
      <c r="AH647" s="59"/>
      <c r="AI647" s="59"/>
      <c r="AJ647" s="59"/>
      <c r="AO647" s="35"/>
      <c r="AY647" s="60">
        <v>1238.1426125260609</v>
      </c>
      <c r="AZ647" s="60">
        <v>24.738555454985061</v>
      </c>
      <c r="BA647" s="60"/>
      <c r="BB647" s="60">
        <v>158.95459469999997</v>
      </c>
      <c r="BC647" s="60">
        <v>0.46624143867469608</v>
      </c>
      <c r="BD647" s="60">
        <v>28.643305999569364</v>
      </c>
      <c r="BE647" s="60">
        <v>17.267577244417382</v>
      </c>
      <c r="BF647" s="60">
        <v>5.5138201497732311</v>
      </c>
      <c r="BG647" s="36">
        <v>51.424703393759977</v>
      </c>
      <c r="BI647" s="7">
        <v>15.086308104000002</v>
      </c>
      <c r="BJ647" s="7">
        <v>2.2074143480000004</v>
      </c>
      <c r="BK647" s="7">
        <v>0.12292654499999998</v>
      </c>
      <c r="BL647" s="7">
        <v>0</v>
      </c>
      <c r="BM647" s="7">
        <v>0.23668298600000004</v>
      </c>
      <c r="BN647" s="7">
        <v>1.1697551909999999</v>
      </c>
      <c r="BO647" s="7">
        <v>1.3008200000000001E-2</v>
      </c>
      <c r="BP647" s="7">
        <v>0</v>
      </c>
      <c r="BQ647" s="7">
        <v>0.52344694999999997</v>
      </c>
      <c r="BR647" s="7">
        <v>0</v>
      </c>
      <c r="BS647" s="7">
        <v>0</v>
      </c>
      <c r="BT647" s="7">
        <v>0</v>
      </c>
      <c r="BU647" s="7">
        <v>0</v>
      </c>
      <c r="BV647" s="7">
        <v>0.39024389999999998</v>
      </c>
      <c r="BW647" s="7">
        <v>1.3240978919999999</v>
      </c>
      <c r="BX647" s="7">
        <v>0</v>
      </c>
      <c r="BY647" s="7">
        <v>0</v>
      </c>
      <c r="BZ647" s="7">
        <v>0</v>
      </c>
      <c r="CA647" s="7">
        <v>0</v>
      </c>
      <c r="CB647" s="7">
        <v>0.15297564800000002</v>
      </c>
      <c r="CC647" s="7">
        <v>0.57599977499999999</v>
      </c>
      <c r="CD647" s="7">
        <v>0</v>
      </c>
      <c r="CE647" s="7">
        <v>1.2210734759999999</v>
      </c>
      <c r="CF647" s="7">
        <v>0</v>
      </c>
      <c r="CG647" s="7">
        <v>0.12675778593311202</v>
      </c>
      <c r="CH647" s="7">
        <v>1.4194463770000001</v>
      </c>
      <c r="CI647" s="7">
        <v>15.609755054000003</v>
      </c>
      <c r="CJ647" s="7">
        <v>2.3303408930000025</v>
      </c>
      <c r="CK647" s="7">
        <v>0</v>
      </c>
      <c r="CL647" s="37">
        <v>19.359542324000007</v>
      </c>
      <c r="CM647" s="37">
        <v>1.7143417919999999</v>
      </c>
      <c r="CN647" s="37">
        <v>1.950048899</v>
      </c>
      <c r="CO647" s="7">
        <v>23.150690800933123</v>
      </c>
      <c r="CP647" s="39">
        <v>8.5</v>
      </c>
      <c r="CQ647" s="39"/>
      <c r="CR647" s="40">
        <v>8.5</v>
      </c>
      <c r="CS647" s="35">
        <v>15.950624999999999</v>
      </c>
      <c r="CT647" s="41">
        <v>15.934999999999999</v>
      </c>
      <c r="CU647" s="41"/>
      <c r="CV647" s="41"/>
      <c r="CW647" s="35">
        <v>7.5720000000000001</v>
      </c>
      <c r="CX647" s="35"/>
      <c r="CY647" s="35"/>
      <c r="CZ647" s="35">
        <v>5.61</v>
      </c>
      <c r="DD647" s="35" t="s">
        <v>58</v>
      </c>
    </row>
    <row r="648" spans="1:109">
      <c r="A648" s="50" t="s">
        <v>54</v>
      </c>
      <c r="B648" t="s">
        <v>55</v>
      </c>
      <c r="C648" s="55">
        <v>43.287370000000003</v>
      </c>
      <c r="D648" s="55">
        <v>-79.840779999999995</v>
      </c>
      <c r="E648" s="77" t="s">
        <v>62</v>
      </c>
      <c r="F648" s="77">
        <v>258</v>
      </c>
      <c r="G648" s="112">
        <v>41183</v>
      </c>
      <c r="H648">
        <v>4</v>
      </c>
      <c r="I648" s="57">
        <f t="shared" si="18"/>
        <v>2012</v>
      </c>
      <c r="J648" s="28">
        <v>275</v>
      </c>
      <c r="K648" s="29">
        <v>40</v>
      </c>
      <c r="L648" s="29">
        <v>10</v>
      </c>
      <c r="M648" s="77">
        <v>22.8</v>
      </c>
      <c r="N648">
        <v>74.34</v>
      </c>
      <c r="O648" s="31">
        <v>2.8000000000000001E-2</v>
      </c>
      <c r="P648" s="31"/>
      <c r="Q648" s="31"/>
      <c r="R648" s="31">
        <v>3.72</v>
      </c>
      <c r="S648" s="31">
        <v>27.7</v>
      </c>
      <c r="T648" s="31">
        <v>27.2</v>
      </c>
      <c r="U648" s="31">
        <v>1.38</v>
      </c>
      <c r="V648" s="31">
        <v>0.56100000000000005</v>
      </c>
      <c r="W648" s="31"/>
      <c r="X648" s="31">
        <v>8.9999999999999998E-4</v>
      </c>
      <c r="Y648" s="31">
        <v>5.4100000000000002E-2</v>
      </c>
      <c r="Z648" s="31">
        <v>8.6999999999999994E-3</v>
      </c>
      <c r="AA648" s="52">
        <v>48.14</v>
      </c>
      <c r="AB648" s="113">
        <v>0.75</v>
      </c>
      <c r="AC648" s="77">
        <v>1.34113155879103</v>
      </c>
      <c r="AD648" s="59"/>
      <c r="AE648" s="59"/>
      <c r="AF648" s="59"/>
      <c r="AG648" s="59"/>
      <c r="AH648" s="59"/>
      <c r="AI648" s="59"/>
      <c r="AJ648" s="59"/>
      <c r="AO648" s="35"/>
      <c r="AY648" s="60">
        <v>1590.7944585054167</v>
      </c>
      <c r="AZ648" s="60">
        <v>35.046286894562186</v>
      </c>
      <c r="BA648" s="60"/>
      <c r="BB648">
        <v>164.9270616</v>
      </c>
      <c r="BC648" s="60">
        <v>1.3776326483318173</v>
      </c>
      <c r="BD648" s="60">
        <v>77.708724728888882</v>
      </c>
      <c r="BE648" s="60">
        <v>13.631906985148033</v>
      </c>
      <c r="BF648" s="60">
        <v>2.9053346418681993</v>
      </c>
      <c r="BG648" s="36">
        <v>94.245966355905111</v>
      </c>
      <c r="BI648" s="7">
        <v>3.6949999999999998</v>
      </c>
      <c r="BJ648" s="7">
        <v>0.84699999999999998</v>
      </c>
      <c r="BK648" s="7">
        <v>0</v>
      </c>
      <c r="BL648" s="7">
        <v>6.7000000000000004E-2</v>
      </c>
      <c r="BM648" s="7">
        <v>0.28000000000000003</v>
      </c>
      <c r="BN648" s="7">
        <v>4.3410000000000002</v>
      </c>
      <c r="BO648" s="7">
        <v>7.0000000000000001E-3</v>
      </c>
      <c r="BP648" s="7">
        <v>0</v>
      </c>
      <c r="BQ648" s="7">
        <v>1.8069999999999999</v>
      </c>
      <c r="BR648" s="7">
        <v>0</v>
      </c>
      <c r="BS648" s="7">
        <v>0</v>
      </c>
      <c r="BT648" s="7">
        <v>0</v>
      </c>
      <c r="BU648" s="7">
        <v>0</v>
      </c>
      <c r="BV648" s="7">
        <v>0.191</v>
      </c>
      <c r="BW648" s="7">
        <v>5.16</v>
      </c>
      <c r="BX648" s="7">
        <v>0.34</v>
      </c>
      <c r="BY648" s="7">
        <v>0</v>
      </c>
      <c r="BZ648" s="7">
        <v>0.41</v>
      </c>
      <c r="CA648" s="7">
        <v>0</v>
      </c>
      <c r="CB648" s="7">
        <v>0.17599999999999999</v>
      </c>
      <c r="CC648" s="7">
        <v>0.106</v>
      </c>
      <c r="CD648" s="7">
        <v>0.156</v>
      </c>
      <c r="CE648" s="7">
        <v>0.33700000000000002</v>
      </c>
      <c r="CF648" s="7">
        <v>0</v>
      </c>
      <c r="CG648" s="7">
        <v>0.17566007827588251</v>
      </c>
      <c r="CH648" s="7">
        <v>4.6950000000000003</v>
      </c>
      <c r="CI648" s="7">
        <v>5.5019999999999998</v>
      </c>
      <c r="CJ648" s="7">
        <v>0.84700000000000131</v>
      </c>
      <c r="CK648" s="7">
        <v>0</v>
      </c>
      <c r="CL648" s="37">
        <v>11.044</v>
      </c>
      <c r="CM648" s="37">
        <v>6.101</v>
      </c>
      <c r="CN648" s="37">
        <v>0.77499999999999991</v>
      </c>
      <c r="CO648" s="7">
        <v>18.095660078275881</v>
      </c>
      <c r="CP648" s="39">
        <v>10.9</v>
      </c>
      <c r="CQ648" s="39">
        <v>16.100000000000001</v>
      </c>
      <c r="CR648" s="40">
        <v>22.4</v>
      </c>
      <c r="CS648" s="35">
        <v>14.954117647058823</v>
      </c>
      <c r="CT648" s="41">
        <v>16.281666666666666</v>
      </c>
      <c r="CU648" s="41">
        <v>14.547142857142855</v>
      </c>
      <c r="CV648" s="41">
        <v>12.835000000000001</v>
      </c>
      <c r="CW648" s="35">
        <v>9.0808333333333326</v>
      </c>
      <c r="CX648" s="35">
        <v>4.1028571428571423</v>
      </c>
      <c r="CY648" s="35">
        <v>4.95</v>
      </c>
      <c r="CZ648" s="35">
        <v>2.2799999999999998</v>
      </c>
      <c r="DD648" s="35" t="s">
        <v>61</v>
      </c>
      <c r="DE648" t="s">
        <v>61</v>
      </c>
    </row>
    <row r="649" spans="1:109" ht="29">
      <c r="A649" s="23" t="s">
        <v>54</v>
      </c>
      <c r="B649" t="s">
        <v>56</v>
      </c>
      <c r="C649" s="53">
        <v>43.274450000000002</v>
      </c>
      <c r="D649" s="53">
        <v>-79.869759999999999</v>
      </c>
      <c r="E649" s="111" t="s">
        <v>63</v>
      </c>
      <c r="F649" s="111" t="s">
        <v>64</v>
      </c>
      <c r="G649" s="117">
        <v>44501</v>
      </c>
      <c r="H649">
        <v>4</v>
      </c>
      <c r="I649">
        <v>2021</v>
      </c>
      <c r="J649" s="28">
        <v>305</v>
      </c>
      <c r="K649" s="29">
        <v>45</v>
      </c>
      <c r="L649" s="29">
        <v>11</v>
      </c>
      <c r="M649" s="111">
        <v>8.8000000000000007</v>
      </c>
      <c r="N649">
        <v>74.86</v>
      </c>
      <c r="O649" s="31">
        <v>0.20100000000000001</v>
      </c>
      <c r="P649" s="31">
        <v>28.2</v>
      </c>
      <c r="Q649" s="31">
        <v>3.8</v>
      </c>
      <c r="R649" s="31">
        <v>0.46899999999999997</v>
      </c>
      <c r="S649" s="31">
        <v>3.9</v>
      </c>
      <c r="T649" s="31">
        <v>2.9</v>
      </c>
      <c r="U649" s="31">
        <v>1.77</v>
      </c>
      <c r="V649" s="31">
        <v>7.5999999999999998E-2</v>
      </c>
      <c r="W649" s="31">
        <v>0.73199999999999998</v>
      </c>
      <c r="X649" s="31">
        <v>4.8899999999999999E-2</v>
      </c>
      <c r="Y649" s="31">
        <v>7.0199999999999999E-2</v>
      </c>
      <c r="Z649" s="31">
        <v>5.4800000000000001E-2</v>
      </c>
      <c r="AA649" s="34">
        <v>7.2428998947143599</v>
      </c>
      <c r="AB649" s="108">
        <v>1.1000000000000001</v>
      </c>
      <c r="AC649" s="108">
        <v>1.2649999999999999</v>
      </c>
      <c r="AD649" s="41"/>
      <c r="AE649" s="41"/>
      <c r="AF649" s="41"/>
      <c r="AG649" s="41"/>
      <c r="AH649" s="41"/>
      <c r="AI649" s="41"/>
      <c r="AJ649" s="41"/>
      <c r="AO649" s="35"/>
      <c r="AY649" s="41"/>
      <c r="AZ649" s="41"/>
      <c r="BA649" s="41"/>
      <c r="BB649" s="41"/>
      <c r="BC649">
        <v>0.2122295152745948</v>
      </c>
      <c r="BD649" s="41">
        <v>6.4057978722007078</v>
      </c>
      <c r="BE649" s="41">
        <v>4.796149925992415</v>
      </c>
      <c r="BF649" s="41">
        <v>3.6258072540824475</v>
      </c>
      <c r="BG649" s="36">
        <v>14.82775505227557</v>
      </c>
      <c r="BI649" s="35">
        <v>20.004000000000001</v>
      </c>
      <c r="BJ649" s="35">
        <v>1.6259999999999999</v>
      </c>
      <c r="BK649" s="7">
        <v>0.1</v>
      </c>
      <c r="BL649" s="35">
        <v>0</v>
      </c>
      <c r="BM649" s="35">
        <v>4.9109999999999996</v>
      </c>
      <c r="BN649" s="35">
        <v>0</v>
      </c>
      <c r="BO649" s="35"/>
      <c r="BP649" s="35">
        <v>0</v>
      </c>
      <c r="BQ649" s="35">
        <v>6.51</v>
      </c>
      <c r="BR649" s="35">
        <v>7.0000000000000007E-2</v>
      </c>
      <c r="BS649" s="35">
        <v>7.4186942385213959</v>
      </c>
      <c r="BT649" s="35">
        <v>0</v>
      </c>
      <c r="BU649" s="35">
        <v>1.4770000000000001</v>
      </c>
      <c r="BV649" s="35">
        <v>0.64300000000000002</v>
      </c>
      <c r="BW649" s="35">
        <v>3.2480000000000002</v>
      </c>
      <c r="BX649" s="35">
        <v>0.36699999999999999</v>
      </c>
      <c r="BY649" s="35">
        <v>0</v>
      </c>
      <c r="BZ649" s="35">
        <v>9.0999999999999998E-2</v>
      </c>
      <c r="CA649" s="35"/>
      <c r="CB649" s="35">
        <v>0.74299999999999999</v>
      </c>
      <c r="CC649" s="35">
        <v>3.95</v>
      </c>
      <c r="CD649" s="35">
        <v>2.04</v>
      </c>
      <c r="CE649" s="35">
        <v>0.42599999999999999</v>
      </c>
      <c r="CF649" s="35"/>
      <c r="CG649" s="35">
        <v>9.9726247144002952E-2</v>
      </c>
      <c r="CH649" s="35">
        <v>4.9109999999999996</v>
      </c>
      <c r="CI649" s="35">
        <v>26.514000000000003</v>
      </c>
      <c r="CJ649" s="35">
        <v>1.796</v>
      </c>
      <c r="CK649" s="35">
        <v>8.8956942385213953</v>
      </c>
      <c r="CL649" s="46">
        <v>42.116694238521397</v>
      </c>
      <c r="CM649" s="46">
        <v>4.3490000000000002</v>
      </c>
      <c r="CN649" s="46">
        <v>7.1590000000000007</v>
      </c>
      <c r="CO649" s="89">
        <v>53.740420485665403</v>
      </c>
      <c r="CP649" s="40">
        <v>8.0709999999999997</v>
      </c>
      <c r="CQ649" s="47"/>
      <c r="CR649" s="40">
        <v>8.0709999999999997</v>
      </c>
      <c r="CS649" s="89">
        <v>13.50184745762712</v>
      </c>
      <c r="CT649" s="100">
        <v>13.50184745762712</v>
      </c>
      <c r="CU649" s="47"/>
      <c r="CV649" s="47"/>
      <c r="CW649" s="49">
        <v>8.7799999999999994</v>
      </c>
      <c r="CX649" s="49"/>
      <c r="CY649" s="49"/>
      <c r="CZ649" s="47">
        <v>8.5500000000000007</v>
      </c>
      <c r="DA649" s="49">
        <v>1.71</v>
      </c>
      <c r="DB649" s="49"/>
      <c r="DC649" s="49"/>
      <c r="DD649" s="47"/>
      <c r="DE649" s="51"/>
    </row>
    <row r="650" spans="1:109">
      <c r="A650" s="23" t="s">
        <v>54</v>
      </c>
      <c r="B650" t="s">
        <v>55</v>
      </c>
      <c r="C650" s="55">
        <v>43.281111111100003</v>
      </c>
      <c r="D650" s="55">
        <v>-79.864722222200001</v>
      </c>
      <c r="E650" s="111" t="s">
        <v>57</v>
      </c>
      <c r="F650" s="111">
        <v>908</v>
      </c>
      <c r="G650" s="117">
        <v>44501</v>
      </c>
      <c r="H650">
        <v>4</v>
      </c>
      <c r="I650">
        <v>2021</v>
      </c>
      <c r="J650" s="28">
        <v>305</v>
      </c>
      <c r="K650" s="29">
        <v>45</v>
      </c>
      <c r="L650" s="29">
        <v>11</v>
      </c>
      <c r="M650" s="108">
        <v>14.7</v>
      </c>
      <c r="N650">
        <v>74.86</v>
      </c>
      <c r="O650" s="31">
        <v>0.20100000000000001</v>
      </c>
      <c r="P650" s="31">
        <v>28.2</v>
      </c>
      <c r="Q650" s="31">
        <v>3.8</v>
      </c>
      <c r="R650" s="31">
        <v>0.46899999999999997</v>
      </c>
      <c r="S650" s="31">
        <v>3.9</v>
      </c>
      <c r="T650" s="31">
        <v>2.9</v>
      </c>
      <c r="U650" s="31">
        <v>1.77</v>
      </c>
      <c r="V650" s="31">
        <v>7.5999999999999998E-2</v>
      </c>
      <c r="W650" s="31">
        <v>0.73199999999999998</v>
      </c>
      <c r="X650" s="31">
        <v>4.8899999999999999E-2</v>
      </c>
      <c r="Y650" s="31">
        <v>7.0199999999999999E-2</v>
      </c>
      <c r="Z650" s="31">
        <v>5.4800000000000001E-2</v>
      </c>
      <c r="AA650" s="41"/>
      <c r="AB650" s="108">
        <v>1.2</v>
      </c>
      <c r="AC650" s="108">
        <v>1.75</v>
      </c>
      <c r="AD650" s="41"/>
      <c r="AE650" s="41"/>
      <c r="AF650" s="41"/>
      <c r="AG650" s="41"/>
      <c r="AH650" s="41"/>
      <c r="AI650" s="41"/>
      <c r="AJ650" s="41"/>
      <c r="AO650" s="35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35">
        <v>45.813008130081286</v>
      </c>
      <c r="BJ650" s="35">
        <v>8.3292682926829276</v>
      </c>
      <c r="BK650" s="7">
        <v>0</v>
      </c>
      <c r="BL650" s="35">
        <v>0</v>
      </c>
      <c r="BM650" s="35">
        <v>40.232723577235781</v>
      </c>
      <c r="BN650" s="35">
        <v>0</v>
      </c>
      <c r="BO650" s="35"/>
      <c r="BP650" s="35">
        <v>0</v>
      </c>
      <c r="BQ650" s="35">
        <v>26.151219512195119</v>
      </c>
      <c r="BR650" s="35">
        <v>0</v>
      </c>
      <c r="BS650" s="35">
        <v>2.3188890782380267</v>
      </c>
      <c r="BT650" s="35">
        <v>0</v>
      </c>
      <c r="BU650" s="35">
        <v>0</v>
      </c>
      <c r="BV650" s="35">
        <v>1.686178861788618</v>
      </c>
      <c r="BW650" s="35">
        <v>6.3987804878048777</v>
      </c>
      <c r="BX650" s="35">
        <v>3.2731707317073169</v>
      </c>
      <c r="BY650" s="35">
        <v>0</v>
      </c>
      <c r="BZ650" s="35">
        <v>0</v>
      </c>
      <c r="CA650" s="35"/>
      <c r="CB650" s="35">
        <v>0.54146341463414627</v>
      </c>
      <c r="CC650" s="35">
        <v>7.6784552845528449</v>
      </c>
      <c r="CD650" s="35">
        <v>5.3910569105691053</v>
      </c>
      <c r="CE650" s="35">
        <v>1.1634146341463418</v>
      </c>
      <c r="CF650" s="35"/>
      <c r="CG650" s="35">
        <v>1.3297667581754447</v>
      </c>
      <c r="CH650" s="35">
        <v>40.232723577235781</v>
      </c>
      <c r="CI650" s="35">
        <v>71.964227642276398</v>
      </c>
      <c r="CJ650" s="35">
        <v>8.3292682926829276</v>
      </c>
      <c r="CK650" s="35">
        <v>2.3188890782380267</v>
      </c>
      <c r="CL650" s="46">
        <v>122.84510859043314</v>
      </c>
      <c r="CM650" s="46">
        <v>11.44739837398374</v>
      </c>
      <c r="CN650" s="46">
        <v>14.774390243902438</v>
      </c>
      <c r="CO650" s="35">
        <v>150.39666396649477</v>
      </c>
      <c r="CP650" s="47">
        <v>11.041</v>
      </c>
      <c r="CQ650" s="47"/>
      <c r="CR650" s="47">
        <v>11.041</v>
      </c>
      <c r="CS650" s="48">
        <v>13.652354883512544</v>
      </c>
      <c r="CT650" s="47">
        <v>13.648921568627447</v>
      </c>
      <c r="CU650" s="47"/>
      <c r="CV650" s="47"/>
      <c r="CW650" s="49">
        <v>9.0704901960784312</v>
      </c>
      <c r="CX650" s="49"/>
      <c r="CY650" s="49"/>
      <c r="CZ650" s="47">
        <v>8.5399999999999991</v>
      </c>
      <c r="DA650" s="49">
        <v>1.0950000000000002</v>
      </c>
      <c r="DB650" s="49"/>
      <c r="DC650" s="49"/>
      <c r="DD650" s="47"/>
      <c r="DE650" s="51"/>
    </row>
    <row r="651" spans="1:109">
      <c r="A651" s="23" t="s">
        <v>54</v>
      </c>
      <c r="B651" t="s">
        <v>56</v>
      </c>
      <c r="C651" s="55">
        <v>43.278888999999999</v>
      </c>
      <c r="D651" s="55">
        <v>-79.874167</v>
      </c>
      <c r="E651" s="111" t="s">
        <v>65</v>
      </c>
      <c r="F651" s="111">
        <v>9031</v>
      </c>
      <c r="G651" s="117">
        <v>44501</v>
      </c>
      <c r="H651">
        <v>4</v>
      </c>
      <c r="I651">
        <v>2021</v>
      </c>
      <c r="J651" s="28">
        <v>305</v>
      </c>
      <c r="K651" s="29">
        <v>45</v>
      </c>
      <c r="L651" s="29">
        <v>11</v>
      </c>
      <c r="M651" s="108">
        <v>12.4</v>
      </c>
      <c r="N651">
        <v>74.86</v>
      </c>
      <c r="O651" s="31">
        <v>0.20100000000000001</v>
      </c>
      <c r="P651" s="31">
        <v>28.2</v>
      </c>
      <c r="Q651" s="31">
        <v>3.8</v>
      </c>
      <c r="R651" s="31">
        <v>0.46899999999999997</v>
      </c>
      <c r="S651" s="31">
        <v>3.9</v>
      </c>
      <c r="T651" s="31">
        <v>2.9</v>
      </c>
      <c r="U651" s="31">
        <v>1.77</v>
      </c>
      <c r="V651" s="31">
        <v>7.5999999999999998E-2</v>
      </c>
      <c r="W651" s="31">
        <v>0.73199999999999998</v>
      </c>
      <c r="X651" s="31">
        <v>4.8899999999999999E-2</v>
      </c>
      <c r="Y651" s="31">
        <v>7.0199999999999999E-2</v>
      </c>
      <c r="Z651" s="31">
        <v>5.4800000000000001E-2</v>
      </c>
      <c r="AA651" s="41"/>
      <c r="AB651" s="108">
        <v>1.3</v>
      </c>
      <c r="AC651" s="108">
        <v>1.127</v>
      </c>
      <c r="AO651" s="35"/>
      <c r="CP651" s="47">
        <v>11.667</v>
      </c>
      <c r="CQ651" s="47"/>
      <c r="CR651" s="47">
        <v>11.667</v>
      </c>
      <c r="CS651" s="48">
        <v>13.560325556333645</v>
      </c>
      <c r="CT651" s="47">
        <v>13.554513043478257</v>
      </c>
      <c r="CU651" s="47"/>
      <c r="CV651" s="47"/>
      <c r="CW651" s="49">
        <v>8.9783478260869582</v>
      </c>
      <c r="CX651" s="49"/>
      <c r="CY651" s="49"/>
      <c r="CZ651" s="47">
        <v>8.41</v>
      </c>
      <c r="DA651" s="49">
        <v>1.3571929824561411</v>
      </c>
      <c r="DB651" s="49"/>
      <c r="DC651" s="49"/>
      <c r="DD651" s="47"/>
      <c r="DE651" s="51"/>
    </row>
    <row r="652" spans="1:109">
      <c r="A652" s="23" t="s">
        <v>54</v>
      </c>
      <c r="B652" t="s">
        <v>56</v>
      </c>
      <c r="C652" s="53">
        <v>43.281066666699999</v>
      </c>
      <c r="D652" s="53">
        <v>-79.886849999999995</v>
      </c>
      <c r="E652" s="111" t="s">
        <v>66</v>
      </c>
      <c r="F652" s="111" t="s">
        <v>67</v>
      </c>
      <c r="G652" s="117">
        <v>44501</v>
      </c>
      <c r="H652">
        <v>4</v>
      </c>
      <c r="I652">
        <v>2021</v>
      </c>
      <c r="J652" s="28">
        <v>305</v>
      </c>
      <c r="K652" s="29">
        <v>45</v>
      </c>
      <c r="L652" s="29">
        <v>11</v>
      </c>
      <c r="M652" s="108">
        <v>2.5</v>
      </c>
      <c r="N652">
        <v>74.86</v>
      </c>
      <c r="O652" s="31">
        <v>0.20100000000000001</v>
      </c>
      <c r="P652" s="31">
        <v>28.2</v>
      </c>
      <c r="Q652" s="31">
        <v>3.8</v>
      </c>
      <c r="R652" s="31">
        <v>0.46899999999999997</v>
      </c>
      <c r="S652" s="31">
        <v>3.9</v>
      </c>
      <c r="T652" s="31">
        <v>2.9</v>
      </c>
      <c r="U652" s="31">
        <v>1.77</v>
      </c>
      <c r="V652" s="31">
        <v>7.5999999999999998E-2</v>
      </c>
      <c r="W652" s="31">
        <v>0.73199999999999998</v>
      </c>
      <c r="X652" s="31">
        <v>4.8899999999999999E-2</v>
      </c>
      <c r="Y652" s="31">
        <v>7.0199999999999999E-2</v>
      </c>
      <c r="Z652" s="31">
        <v>5.4800000000000001E-2</v>
      </c>
      <c r="AA652" s="41"/>
      <c r="AB652" s="108">
        <v>1.2</v>
      </c>
      <c r="AC652" s="108">
        <v>1.845</v>
      </c>
      <c r="AD652" s="41"/>
      <c r="AE652" s="41"/>
      <c r="AF652" s="41"/>
      <c r="AG652" s="41"/>
      <c r="AH652" s="41"/>
      <c r="AI652" s="41"/>
      <c r="AJ652" s="41"/>
      <c r="AO652" s="35"/>
      <c r="AY652" s="41"/>
      <c r="AZ652" s="41"/>
      <c r="BA652" s="41"/>
      <c r="BB652" s="41"/>
      <c r="BI652" s="35">
        <v>33.18</v>
      </c>
      <c r="BJ652" s="35">
        <v>1.5409407665505224</v>
      </c>
      <c r="BK652" s="7">
        <v>0</v>
      </c>
      <c r="BL652" s="35">
        <v>0</v>
      </c>
      <c r="BM652" s="35">
        <v>2.5124518613607187</v>
      </c>
      <c r="BN652" s="35">
        <v>0</v>
      </c>
      <c r="BO652" s="35"/>
      <c r="BP652" s="35">
        <v>0</v>
      </c>
      <c r="BQ652" s="35">
        <v>2.5497432605905002</v>
      </c>
      <c r="BR652" s="35">
        <v>0.54127086007702174</v>
      </c>
      <c r="BS652" s="35">
        <v>0</v>
      </c>
      <c r="BT652" s="35">
        <v>0</v>
      </c>
      <c r="BU652" s="35">
        <v>0</v>
      </c>
      <c r="BV652" s="35">
        <v>0.76097560975609757</v>
      </c>
      <c r="BW652" s="35">
        <v>3.6444250871080142</v>
      </c>
      <c r="BX652" s="35">
        <v>0.18087291399229788</v>
      </c>
      <c r="BY652" s="35">
        <v>0</v>
      </c>
      <c r="BZ652" s="35">
        <v>0</v>
      </c>
      <c r="CA652" s="35"/>
      <c r="CB652" s="35">
        <v>1.1721951219512194</v>
      </c>
      <c r="CC652" s="35">
        <v>3.173519163763066</v>
      </c>
      <c r="CD652" s="35">
        <v>0</v>
      </c>
      <c r="CE652" s="35">
        <v>0.2803594351732992</v>
      </c>
      <c r="CF652" s="35"/>
      <c r="CG652" s="35">
        <v>0.31164404512006516</v>
      </c>
      <c r="CH652" s="35">
        <v>2.5124518613607187</v>
      </c>
      <c r="CI652" s="35">
        <v>35.729743260590503</v>
      </c>
      <c r="CJ652" s="35">
        <v>2.0822116266275441</v>
      </c>
      <c r="CK652" s="35">
        <v>0</v>
      </c>
      <c r="CL652" s="46">
        <v>40.32440674857876</v>
      </c>
      <c r="CM652" s="46">
        <v>4.5862736108564093</v>
      </c>
      <c r="CN652" s="46">
        <v>4.6260737208875842</v>
      </c>
      <c r="CO652" s="89">
        <v>49.848398125442813</v>
      </c>
      <c r="CP652" s="47">
        <v>1.736</v>
      </c>
      <c r="CQ652" s="47"/>
      <c r="CR652" s="47">
        <v>1.736</v>
      </c>
      <c r="CS652" s="48">
        <v>12.467366666666667</v>
      </c>
      <c r="CT652" s="47">
        <v>12.709812500000002</v>
      </c>
      <c r="CU652" s="47"/>
      <c r="CV652" s="47"/>
      <c r="CW652" s="49">
        <v>9.6796875000000018</v>
      </c>
      <c r="CX652" s="49"/>
      <c r="CY652" s="49"/>
      <c r="CZ652" s="47">
        <v>9</v>
      </c>
      <c r="DA652" s="49">
        <v>2.0084374999999999</v>
      </c>
      <c r="DB652" s="49"/>
      <c r="DC652" s="49"/>
      <c r="DD652" s="47"/>
      <c r="DE652" s="51"/>
    </row>
    <row r="653" spans="1:109">
      <c r="A653" s="23" t="s">
        <v>54</v>
      </c>
      <c r="B653" t="s">
        <v>56</v>
      </c>
      <c r="C653" s="55">
        <v>43.2758333333</v>
      </c>
      <c r="D653" s="55">
        <v>-79.880833333300004</v>
      </c>
      <c r="E653" s="111" t="s">
        <v>68</v>
      </c>
      <c r="F653" s="111" t="s">
        <v>69</v>
      </c>
      <c r="G653" s="117">
        <v>44501</v>
      </c>
      <c r="H653">
        <v>4</v>
      </c>
      <c r="I653">
        <v>2021</v>
      </c>
      <c r="J653" s="28">
        <v>305</v>
      </c>
      <c r="K653" s="29">
        <v>45</v>
      </c>
      <c r="L653" s="29">
        <v>11</v>
      </c>
      <c r="M653" s="108">
        <v>9</v>
      </c>
      <c r="N653">
        <v>74.86</v>
      </c>
      <c r="O653" s="31">
        <v>0.20100000000000001</v>
      </c>
      <c r="P653" s="31">
        <v>28.2</v>
      </c>
      <c r="Q653" s="31">
        <v>3.8</v>
      </c>
      <c r="R653" s="31">
        <v>0.46899999999999997</v>
      </c>
      <c r="S653" s="31">
        <v>3.9</v>
      </c>
      <c r="T653" s="31">
        <v>2.9</v>
      </c>
      <c r="U653" s="31">
        <v>1.77</v>
      </c>
      <c r="V653" s="31">
        <v>7.5999999999999998E-2</v>
      </c>
      <c r="W653" s="31">
        <v>0.73199999999999998</v>
      </c>
      <c r="X653" s="31">
        <v>4.8899999999999999E-2</v>
      </c>
      <c r="Y653" s="31">
        <v>7.0199999999999999E-2</v>
      </c>
      <c r="Z653" s="31">
        <v>5.4800000000000001E-2</v>
      </c>
      <c r="AA653" s="39"/>
      <c r="AB653" s="108">
        <v>1.4</v>
      </c>
      <c r="AC653" s="108">
        <v>1.077</v>
      </c>
      <c r="AO653" s="35"/>
      <c r="CP653" s="47">
        <v>8.0060000000000002</v>
      </c>
      <c r="CQ653" s="47"/>
      <c r="CR653" s="47">
        <v>8.0060000000000002</v>
      </c>
      <c r="CS653" s="35">
        <v>13.537511627906973</v>
      </c>
      <c r="CT653" s="40">
        <v>13.537511627906973</v>
      </c>
      <c r="CU653" s="47"/>
      <c r="CV653" s="47"/>
      <c r="CW653" s="49">
        <v>8.5500000000000007</v>
      </c>
      <c r="CX653" s="49"/>
      <c r="CY653" s="49"/>
      <c r="CZ653" s="47">
        <v>7.91</v>
      </c>
      <c r="DA653" s="49">
        <v>0.95</v>
      </c>
      <c r="DB653" s="49"/>
      <c r="DC653" s="49"/>
      <c r="DD653" s="47"/>
      <c r="DE653" s="51"/>
    </row>
    <row r="654" spans="1:109" ht="29">
      <c r="A654" s="23" t="s">
        <v>54</v>
      </c>
      <c r="B654" t="s">
        <v>56</v>
      </c>
      <c r="C654" s="55">
        <v>43.282269999999997</v>
      </c>
      <c r="D654" s="55">
        <v>-79.879130000000004</v>
      </c>
      <c r="E654" s="111" t="s">
        <v>72</v>
      </c>
      <c r="F654" s="111" t="s">
        <v>73</v>
      </c>
      <c r="G654" s="117">
        <v>44501</v>
      </c>
      <c r="H654">
        <v>4</v>
      </c>
      <c r="I654">
        <v>2021</v>
      </c>
      <c r="J654" s="28">
        <v>305</v>
      </c>
      <c r="K654" s="29">
        <v>45</v>
      </c>
      <c r="L654" s="29">
        <v>11</v>
      </c>
      <c r="M654" s="108">
        <v>9.6999999999999993</v>
      </c>
      <c r="N654">
        <v>74.86</v>
      </c>
      <c r="O654" s="31">
        <v>0.20100000000000001</v>
      </c>
      <c r="P654" s="31">
        <v>28.2</v>
      </c>
      <c r="Q654" s="31">
        <v>3.8</v>
      </c>
      <c r="R654" s="31">
        <v>0.46899999999999997</v>
      </c>
      <c r="S654" s="31">
        <v>3.9</v>
      </c>
      <c r="T654" s="31">
        <v>2.9</v>
      </c>
      <c r="U654" s="31">
        <v>1.77</v>
      </c>
      <c r="V654" s="31">
        <v>7.5999999999999998E-2</v>
      </c>
      <c r="W654" s="31">
        <v>0.73199999999999998</v>
      </c>
      <c r="X654" s="31">
        <v>4.8899999999999999E-2</v>
      </c>
      <c r="Y654" s="31">
        <v>7.0199999999999999E-2</v>
      </c>
      <c r="Z654" s="31">
        <v>5.4800000000000001E-2</v>
      </c>
      <c r="AA654" s="41"/>
      <c r="AB654" s="108">
        <v>1.4</v>
      </c>
      <c r="AC654" s="108">
        <v>1.294</v>
      </c>
      <c r="AO654" s="35"/>
      <c r="CP654" s="159">
        <v>9.3019999999999996</v>
      </c>
      <c r="CQ654" s="159"/>
      <c r="CR654" s="159">
        <v>9.3019999999999996</v>
      </c>
      <c r="CS654" s="160">
        <v>13.73915622923588</v>
      </c>
      <c r="CT654" s="159">
        <v>13.742978260869569</v>
      </c>
      <c r="CU654" s="159"/>
      <c r="CV654" s="159"/>
      <c r="CW654" s="161">
        <v>8.856630434782609</v>
      </c>
      <c r="CX654" s="161"/>
      <c r="CY654" s="161"/>
      <c r="CZ654" s="159">
        <v>8.19</v>
      </c>
      <c r="DA654" s="161">
        <v>0.73739130434782596</v>
      </c>
      <c r="DB654" s="161"/>
      <c r="DC654" s="161"/>
      <c r="DD654" s="159"/>
      <c r="DE654" s="162"/>
    </row>
    <row r="655" spans="1:109">
      <c r="A655" s="23" t="s">
        <v>54</v>
      </c>
      <c r="B655" t="s">
        <v>56</v>
      </c>
      <c r="C655" s="55">
        <v>43.277970000000003</v>
      </c>
      <c r="D655" s="55">
        <v>-79.866669999999999</v>
      </c>
      <c r="E655" s="111" t="s">
        <v>74</v>
      </c>
      <c r="F655" s="111" t="s">
        <v>75</v>
      </c>
      <c r="G655" s="117">
        <v>44501</v>
      </c>
      <c r="H655">
        <v>4</v>
      </c>
      <c r="I655">
        <v>2021</v>
      </c>
      <c r="J655" s="28">
        <v>305</v>
      </c>
      <c r="K655" s="29">
        <v>45</v>
      </c>
      <c r="L655" s="29">
        <v>11</v>
      </c>
      <c r="M655" s="108">
        <v>10.3</v>
      </c>
      <c r="N655">
        <v>74.86</v>
      </c>
      <c r="O655" s="31">
        <v>0.20100000000000001</v>
      </c>
      <c r="P655" s="31">
        <v>28.2</v>
      </c>
      <c r="Q655" s="31">
        <v>3.8</v>
      </c>
      <c r="R655" s="31">
        <v>0.46899999999999997</v>
      </c>
      <c r="S655" s="31">
        <v>3.9</v>
      </c>
      <c r="T655" s="31">
        <v>2.9</v>
      </c>
      <c r="U655" s="31">
        <v>1.77</v>
      </c>
      <c r="V655" s="31">
        <v>7.5999999999999998E-2</v>
      </c>
      <c r="W655" s="31">
        <v>0.73199999999999998</v>
      </c>
      <c r="X655" s="31">
        <v>4.8899999999999999E-2</v>
      </c>
      <c r="Y655" s="31">
        <v>7.0199999999999999E-2</v>
      </c>
      <c r="Z655" s="31">
        <v>5.4800000000000001E-2</v>
      </c>
      <c r="AA655" s="41"/>
      <c r="AB655" s="108">
        <v>1.1000000000000001</v>
      </c>
      <c r="AC655" s="108">
        <v>1.1140000000000001</v>
      </c>
      <c r="AO655" s="35"/>
      <c r="BI655" s="35">
        <v>14.611788617886178</v>
      </c>
      <c r="BJ655" s="35">
        <v>3.3475609756097562</v>
      </c>
      <c r="BK655" s="7">
        <v>7.2657252888318355E-2</v>
      </c>
      <c r="BL655" s="35">
        <v>0</v>
      </c>
      <c r="BM655" s="35">
        <v>2.1535301668806159</v>
      </c>
      <c r="BN655" s="35">
        <v>0</v>
      </c>
      <c r="BO655" s="35"/>
      <c r="BP655" s="35">
        <v>0</v>
      </c>
      <c r="BQ655" s="35">
        <v>1.4354110207768744</v>
      </c>
      <c r="BR655" s="35">
        <v>0</v>
      </c>
      <c r="BS655" s="35">
        <v>0.92732750644737638</v>
      </c>
      <c r="BT655" s="35">
        <v>0</v>
      </c>
      <c r="BU655" s="35">
        <v>0</v>
      </c>
      <c r="BV655" s="35">
        <v>0.89430894308943099</v>
      </c>
      <c r="BW655" s="35">
        <v>3.5804878048780489</v>
      </c>
      <c r="BX655" s="35">
        <v>0</v>
      </c>
      <c r="BY655" s="35">
        <v>0</v>
      </c>
      <c r="BZ655" s="35">
        <v>0</v>
      </c>
      <c r="CA655" s="35"/>
      <c r="CB655" s="35">
        <v>1.7365853658536585</v>
      </c>
      <c r="CC655" s="35">
        <v>7.4962962962962978</v>
      </c>
      <c r="CD655" s="35">
        <v>2.6842105263157889</v>
      </c>
      <c r="CE655" s="35">
        <v>0.74762516046213101</v>
      </c>
      <c r="CF655" s="35"/>
      <c r="CG655" s="35">
        <v>0.23373303384004884</v>
      </c>
      <c r="CH655" s="35">
        <v>2.1535301668806159</v>
      </c>
      <c r="CI655" s="35">
        <v>16.047199638663052</v>
      </c>
      <c r="CJ655" s="35">
        <v>3.4202182284980744</v>
      </c>
      <c r="CK655" s="35">
        <v>0.92732750644737638</v>
      </c>
      <c r="CL655" s="46">
        <v>22.548275540489122</v>
      </c>
      <c r="CM655" s="46">
        <v>4.4747967479674795</v>
      </c>
      <c r="CN655" s="46">
        <v>12.809860695098182</v>
      </c>
      <c r="CO655" s="89">
        <v>40.127898366560423</v>
      </c>
      <c r="CP655" s="47">
        <v>9.1560000000000006</v>
      </c>
      <c r="CQ655" s="47"/>
      <c r="CR655" s="47">
        <v>9.1560000000000006</v>
      </c>
      <c r="CS655" s="48">
        <v>13.650745366028294</v>
      </c>
      <c r="CT655" s="47">
        <v>13.6419540229885</v>
      </c>
      <c r="CU655" s="47"/>
      <c r="CV655" s="47"/>
      <c r="CW655" s="49">
        <v>8.9323563218390696</v>
      </c>
      <c r="CX655" s="49"/>
      <c r="CY655" s="49"/>
      <c r="CZ655" s="47">
        <v>8.49</v>
      </c>
      <c r="DA655" s="49">
        <v>1.3487931034482763</v>
      </c>
      <c r="DB655" s="49"/>
      <c r="DC655" s="49"/>
      <c r="DD655" s="47"/>
      <c r="DE655" s="51"/>
    </row>
    <row r="656" spans="1:109" ht="29">
      <c r="A656" s="23" t="s">
        <v>54</v>
      </c>
      <c r="B656" t="s">
        <v>56</v>
      </c>
      <c r="C656" s="55">
        <v>43.276820000000001</v>
      </c>
      <c r="D656" s="55">
        <v>-79.864549999999994</v>
      </c>
      <c r="E656" s="111" t="s">
        <v>76</v>
      </c>
      <c r="F656" s="111" t="s">
        <v>77</v>
      </c>
      <c r="G656" s="117">
        <v>44501</v>
      </c>
      <c r="H656">
        <v>4</v>
      </c>
      <c r="I656">
        <v>2021</v>
      </c>
      <c r="J656" s="28">
        <v>305</v>
      </c>
      <c r="K656" s="29">
        <v>45</v>
      </c>
      <c r="L656" s="29">
        <v>11</v>
      </c>
      <c r="M656" s="108">
        <v>12.3</v>
      </c>
      <c r="N656">
        <v>74.86</v>
      </c>
      <c r="O656" s="31">
        <v>0.20100000000000001</v>
      </c>
      <c r="P656" s="31">
        <v>28.2</v>
      </c>
      <c r="Q656" s="31">
        <v>3.8</v>
      </c>
      <c r="R656" s="31">
        <v>0.46899999999999997</v>
      </c>
      <c r="S656" s="31">
        <v>3.9</v>
      </c>
      <c r="T656" s="31">
        <v>2.9</v>
      </c>
      <c r="U656" s="31">
        <v>1.77</v>
      </c>
      <c r="V656" s="31">
        <v>7.5999999999999998E-2</v>
      </c>
      <c r="W656" s="31">
        <v>0.73199999999999998</v>
      </c>
      <c r="X656" s="31">
        <v>4.8899999999999999E-2</v>
      </c>
      <c r="Y656" s="31">
        <v>7.0199999999999999E-2</v>
      </c>
      <c r="Z656" s="31">
        <v>5.4800000000000001E-2</v>
      </c>
      <c r="AA656" s="41"/>
      <c r="AB656" s="108">
        <v>1.1000000000000001</v>
      </c>
      <c r="AC656" s="108">
        <v>1.35</v>
      </c>
      <c r="AO656" s="35"/>
      <c r="CP656" s="47">
        <v>11.041</v>
      </c>
      <c r="CQ656" s="47"/>
      <c r="CR656" s="47">
        <v>11.041</v>
      </c>
      <c r="CS656" s="48">
        <v>13.652354883512544</v>
      </c>
      <c r="CT656" s="47">
        <v>13.648921568627447</v>
      </c>
      <c r="CU656" s="47"/>
      <c r="CV656" s="47"/>
      <c r="CW656" s="49">
        <v>9.0704901960784312</v>
      </c>
      <c r="CX656" s="49"/>
      <c r="CY656" s="49"/>
      <c r="CZ656" s="47">
        <v>8.5399999999999991</v>
      </c>
      <c r="DA656" s="49">
        <v>1.0950000000000002</v>
      </c>
      <c r="DB656" s="49"/>
      <c r="DC656" s="49"/>
      <c r="DD656" s="47"/>
      <c r="DE656" s="51"/>
    </row>
    <row r="657" spans="1:109" ht="29">
      <c r="A657" s="23" t="s">
        <v>54</v>
      </c>
      <c r="B657" t="s">
        <v>56</v>
      </c>
      <c r="C657" s="53">
        <v>43.272399999999998</v>
      </c>
      <c r="D657" s="53">
        <v>-79.877020000000002</v>
      </c>
      <c r="E657" s="111" t="s">
        <v>70</v>
      </c>
      <c r="F657" s="111" t="s">
        <v>71</v>
      </c>
      <c r="G657" s="117">
        <v>44501</v>
      </c>
      <c r="H657">
        <v>4</v>
      </c>
      <c r="I657">
        <v>2021</v>
      </c>
      <c r="J657" s="28">
        <v>305</v>
      </c>
      <c r="K657" s="29">
        <v>45</v>
      </c>
      <c r="L657" s="29">
        <v>11</v>
      </c>
      <c r="M657" s="108">
        <v>6.4</v>
      </c>
      <c r="N657">
        <v>74.86</v>
      </c>
      <c r="O657" s="31">
        <v>0.20100000000000001</v>
      </c>
      <c r="P657" s="31">
        <v>28.2</v>
      </c>
      <c r="Q657" s="31">
        <v>3.8</v>
      </c>
      <c r="R657" s="31">
        <v>0.46899999999999997</v>
      </c>
      <c r="S657" s="31">
        <v>3.9</v>
      </c>
      <c r="T657" s="31">
        <v>2.9</v>
      </c>
      <c r="U657" s="31">
        <v>1.77</v>
      </c>
      <c r="V657" s="31">
        <v>7.5999999999999998E-2</v>
      </c>
      <c r="W657" s="31">
        <v>0.73199999999999998</v>
      </c>
      <c r="X657" s="31">
        <v>4.8899999999999999E-2</v>
      </c>
      <c r="Y657" s="31">
        <v>7.0199999999999999E-2</v>
      </c>
      <c r="Z657" s="31">
        <v>5.4800000000000001E-2</v>
      </c>
      <c r="AA657" s="41"/>
      <c r="AB657" s="108">
        <v>1.3</v>
      </c>
      <c r="AC657" s="108">
        <v>0.97499999999999998</v>
      </c>
      <c r="AO657" s="35"/>
      <c r="BI657" s="35">
        <v>20.681300813008132</v>
      </c>
      <c r="BJ657" s="35">
        <v>2.5788617886178864</v>
      </c>
      <c r="BK657" s="7">
        <v>0</v>
      </c>
      <c r="BL657" s="35">
        <v>0</v>
      </c>
      <c r="BM657" s="35">
        <v>2.1595121951219514</v>
      </c>
      <c r="BN657" s="35">
        <v>0</v>
      </c>
      <c r="BO657" s="35"/>
      <c r="BP657" s="35">
        <v>0</v>
      </c>
      <c r="BQ657" s="35">
        <v>4.7799186991869922</v>
      </c>
      <c r="BR657" s="35">
        <v>7.6178861788617894E-2</v>
      </c>
      <c r="BS657" s="35">
        <v>3.7093471192606979</v>
      </c>
      <c r="BT657" s="35">
        <v>0</v>
      </c>
      <c r="BU657" s="35">
        <v>0</v>
      </c>
      <c r="BV657" s="35">
        <v>0.66666666666666674</v>
      </c>
      <c r="BW657" s="35">
        <v>4.8336585365853653</v>
      </c>
      <c r="BX657" s="35">
        <v>0.11455284552845528</v>
      </c>
      <c r="BY657" s="35">
        <v>0</v>
      </c>
      <c r="BZ657" s="35">
        <v>0.34109756097560978</v>
      </c>
      <c r="CA657" s="35"/>
      <c r="CB657" s="35">
        <v>1.0853658536585367</v>
      </c>
      <c r="CC657" s="35">
        <v>4.6074796747967488</v>
      </c>
      <c r="CD657" s="35">
        <v>1.1333333333333333</v>
      </c>
      <c r="CE657" s="35">
        <v>0.35512195121951218</v>
      </c>
      <c r="CF657" s="35"/>
      <c r="CG657" s="35">
        <v>6.2328809024013027E-2</v>
      </c>
      <c r="CH657" s="35">
        <v>2.1595121951219514</v>
      </c>
      <c r="CI657" s="35">
        <v>25.461219512195125</v>
      </c>
      <c r="CJ657" s="35">
        <v>2.6550406504065043</v>
      </c>
      <c r="CK657" s="35">
        <v>3.7093471192606979</v>
      </c>
      <c r="CL657" s="46">
        <v>33.985119476984281</v>
      </c>
      <c r="CM657" s="46">
        <v>6.0222357723577229</v>
      </c>
      <c r="CN657" s="46">
        <v>7.1813008130081304</v>
      </c>
      <c r="CO657" s="89">
        <v>47.250984871374143</v>
      </c>
      <c r="CP657" s="47">
        <v>5.9029999999999996</v>
      </c>
      <c r="CQ657" s="47"/>
      <c r="CR657" s="47">
        <v>5.9029999999999996</v>
      </c>
      <c r="CS657" s="48">
        <v>13.561124427206778</v>
      </c>
      <c r="CT657" s="47">
        <v>13.561776595744677</v>
      </c>
      <c r="CU657" s="47"/>
      <c r="CV657" s="47"/>
      <c r="CW657" s="49">
        <v>9.122446808510638</v>
      </c>
      <c r="CX657" s="49"/>
      <c r="CY657" s="49"/>
      <c r="CZ657" s="47">
        <v>8.6</v>
      </c>
      <c r="DA657" s="49">
        <v>1.0739361702127654</v>
      </c>
      <c r="DB657" s="49"/>
      <c r="DC657" s="49"/>
      <c r="DD657" s="47"/>
      <c r="DE657" s="51"/>
    </row>
    <row r="658" spans="1:109">
      <c r="A658" s="23" t="s">
        <v>54</v>
      </c>
      <c r="B658" t="s">
        <v>55</v>
      </c>
      <c r="C658" s="55">
        <v>43.281111111100003</v>
      </c>
      <c r="D658" s="55">
        <v>-79.864722222200001</v>
      </c>
      <c r="E658" s="114" t="s">
        <v>57</v>
      </c>
      <c r="F658" s="114">
        <v>908</v>
      </c>
      <c r="G658" s="112">
        <v>42655</v>
      </c>
      <c r="H658">
        <v>4</v>
      </c>
      <c r="I658" s="27">
        <v>2016</v>
      </c>
      <c r="J658" s="28">
        <v>286</v>
      </c>
      <c r="K658" s="29">
        <v>42</v>
      </c>
      <c r="L658" s="29">
        <v>10</v>
      </c>
      <c r="M658" s="114">
        <v>13.8</v>
      </c>
      <c r="N658">
        <v>74.540000000000006</v>
      </c>
      <c r="O658" s="31">
        <v>3.1E-2</v>
      </c>
      <c r="P658" s="31">
        <v>23.1</v>
      </c>
      <c r="Q658" s="31">
        <v>3.2</v>
      </c>
      <c r="R658" s="31">
        <v>1.35</v>
      </c>
      <c r="S658" s="31">
        <v>2.1</v>
      </c>
      <c r="T658" s="31">
        <v>1.4</v>
      </c>
      <c r="U658" s="31">
        <v>1.44</v>
      </c>
      <c r="V658" s="31">
        <v>0.26</v>
      </c>
      <c r="W658" s="31">
        <v>0.42</v>
      </c>
      <c r="X658" s="31">
        <v>1.9E-2</v>
      </c>
      <c r="Y658" s="31">
        <v>5.7299999999999997E-2</v>
      </c>
      <c r="Z658" s="31">
        <v>2.8799999999999999E-2</v>
      </c>
      <c r="AA658" s="23">
        <v>14.743130000000001</v>
      </c>
      <c r="AB658" s="116">
        <v>2.6</v>
      </c>
      <c r="AC658" s="116">
        <v>0.74139999999999995</v>
      </c>
      <c r="AD658">
        <v>1463.2169199999998</v>
      </c>
      <c r="AE658">
        <v>322.68582999999995</v>
      </c>
      <c r="AF658">
        <v>0</v>
      </c>
      <c r="AG658">
        <v>95.869489999999999</v>
      </c>
      <c r="AH658">
        <v>2114.7053400000004</v>
      </c>
      <c r="AI658">
        <v>196.32401000000002</v>
      </c>
      <c r="AJ658">
        <v>0</v>
      </c>
      <c r="AK658">
        <v>4192.80159</v>
      </c>
      <c r="AL658">
        <v>0</v>
      </c>
      <c r="AM658">
        <v>451.19073000000003</v>
      </c>
      <c r="AN658">
        <v>3423.8999399999998</v>
      </c>
      <c r="AO658" s="35">
        <v>217.5275</v>
      </c>
      <c r="AP658">
        <v>1396.8483699999999</v>
      </c>
      <c r="AQ658">
        <v>985.61456999999984</v>
      </c>
      <c r="AR658">
        <v>356.88297000000006</v>
      </c>
      <c r="AS658">
        <v>266.93630000000002</v>
      </c>
      <c r="AT658">
        <v>266.93630000000002</v>
      </c>
      <c r="AU658">
        <v>2057.8389200000001</v>
      </c>
      <c r="AV658">
        <v>701.01780000000008</v>
      </c>
      <c r="AW658">
        <v>3457.3271500000001</v>
      </c>
      <c r="AX658">
        <v>34.45664</v>
      </c>
      <c r="AY658" s="23">
        <v>2439.5457825711933</v>
      </c>
      <c r="AZ658" s="23">
        <v>103.59270096774996</v>
      </c>
      <c r="BA658" s="23">
        <v>863.13091834700651</v>
      </c>
      <c r="BB658" s="23"/>
      <c r="BC658" s="27">
        <v>0.21565139291160251</v>
      </c>
      <c r="BD658" s="27">
        <v>13.843322960454412</v>
      </c>
      <c r="BE658" s="27">
        <v>32.245544256655123</v>
      </c>
      <c r="BF658" s="27">
        <v>4.4905074622478338</v>
      </c>
      <c r="BG658" s="36">
        <v>50.579374679357372</v>
      </c>
      <c r="BH658" s="23"/>
      <c r="BI658" s="7">
        <v>0.57701096218281389</v>
      </c>
      <c r="BJ658" s="7">
        <v>0</v>
      </c>
      <c r="BK658" s="7">
        <v>0</v>
      </c>
      <c r="BL658" s="7">
        <v>0</v>
      </c>
      <c r="BM658" s="7">
        <v>0</v>
      </c>
      <c r="BN658" s="7">
        <v>0</v>
      </c>
      <c r="BO658" s="7">
        <v>0</v>
      </c>
      <c r="BP658" s="7">
        <v>0</v>
      </c>
      <c r="BQ658" s="7">
        <v>0</v>
      </c>
      <c r="BR658" s="7">
        <v>0</v>
      </c>
      <c r="BS658" s="7">
        <v>21.310398538712867</v>
      </c>
      <c r="BT658" s="7">
        <v>0</v>
      </c>
      <c r="BU658" s="7">
        <v>0</v>
      </c>
      <c r="BV658" s="7">
        <v>3.0288230490972796</v>
      </c>
      <c r="BW658" s="7">
        <v>1.4532189137760485</v>
      </c>
      <c r="BX658" s="7">
        <v>3.3928579448793124</v>
      </c>
      <c r="BY658" s="7">
        <v>0</v>
      </c>
      <c r="BZ658" s="7">
        <v>1.8819485607135575</v>
      </c>
      <c r="CA658" s="7">
        <v>0</v>
      </c>
      <c r="CB658" s="7">
        <v>1.3921499793772889</v>
      </c>
      <c r="CC658" s="7">
        <v>25.376789090434468</v>
      </c>
      <c r="CD658" s="7">
        <v>0</v>
      </c>
      <c r="CE658" s="7">
        <v>0</v>
      </c>
      <c r="CF658" s="7">
        <v>34.766629826250686</v>
      </c>
      <c r="CG658" s="7">
        <v>0.56012653976376581</v>
      </c>
      <c r="CH658" s="7">
        <v>0</v>
      </c>
      <c r="CI658" s="7">
        <v>0.57701096218281389</v>
      </c>
      <c r="CJ658" s="7">
        <v>0</v>
      </c>
      <c r="CK658" s="7">
        <v>21.310398538712867</v>
      </c>
      <c r="CL658" s="37">
        <v>21.887409500895682</v>
      </c>
      <c r="CM658" s="37">
        <v>9.7568484684661971</v>
      </c>
      <c r="CN658" s="37">
        <v>61.535568896062443</v>
      </c>
      <c r="CO658" s="7">
        <v>93.739953405188089</v>
      </c>
      <c r="CP658" s="39">
        <v>13.877000000000001</v>
      </c>
      <c r="CQ658" s="39"/>
      <c r="CR658" s="40">
        <v>13.877000000000001</v>
      </c>
      <c r="CS658" s="35">
        <v>17.532906639484384</v>
      </c>
      <c r="CT658" s="41">
        <v>17.562149717514139</v>
      </c>
      <c r="CU658" s="41"/>
      <c r="CV658" s="41"/>
      <c r="CW658" s="35">
        <v>8.0982768361581972</v>
      </c>
      <c r="CX658" s="35"/>
      <c r="CY658" s="35"/>
      <c r="CZ658" s="35">
        <v>7.87</v>
      </c>
      <c r="DA658">
        <v>3.8792372881355934</v>
      </c>
      <c r="DD658" s="35" t="s">
        <v>58</v>
      </c>
    </row>
    <row r="659" spans="1:109">
      <c r="A659" s="23" t="s">
        <v>54</v>
      </c>
      <c r="B659" t="s">
        <v>59</v>
      </c>
      <c r="C659" s="55">
        <v>43.301943999999999</v>
      </c>
      <c r="D659" s="55">
        <v>-79.838054999999997</v>
      </c>
      <c r="E659" s="111" t="s">
        <v>60</v>
      </c>
      <c r="F659" s="111">
        <v>6</v>
      </c>
      <c r="G659" s="117">
        <v>44501</v>
      </c>
      <c r="H659">
        <v>4</v>
      </c>
      <c r="I659">
        <v>2021</v>
      </c>
      <c r="J659" s="28">
        <v>305</v>
      </c>
      <c r="K659" s="29">
        <v>45</v>
      </c>
      <c r="L659" s="29">
        <v>11</v>
      </c>
      <c r="M659" s="108">
        <v>12</v>
      </c>
      <c r="N659">
        <v>74.86</v>
      </c>
      <c r="O659" s="31">
        <v>0.20399999999999999</v>
      </c>
      <c r="P659" s="31">
        <v>28.4</v>
      </c>
      <c r="Q659" s="31">
        <v>3.8</v>
      </c>
      <c r="R659" s="31">
        <v>0.50700000000000001</v>
      </c>
      <c r="S659" s="31">
        <v>4.2</v>
      </c>
      <c r="T659" s="31">
        <v>2.9</v>
      </c>
      <c r="U659" s="31">
        <v>1.79</v>
      </c>
      <c r="V659" s="31">
        <v>0.08</v>
      </c>
      <c r="W659" s="31">
        <v>0.65100000000000002</v>
      </c>
      <c r="X659" s="31">
        <v>4.7600000000000003E-2</v>
      </c>
      <c r="Y659" s="31">
        <v>7.1599999999999997E-2</v>
      </c>
      <c r="Z659" s="31">
        <v>5.3699999999999998E-2</v>
      </c>
      <c r="AA659" s="41"/>
      <c r="AB659" s="108">
        <v>1.5</v>
      </c>
      <c r="AC659" s="108">
        <v>1.177</v>
      </c>
      <c r="AD659" s="41"/>
      <c r="AE659" s="41"/>
      <c r="AF659" s="41"/>
      <c r="AG659" s="41"/>
      <c r="AH659" s="41"/>
      <c r="AI659" s="41"/>
      <c r="AJ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35">
        <v>44.560975609756099</v>
      </c>
      <c r="BJ659" s="35">
        <v>9.2012195121951201</v>
      </c>
      <c r="BK659" s="7">
        <v>0</v>
      </c>
      <c r="BL659" s="35">
        <v>0</v>
      </c>
      <c r="BM659" s="35">
        <v>16.213704994192796</v>
      </c>
      <c r="BN659" s="35">
        <v>0</v>
      </c>
      <c r="BO659" s="35"/>
      <c r="BP659" s="35">
        <v>0</v>
      </c>
      <c r="BQ659" s="35">
        <v>13.98292682926829</v>
      </c>
      <c r="BR659" s="35">
        <v>0</v>
      </c>
      <c r="BS659" s="35">
        <v>0</v>
      </c>
      <c r="BT659" s="35">
        <v>0</v>
      </c>
      <c r="BU659" s="35">
        <v>0</v>
      </c>
      <c r="BV659" s="35">
        <v>2.0276422764227644</v>
      </c>
      <c r="BW659" s="35">
        <v>6.5068524970963981</v>
      </c>
      <c r="BX659" s="35">
        <v>1.1108258451005564</v>
      </c>
      <c r="BY659" s="35">
        <v>0.22242190842961063</v>
      </c>
      <c r="BZ659" s="35">
        <v>1.0776636713735557</v>
      </c>
      <c r="CA659" s="35"/>
      <c r="CB659" s="35">
        <v>0.52032520325203258</v>
      </c>
      <c r="CC659" s="35">
        <v>8.36794425087108</v>
      </c>
      <c r="CD659" s="35">
        <v>3.4149336756525459</v>
      </c>
      <c r="CE659" s="35">
        <v>0.50834403080872914</v>
      </c>
      <c r="CF659" s="35"/>
      <c r="CG659" s="35">
        <v>0.11572474401734635</v>
      </c>
      <c r="CH659" s="35">
        <v>16.213704994192796</v>
      </c>
      <c r="CI659" s="35">
        <v>58.543902439024393</v>
      </c>
      <c r="CJ659" s="35">
        <v>9.2012195121951201</v>
      </c>
      <c r="CK659" s="35">
        <v>0</v>
      </c>
      <c r="CL659" s="46">
        <v>83.958826945412312</v>
      </c>
      <c r="CM659" s="46">
        <v>11.015153738003544</v>
      </c>
      <c r="CN659" s="46">
        <v>13.499608778042665</v>
      </c>
      <c r="CO659" s="35">
        <v>108.63013577158625</v>
      </c>
      <c r="CP659" s="47">
        <v>11.358000000000001</v>
      </c>
      <c r="CQ659" s="47"/>
      <c r="CR659" s="47">
        <v>11.358000000000001</v>
      </c>
      <c r="CS659" s="48">
        <v>14.048175892857145</v>
      </c>
      <c r="CT659" s="47">
        <v>14.039514285714278</v>
      </c>
      <c r="CU659" s="47"/>
      <c r="CV659" s="47"/>
      <c r="CW659" s="49">
        <v>8.7648571428571422</v>
      </c>
      <c r="CX659" s="49"/>
      <c r="CY659" s="49"/>
      <c r="CZ659" s="47">
        <v>8.15</v>
      </c>
      <c r="DA659" s="49">
        <v>1.1992753623188404</v>
      </c>
      <c r="DB659" s="49"/>
      <c r="DC659" s="49"/>
      <c r="DD659" s="47"/>
      <c r="DE659" s="51"/>
    </row>
    <row r="660" spans="1:109">
      <c r="A660" s="23" t="s">
        <v>54</v>
      </c>
      <c r="B660" t="s">
        <v>55</v>
      </c>
      <c r="C660" s="55">
        <v>43.287370000000003</v>
      </c>
      <c r="D660" s="55">
        <v>-79.840779999999995</v>
      </c>
      <c r="E660" s="111" t="s">
        <v>62</v>
      </c>
      <c r="F660" s="111">
        <v>258</v>
      </c>
      <c r="G660" s="117">
        <v>44501</v>
      </c>
      <c r="H660">
        <v>4</v>
      </c>
      <c r="I660">
        <v>2021</v>
      </c>
      <c r="J660" s="28">
        <v>305</v>
      </c>
      <c r="K660" s="29">
        <v>45</v>
      </c>
      <c r="L660" s="29">
        <v>11</v>
      </c>
      <c r="M660" s="111">
        <v>23.6</v>
      </c>
      <c r="N660">
        <v>74.86</v>
      </c>
      <c r="O660" s="31">
        <v>0.20399999999999999</v>
      </c>
      <c r="P660" s="31">
        <v>28.4</v>
      </c>
      <c r="Q660" s="31">
        <v>3.8</v>
      </c>
      <c r="R660" s="31">
        <v>0.50700000000000001</v>
      </c>
      <c r="S660" s="31">
        <v>4.2</v>
      </c>
      <c r="T660" s="31">
        <v>2.9</v>
      </c>
      <c r="U660" s="31">
        <v>1.79</v>
      </c>
      <c r="V660" s="31">
        <v>0.08</v>
      </c>
      <c r="W660" s="31">
        <v>0.65100000000000002</v>
      </c>
      <c r="X660" s="31">
        <v>4.7600000000000003E-2</v>
      </c>
      <c r="Y660" s="31">
        <v>7.1599999999999997E-2</v>
      </c>
      <c r="Z660" s="31">
        <v>5.3699999999999998E-2</v>
      </c>
      <c r="AA660" s="34">
        <v>5.0591001510620099</v>
      </c>
      <c r="AB660" s="108">
        <v>1.5</v>
      </c>
      <c r="AC660" s="108">
        <v>1.125</v>
      </c>
      <c r="AD660" s="41"/>
      <c r="AE660" s="41"/>
      <c r="AF660" s="41"/>
      <c r="AG660" s="41"/>
      <c r="AH660" s="41"/>
      <c r="AI660" s="41"/>
      <c r="AJ660" s="41"/>
      <c r="AO660" s="35"/>
      <c r="AY660" s="41"/>
      <c r="AZ660" s="41"/>
      <c r="BA660" s="41"/>
      <c r="BB660" s="41"/>
      <c r="BC660">
        <v>7.0543791721408927E-2</v>
      </c>
      <c r="BD660" s="41">
        <v>4.018657585580768</v>
      </c>
      <c r="BE660" s="41">
        <v>3.9195963131954406</v>
      </c>
      <c r="BF660" s="41">
        <v>5.2653741598002259</v>
      </c>
      <c r="BG660" s="36">
        <v>13.203628058576435</v>
      </c>
      <c r="BH660" s="41"/>
      <c r="BI660" s="35">
        <v>17.423999999999999</v>
      </c>
      <c r="BJ660" s="35">
        <v>3.9319999999999999</v>
      </c>
      <c r="BK660" s="7">
        <v>0</v>
      </c>
      <c r="BL660" s="35">
        <v>0.124</v>
      </c>
      <c r="BM660" s="35">
        <v>29.216999999999999</v>
      </c>
      <c r="BN660" s="35">
        <v>0</v>
      </c>
      <c r="BO660" s="35"/>
      <c r="BP660" s="35">
        <v>0</v>
      </c>
      <c r="BQ660" s="35">
        <v>9.7840000000000007</v>
      </c>
      <c r="BR660" s="35">
        <v>0</v>
      </c>
      <c r="BS660" s="35">
        <v>1.2645501542934197</v>
      </c>
      <c r="BT660" s="35">
        <v>0</v>
      </c>
      <c r="BU660" s="35">
        <v>0.97699999999999998</v>
      </c>
      <c r="BV660" s="35">
        <v>1.196</v>
      </c>
      <c r="BW660" s="35">
        <v>8.1069999999999993</v>
      </c>
      <c r="BX660" s="35">
        <v>0.56999999999999995</v>
      </c>
      <c r="BY660" s="35">
        <v>0</v>
      </c>
      <c r="BZ660" s="35">
        <v>1.073</v>
      </c>
      <c r="CA660" s="35"/>
      <c r="CB660" s="35">
        <v>0.23699999999999999</v>
      </c>
      <c r="CC660" s="35">
        <v>14.397</v>
      </c>
      <c r="CD660" s="35">
        <v>4.3810000000000002</v>
      </c>
      <c r="CE660" s="35">
        <v>1.216</v>
      </c>
      <c r="CF660" s="35"/>
      <c r="CG660" s="35">
        <v>0.23159136744611294</v>
      </c>
      <c r="CH660" s="35">
        <v>29.340999999999998</v>
      </c>
      <c r="CI660" s="35">
        <v>27.207999999999998</v>
      </c>
      <c r="CJ660" s="35">
        <v>3.9319999999999999</v>
      </c>
      <c r="CK660" s="35">
        <v>2.2415501542934195</v>
      </c>
      <c r="CL660" s="46">
        <v>62.722550154293415</v>
      </c>
      <c r="CM660" s="46">
        <v>10.946</v>
      </c>
      <c r="CN660" s="46">
        <v>20.231000000000002</v>
      </c>
      <c r="CO660" s="35">
        <v>94.131141521739522</v>
      </c>
      <c r="CP660" s="47">
        <v>23.242999999999999</v>
      </c>
      <c r="CQ660" s="47"/>
      <c r="CR660" s="47">
        <v>23.242999999999999</v>
      </c>
      <c r="CS660" s="48">
        <v>13.909038175062028</v>
      </c>
      <c r="CT660" s="47">
        <v>13.896102409638539</v>
      </c>
      <c r="CU660" s="47"/>
      <c r="CV660" s="47"/>
      <c r="CW660" s="49">
        <v>8.658674698795183</v>
      </c>
      <c r="CX660" s="49"/>
      <c r="CY660" s="49"/>
      <c r="CZ660" s="47">
        <v>7.85</v>
      </c>
      <c r="DA660" s="49">
        <v>1.1334146341463418</v>
      </c>
      <c r="DB660" s="49"/>
      <c r="DC660" s="49"/>
      <c r="DD660" s="47"/>
      <c r="DE660" s="51"/>
    </row>
    <row r="661" spans="1:109">
      <c r="A661" s="50" t="s">
        <v>54</v>
      </c>
      <c r="B661" t="s">
        <v>59</v>
      </c>
      <c r="C661" s="55">
        <v>43.301943999999999</v>
      </c>
      <c r="D661" s="55">
        <v>-79.838054999999997</v>
      </c>
      <c r="E661" s="77" t="s">
        <v>60</v>
      </c>
      <c r="F661" s="77">
        <v>6</v>
      </c>
      <c r="G661" s="112">
        <v>39693</v>
      </c>
      <c r="H661">
        <v>3</v>
      </c>
      <c r="I661" s="57">
        <f>YEAR(G661)</f>
        <v>2008</v>
      </c>
      <c r="J661" s="28">
        <v>246</v>
      </c>
      <c r="K661" s="29">
        <v>36</v>
      </c>
      <c r="L661" s="29">
        <v>9</v>
      </c>
      <c r="M661" s="77">
        <v>6.2</v>
      </c>
      <c r="N661">
        <v>74.81</v>
      </c>
      <c r="O661" s="31">
        <v>3.3000000000000002E-2</v>
      </c>
      <c r="P661" s="31">
        <v>22.3</v>
      </c>
      <c r="Q661" s="31">
        <v>4.5999999999999996</v>
      </c>
      <c r="R661" s="31">
        <v>4.5</v>
      </c>
      <c r="S661" s="31">
        <v>37.1</v>
      </c>
      <c r="T661" s="31">
        <v>35.6</v>
      </c>
      <c r="U661" s="31">
        <v>1.56</v>
      </c>
      <c r="V661" s="31">
        <v>0.59199999999999997</v>
      </c>
      <c r="W661" s="31"/>
      <c r="X661" s="31">
        <v>1.2999999999999999E-3</v>
      </c>
      <c r="Y661" s="31">
        <v>6.3200000000000006E-2</v>
      </c>
      <c r="Z661" s="31">
        <v>1.4500000000000001E-2</v>
      </c>
      <c r="AA661" s="52">
        <v>26.41</v>
      </c>
      <c r="AB661" s="113">
        <v>0.75</v>
      </c>
      <c r="AC661" s="77">
        <v>1.4379999999999999</v>
      </c>
      <c r="AD661" s="36"/>
      <c r="AE661" s="36"/>
      <c r="AF661" s="36"/>
      <c r="AG661" s="36"/>
      <c r="AH661" s="36"/>
      <c r="AI661" s="36"/>
      <c r="AJ661" s="36"/>
      <c r="AO661" s="35"/>
      <c r="AY661" s="36">
        <v>1038.8184409147807</v>
      </c>
      <c r="AZ661" s="36">
        <v>34.456547621366504</v>
      </c>
      <c r="BA661" s="36">
        <v>36.430082816463091</v>
      </c>
      <c r="BB661" s="36"/>
      <c r="BC661" s="36">
        <v>1.4379187158688942</v>
      </c>
      <c r="BD661" s="36">
        <v>136.67599834752465</v>
      </c>
      <c r="BE661" s="36">
        <v>734.06603867392823</v>
      </c>
      <c r="BF661" s="36">
        <v>65.600574451347441</v>
      </c>
      <c r="BG661" s="36">
        <v>936.3426114728004</v>
      </c>
      <c r="BI661" s="7">
        <v>0.39588045199999999</v>
      </c>
      <c r="BJ661" s="7">
        <v>27.936586125000002</v>
      </c>
      <c r="BK661" s="7">
        <v>9.6585588E-2</v>
      </c>
      <c r="BL661" s="7">
        <v>0</v>
      </c>
      <c r="BM661" s="7">
        <v>34.200974144</v>
      </c>
      <c r="BN661" s="7">
        <v>51.708939358999999</v>
      </c>
      <c r="BO661" s="7">
        <v>0</v>
      </c>
      <c r="BP661" s="7">
        <v>0.76292545599999995</v>
      </c>
      <c r="BQ661" s="7">
        <v>103.704063166</v>
      </c>
      <c r="BR661" s="7">
        <v>0</v>
      </c>
      <c r="BS661" s="7">
        <v>0</v>
      </c>
      <c r="BT661" s="7">
        <v>4.601626016260163E-2</v>
      </c>
      <c r="BU661" s="7">
        <v>1.3297591560000002</v>
      </c>
      <c r="BV661" s="7">
        <v>0.21300809600000004</v>
      </c>
      <c r="BW661" s="7">
        <v>20.031545086999998</v>
      </c>
      <c r="BX661" s="7">
        <v>0.84341311599999991</v>
      </c>
      <c r="BY661" s="7">
        <v>1.7736571619999997</v>
      </c>
      <c r="BZ661" s="7">
        <v>11.830890597000002</v>
      </c>
      <c r="CA661" s="7">
        <v>0</v>
      </c>
      <c r="CB661" s="7">
        <v>0.66991869500000001</v>
      </c>
      <c r="CC661" s="7">
        <v>8.5502447879999988</v>
      </c>
      <c r="CD661" s="7">
        <v>0</v>
      </c>
      <c r="CE661" s="7">
        <v>44.567802967999995</v>
      </c>
      <c r="CF661" s="7">
        <v>0</v>
      </c>
      <c r="CG661" s="7">
        <v>0.50966756306044991</v>
      </c>
      <c r="CH661" s="7">
        <v>85.909913502999999</v>
      </c>
      <c r="CI661" s="7">
        <v>104.099943618</v>
      </c>
      <c r="CJ661" s="7">
        <v>28.796097169000006</v>
      </c>
      <c r="CK661" s="7">
        <v>1.3757754161626017</v>
      </c>
      <c r="CL661" s="37">
        <v>220.1817297061626</v>
      </c>
      <c r="CM661" s="37">
        <v>34.692514058</v>
      </c>
      <c r="CN661" s="37">
        <v>54.590813825999994</v>
      </c>
      <c r="CO661" s="7">
        <v>309.97472515322306</v>
      </c>
      <c r="CP661" s="39">
        <v>6.2</v>
      </c>
      <c r="CQ661" s="39"/>
      <c r="CR661" s="40">
        <v>6.2</v>
      </c>
      <c r="CS661" s="35">
        <v>21.514999999999997</v>
      </c>
      <c r="CT661" s="41">
        <v>21.414545454545454</v>
      </c>
      <c r="CU661" s="41"/>
      <c r="CV661" s="41"/>
      <c r="CW661" s="35">
        <v>9.0290909090909111</v>
      </c>
      <c r="CX661" s="35"/>
      <c r="CY661" s="35"/>
      <c r="CZ661" s="35">
        <v>5.37</v>
      </c>
      <c r="DD661" s="35" t="s">
        <v>58</v>
      </c>
    </row>
    <row r="662" spans="1:109">
      <c r="A662" s="50" t="s">
        <v>54</v>
      </c>
      <c r="B662" t="s">
        <v>55</v>
      </c>
      <c r="C662" s="55">
        <v>43.287370000000003</v>
      </c>
      <c r="D662" s="55">
        <v>-79.840779999999995</v>
      </c>
      <c r="E662" s="77" t="s">
        <v>62</v>
      </c>
      <c r="F662" s="77">
        <v>258</v>
      </c>
      <c r="G662" s="112">
        <v>39693</v>
      </c>
      <c r="H662">
        <v>3</v>
      </c>
      <c r="I662" s="57">
        <f>YEAR(G662)</f>
        <v>2008</v>
      </c>
      <c r="J662" s="28">
        <v>246</v>
      </c>
      <c r="K662" s="29">
        <v>36</v>
      </c>
      <c r="L662" s="29">
        <v>9</v>
      </c>
      <c r="M662" s="77">
        <v>24</v>
      </c>
      <c r="N662">
        <v>74.81</v>
      </c>
      <c r="O662" s="31">
        <v>3.3000000000000002E-2</v>
      </c>
      <c r="P662" s="31">
        <v>22.3</v>
      </c>
      <c r="Q662" s="31">
        <v>4.5999999999999996</v>
      </c>
      <c r="R662" s="31">
        <v>4.5</v>
      </c>
      <c r="S662" s="31">
        <v>37.1</v>
      </c>
      <c r="T662" s="31">
        <v>35.6</v>
      </c>
      <c r="U662" s="31">
        <v>1.56</v>
      </c>
      <c r="V662" s="31">
        <v>0.59199999999999997</v>
      </c>
      <c r="W662" s="31"/>
      <c r="X662" s="31">
        <v>1.2999999999999999E-3</v>
      </c>
      <c r="Y662" s="31">
        <v>6.3200000000000006E-2</v>
      </c>
      <c r="Z662" s="31">
        <v>1.4500000000000001E-2</v>
      </c>
      <c r="AA662" s="52">
        <v>8</v>
      </c>
      <c r="AB662" s="113">
        <v>1.75</v>
      </c>
      <c r="AC662" s="77">
        <v>0.76700000000000002</v>
      </c>
      <c r="AD662" s="36"/>
      <c r="AE662" s="36"/>
      <c r="AF662" s="36"/>
      <c r="AG662" s="36"/>
      <c r="AH662" s="36"/>
      <c r="AI662" s="36"/>
      <c r="AJ662" s="36"/>
      <c r="AO662" s="35"/>
      <c r="AY662" s="35">
        <v>1761.6107898645225</v>
      </c>
      <c r="AZ662" s="35">
        <v>35.500685428074583</v>
      </c>
      <c r="BA662" s="35">
        <v>145.72033126585237</v>
      </c>
      <c r="BB662" s="36">
        <v>81.837893699999995</v>
      </c>
      <c r="BC662" s="36">
        <v>1.221439244226433</v>
      </c>
      <c r="BD662" s="36">
        <v>168.61702831266658</v>
      </c>
      <c r="BE662" s="36">
        <v>44.280080075920779</v>
      </c>
      <c r="BF662" s="36">
        <v>12.375783876591742</v>
      </c>
      <c r="BG662" s="36">
        <v>225.27289226517911</v>
      </c>
      <c r="BI662" s="7">
        <v>2.7269999999999999</v>
      </c>
      <c r="BJ662" s="7">
        <v>7.5919999999999996</v>
      </c>
      <c r="BK662" s="7">
        <v>8.7999999999999995E-2</v>
      </c>
      <c r="BL662" s="7">
        <v>0</v>
      </c>
      <c r="BM662" s="7">
        <v>28.564</v>
      </c>
      <c r="BN662" s="7">
        <v>101.366</v>
      </c>
      <c r="BO662" s="7">
        <v>0</v>
      </c>
      <c r="BP662" s="7">
        <v>1.2090000000000001</v>
      </c>
      <c r="BQ662" s="7">
        <v>57.914999999999999</v>
      </c>
      <c r="BR662" s="7">
        <v>0</v>
      </c>
      <c r="BS662" s="7">
        <v>0</v>
      </c>
      <c r="BT662" s="7">
        <v>6.9955654101995557E-2</v>
      </c>
      <c r="BU662" s="7">
        <v>2.6280000000000001</v>
      </c>
      <c r="BV662" s="7">
        <v>1.054</v>
      </c>
      <c r="BW662" s="7">
        <v>19.869</v>
      </c>
      <c r="BX662" s="7">
        <v>1.6060000000000001</v>
      </c>
      <c r="BY662" s="7">
        <v>0.96299999999999997</v>
      </c>
      <c r="BZ662" s="7">
        <v>47.715000000000003</v>
      </c>
      <c r="CA662" s="7">
        <v>0</v>
      </c>
      <c r="CB662" s="7">
        <v>0.96399999999999997</v>
      </c>
      <c r="CC662" s="7">
        <v>5.6589999999999998</v>
      </c>
      <c r="CD662" s="7">
        <v>0</v>
      </c>
      <c r="CE662" s="7">
        <v>24.292999999999999</v>
      </c>
      <c r="CF662" s="7">
        <v>0</v>
      </c>
      <c r="CG662" s="7">
        <v>0.56897823988412111</v>
      </c>
      <c r="CH662" s="7">
        <v>129.93</v>
      </c>
      <c r="CI662" s="7">
        <v>60.641999999999996</v>
      </c>
      <c r="CJ662" s="7">
        <v>8.8889999999999816</v>
      </c>
      <c r="CK662" s="7">
        <v>2.6979556541019956</v>
      </c>
      <c r="CL662" s="37">
        <v>202.15895565410199</v>
      </c>
      <c r="CM662" s="37">
        <v>71.206999999999994</v>
      </c>
      <c r="CN662" s="37">
        <v>32.585000000000001</v>
      </c>
      <c r="CO662" s="7">
        <v>306.51993389398609</v>
      </c>
      <c r="CP662" s="39">
        <v>5.4</v>
      </c>
      <c r="CQ662" s="39">
        <v>16.100000000000001</v>
      </c>
      <c r="CR662" s="40">
        <v>24</v>
      </c>
      <c r="CS662" s="35">
        <v>16.176399999999997</v>
      </c>
      <c r="CT662" s="41">
        <v>21.977777777777774</v>
      </c>
      <c r="CU662" s="41">
        <v>16.283333333333335</v>
      </c>
      <c r="CV662" s="41">
        <v>11.932500000000001</v>
      </c>
      <c r="CW662" s="35">
        <v>11.005555555555556</v>
      </c>
      <c r="CX662" s="35">
        <v>2.5150000000000001</v>
      </c>
      <c r="CY662" s="35">
        <v>0.41749999999999998</v>
      </c>
      <c r="CZ662" s="35">
        <v>0.36</v>
      </c>
      <c r="DD662" s="35" t="s">
        <v>61</v>
      </c>
      <c r="DE662" t="s">
        <v>61</v>
      </c>
    </row>
    <row r="663" spans="1:109">
      <c r="A663" s="23" t="s">
        <v>54</v>
      </c>
      <c r="B663" t="s">
        <v>55</v>
      </c>
      <c r="C663" s="56">
        <v>43.294400000000003</v>
      </c>
      <c r="D663" s="56">
        <v>-79.799700000000001</v>
      </c>
      <c r="E663" s="114" t="s">
        <v>78</v>
      </c>
      <c r="F663" s="114">
        <v>8</v>
      </c>
      <c r="G663" s="112">
        <v>42639</v>
      </c>
      <c r="H663">
        <v>3</v>
      </c>
      <c r="I663" s="27">
        <v>2016</v>
      </c>
      <c r="J663" s="28">
        <v>270</v>
      </c>
      <c r="K663" s="29">
        <v>40</v>
      </c>
      <c r="L663" s="29">
        <v>9</v>
      </c>
      <c r="M663" s="114">
        <v>15.3</v>
      </c>
      <c r="N663">
        <v>74.7</v>
      </c>
      <c r="O663" s="31">
        <v>0.38</v>
      </c>
      <c r="P663" s="31">
        <v>24.3</v>
      </c>
      <c r="Q663" s="31">
        <v>3.3</v>
      </c>
      <c r="R663" s="31">
        <v>0.93500000000000005</v>
      </c>
      <c r="S663" s="31">
        <v>2.7</v>
      </c>
      <c r="T663" s="31">
        <v>2.2000000000000002</v>
      </c>
      <c r="U663" s="31">
        <v>1.81</v>
      </c>
      <c r="V663" s="31">
        <v>0.219</v>
      </c>
      <c r="W663" s="31">
        <v>0.875</v>
      </c>
      <c r="X663" s="31">
        <v>3.2800000000000003E-2</v>
      </c>
      <c r="Y663" s="31">
        <v>7.5499999999999998E-2</v>
      </c>
      <c r="Z663" s="31">
        <v>3.6600000000000001E-2</v>
      </c>
      <c r="AA663" s="23">
        <v>12.72871</v>
      </c>
      <c r="AB663" s="116">
        <v>2</v>
      </c>
      <c r="AC663" s="116">
        <v>0.93559999999999999</v>
      </c>
      <c r="AD663">
        <v>10939.824929999997</v>
      </c>
      <c r="AE663">
        <v>35.517399999999995</v>
      </c>
      <c r="AF663">
        <v>0</v>
      </c>
      <c r="AG663">
        <v>35.062129999999996</v>
      </c>
      <c r="AH663">
        <v>101.35475</v>
      </c>
      <c r="AI663">
        <v>136.99519000000001</v>
      </c>
      <c r="AJ663">
        <v>178.11530999999999</v>
      </c>
      <c r="AK663">
        <v>11426.869709999997</v>
      </c>
      <c r="AL663">
        <v>0</v>
      </c>
      <c r="AM663">
        <v>190.41397999999998</v>
      </c>
      <c r="AN663">
        <v>11222.363559999996</v>
      </c>
      <c r="AO663" s="35">
        <v>295.17110000000002</v>
      </c>
      <c r="AP663">
        <v>10728.334149999999</v>
      </c>
      <c r="AQ663">
        <v>1048.0266799999999</v>
      </c>
      <c r="AR663">
        <v>9891.7697499999977</v>
      </c>
      <c r="AS663">
        <v>340.19957999999997</v>
      </c>
      <c r="AT663">
        <v>340.19957999999997</v>
      </c>
      <c r="AU663">
        <v>0</v>
      </c>
      <c r="AV663">
        <v>817.43294000000014</v>
      </c>
      <c r="AW663">
        <v>10595.622050000002</v>
      </c>
      <c r="AX663">
        <v>13.814720000000001</v>
      </c>
      <c r="AY663" s="23">
        <v>1790.1702864910915</v>
      </c>
      <c r="AZ663" s="23">
        <v>139.15437443429101</v>
      </c>
      <c r="BA663" s="23">
        <v>647.34818876025486</v>
      </c>
      <c r="BB663" s="23"/>
      <c r="BC663" s="27">
        <v>0.69952314028888207</v>
      </c>
      <c r="BD663" s="27">
        <v>28.273994719760047</v>
      </c>
      <c r="BE663" s="27">
        <v>19.741347191533453</v>
      </c>
      <c r="BF663" s="27">
        <v>3.6956099926530364</v>
      </c>
      <c r="BG663" s="36">
        <v>51.710951903946537</v>
      </c>
      <c r="BH663" s="23"/>
      <c r="BI663" s="7">
        <v>1.0711747981351574</v>
      </c>
      <c r="BJ663" s="7">
        <v>0</v>
      </c>
      <c r="BK663" s="7">
        <v>0</v>
      </c>
      <c r="BL663" s="7">
        <v>0</v>
      </c>
      <c r="BM663" s="7">
        <v>0</v>
      </c>
      <c r="BN663" s="7">
        <v>0</v>
      </c>
      <c r="BO663" s="7">
        <v>25.767579058811197</v>
      </c>
      <c r="BP663" s="7">
        <v>0</v>
      </c>
      <c r="BQ663" s="7">
        <v>0</v>
      </c>
      <c r="BR663" s="7">
        <v>0</v>
      </c>
      <c r="BS663" s="7">
        <v>11.40774651538239</v>
      </c>
      <c r="BT663" s="7">
        <v>0</v>
      </c>
      <c r="BU663" s="7">
        <v>0</v>
      </c>
      <c r="BV663" s="7">
        <v>1.738825177382582</v>
      </c>
      <c r="BW663" s="7">
        <v>1.33255917289741</v>
      </c>
      <c r="BX663" s="7">
        <v>5.56644450561671</v>
      </c>
      <c r="BY663" s="7">
        <v>0.33327643306368082</v>
      </c>
      <c r="BZ663" s="7">
        <v>5.468669808327502</v>
      </c>
      <c r="CA663" s="7">
        <v>0</v>
      </c>
      <c r="CB663" s="7">
        <v>0.49075542940783012</v>
      </c>
      <c r="CC663" s="7">
        <v>10.837883062573823</v>
      </c>
      <c r="CD663" s="7">
        <v>0</v>
      </c>
      <c r="CE663" s="7">
        <v>0</v>
      </c>
      <c r="CF663" s="7">
        <v>22.004139806046318</v>
      </c>
      <c r="CG663" s="7">
        <v>2.373577457661646</v>
      </c>
      <c r="CH663" s="7">
        <v>25.767579058811197</v>
      </c>
      <c r="CI663" s="7">
        <v>1.0711747981351574</v>
      </c>
      <c r="CJ663" s="7">
        <v>0</v>
      </c>
      <c r="CK663" s="7">
        <v>11.40774651538239</v>
      </c>
      <c r="CL663" s="37">
        <v>38.246500372328747</v>
      </c>
      <c r="CM663" s="37">
        <v>14.439775097287885</v>
      </c>
      <c r="CN663" s="37">
        <v>33.332778298027975</v>
      </c>
      <c r="CO663" s="7">
        <v>88.392631225306246</v>
      </c>
      <c r="CP663" s="39">
        <v>10.456</v>
      </c>
      <c r="CQ663" s="39">
        <v>15.727</v>
      </c>
      <c r="CR663" s="40">
        <v>18.009</v>
      </c>
      <c r="CS663" s="35">
        <v>18.328458739782839</v>
      </c>
      <c r="CT663" s="41">
        <v>20.181289156626505</v>
      </c>
      <c r="CU663" s="41">
        <v>17.072321428571428</v>
      </c>
      <c r="CV663" s="41">
        <v>14.542041666666664</v>
      </c>
      <c r="CW663" s="35">
        <v>7.7557228915662542</v>
      </c>
      <c r="CX663" s="35">
        <v>4.384107142857145</v>
      </c>
      <c r="CY663" s="35">
        <v>1.6883333333333332</v>
      </c>
      <c r="CZ663" s="35">
        <v>1.41</v>
      </c>
      <c r="DA663">
        <v>1.9465060240963858</v>
      </c>
      <c r="DB663">
        <v>0.2208928571428572</v>
      </c>
      <c r="DC663">
        <v>2.7916666666666663E-2</v>
      </c>
      <c r="DD663" s="35" t="s">
        <v>61</v>
      </c>
      <c r="DE663" t="s">
        <v>61</v>
      </c>
    </row>
    <row r="664" spans="1:109">
      <c r="A664" s="50" t="s">
        <v>54</v>
      </c>
      <c r="B664" t="s">
        <v>55</v>
      </c>
      <c r="C664" s="55">
        <v>43.281111111100003</v>
      </c>
      <c r="D664" s="55">
        <v>-79.864722222200001</v>
      </c>
      <c r="E664" s="77" t="s">
        <v>57</v>
      </c>
      <c r="F664" s="77">
        <v>908</v>
      </c>
      <c r="G664" s="112">
        <v>41857</v>
      </c>
      <c r="H664">
        <v>3</v>
      </c>
      <c r="I664" s="57">
        <f>YEAR(G664)</f>
        <v>2014</v>
      </c>
      <c r="J664" s="28">
        <v>218</v>
      </c>
      <c r="K664" s="29">
        <v>32</v>
      </c>
      <c r="L664" s="29">
        <v>8</v>
      </c>
      <c r="M664" s="77">
        <v>14.603</v>
      </c>
      <c r="N664">
        <v>74.959999999999994</v>
      </c>
      <c r="O664" s="31">
        <v>1.2E-2</v>
      </c>
      <c r="P664" s="31">
        <v>26.5</v>
      </c>
      <c r="Q664" s="31">
        <v>4.5</v>
      </c>
      <c r="R664" s="31">
        <v>2.94</v>
      </c>
      <c r="S664" s="31">
        <v>32.799999999999997</v>
      </c>
      <c r="T664" s="31">
        <v>30.4</v>
      </c>
      <c r="U664" s="31">
        <v>1.63</v>
      </c>
      <c r="V664" s="31">
        <v>0.47399999999999998</v>
      </c>
      <c r="W664" s="31">
        <v>0.57599999999999996</v>
      </c>
      <c r="X664" s="31">
        <v>3.3E-3</v>
      </c>
      <c r="Y664" s="31">
        <v>7.1599999999999997E-2</v>
      </c>
      <c r="Z664" s="31">
        <v>1.1900000000000001E-2</v>
      </c>
      <c r="AA664">
        <v>23.449150085449201</v>
      </c>
      <c r="AB664" s="131">
        <v>1.75</v>
      </c>
      <c r="AC664" s="111">
        <v>0.82040000000000002</v>
      </c>
      <c r="AD664" s="59"/>
      <c r="AE664" s="59"/>
      <c r="AF664" s="59"/>
      <c r="AG664" s="59"/>
      <c r="AH664" s="59"/>
      <c r="AI664" s="59"/>
      <c r="AJ664" s="59"/>
      <c r="AO664" s="35"/>
      <c r="AY664" s="36">
        <v>846.48323501501829</v>
      </c>
      <c r="AZ664" s="36">
        <v>106.68502039962308</v>
      </c>
      <c r="BA664" s="36">
        <v>719.27576528917211</v>
      </c>
      <c r="BB664" s="36"/>
      <c r="BC664" s="36">
        <v>0.45505157358384019</v>
      </c>
      <c r="BD664" s="36">
        <v>79.096230803892738</v>
      </c>
      <c r="BE664" s="36">
        <v>32.685221139736761</v>
      </c>
      <c r="BF664" s="36">
        <v>15.377218193791183</v>
      </c>
      <c r="BG664" s="36">
        <v>127.15867013742067</v>
      </c>
      <c r="BH664" s="35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37"/>
      <c r="CM664" s="37"/>
      <c r="CN664" s="37"/>
      <c r="CO664" s="7"/>
      <c r="CP664" s="141">
        <v>3.835</v>
      </c>
      <c r="CQ664" s="141">
        <v>12.086</v>
      </c>
      <c r="CR664" s="142">
        <v>14.27</v>
      </c>
      <c r="CS664" s="143">
        <v>17.459266518811301</v>
      </c>
      <c r="CT664" s="144">
        <v>21.612276595744671</v>
      </c>
      <c r="CU664" s="144">
        <v>16.995901234567892</v>
      </c>
      <c r="CV664" s="144">
        <v>12.833095238095238</v>
      </c>
      <c r="CW664" s="143">
        <v>11.305957446808511</v>
      </c>
      <c r="CX664" s="143">
        <v>5.839012345679012</v>
      </c>
      <c r="CY664" s="143">
        <v>2.4495238095238094</v>
      </c>
      <c r="CZ664" s="143">
        <v>2.15</v>
      </c>
      <c r="DA664" s="145">
        <v>17.74978723404255</v>
      </c>
      <c r="DB664" s="145">
        <v>6.9766666666666612</v>
      </c>
      <c r="DC664" s="145">
        <v>2.2166666666666672</v>
      </c>
      <c r="DD664" s="35" t="s">
        <v>61</v>
      </c>
      <c r="DE664" s="145" t="s">
        <v>61</v>
      </c>
    </row>
    <row r="665" spans="1:109">
      <c r="A665" s="50" t="s">
        <v>54</v>
      </c>
      <c r="B665" t="s">
        <v>55</v>
      </c>
      <c r="C665" s="55">
        <v>43.281111111100003</v>
      </c>
      <c r="D665" s="55">
        <v>-79.864722222200001</v>
      </c>
      <c r="E665" s="77" t="s">
        <v>57</v>
      </c>
      <c r="F665" s="77">
        <v>908</v>
      </c>
      <c r="G665" s="112">
        <v>41773</v>
      </c>
      <c r="H665">
        <v>1</v>
      </c>
      <c r="I665" s="57">
        <f>YEAR(G665)</f>
        <v>2014</v>
      </c>
      <c r="J665" s="28">
        <v>134</v>
      </c>
      <c r="K665" s="29">
        <v>20</v>
      </c>
      <c r="L665" s="29">
        <v>5</v>
      </c>
      <c r="M665" s="77">
        <v>12.971</v>
      </c>
      <c r="N665">
        <v>75.14</v>
      </c>
      <c r="O665" s="31">
        <v>0.23200000000000001</v>
      </c>
      <c r="P665" s="31">
        <v>30</v>
      </c>
      <c r="Q665" s="31">
        <v>4.9000000000000004</v>
      </c>
      <c r="R665" s="31">
        <v>3.27</v>
      </c>
      <c r="S665" s="31">
        <v>18.2</v>
      </c>
      <c r="T665" s="31">
        <v>15</v>
      </c>
      <c r="U665" s="31">
        <v>2.2000000000000002</v>
      </c>
      <c r="V665" s="31">
        <v>0.63400000000000001</v>
      </c>
      <c r="W665" s="31">
        <v>0.84899999999999998</v>
      </c>
      <c r="X665" s="31">
        <v>3.0999999999999999E-3</v>
      </c>
      <c r="Y665" s="31">
        <v>0.10100000000000001</v>
      </c>
      <c r="Z665" s="31">
        <v>1.67E-2</v>
      </c>
      <c r="AA665">
        <v>18.714311599731399</v>
      </c>
      <c r="AB665" s="131">
        <v>0.96</v>
      </c>
      <c r="AC665" s="111">
        <v>4.1056999999999997</v>
      </c>
      <c r="AD665" s="59">
        <v>0.34113000000000004</v>
      </c>
      <c r="AE665" s="59">
        <v>45.973269999999992</v>
      </c>
      <c r="AF665" s="59">
        <v>0</v>
      </c>
      <c r="AG665" s="59">
        <v>62.571300000000001</v>
      </c>
      <c r="AH665" s="59">
        <v>1449.7084500000001</v>
      </c>
      <c r="AI665" s="59">
        <v>767.86738000000003</v>
      </c>
      <c r="AJ665" s="59">
        <v>110.86206</v>
      </c>
      <c r="AK665">
        <v>2437.32359</v>
      </c>
      <c r="AL665">
        <v>0</v>
      </c>
      <c r="AM665">
        <v>1019.2298</v>
      </c>
      <c r="AN665">
        <v>1383.27449</v>
      </c>
      <c r="AO665" s="35">
        <v>710.52981000000011</v>
      </c>
      <c r="AP665">
        <v>0.17697000000000002</v>
      </c>
      <c r="AQ665">
        <v>0.27958</v>
      </c>
      <c r="AR665">
        <v>0</v>
      </c>
      <c r="AS665">
        <v>958.61713000000009</v>
      </c>
      <c r="AT665">
        <v>644.65577000000008</v>
      </c>
      <c r="AU665">
        <v>72.827750000000009</v>
      </c>
      <c r="AV665">
        <v>2083.3178500000008</v>
      </c>
      <c r="AW665">
        <v>346.08476000000002</v>
      </c>
      <c r="AX665">
        <v>7.9209799999999992</v>
      </c>
      <c r="AY665" s="36">
        <v>823.71234097367858</v>
      </c>
      <c r="AZ665" s="36">
        <v>4.6384791478096998</v>
      </c>
      <c r="BA665" s="36">
        <v>3164.813367272357</v>
      </c>
      <c r="BB665" s="36"/>
      <c r="BC665" s="36">
        <v>0.978939581222248</v>
      </c>
      <c r="BD665" s="36">
        <v>6.1198599830880172</v>
      </c>
      <c r="BE665" s="36">
        <v>27.400998733665983</v>
      </c>
      <c r="BF665" s="36">
        <v>5.9341973734121929</v>
      </c>
      <c r="BG665" s="36">
        <v>39.455056090166195</v>
      </c>
      <c r="BH665" s="35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37"/>
      <c r="CM665" s="37"/>
      <c r="CN665" s="37"/>
      <c r="CO665" s="7"/>
      <c r="CP665" s="39">
        <v>9.0969999999999995</v>
      </c>
      <c r="CQ665" s="39">
        <v>12.971</v>
      </c>
      <c r="CR665" s="40">
        <v>12.971</v>
      </c>
      <c r="CS665" s="35">
        <v>11.787952950202948</v>
      </c>
      <c r="CT665" s="41">
        <v>12.541395683453233</v>
      </c>
      <c r="CU665" s="41">
        <v>9.6624999999999996</v>
      </c>
      <c r="CV665" s="41"/>
      <c r="CW665" s="35">
        <v>11.796330935251808</v>
      </c>
      <c r="CX665" s="35">
        <v>10.786875</v>
      </c>
      <c r="CY665" s="35"/>
      <c r="CZ665" s="35">
        <v>9.41</v>
      </c>
      <c r="DA665">
        <v>19.472374100719424</v>
      </c>
      <c r="DB665">
        <v>6.13375</v>
      </c>
      <c r="DD665" s="35" t="s">
        <v>58</v>
      </c>
      <c r="DE665" t="s">
        <v>61</v>
      </c>
    </row>
    <row r="666" spans="1:109">
      <c r="A666" t="s">
        <v>54</v>
      </c>
      <c r="B666" t="s">
        <v>55</v>
      </c>
      <c r="C666" s="56">
        <v>43.294400000000003</v>
      </c>
      <c r="D666" s="56">
        <v>-79.799700000000001</v>
      </c>
      <c r="E666" s="77" t="s">
        <v>78</v>
      </c>
      <c r="F666" s="77">
        <v>8</v>
      </c>
      <c r="G666" s="112">
        <v>41788</v>
      </c>
      <c r="H666">
        <v>1</v>
      </c>
      <c r="I666" s="57">
        <f>YEAR(G666)</f>
        <v>2014</v>
      </c>
      <c r="J666" s="28">
        <v>149</v>
      </c>
      <c r="K666" s="29">
        <v>22</v>
      </c>
      <c r="L666" s="29">
        <v>5</v>
      </c>
      <c r="M666" s="77"/>
      <c r="N666">
        <v>75.14</v>
      </c>
      <c r="O666" s="31">
        <v>0.114</v>
      </c>
      <c r="P666" s="31">
        <v>29.8</v>
      </c>
      <c r="Q666" s="31">
        <v>4.3</v>
      </c>
      <c r="R666" s="31">
        <v>2.82</v>
      </c>
      <c r="S666" s="31">
        <v>21.2</v>
      </c>
      <c r="T666" s="31">
        <v>18.600000000000001</v>
      </c>
      <c r="U666" s="31">
        <v>2.83</v>
      </c>
      <c r="V666" s="31">
        <v>0.495</v>
      </c>
      <c r="W666" s="31">
        <v>0.91200000000000003</v>
      </c>
      <c r="X666" s="31">
        <v>4.5999999999999999E-3</v>
      </c>
      <c r="Y666" s="31">
        <v>0.13600000000000001</v>
      </c>
      <c r="Z666" s="31">
        <v>1.9099999999999999E-2</v>
      </c>
      <c r="AA666">
        <v>9.4452857971191406</v>
      </c>
      <c r="AB666" s="131">
        <v>1.5</v>
      </c>
      <c r="AC666" s="111">
        <v>0.83399999999999996</v>
      </c>
      <c r="AD666" s="59"/>
      <c r="AE666" s="59"/>
      <c r="AF666" s="59"/>
      <c r="AG666" s="59"/>
      <c r="AH666" s="59"/>
      <c r="AI666" s="59"/>
      <c r="AJ666" s="59"/>
      <c r="AO666" s="35"/>
      <c r="AY666" s="36">
        <v>764.50801646619539</v>
      </c>
      <c r="AZ666" s="36">
        <v>1.030773143957711</v>
      </c>
      <c r="BA666" s="36">
        <v>1222.7688009915928</v>
      </c>
      <c r="BB666" s="36"/>
      <c r="BC666" s="36">
        <v>0.29240003556376903</v>
      </c>
      <c r="BD666" s="36">
        <v>6.4572873836663938</v>
      </c>
      <c r="BE666" s="36">
        <v>19.406410694962744</v>
      </c>
      <c r="BF666" s="36">
        <v>10.598177153013733</v>
      </c>
      <c r="BG666" s="36">
        <v>36.461875231642871</v>
      </c>
      <c r="BH666" s="35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37"/>
      <c r="CM666" s="37"/>
      <c r="CN666" s="37"/>
      <c r="CO666" s="7"/>
      <c r="CP666" s="39">
        <v>6.3</v>
      </c>
      <c r="CQ666" s="39">
        <v>13.9</v>
      </c>
      <c r="CR666" s="40">
        <v>19</v>
      </c>
      <c r="CS666" s="35">
        <v>13.041470588235295</v>
      </c>
      <c r="CT666" s="41">
        <v>14.741428571428571</v>
      </c>
      <c r="CU666" s="41">
        <v>12.961250000000001</v>
      </c>
      <c r="CV666" s="41">
        <v>11.427142857142858</v>
      </c>
      <c r="CW666" s="35">
        <v>10.705714285714285</v>
      </c>
      <c r="CX666" s="35">
        <v>9.4199999999999982</v>
      </c>
      <c r="CY666" s="35">
        <v>8.9014285714285712</v>
      </c>
      <c r="CZ666" s="35">
        <v>8.32</v>
      </c>
      <c r="DD666" s="35" t="s">
        <v>58</v>
      </c>
      <c r="DE666" t="s">
        <v>61</v>
      </c>
    </row>
    <row r="667" spans="1:109">
      <c r="A667" t="s">
        <v>54</v>
      </c>
      <c r="B667" t="s">
        <v>55</v>
      </c>
      <c r="C667" s="56">
        <v>43.294400000000003</v>
      </c>
      <c r="D667" s="56">
        <v>-79.799700000000001</v>
      </c>
      <c r="E667" s="77" t="s">
        <v>78</v>
      </c>
      <c r="F667" s="77">
        <v>8</v>
      </c>
      <c r="G667" s="112">
        <v>41886</v>
      </c>
      <c r="H667">
        <v>3</v>
      </c>
      <c r="I667" s="57">
        <f>YEAR(G667)</f>
        <v>2014</v>
      </c>
      <c r="J667" s="28">
        <v>247</v>
      </c>
      <c r="K667" s="29">
        <v>36</v>
      </c>
      <c r="L667" s="29">
        <v>9</v>
      </c>
      <c r="M667" s="77"/>
      <c r="N667">
        <v>74.78</v>
      </c>
      <c r="O667" s="31">
        <v>7.0000000000000001E-3</v>
      </c>
      <c r="P667" s="31">
        <v>22.3</v>
      </c>
      <c r="Q667" s="31">
        <v>4.0999999999999996</v>
      </c>
      <c r="R667" s="31">
        <v>5.85</v>
      </c>
      <c r="S667" s="31">
        <v>41.6</v>
      </c>
      <c r="T667" s="31">
        <v>39.700000000000003</v>
      </c>
      <c r="U667" s="31">
        <v>1.9</v>
      </c>
      <c r="V667" s="31">
        <v>0.94099999999999995</v>
      </c>
      <c r="W667" s="31">
        <v>0.55800000000000005</v>
      </c>
      <c r="X667" s="31">
        <v>1.2999999999999999E-3</v>
      </c>
      <c r="Y667" s="31">
        <v>9.7699999999999995E-2</v>
      </c>
      <c r="Z667" s="31">
        <v>1.67E-2</v>
      </c>
      <c r="AA667">
        <v>49.456077575683601</v>
      </c>
      <c r="AB667" s="131">
        <v>1.2</v>
      </c>
      <c r="AC667" s="111">
        <v>1.7398</v>
      </c>
      <c r="AD667" s="59"/>
      <c r="AE667" s="59"/>
      <c r="AF667" s="59"/>
      <c r="AG667" s="59"/>
      <c r="AH667" s="59"/>
      <c r="AI667" s="59"/>
      <c r="AJ667" s="59"/>
      <c r="AO667" s="35"/>
      <c r="AY667" s="36">
        <v>1112.0116603144661</v>
      </c>
      <c r="AZ667" s="36">
        <v>18.553916591238799</v>
      </c>
      <c r="BA667" s="36">
        <v>647.34818876025486</v>
      </c>
      <c r="BB667" s="36"/>
      <c r="BC667" s="36">
        <v>0.26681114360780056</v>
      </c>
      <c r="BD667" s="36">
        <v>117.16882461621422</v>
      </c>
      <c r="BE667" s="36">
        <v>57.762796992827923</v>
      </c>
      <c r="BF667" s="36">
        <v>5.3411715341435571</v>
      </c>
      <c r="BG667" s="36">
        <v>180.27279314318571</v>
      </c>
      <c r="BH667" s="35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37"/>
      <c r="CM667" s="37"/>
      <c r="CN667" s="37"/>
      <c r="CO667" s="7"/>
      <c r="CP667" s="39">
        <v>5.6</v>
      </c>
      <c r="CQ667" s="39">
        <v>12.7</v>
      </c>
      <c r="CR667" s="40">
        <v>18.600000000000001</v>
      </c>
      <c r="CS667" s="35">
        <v>17.698492297373139</v>
      </c>
      <c r="CT667" s="41">
        <v>23.250588235294121</v>
      </c>
      <c r="CU667" s="41">
        <v>17.88378378378378</v>
      </c>
      <c r="CV667" s="41">
        <v>12.761791044776125</v>
      </c>
      <c r="CW667" s="35">
        <v>10.926862745098036</v>
      </c>
      <c r="CX667" s="35">
        <v>5.332027027027026</v>
      </c>
      <c r="CY667" s="35">
        <v>1.231044776119403</v>
      </c>
      <c r="CZ667" s="35">
        <v>0.67</v>
      </c>
      <c r="DD667" s="35" t="s">
        <v>61</v>
      </c>
      <c r="DE667" t="s">
        <v>61</v>
      </c>
    </row>
    <row r="668" spans="1:109" ht="29">
      <c r="A668" s="23" t="s">
        <v>54</v>
      </c>
      <c r="B668" t="s">
        <v>56</v>
      </c>
      <c r="C668" s="53">
        <v>43.274450000000002</v>
      </c>
      <c r="D668" s="53">
        <v>-79.869759999999999</v>
      </c>
      <c r="E668" s="111" t="s">
        <v>63</v>
      </c>
      <c r="F668" s="111" t="s">
        <v>64</v>
      </c>
      <c r="G668" s="117">
        <v>44796</v>
      </c>
      <c r="H668">
        <v>3</v>
      </c>
      <c r="I668">
        <v>2022</v>
      </c>
      <c r="J668" s="28">
        <v>235</v>
      </c>
      <c r="K668" s="29">
        <v>35</v>
      </c>
      <c r="L668" s="29">
        <v>8</v>
      </c>
      <c r="M668" s="111">
        <v>8.6</v>
      </c>
      <c r="N668">
        <v>74.739999999999995</v>
      </c>
      <c r="O668" s="31">
        <v>5.3999999999999999E-2</v>
      </c>
      <c r="P668" s="31">
        <v>17.8</v>
      </c>
      <c r="Q668" s="31">
        <v>3.9</v>
      </c>
      <c r="R668" s="31">
        <v>7.2</v>
      </c>
      <c r="S668" s="31"/>
      <c r="T668" s="31"/>
      <c r="U668" s="31">
        <v>1.7</v>
      </c>
      <c r="V668" s="31">
        <v>1.1100000000000001</v>
      </c>
      <c r="W668" s="31">
        <v>0.56100000000000005</v>
      </c>
      <c r="X668" s="31">
        <v>1.1999999999999999E-3</v>
      </c>
      <c r="Y668" s="31">
        <v>0.105</v>
      </c>
      <c r="Z668" s="31">
        <v>1.21E-2</v>
      </c>
      <c r="AA668" s="41">
        <v>66.25</v>
      </c>
      <c r="AB668" s="108">
        <v>1.8</v>
      </c>
      <c r="AC668" s="108">
        <v>0.755</v>
      </c>
      <c r="AD668" s="41">
        <v>182.63934544599999</v>
      </c>
      <c r="AE668" s="41">
        <v>639.60413324699994</v>
      </c>
      <c r="AF668" s="41">
        <v>0</v>
      </c>
      <c r="AG668" s="41">
        <v>1.2126503870000001</v>
      </c>
      <c r="AH668" s="41">
        <v>96.298798864999995</v>
      </c>
      <c r="AI668" s="41">
        <v>267.95291000000003</v>
      </c>
      <c r="AJ668" s="41">
        <v>22815.675590356001</v>
      </c>
      <c r="AK668">
        <v>24003.383428301</v>
      </c>
      <c r="AL668">
        <v>22589.239842999999</v>
      </c>
      <c r="AM668">
        <v>877.03203363200009</v>
      </c>
      <c r="AN668">
        <v>23126.351394669004</v>
      </c>
      <c r="AO668" s="35">
        <v>441.85821526400002</v>
      </c>
      <c r="AP668">
        <v>155.90487829599999</v>
      </c>
      <c r="AQ668">
        <v>46.265286086000003</v>
      </c>
      <c r="AR668">
        <v>136.37405935999999</v>
      </c>
      <c r="AS668">
        <v>23097.807039293002</v>
      </c>
      <c r="AT668">
        <v>290.40003542900001</v>
      </c>
      <c r="AU668">
        <v>0</v>
      </c>
      <c r="AV668">
        <v>1076.2677497470002</v>
      </c>
      <c r="AW668">
        <v>22927.115678554001</v>
      </c>
      <c r="AX668">
        <v>0</v>
      </c>
      <c r="AY668" s="41">
        <v>347.5036438482706</v>
      </c>
      <c r="AZ668" s="41">
        <v>123.69277727492535</v>
      </c>
      <c r="BA668" s="41">
        <v>172.62618366940129</v>
      </c>
      <c r="BB668" s="41"/>
      <c r="BC668" s="41">
        <v>0.69637085907391783</v>
      </c>
      <c r="BD668" s="41">
        <v>130.32104508666399</v>
      </c>
      <c r="BE668" s="41">
        <v>13.057300546525408</v>
      </c>
      <c r="BF668" s="41">
        <v>13.432882802586413</v>
      </c>
      <c r="BG668" s="36">
        <v>156.8112284357758</v>
      </c>
      <c r="BI668" s="35">
        <v>2.7320000000000002</v>
      </c>
      <c r="BJ668" s="35">
        <v>1.7529999999999999</v>
      </c>
      <c r="BK668" s="7">
        <v>0.24099999999999999</v>
      </c>
      <c r="BL668" s="35">
        <v>0.57799999999999996</v>
      </c>
      <c r="BM668" s="35">
        <v>295.32299999999998</v>
      </c>
      <c r="BN668" s="35">
        <v>16.274999999999999</v>
      </c>
      <c r="BO668" s="35"/>
      <c r="BP668" s="35">
        <v>0.57299999999999995</v>
      </c>
      <c r="BQ668" s="35">
        <v>5.3129999999999997</v>
      </c>
      <c r="BR668" s="35">
        <v>0</v>
      </c>
      <c r="BS668" s="35">
        <v>0</v>
      </c>
      <c r="BT668" s="35">
        <v>0</v>
      </c>
      <c r="BU668" s="35">
        <v>0</v>
      </c>
      <c r="BV668" s="35">
        <v>2.4329999999999998</v>
      </c>
      <c r="BW668" s="35">
        <v>23.821000000000002</v>
      </c>
      <c r="BX668" s="35">
        <v>1.972</v>
      </c>
      <c r="BY668" s="35">
        <v>0</v>
      </c>
      <c r="BZ668" s="35">
        <v>22.337</v>
      </c>
      <c r="CA668" s="35"/>
      <c r="CB668" s="35">
        <v>2.339</v>
      </c>
      <c r="CC668" s="35">
        <v>6.3520000000000003</v>
      </c>
      <c r="CD668" s="35">
        <v>0</v>
      </c>
      <c r="CE668" s="35">
        <v>7.5190000000000001</v>
      </c>
      <c r="CF668" s="35"/>
      <c r="CG668" s="35">
        <v>0.13741922386982447</v>
      </c>
      <c r="CH668" s="35">
        <v>312.17599999999993</v>
      </c>
      <c r="CI668" s="35">
        <v>8.0449999999999999</v>
      </c>
      <c r="CJ668" s="35">
        <v>2.5669999999999997</v>
      </c>
      <c r="CK668" s="35">
        <v>0</v>
      </c>
      <c r="CL668" s="46">
        <v>322.7879999999999</v>
      </c>
      <c r="CM668" s="46">
        <v>50.563000000000002</v>
      </c>
      <c r="CN668" s="46">
        <v>16.21</v>
      </c>
      <c r="CO668" s="35">
        <v>389.69841922386968</v>
      </c>
      <c r="CP668" s="47">
        <v>3.738</v>
      </c>
      <c r="CQ668" s="47">
        <v>6.1230000000000002</v>
      </c>
      <c r="CR668" s="47">
        <v>6.1230000000000002</v>
      </c>
      <c r="CS668" s="48">
        <v>22.02161343537415</v>
      </c>
      <c r="CT668" s="47">
        <v>23.694499999999998</v>
      </c>
      <c r="CU668" s="47">
        <v>20.3245</v>
      </c>
      <c r="CV668" s="47"/>
      <c r="CW668" s="49">
        <v>12.998965517241377</v>
      </c>
      <c r="CX668" s="49">
        <v>9.2481249999999982</v>
      </c>
      <c r="CY668" s="49"/>
      <c r="CZ668" s="47">
        <v>6.45</v>
      </c>
      <c r="DA668" s="49">
        <v>22.713103448275859</v>
      </c>
      <c r="DB668" s="49">
        <v>4.4393750000000001</v>
      </c>
      <c r="DC668" s="49"/>
      <c r="DD668" s="47"/>
      <c r="DE668" s="51" t="s">
        <v>61</v>
      </c>
    </row>
    <row r="669" spans="1:109">
      <c r="A669" s="23" t="s">
        <v>54</v>
      </c>
      <c r="B669" t="s">
        <v>55</v>
      </c>
      <c r="C669" s="55">
        <v>43.281111111100003</v>
      </c>
      <c r="D669" s="55">
        <v>-79.864722222200001</v>
      </c>
      <c r="E669" s="111" t="s">
        <v>57</v>
      </c>
      <c r="F669" s="111">
        <v>908</v>
      </c>
      <c r="G669" s="117">
        <v>44796</v>
      </c>
      <c r="H669">
        <v>3</v>
      </c>
      <c r="I669">
        <v>2022</v>
      </c>
      <c r="J669" s="28">
        <v>235</v>
      </c>
      <c r="K669" s="29">
        <v>35</v>
      </c>
      <c r="L669" s="29">
        <v>8</v>
      </c>
      <c r="M669" s="108">
        <v>14.8</v>
      </c>
      <c r="N669">
        <v>74.739999999999995</v>
      </c>
      <c r="O669" s="31">
        <v>5.3999999999999999E-2</v>
      </c>
      <c r="P669" s="31">
        <v>17.8</v>
      </c>
      <c r="Q669" s="31">
        <v>3.9</v>
      </c>
      <c r="R669" s="31">
        <v>7.2</v>
      </c>
      <c r="S669" s="31"/>
      <c r="T669" s="31"/>
      <c r="U669" s="31">
        <v>1.7</v>
      </c>
      <c r="V669" s="31">
        <v>1.1100000000000001</v>
      </c>
      <c r="W669" s="31">
        <v>0.56100000000000005</v>
      </c>
      <c r="X669" s="31">
        <v>1.1999999999999999E-3</v>
      </c>
      <c r="Y669" s="31">
        <v>0.105</v>
      </c>
      <c r="Z669" s="31">
        <v>1.21E-2</v>
      </c>
      <c r="AA669" s="41"/>
      <c r="AB669" s="108">
        <v>1</v>
      </c>
      <c r="AC669" s="108">
        <v>0.78800000000000003</v>
      </c>
      <c r="AD669" s="41"/>
      <c r="AE669" s="41"/>
      <c r="AF669" s="41"/>
      <c r="AG669" s="41"/>
      <c r="AH669" s="41"/>
      <c r="AI669" s="41"/>
      <c r="AJ669" s="41"/>
      <c r="AO669" s="35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35">
        <v>10.353658536585366</v>
      </c>
      <c r="BJ669" s="35">
        <v>9.2097560975609767</v>
      </c>
      <c r="BK669" s="7">
        <v>0</v>
      </c>
      <c r="BL669" s="35">
        <v>0</v>
      </c>
      <c r="BM669" s="35">
        <v>317.34439024390241</v>
      </c>
      <c r="BN669" s="35">
        <v>39.435447154471547</v>
      </c>
      <c r="BO669" s="35"/>
      <c r="BP669" s="35">
        <v>17.030243902439022</v>
      </c>
      <c r="BQ669" s="35">
        <v>106.53658536585365</v>
      </c>
      <c r="BR669" s="35">
        <v>0</v>
      </c>
      <c r="BS669" s="35">
        <v>0</v>
      </c>
      <c r="BT669" s="35">
        <v>0</v>
      </c>
      <c r="BU669" s="35">
        <v>0</v>
      </c>
      <c r="BV669" s="35">
        <v>0</v>
      </c>
      <c r="BW669" s="35">
        <v>52.24634146341463</v>
      </c>
      <c r="BX669" s="35">
        <v>0.8016260162601625</v>
      </c>
      <c r="BY669" s="35">
        <v>1.7603252032520325</v>
      </c>
      <c r="BZ669" s="35">
        <v>72.663414634146335</v>
      </c>
      <c r="CA669" s="35"/>
      <c r="CB669" s="35">
        <v>0</v>
      </c>
      <c r="CC669" s="35">
        <v>3.858536585365854</v>
      </c>
      <c r="CD669" s="35">
        <v>0</v>
      </c>
      <c r="CE669" s="35">
        <v>0</v>
      </c>
      <c r="CF669" s="35"/>
      <c r="CG669" s="35">
        <v>0</v>
      </c>
      <c r="CH669" s="35">
        <v>356.77983739837396</v>
      </c>
      <c r="CI669" s="35">
        <v>116.89024390243902</v>
      </c>
      <c r="CJ669" s="35">
        <v>26.24</v>
      </c>
      <c r="CK669" s="35">
        <v>0</v>
      </c>
      <c r="CL669" s="46">
        <v>499.91008130081298</v>
      </c>
      <c r="CM669" s="46">
        <v>127.47170731707317</v>
      </c>
      <c r="CN669" s="46">
        <v>3.858536585365854</v>
      </c>
      <c r="CO669" s="35">
        <v>631.24032520325193</v>
      </c>
      <c r="CP669" s="47">
        <v>3.6480000000000001</v>
      </c>
      <c r="CQ669" s="47">
        <v>11.97</v>
      </c>
      <c r="CR669" s="47">
        <v>13.618</v>
      </c>
      <c r="CS669" s="48">
        <v>19.217279369440085</v>
      </c>
      <c r="CT669" s="47">
        <v>24.151564102564102</v>
      </c>
      <c r="CU669" s="47">
        <v>18.424111111111102</v>
      </c>
      <c r="CV669" s="47">
        <v>13.36753846153846</v>
      </c>
      <c r="CW669" s="49">
        <v>13.031794871794872</v>
      </c>
      <c r="CX669" s="49">
        <v>6.9693333333333323</v>
      </c>
      <c r="CY669" s="49">
        <v>2.6930769230769229</v>
      </c>
      <c r="CZ669" s="47">
        <v>2.34</v>
      </c>
      <c r="DA669" s="49">
        <v>35.371794871794869</v>
      </c>
      <c r="DB669" s="49">
        <v>3.3055555555555554</v>
      </c>
      <c r="DC669" s="49">
        <v>0.22769230769230769</v>
      </c>
      <c r="DD669" s="47" t="s">
        <v>61</v>
      </c>
      <c r="DE669" s="51" t="s">
        <v>61</v>
      </c>
    </row>
    <row r="670" spans="1:109">
      <c r="A670" s="23" t="s">
        <v>54</v>
      </c>
      <c r="B670" t="s">
        <v>56</v>
      </c>
      <c r="C670" s="55">
        <v>43.278888999999999</v>
      </c>
      <c r="D670" s="55">
        <v>-79.874167</v>
      </c>
      <c r="E670" s="111" t="s">
        <v>65</v>
      </c>
      <c r="F670" s="111">
        <v>9031</v>
      </c>
      <c r="G670" s="117">
        <v>44796</v>
      </c>
      <c r="H670">
        <v>3</v>
      </c>
      <c r="I670">
        <v>2022</v>
      </c>
      <c r="J670" s="28">
        <v>235</v>
      </c>
      <c r="K670" s="29">
        <v>35</v>
      </c>
      <c r="L670" s="29">
        <v>8</v>
      </c>
      <c r="M670" s="108">
        <v>12.4</v>
      </c>
      <c r="N670">
        <v>74.739999999999995</v>
      </c>
      <c r="O670" s="31">
        <v>5.3999999999999999E-2</v>
      </c>
      <c r="P670" s="31">
        <v>17.8</v>
      </c>
      <c r="Q670" s="31">
        <v>3.9</v>
      </c>
      <c r="R670" s="31">
        <v>7.2</v>
      </c>
      <c r="S670" s="31"/>
      <c r="T670" s="31"/>
      <c r="U670" s="31">
        <v>1.7</v>
      </c>
      <c r="V670" s="31">
        <v>1.1100000000000001</v>
      </c>
      <c r="W670" s="31">
        <v>0.56100000000000005</v>
      </c>
      <c r="X670" s="31">
        <v>1.1999999999999999E-3</v>
      </c>
      <c r="Y670" s="31">
        <v>0.105</v>
      </c>
      <c r="Z670" s="31">
        <v>1.21E-2</v>
      </c>
      <c r="AA670" s="41"/>
      <c r="AB670" s="108">
        <v>1.3</v>
      </c>
      <c r="AC670" s="108">
        <v>0.73699999999999999</v>
      </c>
      <c r="AO670" s="35"/>
      <c r="CP670" s="47">
        <v>2.91</v>
      </c>
      <c r="CQ670" s="47">
        <v>11.925000000000001</v>
      </c>
      <c r="CR670" s="47">
        <v>11.925000000000001</v>
      </c>
      <c r="CS670" s="48">
        <v>19.980760456455311</v>
      </c>
      <c r="CT670" s="47">
        <v>23.863838709677431</v>
      </c>
      <c r="CU670" s="47">
        <v>18.777977011494258</v>
      </c>
      <c r="CV670" s="47"/>
      <c r="CW670" s="49">
        <v>13.020483870967738</v>
      </c>
      <c r="CX670" s="49">
        <v>5.0255172413793092</v>
      </c>
      <c r="CY670" s="49"/>
      <c r="CZ670" s="47">
        <v>1.65</v>
      </c>
      <c r="DA670" s="49">
        <v>39.370645161290319</v>
      </c>
      <c r="DB670" s="49">
        <v>2.4077011494252867</v>
      </c>
      <c r="DC670" s="49"/>
      <c r="DD670" s="47" t="s">
        <v>61</v>
      </c>
      <c r="DE670" s="51" t="s">
        <v>61</v>
      </c>
    </row>
    <row r="671" spans="1:109">
      <c r="A671" s="23" t="s">
        <v>54</v>
      </c>
      <c r="B671" t="s">
        <v>56</v>
      </c>
      <c r="C671" s="53">
        <v>43.281066666699999</v>
      </c>
      <c r="D671" s="53">
        <v>-79.886849999999995</v>
      </c>
      <c r="E671" s="111" t="s">
        <v>66</v>
      </c>
      <c r="F671" s="111" t="s">
        <v>67</v>
      </c>
      <c r="G671" s="117">
        <v>44796</v>
      </c>
      <c r="H671">
        <v>3</v>
      </c>
      <c r="I671">
        <v>2022</v>
      </c>
      <c r="J671" s="28">
        <v>235</v>
      </c>
      <c r="K671" s="29">
        <v>35</v>
      </c>
      <c r="L671" s="29">
        <v>8</v>
      </c>
      <c r="M671" s="108">
        <v>3.2</v>
      </c>
      <c r="N671">
        <v>74.739999999999995</v>
      </c>
      <c r="O671" s="31">
        <v>5.3999999999999999E-2</v>
      </c>
      <c r="P671" s="31">
        <v>17.8</v>
      </c>
      <c r="Q671" s="31">
        <v>3.9</v>
      </c>
      <c r="R671" s="31">
        <v>7.2</v>
      </c>
      <c r="S671" s="31"/>
      <c r="T671" s="31"/>
      <c r="U671" s="31">
        <v>1.7</v>
      </c>
      <c r="V671" s="31">
        <v>1.1100000000000001</v>
      </c>
      <c r="W671" s="31">
        <v>0.56100000000000005</v>
      </c>
      <c r="X671" s="31">
        <v>1.1999999999999999E-3</v>
      </c>
      <c r="Y671" s="31">
        <v>0.105</v>
      </c>
      <c r="Z671" s="31">
        <v>1.21E-2</v>
      </c>
      <c r="AA671" s="41"/>
      <c r="AB671" s="108">
        <v>0.6</v>
      </c>
      <c r="AC671" s="108">
        <v>1.736</v>
      </c>
      <c r="AD671" s="41"/>
      <c r="AE671" s="41"/>
      <c r="AF671" s="41"/>
      <c r="AG671" s="41"/>
      <c r="AH671" s="41"/>
      <c r="AI671" s="41"/>
      <c r="AJ671" s="41"/>
      <c r="AO671" s="35"/>
      <c r="AY671" s="41"/>
      <c r="AZ671" s="41"/>
      <c r="BA671" s="41"/>
      <c r="BB671" s="41"/>
      <c r="BI671" s="35">
        <v>1.3008130081300815</v>
      </c>
      <c r="BJ671" s="35">
        <v>8.5848238482384822</v>
      </c>
      <c r="BK671" s="7">
        <v>0.80216802168021695</v>
      </c>
      <c r="BL671" s="35">
        <v>0.49994482191928352</v>
      </c>
      <c r="BM671" s="35">
        <v>255.44153052537814</v>
      </c>
      <c r="BN671" s="35">
        <v>14.077166049716849</v>
      </c>
      <c r="BO671" s="35"/>
      <c r="BP671" s="35">
        <v>5.2525745257452581</v>
      </c>
      <c r="BQ671" s="35">
        <v>89.717073170731709</v>
      </c>
      <c r="BR671" s="35">
        <v>3.4905149051490527</v>
      </c>
      <c r="BS671" s="35">
        <v>0.8595890582194281</v>
      </c>
      <c r="BT671" s="35">
        <v>0</v>
      </c>
      <c r="BU671" s="35">
        <v>0</v>
      </c>
      <c r="BV671" s="35">
        <v>8.2861788617886152</v>
      </c>
      <c r="BW671" s="35">
        <v>43.00921409214093</v>
      </c>
      <c r="BX671" s="35">
        <v>0.25956354300385109</v>
      </c>
      <c r="BY671" s="35">
        <v>0</v>
      </c>
      <c r="BZ671" s="35">
        <v>9.2629867351305091</v>
      </c>
      <c r="CA671" s="35"/>
      <c r="CB671" s="35">
        <v>3.2</v>
      </c>
      <c r="CC671" s="35">
        <v>11.471002710027102</v>
      </c>
      <c r="CD671" s="35">
        <v>0</v>
      </c>
      <c r="CE671" s="35">
        <v>10.882327770646127</v>
      </c>
      <c r="CF671" s="35"/>
      <c r="CG671" s="35">
        <v>0</v>
      </c>
      <c r="CH671" s="35">
        <v>270.01864139701428</v>
      </c>
      <c r="CI671" s="35">
        <v>91.017886178861787</v>
      </c>
      <c r="CJ671" s="35">
        <v>18.130081300813011</v>
      </c>
      <c r="CK671" s="35">
        <v>0.8595890582194281</v>
      </c>
      <c r="CL671" s="46">
        <v>380.02619793490845</v>
      </c>
      <c r="CM671" s="46">
        <v>60.817943232063904</v>
      </c>
      <c r="CN671" s="46">
        <v>25.553330480673232</v>
      </c>
      <c r="CO671" s="35">
        <v>466.3974716476456</v>
      </c>
      <c r="CP671" s="47">
        <v>3.226</v>
      </c>
      <c r="CQ671" s="47"/>
      <c r="CR671" s="47">
        <v>3.226</v>
      </c>
      <c r="CS671" s="48">
        <v>22.736240835777128</v>
      </c>
      <c r="CT671" s="47">
        <v>23.520745454545452</v>
      </c>
      <c r="CU671" s="47"/>
      <c r="CV671" s="47"/>
      <c r="CW671" s="49">
        <v>8.9741818181818171</v>
      </c>
      <c r="CX671" s="49"/>
      <c r="CY671" s="49"/>
      <c r="CZ671" s="47">
        <v>6.68</v>
      </c>
      <c r="DA671" s="49">
        <v>30.946727272727262</v>
      </c>
      <c r="DB671" s="49"/>
      <c r="DC671" s="49"/>
      <c r="DD671" s="47"/>
      <c r="DE671" s="51"/>
    </row>
    <row r="672" spans="1:109">
      <c r="A672" s="23" t="s">
        <v>54</v>
      </c>
      <c r="B672" t="s">
        <v>56</v>
      </c>
      <c r="C672" s="55">
        <v>43.2758333333</v>
      </c>
      <c r="D672" s="55">
        <v>-79.880833333300004</v>
      </c>
      <c r="E672" s="111" t="s">
        <v>68</v>
      </c>
      <c r="F672" s="111" t="s">
        <v>69</v>
      </c>
      <c r="G672" s="117">
        <v>44796</v>
      </c>
      <c r="H672">
        <v>3</v>
      </c>
      <c r="I672">
        <v>2022</v>
      </c>
      <c r="J672" s="28">
        <v>235</v>
      </c>
      <c r="K672" s="29">
        <v>35</v>
      </c>
      <c r="L672" s="29">
        <v>8</v>
      </c>
      <c r="M672" s="108">
        <v>9.1999999999999993</v>
      </c>
      <c r="N672">
        <v>74.739999999999995</v>
      </c>
      <c r="O672" s="31">
        <v>5.3999999999999999E-2</v>
      </c>
      <c r="P672" s="31">
        <v>17.8</v>
      </c>
      <c r="Q672" s="31">
        <v>3.9</v>
      </c>
      <c r="R672" s="31">
        <v>7.2</v>
      </c>
      <c r="S672" s="31"/>
      <c r="T672" s="31"/>
      <c r="U672" s="31">
        <v>1.7</v>
      </c>
      <c r="V672" s="31">
        <v>1.1100000000000001</v>
      </c>
      <c r="W672" s="31">
        <v>0.56100000000000005</v>
      </c>
      <c r="X672" s="31">
        <v>1.1999999999999999E-3</v>
      </c>
      <c r="Y672" s="31">
        <v>0.105</v>
      </c>
      <c r="Z672" s="31">
        <v>1.21E-2</v>
      </c>
      <c r="AA672" s="41"/>
      <c r="AB672" s="108">
        <v>1</v>
      </c>
      <c r="AC672" s="108">
        <v>0.873</v>
      </c>
      <c r="AO672" s="35"/>
      <c r="CP672" s="47">
        <v>3.1389999999999998</v>
      </c>
      <c r="CQ672" s="47">
        <v>8.4559999999999995</v>
      </c>
      <c r="CR672" s="47">
        <v>8.4559999999999995</v>
      </c>
      <c r="CS672" s="48">
        <v>21.619207366707364</v>
      </c>
      <c r="CT672" s="47">
        <v>24.194711111111115</v>
      </c>
      <c r="CU672" s="47">
        <v>20.470434782608699</v>
      </c>
      <c r="CV672" s="47"/>
      <c r="CW672" s="49">
        <v>14.266888888888893</v>
      </c>
      <c r="CX672" s="49">
        <v>6.1284782608695636</v>
      </c>
      <c r="CY672" s="49"/>
      <c r="CZ672" s="47">
        <v>2.72</v>
      </c>
      <c r="DA672" s="49">
        <v>61.405111111111118</v>
      </c>
      <c r="DB672" s="49">
        <v>3.8119565217391309</v>
      </c>
      <c r="DC672" s="49"/>
      <c r="DD672" s="47" t="s">
        <v>61</v>
      </c>
      <c r="DE672" s="51" t="s">
        <v>61</v>
      </c>
    </row>
    <row r="673" spans="1:109" ht="29">
      <c r="A673" s="23" t="s">
        <v>54</v>
      </c>
      <c r="B673" t="s">
        <v>56</v>
      </c>
      <c r="C673" s="53">
        <v>43.272399999999998</v>
      </c>
      <c r="D673" s="53">
        <v>-79.877020000000002</v>
      </c>
      <c r="E673" s="111" t="s">
        <v>70</v>
      </c>
      <c r="F673" s="111" t="s">
        <v>71</v>
      </c>
      <c r="G673" s="117">
        <v>44796</v>
      </c>
      <c r="H673">
        <v>3</v>
      </c>
      <c r="I673">
        <v>2022</v>
      </c>
      <c r="J673" s="28">
        <v>235</v>
      </c>
      <c r="K673" s="29">
        <v>35</v>
      </c>
      <c r="L673" s="29">
        <v>8</v>
      </c>
      <c r="M673" s="108">
        <v>6.2</v>
      </c>
      <c r="N673">
        <v>74.739999999999995</v>
      </c>
      <c r="O673" s="31">
        <v>5.3999999999999999E-2</v>
      </c>
      <c r="P673" s="31">
        <v>17.8</v>
      </c>
      <c r="Q673" s="31">
        <v>3.9</v>
      </c>
      <c r="R673" s="31">
        <v>7.2</v>
      </c>
      <c r="S673" s="31"/>
      <c r="T673" s="31"/>
      <c r="U673" s="31">
        <v>1.7</v>
      </c>
      <c r="V673" s="31">
        <v>1.1100000000000001</v>
      </c>
      <c r="W673" s="31">
        <v>0.56100000000000005</v>
      </c>
      <c r="X673" s="31">
        <v>1.1999999999999999E-3</v>
      </c>
      <c r="Y673" s="31">
        <v>0.105</v>
      </c>
      <c r="Z673" s="31">
        <v>1.21E-2</v>
      </c>
      <c r="AA673" s="41"/>
      <c r="AB673" s="108">
        <v>1</v>
      </c>
      <c r="AC673" s="108">
        <v>1.073</v>
      </c>
      <c r="AO673" s="35"/>
      <c r="BI673" s="35">
        <v>0.40000000000000008</v>
      </c>
      <c r="BJ673" s="35">
        <v>0.78633333333333344</v>
      </c>
      <c r="BK673" s="7">
        <v>0.49333333333333335</v>
      </c>
      <c r="BL673" s="35">
        <v>0.39970588512446709</v>
      </c>
      <c r="BM673" s="35">
        <v>204.22550365503977</v>
      </c>
      <c r="BN673" s="35">
        <v>11.254694256748618</v>
      </c>
      <c r="BO673" s="35"/>
      <c r="BP673" s="35">
        <v>2.0556666666666668</v>
      </c>
      <c r="BQ673" s="35">
        <v>2.9040000000000004</v>
      </c>
      <c r="BR673" s="35">
        <v>1.3020526315789474</v>
      </c>
      <c r="BS673" s="35">
        <v>0</v>
      </c>
      <c r="BT673" s="35">
        <v>0</v>
      </c>
      <c r="BU673" s="35">
        <v>0</v>
      </c>
      <c r="BV673" s="35">
        <v>8.0079999999999991</v>
      </c>
      <c r="BW673" s="35">
        <v>27.97666666666667</v>
      </c>
      <c r="BX673" s="35">
        <v>0.63852631578947372</v>
      </c>
      <c r="BY673" s="35">
        <v>0.5597894736842105</v>
      </c>
      <c r="BZ673" s="35">
        <v>23.464181818181824</v>
      </c>
      <c r="CA673" s="35"/>
      <c r="CB673" s="35">
        <v>3.69</v>
      </c>
      <c r="CC673" s="35">
        <v>3.7986666666666666</v>
      </c>
      <c r="CD673" s="35">
        <v>0</v>
      </c>
      <c r="CE673" s="35">
        <v>5.78</v>
      </c>
      <c r="CF673" s="35"/>
      <c r="CG673" s="35">
        <v>0</v>
      </c>
      <c r="CH673" s="35">
        <v>215.87990379691286</v>
      </c>
      <c r="CI673" s="35">
        <v>3.3040000000000003</v>
      </c>
      <c r="CJ673" s="35">
        <v>4.6373859649122817</v>
      </c>
      <c r="CK673" s="35">
        <v>0</v>
      </c>
      <c r="CL673" s="46">
        <v>223.82128976182511</v>
      </c>
      <c r="CM673" s="46">
        <v>60.647164274322179</v>
      </c>
      <c r="CN673" s="46">
        <v>13.268666666666668</v>
      </c>
      <c r="CO673" s="35">
        <v>297.83102381564925</v>
      </c>
      <c r="CP673" s="47">
        <v>5.3479999999999999</v>
      </c>
      <c r="CQ673" s="47"/>
      <c r="CR673" s="47">
        <v>5.3479999999999999</v>
      </c>
      <c r="CS673" s="48">
        <v>23.213917460317461</v>
      </c>
      <c r="CT673" s="47">
        <v>23.580103448275864</v>
      </c>
      <c r="CU673" s="47"/>
      <c r="CV673" s="47"/>
      <c r="CW673" s="49">
        <v>15.474482758620685</v>
      </c>
      <c r="CX673" s="49"/>
      <c r="CY673" s="49"/>
      <c r="CZ673" s="47">
        <v>11.02</v>
      </c>
      <c r="DA673" s="49">
        <v>31.250000000000004</v>
      </c>
      <c r="DB673" s="49"/>
      <c r="DC673" s="49"/>
      <c r="DD673" s="47"/>
      <c r="DE673" s="51"/>
    </row>
    <row r="674" spans="1:109" ht="29">
      <c r="A674" s="23" t="s">
        <v>54</v>
      </c>
      <c r="B674" t="s">
        <v>56</v>
      </c>
      <c r="C674" s="55">
        <v>43.282269999999997</v>
      </c>
      <c r="D674" s="55">
        <v>-79.879130000000004</v>
      </c>
      <c r="E674" s="111" t="s">
        <v>72</v>
      </c>
      <c r="F674" s="111" t="s">
        <v>73</v>
      </c>
      <c r="G674" s="117">
        <v>44796</v>
      </c>
      <c r="H674">
        <v>3</v>
      </c>
      <c r="I674">
        <v>2022</v>
      </c>
      <c r="J674" s="28">
        <v>235</v>
      </c>
      <c r="K674" s="29">
        <v>35</v>
      </c>
      <c r="L674" s="29">
        <v>8</v>
      </c>
      <c r="M674" s="108">
        <v>8.9</v>
      </c>
      <c r="N674">
        <v>74.739999999999995</v>
      </c>
      <c r="O674" s="31">
        <v>5.3999999999999999E-2</v>
      </c>
      <c r="P674" s="31">
        <v>17.8</v>
      </c>
      <c r="Q674" s="31">
        <v>3.9</v>
      </c>
      <c r="R674" s="31">
        <v>7.2</v>
      </c>
      <c r="S674" s="31"/>
      <c r="T674" s="31"/>
      <c r="U674" s="31">
        <v>1.7</v>
      </c>
      <c r="V674" s="31">
        <v>1.1100000000000001</v>
      </c>
      <c r="W674" s="31">
        <v>0.56100000000000005</v>
      </c>
      <c r="X674" s="31">
        <v>1.1999999999999999E-3</v>
      </c>
      <c r="Y674" s="31">
        <v>0.105</v>
      </c>
      <c r="Z674" s="31">
        <v>1.21E-2</v>
      </c>
      <c r="AA674" s="41"/>
      <c r="AB674" s="108">
        <v>0.3</v>
      </c>
      <c r="AC674" s="71"/>
      <c r="AO674" s="35"/>
      <c r="CP674" s="47">
        <v>7.5659999999999998</v>
      </c>
      <c r="CQ674" s="47">
        <v>8.2200000000000006</v>
      </c>
      <c r="CR674" s="47">
        <v>8.2200000000000006</v>
      </c>
      <c r="CS674" s="48">
        <v>21.423873985890655</v>
      </c>
      <c r="CT674" s="47">
        <v>21.743703703703705</v>
      </c>
      <c r="CU674" s="47">
        <v>19.541166666666665</v>
      </c>
      <c r="CV674" s="47"/>
      <c r="CW674" s="49">
        <v>7.5898148148148108</v>
      </c>
      <c r="CX674" s="49">
        <v>4.1716666666666669</v>
      </c>
      <c r="CY674" s="49"/>
      <c r="CZ674" s="47">
        <v>3.91</v>
      </c>
      <c r="DA674" s="49">
        <v>52.965740740740756</v>
      </c>
      <c r="DB674" s="49">
        <v>1.9166666666666667</v>
      </c>
      <c r="DC674" s="49"/>
      <c r="DD674" s="47" t="s">
        <v>61</v>
      </c>
      <c r="DE674" s="51" t="s">
        <v>61</v>
      </c>
    </row>
    <row r="675" spans="1:109">
      <c r="A675" s="23" t="s">
        <v>54</v>
      </c>
      <c r="B675" t="s">
        <v>56</v>
      </c>
      <c r="C675" s="55">
        <v>43.277970000000003</v>
      </c>
      <c r="D675" s="55">
        <v>-79.866669999999999</v>
      </c>
      <c r="E675" s="111" t="s">
        <v>74</v>
      </c>
      <c r="F675" s="111" t="s">
        <v>75</v>
      </c>
      <c r="G675" s="117">
        <v>44796</v>
      </c>
      <c r="H675">
        <v>3</v>
      </c>
      <c r="I675">
        <v>2022</v>
      </c>
      <c r="J675" s="28">
        <v>235</v>
      </c>
      <c r="K675" s="29">
        <v>35</v>
      </c>
      <c r="L675" s="29">
        <v>8</v>
      </c>
      <c r="M675" s="108">
        <v>9.1999999999999993</v>
      </c>
      <c r="N675">
        <v>74.739999999999995</v>
      </c>
      <c r="O675" s="31">
        <v>5.3999999999999999E-2</v>
      </c>
      <c r="P675" s="31">
        <v>17.8</v>
      </c>
      <c r="Q675" s="31">
        <v>3.9</v>
      </c>
      <c r="R675" s="31">
        <v>7.2</v>
      </c>
      <c r="S675" s="31"/>
      <c r="T675" s="31"/>
      <c r="U675" s="31">
        <v>1.7</v>
      </c>
      <c r="V675" s="31">
        <v>1.1100000000000001</v>
      </c>
      <c r="W675" s="31">
        <v>0.56100000000000005</v>
      </c>
      <c r="X675" s="31">
        <v>1.1999999999999999E-3</v>
      </c>
      <c r="Y675" s="31">
        <v>0.105</v>
      </c>
      <c r="Z675" s="31">
        <v>1.21E-2</v>
      </c>
      <c r="AA675" s="41"/>
      <c r="AB675" s="108">
        <v>1.7</v>
      </c>
      <c r="AC675" s="108">
        <v>0.65800000000000003</v>
      </c>
      <c r="AO675" s="35"/>
      <c r="BI675" s="35">
        <v>0.65040650406504075</v>
      </c>
      <c r="BJ675" s="35">
        <v>1.7352303523035231</v>
      </c>
      <c r="BK675" s="7">
        <v>0</v>
      </c>
      <c r="BL675" s="35">
        <v>1.3498510191820654</v>
      </c>
      <c r="BM675" s="35">
        <v>689.69213241852083</v>
      </c>
      <c r="BN675" s="35">
        <v>38.008348334235485</v>
      </c>
      <c r="BO675" s="35"/>
      <c r="BP675" s="35">
        <v>3.5813008130081303</v>
      </c>
      <c r="BQ675" s="35">
        <v>7.6731707317073177</v>
      </c>
      <c r="BR675" s="35">
        <v>0</v>
      </c>
      <c r="BS675" s="35">
        <v>0</v>
      </c>
      <c r="BT675" s="35">
        <v>0</v>
      </c>
      <c r="BU675" s="35">
        <v>2.1436314363143634</v>
      </c>
      <c r="BV675" s="35">
        <v>11.160975609756097</v>
      </c>
      <c r="BW675" s="35">
        <v>34.738211382113818</v>
      </c>
      <c r="BX675" s="35">
        <v>0</v>
      </c>
      <c r="BY675" s="35">
        <v>0</v>
      </c>
      <c r="BZ675" s="35">
        <v>41.742818428184293</v>
      </c>
      <c r="CA675" s="35"/>
      <c r="CB675" s="35">
        <v>5.4</v>
      </c>
      <c r="CC675" s="35">
        <v>3.9707317073170731</v>
      </c>
      <c r="CD675" s="35">
        <v>2.1742547425474257</v>
      </c>
      <c r="CE675" s="35">
        <v>12.531165311653117</v>
      </c>
      <c r="CF675" s="35"/>
      <c r="CG675" s="35">
        <v>0</v>
      </c>
      <c r="CH675" s="35">
        <v>729.05033177193843</v>
      </c>
      <c r="CI675" s="35">
        <v>8.3235772357723583</v>
      </c>
      <c r="CJ675" s="35">
        <v>5.3165311653116536</v>
      </c>
      <c r="CK675" s="35">
        <v>2.1436314363143634</v>
      </c>
      <c r="CL675" s="46">
        <v>744.83407160933666</v>
      </c>
      <c r="CM675" s="46">
        <v>87.642005420054204</v>
      </c>
      <c r="CN675" s="46">
        <v>24.076151761517615</v>
      </c>
      <c r="CO675" s="35">
        <v>856.55222879090843</v>
      </c>
      <c r="CP675" s="47">
        <v>4.9080000000000004</v>
      </c>
      <c r="CQ675" s="47">
        <v>9.2230000000000008</v>
      </c>
      <c r="CR675" s="47">
        <v>9.2230000000000008</v>
      </c>
      <c r="CS675" s="48">
        <v>21.319182450980389</v>
      </c>
      <c r="CT675" s="47">
        <v>23.990999999999996</v>
      </c>
      <c r="CU675" s="47">
        <v>18.824090909090913</v>
      </c>
      <c r="CV675" s="47"/>
      <c r="CW675" s="49">
        <v>13.032749999999997</v>
      </c>
      <c r="CX675" s="49">
        <v>8.6972727272727273</v>
      </c>
      <c r="CY675" s="49"/>
      <c r="CZ675" s="47">
        <v>5.05</v>
      </c>
      <c r="DA675" s="49">
        <v>23.285</v>
      </c>
      <c r="DB675" s="49">
        <v>2.5281818181818188</v>
      </c>
      <c r="DC675" s="49"/>
      <c r="DD675" s="47"/>
      <c r="DE675" s="51" t="s">
        <v>61</v>
      </c>
    </row>
    <row r="676" spans="1:109" ht="29">
      <c r="A676" s="23" t="s">
        <v>54</v>
      </c>
      <c r="B676" t="s">
        <v>56</v>
      </c>
      <c r="C676" s="55">
        <v>43.276820000000001</v>
      </c>
      <c r="D676" s="55">
        <v>-79.864549999999994</v>
      </c>
      <c r="E676" s="111" t="s">
        <v>76</v>
      </c>
      <c r="F676" s="111" t="s">
        <v>77</v>
      </c>
      <c r="G676" s="117">
        <v>44796</v>
      </c>
      <c r="H676">
        <v>3</v>
      </c>
      <c r="I676">
        <v>2022</v>
      </c>
      <c r="J676" s="28">
        <v>235</v>
      </c>
      <c r="K676" s="29">
        <v>35</v>
      </c>
      <c r="L676" s="29">
        <v>8</v>
      </c>
      <c r="M676" s="108">
        <v>12.3</v>
      </c>
      <c r="N676">
        <v>74.739999999999995</v>
      </c>
      <c r="O676" s="31">
        <v>5.3999999999999999E-2</v>
      </c>
      <c r="P676" s="31">
        <v>17.8</v>
      </c>
      <c r="Q676" s="31">
        <v>3.9</v>
      </c>
      <c r="R676" s="31">
        <v>7.2</v>
      </c>
      <c r="S676" s="31"/>
      <c r="T676" s="31"/>
      <c r="U676" s="31">
        <v>1.7</v>
      </c>
      <c r="V676" s="31">
        <v>1.1100000000000001</v>
      </c>
      <c r="W676" s="31">
        <v>0.56100000000000005</v>
      </c>
      <c r="X676" s="31">
        <v>1.1999999999999999E-3</v>
      </c>
      <c r="Y676" s="31">
        <v>0.105</v>
      </c>
      <c r="Z676" s="31">
        <v>1.21E-2</v>
      </c>
      <c r="AA676" s="41"/>
      <c r="AB676" s="108">
        <v>0.8</v>
      </c>
      <c r="AC676" s="108">
        <v>0.92200000000000004</v>
      </c>
      <c r="AD676" s="41"/>
      <c r="AE676" s="41"/>
      <c r="AF676" s="41"/>
      <c r="AG676" s="41"/>
      <c r="AH676" s="41"/>
      <c r="AI676" s="41"/>
      <c r="AJ676" s="41"/>
      <c r="AO676" s="35"/>
      <c r="AY676" s="41"/>
      <c r="AZ676" s="41"/>
      <c r="BA676" s="41"/>
      <c r="BB676" s="41"/>
      <c r="BC676" s="41"/>
      <c r="BD676" s="41"/>
      <c r="BE676" s="41"/>
      <c r="BF676" s="41"/>
      <c r="BG676" s="41"/>
      <c r="CP676" s="47">
        <v>3.1789999999999998</v>
      </c>
      <c r="CQ676" s="47">
        <v>11.449</v>
      </c>
      <c r="CR676" s="47">
        <v>11.449</v>
      </c>
      <c r="CS676" s="48">
        <v>20.449800198412699</v>
      </c>
      <c r="CT676" s="47">
        <v>24.501279069767438</v>
      </c>
      <c r="CU676" s="47">
        <v>19.052045454545461</v>
      </c>
      <c r="CV676" s="47"/>
      <c r="CW676" s="49">
        <v>13.438604651162789</v>
      </c>
      <c r="CX676" s="49">
        <v>7.8193181818181809</v>
      </c>
      <c r="CY676" s="49"/>
      <c r="CZ676" s="47">
        <v>3.81</v>
      </c>
      <c r="DA676" s="49">
        <v>66.162325581395365</v>
      </c>
      <c r="DB676" s="49">
        <v>3.1270454545454553</v>
      </c>
      <c r="DC676" s="49"/>
      <c r="DD676" s="47" t="s">
        <v>61</v>
      </c>
      <c r="DE676" s="51" t="s">
        <v>61</v>
      </c>
    </row>
    <row r="677" spans="1:109">
      <c r="A677" s="50" t="s">
        <v>54</v>
      </c>
      <c r="B677" t="s">
        <v>55</v>
      </c>
      <c r="C677" s="55">
        <v>43.281111111100003</v>
      </c>
      <c r="D677" s="55">
        <v>-79.864722222200001</v>
      </c>
      <c r="E677" s="77" t="s">
        <v>57</v>
      </c>
      <c r="F677" s="77">
        <v>908</v>
      </c>
      <c r="G677" s="112">
        <v>41869</v>
      </c>
      <c r="H677">
        <v>3</v>
      </c>
      <c r="I677" s="57">
        <f>YEAR(G677)</f>
        <v>2014</v>
      </c>
      <c r="J677" s="28">
        <v>230</v>
      </c>
      <c r="K677" s="29">
        <v>34</v>
      </c>
      <c r="L677" s="29">
        <v>8</v>
      </c>
      <c r="M677" s="77">
        <v>14.776999999999999</v>
      </c>
      <c r="N677">
        <v>74.959999999999994</v>
      </c>
      <c r="O677" s="31">
        <v>6.0999999999999999E-2</v>
      </c>
      <c r="P677" s="31">
        <v>23.3</v>
      </c>
      <c r="Q677" s="31">
        <v>4</v>
      </c>
      <c r="R677" s="31">
        <v>4.59</v>
      </c>
      <c r="S677" s="31">
        <v>31.5</v>
      </c>
      <c r="T677" s="31">
        <v>20</v>
      </c>
      <c r="U677" s="31">
        <v>1.72</v>
      </c>
      <c r="V677" s="31">
        <v>0.92</v>
      </c>
      <c r="W677" s="31">
        <v>0.66500000000000004</v>
      </c>
      <c r="X677" s="31">
        <v>8.6E-3</v>
      </c>
      <c r="Y677" s="31">
        <v>0.14000000000000001</v>
      </c>
      <c r="Z677" s="31">
        <v>3.73E-2</v>
      </c>
      <c r="AA677">
        <v>23.645751953125</v>
      </c>
      <c r="AB677" s="131">
        <v>1.75</v>
      </c>
      <c r="AC677" s="111">
        <v>0.90390000000000004</v>
      </c>
      <c r="AD677" s="59">
        <v>350.04149000000007</v>
      </c>
      <c r="AE677" s="59">
        <v>1007.5256700000002</v>
      </c>
      <c r="AF677" s="59">
        <v>0</v>
      </c>
      <c r="AG677" s="59">
        <v>28.213520000000003</v>
      </c>
      <c r="AH677" s="59">
        <v>19.592320000000001</v>
      </c>
      <c r="AI677" s="59">
        <v>32.655810000000002</v>
      </c>
      <c r="AJ677" s="59">
        <v>1508.9335899999999</v>
      </c>
      <c r="AK677">
        <v>2946.9624000000003</v>
      </c>
      <c r="AL677">
        <v>374.71377999999999</v>
      </c>
      <c r="AM677">
        <v>985.7565800000001</v>
      </c>
      <c r="AN677">
        <v>1872.3940699999998</v>
      </c>
      <c r="AO677" s="35">
        <v>1179.3092799999997</v>
      </c>
      <c r="AP677">
        <v>335.74637000000007</v>
      </c>
      <c r="AQ677">
        <v>20.743679999999998</v>
      </c>
      <c r="AR677">
        <v>329.06699000000003</v>
      </c>
      <c r="AS677">
        <v>1615.2564399999999</v>
      </c>
      <c r="AT677">
        <v>120.75018999999999</v>
      </c>
      <c r="AU677">
        <v>1.9698099999999998</v>
      </c>
      <c r="AV677">
        <v>685.45689000000016</v>
      </c>
      <c r="AW677">
        <v>2254.8244599999998</v>
      </c>
      <c r="AX677">
        <v>6.6810500000000008</v>
      </c>
      <c r="AY677" s="36">
        <v>1119.7339635110945</v>
      </c>
      <c r="AZ677" s="36">
        <v>46.384791478097</v>
      </c>
      <c r="BA677" s="36">
        <v>863.1309183470064</v>
      </c>
      <c r="BB677" s="36"/>
      <c r="BC677" s="36">
        <v>1.0500958216883551</v>
      </c>
      <c r="BD677" s="36">
        <v>58.513421155224847</v>
      </c>
      <c r="BE677" s="36">
        <v>24.976841431034799</v>
      </c>
      <c r="BF677" s="36">
        <v>5.5017212564731333</v>
      </c>
      <c r="BG677" s="36">
        <v>88.991983842732779</v>
      </c>
      <c r="BH677" s="35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37"/>
      <c r="CM677" s="37"/>
      <c r="CN677" s="37"/>
      <c r="CO677" s="7"/>
      <c r="CP677" s="39">
        <v>7.6509999999999998</v>
      </c>
      <c r="CQ677" s="39">
        <v>10.852</v>
      </c>
      <c r="CR677" s="40">
        <v>14.682</v>
      </c>
      <c r="CS677" s="35">
        <v>16.614523583638583</v>
      </c>
      <c r="CT677" s="41">
        <v>19.568568181818186</v>
      </c>
      <c r="CU677" s="41">
        <v>14.798761904761907</v>
      </c>
      <c r="CV677" s="41">
        <v>12.71026923076923</v>
      </c>
      <c r="CW677" s="35">
        <v>10.095681818181818</v>
      </c>
      <c r="CX677" s="35">
        <v>6.5719047619047597</v>
      </c>
      <c r="CY677" s="35">
        <v>2.7207692307692302</v>
      </c>
      <c r="CZ677" s="35">
        <v>1.82</v>
      </c>
      <c r="DA677">
        <v>11.822500000000002</v>
      </c>
      <c r="DB677">
        <v>10.111428571428572</v>
      </c>
      <c r="DC677">
        <v>3.063076923076923</v>
      </c>
      <c r="DD677" s="35" t="s">
        <v>61</v>
      </c>
      <c r="DE677" t="s">
        <v>61</v>
      </c>
    </row>
    <row r="678" spans="1:109">
      <c r="A678" s="50" t="s">
        <v>54</v>
      </c>
      <c r="B678" t="s">
        <v>59</v>
      </c>
      <c r="C678" s="55">
        <v>43.301943999999999</v>
      </c>
      <c r="D678" s="55">
        <v>-79.838054999999997</v>
      </c>
      <c r="E678" s="77" t="s">
        <v>60</v>
      </c>
      <c r="F678" s="77">
        <v>6</v>
      </c>
      <c r="G678" s="112">
        <v>39335</v>
      </c>
      <c r="H678">
        <v>3</v>
      </c>
      <c r="I678" s="57">
        <f>YEAR(G678)</f>
        <v>2007</v>
      </c>
      <c r="J678" s="28">
        <v>253</v>
      </c>
      <c r="K678" s="29">
        <v>37</v>
      </c>
      <c r="L678" s="29">
        <v>9</v>
      </c>
      <c r="M678" s="77">
        <v>7.3</v>
      </c>
      <c r="N678">
        <v>74.56</v>
      </c>
      <c r="O678" s="31">
        <v>2.7E-2</v>
      </c>
      <c r="P678" s="31">
        <v>22.9</v>
      </c>
      <c r="Q678" s="31">
        <v>3.8</v>
      </c>
      <c r="R678" s="31">
        <v>0.124</v>
      </c>
      <c r="S678" s="31"/>
      <c r="T678" s="31"/>
      <c r="U678" s="31">
        <v>1.99</v>
      </c>
      <c r="V678" s="31">
        <v>1.6E-2</v>
      </c>
      <c r="W678" s="31">
        <v>0.48799999999999999</v>
      </c>
      <c r="X678" s="31">
        <v>8.9999999999999998E-4</v>
      </c>
      <c r="Y678" s="31">
        <v>0.312</v>
      </c>
      <c r="Z678" s="31">
        <v>1.12E-2</v>
      </c>
      <c r="AA678" s="52">
        <v>18.72</v>
      </c>
      <c r="AB678" s="113">
        <v>1.75</v>
      </c>
      <c r="AC678" s="77">
        <v>0.90600000000000003</v>
      </c>
      <c r="AD678">
        <v>131.29999999999998</v>
      </c>
      <c r="AE678">
        <v>2662.9000000000005</v>
      </c>
      <c r="AF678">
        <v>322.39999999999998</v>
      </c>
      <c r="AG678">
        <v>58.199999999999996</v>
      </c>
      <c r="AH678">
        <v>59.5</v>
      </c>
      <c r="AI678">
        <v>348.5</v>
      </c>
      <c r="AJ678">
        <v>551.5</v>
      </c>
      <c r="AK678">
        <v>4202.8000000000011</v>
      </c>
      <c r="AL678">
        <v>175.9</v>
      </c>
      <c r="AM678">
        <v>3073.2000000000003</v>
      </c>
      <c r="AN678">
        <v>1129.5999999999999</v>
      </c>
      <c r="AO678" s="35">
        <v>916.1</v>
      </c>
      <c r="AP678">
        <v>96.199999999999989</v>
      </c>
      <c r="AQ678">
        <v>100.1</v>
      </c>
      <c r="AR678">
        <v>2.2000000000000002</v>
      </c>
      <c r="AS678">
        <v>1375.3999999999999</v>
      </c>
      <c r="AT678">
        <v>859.4</v>
      </c>
      <c r="AU678">
        <v>29.099999999999998</v>
      </c>
      <c r="AV678">
        <v>3559.8</v>
      </c>
      <c r="AW678">
        <v>575.4</v>
      </c>
      <c r="AX678">
        <v>67.599999999999994</v>
      </c>
      <c r="AY678" s="36">
        <v>723.83533935226694</v>
      </c>
      <c r="AZ678" s="36">
        <v>566.03260047858851</v>
      </c>
      <c r="BA678" s="36">
        <v>182.15041408231545</v>
      </c>
      <c r="BB678">
        <v>104.6716263</v>
      </c>
      <c r="BC678" s="36">
        <v>6.5591900060060049E-2</v>
      </c>
      <c r="BD678" s="36">
        <v>28.510187995934949</v>
      </c>
      <c r="BE678" s="36">
        <v>54.772831926892749</v>
      </c>
      <c r="BF678" s="36">
        <v>7.6366282253621431</v>
      </c>
      <c r="BG678" s="36">
        <v>90.919648148189836</v>
      </c>
      <c r="BI678" s="7">
        <v>0.38076567</v>
      </c>
      <c r="BJ678" s="7">
        <v>0.36199781400000003</v>
      </c>
      <c r="BK678" s="7">
        <v>0</v>
      </c>
      <c r="BL678" s="7">
        <v>0</v>
      </c>
      <c r="BM678" s="7">
        <v>25.101977799999997</v>
      </c>
      <c r="BN678" s="7">
        <v>35.175470777999998</v>
      </c>
      <c r="BO678" s="7">
        <v>0</v>
      </c>
      <c r="BP678" s="7">
        <v>8.833449181999999</v>
      </c>
      <c r="BQ678" s="7">
        <v>7.1063414189999996</v>
      </c>
      <c r="BR678" s="7">
        <v>0</v>
      </c>
      <c r="BS678" s="7">
        <v>0</v>
      </c>
      <c r="BT678" s="7">
        <v>0</v>
      </c>
      <c r="BU678" s="7">
        <v>0</v>
      </c>
      <c r="BV678" s="7">
        <v>5.7178900529999996</v>
      </c>
      <c r="BW678" s="7">
        <v>36.964492800000002</v>
      </c>
      <c r="BX678" s="7">
        <v>0</v>
      </c>
      <c r="BY678" s="7">
        <v>0</v>
      </c>
      <c r="BZ678" s="7">
        <v>24.427410860000002</v>
      </c>
      <c r="CA678" s="7">
        <v>0</v>
      </c>
      <c r="CB678" s="7">
        <v>5.1044226940000001</v>
      </c>
      <c r="CC678" s="7">
        <v>6.4991220620000005</v>
      </c>
      <c r="CD678" s="7">
        <v>0</v>
      </c>
      <c r="CE678" s="7">
        <v>5.2054839660000001</v>
      </c>
      <c r="CF678" s="7">
        <v>0</v>
      </c>
      <c r="CG678" s="7">
        <v>7.6076978870789999E-2</v>
      </c>
      <c r="CH678" s="7">
        <v>60.277448577999991</v>
      </c>
      <c r="CI678" s="7">
        <v>7.4871070889999993</v>
      </c>
      <c r="CJ678" s="7">
        <v>9.1954469960000011</v>
      </c>
      <c r="CK678" s="7">
        <v>0</v>
      </c>
      <c r="CL678" s="37">
        <v>76.960002662999997</v>
      </c>
      <c r="CM678" s="37">
        <v>67.109793713000002</v>
      </c>
      <c r="CN678" s="37">
        <v>16.809028722000001</v>
      </c>
      <c r="CO678" s="7">
        <v>160.95490207687078</v>
      </c>
      <c r="CP678" s="39">
        <v>5.5</v>
      </c>
      <c r="CQ678" s="39"/>
      <c r="CR678" s="40">
        <v>5.5</v>
      </c>
      <c r="CS678" s="35">
        <v>21.226333333333333</v>
      </c>
      <c r="CT678" s="41">
        <v>21.204999999999998</v>
      </c>
      <c r="CU678" s="41"/>
      <c r="CV678" s="41"/>
      <c r="CW678" s="35">
        <v>7.0162500000000003</v>
      </c>
      <c r="CX678" s="35"/>
      <c r="CY678" s="35"/>
      <c r="CZ678" s="35">
        <v>6.7</v>
      </c>
      <c r="DD678" s="35" t="s">
        <v>58</v>
      </c>
    </row>
    <row r="679" spans="1:109">
      <c r="A679" s="50" t="s">
        <v>54</v>
      </c>
      <c r="B679" t="s">
        <v>55</v>
      </c>
      <c r="C679" s="55">
        <v>43.287370000000003</v>
      </c>
      <c r="D679" s="55">
        <v>-79.840779999999995</v>
      </c>
      <c r="E679" s="77" t="s">
        <v>62</v>
      </c>
      <c r="F679" s="77">
        <v>258</v>
      </c>
      <c r="G679" s="112">
        <v>39335</v>
      </c>
      <c r="H679">
        <v>3</v>
      </c>
      <c r="I679" s="57">
        <f>YEAR(G679)</f>
        <v>2007</v>
      </c>
      <c r="J679" s="28">
        <v>253</v>
      </c>
      <c r="K679" s="29">
        <v>37</v>
      </c>
      <c r="L679" s="29">
        <v>9</v>
      </c>
      <c r="M679" s="77">
        <v>23.2</v>
      </c>
      <c r="N679">
        <v>74.56</v>
      </c>
      <c r="O679" s="31">
        <v>2.7E-2</v>
      </c>
      <c r="P679" s="31">
        <v>22.9</v>
      </c>
      <c r="Q679" s="31">
        <v>3.8</v>
      </c>
      <c r="R679" s="31">
        <v>0.124</v>
      </c>
      <c r="S679" s="31"/>
      <c r="T679" s="31"/>
      <c r="U679" s="31">
        <v>1.99</v>
      </c>
      <c r="V679" s="31">
        <v>1.6E-2</v>
      </c>
      <c r="W679" s="31">
        <v>0.48799999999999999</v>
      </c>
      <c r="X679" s="31">
        <v>8.9999999999999998E-4</v>
      </c>
      <c r="Y679" s="31">
        <v>0.312</v>
      </c>
      <c r="Z679" s="31">
        <v>1.12E-2</v>
      </c>
      <c r="AA679" s="52">
        <v>10.75</v>
      </c>
      <c r="AB679" s="113">
        <v>1.75</v>
      </c>
      <c r="AC679" s="77">
        <v>0.86099999999999999</v>
      </c>
      <c r="AD679" s="36">
        <v>86.299999999999983</v>
      </c>
      <c r="AE679" s="36">
        <v>140</v>
      </c>
      <c r="AF679" s="36">
        <v>40.200000000000003</v>
      </c>
      <c r="AG679" s="36">
        <v>9</v>
      </c>
      <c r="AH679" s="36">
        <v>0.3</v>
      </c>
      <c r="AI679" s="36">
        <v>5</v>
      </c>
      <c r="AJ679" s="36">
        <v>38.299999999999997</v>
      </c>
      <c r="AK679">
        <v>319.10000000000002</v>
      </c>
      <c r="AL679">
        <v>0</v>
      </c>
      <c r="AM679">
        <v>147.19999999999996</v>
      </c>
      <c r="AN679">
        <v>169.8</v>
      </c>
      <c r="AO679" s="35">
        <v>42.5</v>
      </c>
      <c r="AP679">
        <v>20.900000000000002</v>
      </c>
      <c r="AQ679">
        <v>18.100000000000001</v>
      </c>
      <c r="AR679">
        <v>4.5999999999999996</v>
      </c>
      <c r="AS679">
        <v>92.5</v>
      </c>
      <c r="AT679">
        <v>56.2</v>
      </c>
      <c r="AU679">
        <v>0</v>
      </c>
      <c r="AV679">
        <v>184.9</v>
      </c>
      <c r="AW679">
        <v>36.299999999999997</v>
      </c>
      <c r="AX679">
        <v>97.9</v>
      </c>
      <c r="AY679" s="36">
        <v>634.13816473512713</v>
      </c>
      <c r="AZ679" s="36">
        <v>440.85818505452096</v>
      </c>
      <c r="BA679" s="36">
        <v>364.3008281646309</v>
      </c>
      <c r="BB679" s="36">
        <v>41.920183087499993</v>
      </c>
      <c r="BC679" s="36">
        <v>7.1906198038038063E-2</v>
      </c>
      <c r="BD679" s="36">
        <v>16.33605517725864</v>
      </c>
      <c r="BE679" s="36">
        <v>41.287544908184827</v>
      </c>
      <c r="BF679" s="36">
        <v>4.0023463031052513</v>
      </c>
      <c r="BG679" s="36">
        <v>61.625946388548719</v>
      </c>
      <c r="BI679" s="7">
        <v>0.34499999999999997</v>
      </c>
      <c r="BJ679" s="7">
        <v>0.14399999999999999</v>
      </c>
      <c r="BK679" s="7">
        <v>0</v>
      </c>
      <c r="BL679" s="7">
        <v>0</v>
      </c>
      <c r="BM679" s="7">
        <v>49.725000000000001</v>
      </c>
      <c r="BN679" s="7">
        <v>65.319999999999993</v>
      </c>
      <c r="BO679" s="7">
        <v>0</v>
      </c>
      <c r="BP679" s="7">
        <v>10.999000000000001</v>
      </c>
      <c r="BQ679" s="7">
        <v>4.875</v>
      </c>
      <c r="BR679" s="7">
        <v>0</v>
      </c>
      <c r="BS679" s="7">
        <v>0</v>
      </c>
      <c r="BT679" s="7">
        <v>0</v>
      </c>
      <c r="BU679" s="7">
        <v>0.16600000000000001</v>
      </c>
      <c r="BV679" s="7">
        <v>4.2489999999999997</v>
      </c>
      <c r="BW679" s="7">
        <v>27.663</v>
      </c>
      <c r="BX679" s="7">
        <v>1.657</v>
      </c>
      <c r="BY679" s="7">
        <v>0.66200000000000003</v>
      </c>
      <c r="BZ679" s="7">
        <v>48.789000000000001</v>
      </c>
      <c r="CA679" s="7">
        <v>0</v>
      </c>
      <c r="CB679" s="7">
        <v>0.82099999999999995</v>
      </c>
      <c r="CC679" s="7">
        <v>5.7290000000000001</v>
      </c>
      <c r="CD679" s="7">
        <v>0.60199999999999998</v>
      </c>
      <c r="CE679" s="7">
        <v>19.047999999999998</v>
      </c>
      <c r="CF679" s="7">
        <v>0</v>
      </c>
      <c r="CG679" s="7">
        <v>0.14930029124037056</v>
      </c>
      <c r="CH679" s="7">
        <v>115.04499999999999</v>
      </c>
      <c r="CI679" s="7">
        <v>5.22</v>
      </c>
      <c r="CJ679" s="7">
        <v>11.143000000000001</v>
      </c>
      <c r="CK679" s="7">
        <v>0.16600000000000001</v>
      </c>
      <c r="CL679" s="37">
        <v>131.57399999999998</v>
      </c>
      <c r="CM679" s="37">
        <v>83.02000000000001</v>
      </c>
      <c r="CN679" s="37">
        <v>26.785999999999998</v>
      </c>
      <c r="CO679" s="7">
        <v>241.52930029124039</v>
      </c>
      <c r="CP679" s="141">
        <v>10.7</v>
      </c>
      <c r="CQ679" s="141">
        <v>14.9</v>
      </c>
      <c r="CR679" s="142">
        <v>23.2</v>
      </c>
      <c r="CS679" s="143">
        <v>17.604194444444445</v>
      </c>
      <c r="CT679" s="144">
        <v>20.924615384615386</v>
      </c>
      <c r="CU679" s="144">
        <v>17.155999999999999</v>
      </c>
      <c r="CV679" s="144">
        <v>12.891666666666666</v>
      </c>
      <c r="CW679" s="143">
        <v>5.9799999999999995</v>
      </c>
      <c r="CX679" s="143">
        <v>1.3209999999999997</v>
      </c>
      <c r="CY679" s="143">
        <v>9.4999999999999987E-2</v>
      </c>
      <c r="CZ679" s="143">
        <v>0.09</v>
      </c>
      <c r="DA679" s="145"/>
      <c r="DB679" s="145"/>
      <c r="DC679" s="145"/>
      <c r="DD679" s="35" t="s">
        <v>61</v>
      </c>
      <c r="DE679" s="145" t="s">
        <v>61</v>
      </c>
    </row>
    <row r="680" spans="1:109">
      <c r="A680" s="50" t="s">
        <v>54</v>
      </c>
      <c r="B680" t="s">
        <v>59</v>
      </c>
      <c r="C680" s="55">
        <v>43.301943999999999</v>
      </c>
      <c r="D680" s="55">
        <v>-79.838054999999997</v>
      </c>
      <c r="E680" s="77" t="s">
        <v>60</v>
      </c>
      <c r="F680" s="77">
        <v>6</v>
      </c>
      <c r="G680" s="112">
        <v>39735</v>
      </c>
      <c r="H680">
        <v>4</v>
      </c>
      <c r="I680" s="57">
        <f>YEAR(G680)</f>
        <v>2008</v>
      </c>
      <c r="J680" s="28">
        <v>288</v>
      </c>
      <c r="K680" s="29">
        <v>42</v>
      </c>
      <c r="L680" s="29">
        <v>10</v>
      </c>
      <c r="M680" s="52">
        <v>6.7</v>
      </c>
      <c r="N680">
        <v>74.599999999999994</v>
      </c>
      <c r="O680" s="31">
        <v>5.7000000000000002E-2</v>
      </c>
      <c r="P680" s="31"/>
      <c r="Q680" s="31"/>
      <c r="R680" s="31">
        <v>0.747</v>
      </c>
      <c r="S680" s="31"/>
      <c r="T680" s="31"/>
      <c r="U680" s="31">
        <v>1.64</v>
      </c>
      <c r="V680" s="31"/>
      <c r="W680" s="31">
        <v>0.53</v>
      </c>
      <c r="X680" s="31">
        <v>1.2999999999999999E-3</v>
      </c>
      <c r="Y680" s="31"/>
      <c r="Z680" s="31"/>
      <c r="AA680" s="52">
        <v>10.38</v>
      </c>
      <c r="AB680" s="113">
        <v>2</v>
      </c>
      <c r="AC680" s="77">
        <v>0.77200000000000002</v>
      </c>
      <c r="AD680" s="109"/>
      <c r="AE680" s="109"/>
      <c r="AF680" s="109"/>
      <c r="AG680" s="109"/>
      <c r="AH680" s="109"/>
      <c r="AI680" s="109"/>
      <c r="AJ680" s="109"/>
      <c r="AO680" s="35"/>
      <c r="AY680" s="36">
        <v>1209.3473717275986</v>
      </c>
      <c r="AZ680" s="36">
        <v>7.3089646469565324</v>
      </c>
      <c r="BA680" s="36">
        <v>0</v>
      </c>
      <c r="BB680" s="36">
        <v>10.728245362500001</v>
      </c>
      <c r="BC680" s="36">
        <v>0.43073608008008013</v>
      </c>
      <c r="BD680" s="36">
        <v>66.258360405663325</v>
      </c>
      <c r="BE680" s="36">
        <v>69.284911117413913</v>
      </c>
      <c r="BF680" s="36">
        <v>8.9447564256858776</v>
      </c>
      <c r="BG680" s="36">
        <v>144.48802794876312</v>
      </c>
      <c r="BI680" s="7">
        <v>0.57730137999999998</v>
      </c>
      <c r="BJ680" s="7">
        <v>16.163902338</v>
      </c>
      <c r="BK680" s="7">
        <v>0</v>
      </c>
      <c r="BL680" s="7">
        <v>0</v>
      </c>
      <c r="BM680" s="7">
        <v>35.369834109000003</v>
      </c>
      <c r="BN680" s="7">
        <v>14.256911849999998</v>
      </c>
      <c r="BO680" s="7">
        <v>0</v>
      </c>
      <c r="BP680" s="7">
        <v>0.23902567499999997</v>
      </c>
      <c r="BQ680" s="7">
        <v>85.464719193000008</v>
      </c>
      <c r="BR680" s="7">
        <v>5.3138496999999993E-2</v>
      </c>
      <c r="BS680" s="7">
        <v>0</v>
      </c>
      <c r="BT680" s="7">
        <v>0</v>
      </c>
      <c r="BU680" s="7">
        <v>0</v>
      </c>
      <c r="BV680" s="7">
        <v>0.45871867199999999</v>
      </c>
      <c r="BW680" s="7">
        <v>26.336780041999994</v>
      </c>
      <c r="BX680" s="7">
        <v>0.32090982699999998</v>
      </c>
      <c r="BY680" s="7">
        <v>0</v>
      </c>
      <c r="BZ680" s="7">
        <v>0.40468199099999996</v>
      </c>
      <c r="CA680" s="7">
        <v>0</v>
      </c>
      <c r="CB680" s="7">
        <v>0.55196138399999994</v>
      </c>
      <c r="CC680" s="7">
        <v>9.9808773469999998</v>
      </c>
      <c r="CD680" s="7">
        <v>0</v>
      </c>
      <c r="CE680" s="7">
        <v>24.405332819999998</v>
      </c>
      <c r="CF680" s="7">
        <v>0</v>
      </c>
      <c r="CG680" s="7">
        <v>3.1391383058247346E-2</v>
      </c>
      <c r="CH680" s="7">
        <v>49.626745959000004</v>
      </c>
      <c r="CI680" s="7">
        <v>86.042020573000002</v>
      </c>
      <c r="CJ680" s="7">
        <v>16.456066509999999</v>
      </c>
      <c r="CK680" s="7">
        <v>0</v>
      </c>
      <c r="CL680" s="37">
        <v>152.12483304200001</v>
      </c>
      <c r="CM680" s="37">
        <v>27.521090531999995</v>
      </c>
      <c r="CN680" s="37">
        <v>34.938171550999996</v>
      </c>
      <c r="CO680" s="7">
        <v>214.61548650805821</v>
      </c>
      <c r="CP680" s="39">
        <v>6.8</v>
      </c>
      <c r="CQ680" s="39"/>
      <c r="CR680" s="40">
        <v>6.8</v>
      </c>
      <c r="CS680" s="35">
        <v>16.150714285714287</v>
      </c>
      <c r="CT680" s="41">
        <v>16.151111111111113</v>
      </c>
      <c r="CU680" s="41"/>
      <c r="CV680" s="41"/>
      <c r="CW680" s="35">
        <v>8.6122222222222238</v>
      </c>
      <c r="CX680" s="35"/>
      <c r="CY680" s="35"/>
      <c r="CZ680" s="35">
        <v>7.82</v>
      </c>
      <c r="DD680" s="35" t="s">
        <v>58</v>
      </c>
    </row>
    <row r="681" spans="1:109">
      <c r="A681" s="50" t="s">
        <v>54</v>
      </c>
      <c r="B681" t="s">
        <v>55</v>
      </c>
      <c r="C681" s="55">
        <v>43.287370000000003</v>
      </c>
      <c r="D681" s="55">
        <v>-79.840779999999995</v>
      </c>
      <c r="E681" s="77" t="s">
        <v>62</v>
      </c>
      <c r="F681" s="77">
        <v>258</v>
      </c>
      <c r="G681" s="112">
        <v>39735</v>
      </c>
      <c r="H681">
        <v>4</v>
      </c>
      <c r="I681" s="57">
        <f>YEAR(G681)</f>
        <v>2008</v>
      </c>
      <c r="J681" s="28">
        <v>288</v>
      </c>
      <c r="K681" s="29">
        <v>42</v>
      </c>
      <c r="L681" s="29">
        <v>10</v>
      </c>
      <c r="M681" s="52">
        <v>23.7</v>
      </c>
      <c r="N681">
        <v>74.599999999999994</v>
      </c>
      <c r="O681" s="31">
        <v>5.7000000000000002E-2</v>
      </c>
      <c r="P681" s="31"/>
      <c r="Q681" s="31"/>
      <c r="R681" s="31">
        <v>0.747</v>
      </c>
      <c r="S681" s="31"/>
      <c r="T681" s="31"/>
      <c r="U681" s="31">
        <v>1.64</v>
      </c>
      <c r="V681" s="31"/>
      <c r="W681" s="31">
        <v>0.53</v>
      </c>
      <c r="X681" s="31">
        <v>1.2999999999999999E-3</v>
      </c>
      <c r="Y681" s="31"/>
      <c r="Z681" s="31"/>
      <c r="AA681" s="52">
        <v>10.62</v>
      </c>
      <c r="AB681" s="113">
        <v>2.25</v>
      </c>
      <c r="AC681" s="77">
        <v>0.86899999999999999</v>
      </c>
      <c r="AD681" s="36"/>
      <c r="AE681" s="36"/>
      <c r="AF681" s="36"/>
      <c r="AG681" s="36"/>
      <c r="AH681" s="36"/>
      <c r="AI681" s="36"/>
      <c r="AJ681" s="36"/>
      <c r="AO681" s="35"/>
      <c r="AY681" s="35">
        <v>1228.1211989730466</v>
      </c>
      <c r="AZ681" s="35">
        <v>5.2206890335403795</v>
      </c>
      <c r="BA681" s="35">
        <v>0</v>
      </c>
      <c r="BB681" s="36">
        <v>25.111263768749996</v>
      </c>
      <c r="BC681" s="36">
        <v>0.28889289289289299</v>
      </c>
      <c r="BD681" s="36">
        <v>58.0520959534255</v>
      </c>
      <c r="BE681" s="36">
        <v>52.105611600707988</v>
      </c>
      <c r="BF681" s="36">
        <v>7.6176668661758651</v>
      </c>
      <c r="BG681" s="36">
        <v>117.77537442030935</v>
      </c>
      <c r="BI681" s="7">
        <v>0.33200000000000002</v>
      </c>
      <c r="BJ681" s="7">
        <v>11.532</v>
      </c>
      <c r="BK681" s="7">
        <v>0</v>
      </c>
      <c r="BL681" s="7">
        <v>0</v>
      </c>
      <c r="BM681" s="7">
        <v>35.19</v>
      </c>
      <c r="BN681" s="7">
        <v>13.516</v>
      </c>
      <c r="BO681" s="7">
        <v>0</v>
      </c>
      <c r="BP681" s="7">
        <v>0.20300000000000001</v>
      </c>
      <c r="BQ681" s="7">
        <v>45.418999999999997</v>
      </c>
      <c r="BR681" s="7">
        <v>0</v>
      </c>
      <c r="BS681" s="7">
        <v>0</v>
      </c>
      <c r="BT681" s="7">
        <v>0</v>
      </c>
      <c r="BU681" s="7">
        <v>0</v>
      </c>
      <c r="BV681" s="7">
        <v>1.829</v>
      </c>
      <c r="BW681" s="7">
        <v>33.180999999999997</v>
      </c>
      <c r="BX681" s="7">
        <v>0.66100000000000003</v>
      </c>
      <c r="BY681" s="7">
        <v>0.29799999999999999</v>
      </c>
      <c r="BZ681" s="7">
        <v>8.9420000000000002</v>
      </c>
      <c r="CA681" s="7">
        <v>0</v>
      </c>
      <c r="CB681" s="7">
        <v>0.50800000000000001</v>
      </c>
      <c r="CC681" s="7">
        <v>5.9050000000000002</v>
      </c>
      <c r="CD681" s="7">
        <v>0</v>
      </c>
      <c r="CE681" s="7">
        <v>23.279</v>
      </c>
      <c r="CF681" s="7">
        <v>0</v>
      </c>
      <c r="CG681" s="7">
        <v>0</v>
      </c>
      <c r="CH681" s="7">
        <v>48.705999999999996</v>
      </c>
      <c r="CI681" s="7">
        <v>45.750999999999998</v>
      </c>
      <c r="CJ681" s="7">
        <v>11.735000000000014</v>
      </c>
      <c r="CK681" s="7">
        <v>0</v>
      </c>
      <c r="CL681" s="37">
        <v>106.19200000000001</v>
      </c>
      <c r="CM681" s="37">
        <v>44.911000000000001</v>
      </c>
      <c r="CN681" s="37">
        <v>30.277000000000001</v>
      </c>
      <c r="CO681" s="7">
        <v>181.38000000000002</v>
      </c>
      <c r="CP681" s="39">
        <v>15.6</v>
      </c>
      <c r="CQ681" s="39">
        <v>17.3</v>
      </c>
      <c r="CR681" s="40">
        <v>23.7</v>
      </c>
      <c r="CS681" s="35">
        <v>15.293684210526312</v>
      </c>
      <c r="CT681" s="41">
        <v>16.328125</v>
      </c>
      <c r="CU681" s="41">
        <v>15.1</v>
      </c>
      <c r="CV681" s="41">
        <v>12.967142857142859</v>
      </c>
      <c r="CW681" s="35">
        <v>9.0168750000000006</v>
      </c>
      <c r="CX681" s="35">
        <v>6.2249999999999996</v>
      </c>
      <c r="CY681" s="35">
        <v>1.5057142857142856</v>
      </c>
      <c r="CZ681" s="35">
        <v>0.8</v>
      </c>
      <c r="DD681" s="35" t="s">
        <v>61</v>
      </c>
      <c r="DE681" t="s">
        <v>61</v>
      </c>
    </row>
    <row r="682" spans="1:109" ht="29">
      <c r="A682" s="23" t="s">
        <v>54</v>
      </c>
      <c r="B682" t="s">
        <v>59</v>
      </c>
      <c r="C682" s="55">
        <v>43.306699999999999</v>
      </c>
      <c r="D682" s="55">
        <v>-79.807299999999998</v>
      </c>
      <c r="E682" s="111" t="s">
        <v>79</v>
      </c>
      <c r="F682" s="111" t="s">
        <v>80</v>
      </c>
      <c r="G682" s="117">
        <v>44708</v>
      </c>
      <c r="H682">
        <v>1</v>
      </c>
      <c r="I682">
        <v>2022</v>
      </c>
      <c r="J682" s="28">
        <v>147</v>
      </c>
      <c r="K682" s="29">
        <v>22</v>
      </c>
      <c r="L682" s="29">
        <v>5</v>
      </c>
      <c r="M682" s="39">
        <v>8.3000000000000007</v>
      </c>
      <c r="N682">
        <v>75.17</v>
      </c>
      <c r="O682" s="31">
        <v>7.5999999999999998E-2</v>
      </c>
      <c r="P682" s="31">
        <v>30.3</v>
      </c>
      <c r="Q682" s="31">
        <v>4.0999999999999996</v>
      </c>
      <c r="R682" s="31">
        <v>1.35</v>
      </c>
      <c r="S682" s="31">
        <v>7.5</v>
      </c>
      <c r="T682" s="31">
        <v>6.6</v>
      </c>
      <c r="U682" s="31">
        <v>3.08</v>
      </c>
      <c r="V682" s="31">
        <v>0.34499999999999997</v>
      </c>
      <c r="W682" s="31">
        <v>0.56299999999999994</v>
      </c>
      <c r="X682" s="31">
        <v>3.5000000000000001E-3</v>
      </c>
      <c r="Y682" s="31"/>
      <c r="Z682" s="31">
        <v>1.5100000000000001E-2</v>
      </c>
      <c r="AA682" s="41">
        <v>4.92</v>
      </c>
      <c r="AB682" s="108">
        <v>1.6</v>
      </c>
      <c r="AC682" s="108">
        <v>0.71599999999999997</v>
      </c>
      <c r="AD682" s="41">
        <v>0.96463399400000005</v>
      </c>
      <c r="AE682" s="41">
        <v>34.328447285000003</v>
      </c>
      <c r="AF682" s="41">
        <v>0</v>
      </c>
      <c r="AG682" s="41">
        <v>9.4829259369999992</v>
      </c>
      <c r="AH682" s="41">
        <v>269.42700532900005</v>
      </c>
      <c r="AI682" s="41">
        <v>945.11832741299997</v>
      </c>
      <c r="AJ682" s="41">
        <v>12.59341865</v>
      </c>
      <c r="AK682">
        <v>1271.9147586080001</v>
      </c>
      <c r="AL682">
        <v>0</v>
      </c>
      <c r="AM682">
        <v>1023.1773496880002</v>
      </c>
      <c r="AN682">
        <v>248.73740892000001</v>
      </c>
      <c r="AO682" s="35">
        <v>626.28881036300004</v>
      </c>
      <c r="AP682">
        <v>0.96463399400000005</v>
      </c>
      <c r="AQ682">
        <v>0</v>
      </c>
      <c r="AR682">
        <v>0.96463399400000005</v>
      </c>
      <c r="AS682">
        <v>967.19467200000008</v>
      </c>
      <c r="AT682">
        <v>954.60125334999998</v>
      </c>
      <c r="AU682">
        <v>206.969899344</v>
      </c>
      <c r="AV682">
        <v>1052.7297551540003</v>
      </c>
      <c r="AW682">
        <v>219.185003454</v>
      </c>
      <c r="AX682">
        <v>0</v>
      </c>
      <c r="AY682" s="41">
        <v>297.65968685185203</v>
      </c>
      <c r="AZ682" s="41">
        <v>88.44033575157161</v>
      </c>
      <c r="BA682" s="41">
        <v>43.156545917350321</v>
      </c>
      <c r="BB682" s="41"/>
      <c r="BC682" s="41">
        <v>0.69660954896509752</v>
      </c>
      <c r="BD682" s="41">
        <v>2.6378427350809637</v>
      </c>
      <c r="BE682" s="41">
        <v>17.942440168260624</v>
      </c>
      <c r="BF682" s="41">
        <v>10.970279629341311</v>
      </c>
      <c r="BG682" s="36">
        <v>31.550562532682896</v>
      </c>
      <c r="BI682" s="35">
        <v>651.44399999999996</v>
      </c>
      <c r="BJ682" s="35">
        <v>7.6999999999999999E-2</v>
      </c>
      <c r="BK682" s="7">
        <v>0</v>
      </c>
      <c r="BL682" s="35">
        <v>21.042999999999999</v>
      </c>
      <c r="BM682" s="35">
        <v>233.22200000000001</v>
      </c>
      <c r="BN682" s="35">
        <v>0</v>
      </c>
      <c r="BO682" s="35"/>
      <c r="BP682" s="35">
        <v>0</v>
      </c>
      <c r="BQ682" s="35">
        <v>43.935000000000002</v>
      </c>
      <c r="BR682" s="35">
        <v>0</v>
      </c>
      <c r="BS682" s="35">
        <v>0</v>
      </c>
      <c r="BT682" s="35">
        <v>0</v>
      </c>
      <c r="BU682" s="35">
        <v>0</v>
      </c>
      <c r="BV682" s="35">
        <v>0.65200000000000002</v>
      </c>
      <c r="BW682" s="35">
        <v>205.79</v>
      </c>
      <c r="BX682" s="35">
        <v>12.859</v>
      </c>
      <c r="BY682" s="35">
        <v>1.3029999999999999</v>
      </c>
      <c r="BZ682" s="35">
        <v>0</v>
      </c>
      <c r="CA682" s="35"/>
      <c r="CB682" s="35">
        <v>0.17799999999999999</v>
      </c>
      <c r="CC682" s="35">
        <v>7.1890000000000001</v>
      </c>
      <c r="CD682" s="35">
        <v>4.7149999999999999</v>
      </c>
      <c r="CE682" s="35">
        <v>3.5129999999999999</v>
      </c>
      <c r="CF682" s="35"/>
      <c r="CG682" s="35">
        <v>0</v>
      </c>
      <c r="CH682" s="35">
        <v>254.26500000000001</v>
      </c>
      <c r="CI682" s="35">
        <v>695.37899999999991</v>
      </c>
      <c r="CJ682" s="35">
        <v>7.6999999999999999E-2</v>
      </c>
      <c r="CK682" s="35">
        <v>0</v>
      </c>
      <c r="CL682" s="46">
        <v>949.721</v>
      </c>
      <c r="CM682" s="46">
        <v>220.60399999999998</v>
      </c>
      <c r="CN682" s="46">
        <v>15.595000000000001</v>
      </c>
      <c r="CO682" s="35">
        <v>1185.92</v>
      </c>
      <c r="CP682" s="47">
        <v>7.2489999999999997</v>
      </c>
      <c r="CQ682" s="47">
        <v>7.7560000000000002</v>
      </c>
      <c r="CR682" s="47">
        <v>7.7560000000000002</v>
      </c>
      <c r="CS682" s="48">
        <v>16.223606599650349</v>
      </c>
      <c r="CT682" s="47">
        <v>16.442562500000005</v>
      </c>
      <c r="CU682" s="47">
        <v>13.985625000000001</v>
      </c>
      <c r="CV682" s="47"/>
      <c r="CW682" s="49">
        <v>9.851875000000005</v>
      </c>
      <c r="CX682" s="49">
        <v>9.7837500000000013</v>
      </c>
      <c r="CY682" s="49"/>
      <c r="CZ682" s="47">
        <v>9.35</v>
      </c>
      <c r="DA682" s="49">
        <v>3.3252083333333307</v>
      </c>
      <c r="DB682" s="49">
        <v>5.53125</v>
      </c>
      <c r="DC682" s="49"/>
      <c r="DD682" s="47"/>
      <c r="DE682" s="51" t="s">
        <v>61</v>
      </c>
    </row>
    <row r="683" spans="1:109">
      <c r="A683" s="50" t="s">
        <v>54</v>
      </c>
      <c r="B683" t="s">
        <v>59</v>
      </c>
      <c r="C683" s="55">
        <v>43.301943999999999</v>
      </c>
      <c r="D683" s="55">
        <v>-79.838054999999997</v>
      </c>
      <c r="E683" s="77" t="s">
        <v>60</v>
      </c>
      <c r="F683" s="77">
        <v>6</v>
      </c>
      <c r="G683" s="112">
        <v>39251</v>
      </c>
      <c r="H683">
        <v>2</v>
      </c>
      <c r="I683" s="57">
        <f>YEAR(G683)</f>
        <v>2007</v>
      </c>
      <c r="J683" s="28">
        <v>169</v>
      </c>
      <c r="K683" s="29">
        <v>25</v>
      </c>
      <c r="L683" s="29">
        <v>6</v>
      </c>
      <c r="M683" s="52">
        <v>7.3</v>
      </c>
      <c r="N683">
        <v>74.98</v>
      </c>
      <c r="O683" s="31">
        <v>3.9E-2</v>
      </c>
      <c r="P683" s="31">
        <v>27.4</v>
      </c>
      <c r="Q683" s="31">
        <v>4.5</v>
      </c>
      <c r="R683" s="31">
        <v>0.94899999999999995</v>
      </c>
      <c r="S683" s="31">
        <v>4.8</v>
      </c>
      <c r="T683" s="31"/>
      <c r="U683" s="31">
        <v>3.1</v>
      </c>
      <c r="V683" s="31">
        <v>0.127</v>
      </c>
      <c r="W683" s="31">
        <v>1.4999999999999999E-2</v>
      </c>
      <c r="X683" s="31">
        <v>1.1999999999999999E-3</v>
      </c>
      <c r="Y683" s="31"/>
      <c r="Z683" s="31">
        <v>1.46E-2</v>
      </c>
      <c r="AA683" s="52">
        <v>13.72</v>
      </c>
      <c r="AB683" s="113">
        <v>2</v>
      </c>
      <c r="AC683" s="77">
        <v>0.82399999999999995</v>
      </c>
      <c r="AD683" s="36">
        <v>28.8</v>
      </c>
      <c r="AE683" s="36">
        <v>199.39999999999998</v>
      </c>
      <c r="AF683" s="36">
        <v>0</v>
      </c>
      <c r="AG683" s="36">
        <v>71.2</v>
      </c>
      <c r="AH683" s="36">
        <v>515.79999999999995</v>
      </c>
      <c r="AI683" s="36">
        <v>1034.7</v>
      </c>
      <c r="AJ683" s="36">
        <v>2.9</v>
      </c>
      <c r="AK683">
        <v>1852.8000000000002</v>
      </c>
      <c r="AL683">
        <v>0</v>
      </c>
      <c r="AM683">
        <v>1305.3</v>
      </c>
      <c r="AN683">
        <v>547.5</v>
      </c>
      <c r="AO683" s="35">
        <v>894.30000000000007</v>
      </c>
      <c r="AP683">
        <v>0</v>
      </c>
      <c r="AQ683">
        <v>0</v>
      </c>
      <c r="AR683">
        <v>0</v>
      </c>
      <c r="AS683">
        <v>1108.8</v>
      </c>
      <c r="AT683">
        <v>1108.8</v>
      </c>
      <c r="AU683">
        <v>70.2</v>
      </c>
      <c r="AV683">
        <v>1769.5999999999997</v>
      </c>
      <c r="AW683">
        <v>0</v>
      </c>
      <c r="AX683">
        <v>83.2</v>
      </c>
      <c r="AY683" s="36">
        <v>3452.8197275586158</v>
      </c>
      <c r="AZ683" s="36">
        <v>963.45443073517902</v>
      </c>
      <c r="BA683" s="36">
        <v>1347.9130642091343</v>
      </c>
      <c r="BB683">
        <v>146.98638104999998</v>
      </c>
      <c r="BC683" s="36">
        <v>0.3545561680080081</v>
      </c>
      <c r="BD683" s="36">
        <v>8.5178145092685718</v>
      </c>
      <c r="BE683" s="36">
        <v>32.745353674932836</v>
      </c>
      <c r="BF683" s="36">
        <v>9.1768331754352381</v>
      </c>
      <c r="BG683" s="36">
        <v>50.440001359636639</v>
      </c>
      <c r="BI683" s="7">
        <v>79.444149054000007</v>
      </c>
      <c r="BJ683" s="7">
        <v>0.11780466599999999</v>
      </c>
      <c r="BK683" s="7">
        <v>0.38585375500000002</v>
      </c>
      <c r="BL683" s="7">
        <v>0</v>
      </c>
      <c r="BM683" s="7">
        <v>22.082924804999998</v>
      </c>
      <c r="BN683" s="7">
        <v>47.191542366999997</v>
      </c>
      <c r="BO683" s="7">
        <v>0</v>
      </c>
      <c r="BP683" s="7">
        <v>0</v>
      </c>
      <c r="BQ683" s="7">
        <v>4.6773985339999999</v>
      </c>
      <c r="BR683" s="7">
        <v>0</v>
      </c>
      <c r="BS683" s="7">
        <v>0</v>
      </c>
      <c r="BT683" s="7">
        <v>2.000793E-2</v>
      </c>
      <c r="BU683" s="7">
        <v>0</v>
      </c>
      <c r="BV683" s="7">
        <v>1.0585365090000001</v>
      </c>
      <c r="BW683" s="7">
        <v>38.961952639999993</v>
      </c>
      <c r="BX683" s="7">
        <v>0.71089375799999999</v>
      </c>
      <c r="BY683" s="7">
        <v>1.3941466900000001</v>
      </c>
      <c r="BZ683" s="7">
        <v>0</v>
      </c>
      <c r="CA683" s="7">
        <v>0</v>
      </c>
      <c r="CB683" s="7">
        <v>0.30146338700000003</v>
      </c>
      <c r="CC683" s="7">
        <v>0.43699179999999999</v>
      </c>
      <c r="CD683" s="7">
        <v>0</v>
      </c>
      <c r="CE683" s="7">
        <v>1.473899786</v>
      </c>
      <c r="CF683" s="7">
        <v>0</v>
      </c>
      <c r="CG683" s="7">
        <v>0.21402301509045829</v>
      </c>
      <c r="CH683" s="7">
        <v>69.274467171999987</v>
      </c>
      <c r="CI683" s="7">
        <v>84.121547588000013</v>
      </c>
      <c r="CJ683" s="7">
        <v>0.50365842100001146</v>
      </c>
      <c r="CK683" s="7">
        <v>2.000793E-2</v>
      </c>
      <c r="CL683" s="37">
        <v>153.91968111100002</v>
      </c>
      <c r="CM683" s="37">
        <v>42.125529596999989</v>
      </c>
      <c r="CN683" s="37">
        <v>2.2123549730000001</v>
      </c>
      <c r="CO683" s="7">
        <v>198.47158869609046</v>
      </c>
      <c r="CP683" s="39">
        <v>3</v>
      </c>
      <c r="CQ683" s="39">
        <v>7.2</v>
      </c>
      <c r="CR683" s="40">
        <v>7.2</v>
      </c>
      <c r="CS683" s="35">
        <v>21.10125</v>
      </c>
      <c r="CT683" s="41">
        <v>23.385714285714283</v>
      </c>
      <c r="CU683" s="41">
        <v>18.580000000000002</v>
      </c>
      <c r="CV683" s="41"/>
      <c r="CW683" s="35">
        <v>13.01</v>
      </c>
      <c r="CX683" s="35">
        <v>7.1740000000000013</v>
      </c>
      <c r="CY683" s="35"/>
      <c r="CZ683" s="35">
        <v>4.83</v>
      </c>
      <c r="DD683" s="35" t="s">
        <v>58</v>
      </c>
      <c r="DE683" t="s">
        <v>61</v>
      </c>
    </row>
    <row r="684" spans="1:109">
      <c r="A684" s="50" t="s">
        <v>54</v>
      </c>
      <c r="B684" t="s">
        <v>55</v>
      </c>
      <c r="C684" s="55">
        <v>43.287370000000003</v>
      </c>
      <c r="D684" s="55">
        <v>-79.840779999999995</v>
      </c>
      <c r="E684" s="77" t="s">
        <v>62</v>
      </c>
      <c r="F684" s="77">
        <v>258</v>
      </c>
      <c r="G684" s="112">
        <v>39251</v>
      </c>
      <c r="H684">
        <v>2</v>
      </c>
      <c r="I684" s="57">
        <f>YEAR(G684)</f>
        <v>2007</v>
      </c>
      <c r="J684" s="28">
        <v>169</v>
      </c>
      <c r="K684" s="29">
        <v>25</v>
      </c>
      <c r="L684" s="29">
        <v>6</v>
      </c>
      <c r="M684" s="52">
        <v>23.6</v>
      </c>
      <c r="N684">
        <v>74.98</v>
      </c>
      <c r="O684" s="31">
        <v>3.9E-2</v>
      </c>
      <c r="P684" s="31">
        <v>27.4</v>
      </c>
      <c r="Q684" s="31">
        <v>4.5</v>
      </c>
      <c r="R684" s="31">
        <v>0.94899999999999995</v>
      </c>
      <c r="S684" s="31">
        <v>4.8</v>
      </c>
      <c r="T684" s="31"/>
      <c r="U684" s="31">
        <v>3.1</v>
      </c>
      <c r="V684" s="31">
        <v>0.127</v>
      </c>
      <c r="W684" s="31">
        <v>1.4999999999999999E-2</v>
      </c>
      <c r="X684" s="31">
        <v>1.1999999999999999E-3</v>
      </c>
      <c r="Y684" s="31"/>
      <c r="Z684" s="31">
        <v>1.46E-2</v>
      </c>
      <c r="AA684" s="52">
        <v>15.19</v>
      </c>
      <c r="AB684" s="113">
        <v>2.25</v>
      </c>
      <c r="AC684" s="77">
        <v>0.68700000000000006</v>
      </c>
      <c r="AD684" s="36">
        <v>0</v>
      </c>
      <c r="AE684" s="36">
        <v>150.30000000000004</v>
      </c>
      <c r="AF684" s="36">
        <v>0</v>
      </c>
      <c r="AG684" s="36">
        <v>54.8</v>
      </c>
      <c r="AH684" s="36">
        <v>377.09999999999997</v>
      </c>
      <c r="AI684" s="36">
        <v>556.5</v>
      </c>
      <c r="AJ684" s="36">
        <v>0</v>
      </c>
      <c r="AK684">
        <v>1138.7</v>
      </c>
      <c r="AL684">
        <v>0</v>
      </c>
      <c r="AM684">
        <v>752.6</v>
      </c>
      <c r="AN684">
        <v>386.1</v>
      </c>
      <c r="AO684" s="35">
        <v>411.6</v>
      </c>
      <c r="AP684">
        <v>0</v>
      </c>
      <c r="AQ684">
        <v>0</v>
      </c>
      <c r="AR684">
        <v>0</v>
      </c>
      <c r="AS684">
        <v>611.30000000000007</v>
      </c>
      <c r="AT684">
        <v>611.30000000000018</v>
      </c>
      <c r="AU684">
        <v>110.99999999999999</v>
      </c>
      <c r="AV684">
        <v>1060.6999999999998</v>
      </c>
      <c r="AW684">
        <v>78</v>
      </c>
      <c r="AX684">
        <v>0</v>
      </c>
      <c r="AY684" s="36">
        <v>612.75686148336717</v>
      </c>
      <c r="AZ684" s="36">
        <v>692.92781717899584</v>
      </c>
      <c r="BA684" s="36">
        <v>437.16099379755707</v>
      </c>
      <c r="BB684" s="36">
        <v>140.22475664999999</v>
      </c>
      <c r="BC684" s="36">
        <v>0.25007410898898896</v>
      </c>
      <c r="BD684" s="36">
        <v>10.876769086815589</v>
      </c>
      <c r="BE684" s="36">
        <v>25.162518752147115</v>
      </c>
      <c r="BF684" s="36">
        <v>17.502445257879728</v>
      </c>
      <c r="BG684" s="36">
        <v>53.541733096842435</v>
      </c>
      <c r="BI684" s="7">
        <v>91.302000000000007</v>
      </c>
      <c r="BJ684" s="7">
        <v>1.101</v>
      </c>
      <c r="BK684" s="7">
        <v>2.3E-2</v>
      </c>
      <c r="BL684" s="7">
        <v>0</v>
      </c>
      <c r="BM684" s="7">
        <v>27.120999999999999</v>
      </c>
      <c r="BN684" s="7">
        <v>127.175</v>
      </c>
      <c r="BO684" s="7">
        <v>0</v>
      </c>
      <c r="BP684" s="7">
        <v>0.152</v>
      </c>
      <c r="BQ684" s="7">
        <v>6.99</v>
      </c>
      <c r="BR684" s="7">
        <v>0</v>
      </c>
      <c r="BS684" s="7">
        <v>0</v>
      </c>
      <c r="BT684" s="7">
        <v>1.2280514999999999E-2</v>
      </c>
      <c r="BU684" s="7">
        <v>0</v>
      </c>
      <c r="BV684" s="7">
        <v>1.5740000000000001</v>
      </c>
      <c r="BW684" s="7">
        <v>86.775999999999996</v>
      </c>
      <c r="BX684" s="7">
        <v>4.5010000000000003</v>
      </c>
      <c r="BY684" s="7">
        <v>1.0840000000000001</v>
      </c>
      <c r="BZ684" s="7">
        <v>6.9029999999999996</v>
      </c>
      <c r="CA684" s="7">
        <v>0</v>
      </c>
      <c r="CB684" s="7">
        <v>0.158</v>
      </c>
      <c r="CC684" s="7">
        <v>4.8079999999999998</v>
      </c>
      <c r="CD684" s="7">
        <v>0</v>
      </c>
      <c r="CE684" s="7">
        <v>4.8600000000000003</v>
      </c>
      <c r="CF684" s="7">
        <v>0</v>
      </c>
      <c r="CG684" s="7">
        <v>0</v>
      </c>
      <c r="CH684" s="7">
        <v>154.29599999999999</v>
      </c>
      <c r="CI684" s="7">
        <v>98.292000000000002</v>
      </c>
      <c r="CJ684" s="7">
        <v>1.2760000000000105</v>
      </c>
      <c r="CK684" s="7">
        <v>1.2280514999999999E-2</v>
      </c>
      <c r="CL684" s="37">
        <v>253.87628051499999</v>
      </c>
      <c r="CM684" s="37">
        <v>100.83799999999999</v>
      </c>
      <c r="CN684" s="37">
        <v>9.8260000000000005</v>
      </c>
      <c r="CO684" s="7">
        <v>364.54028051500006</v>
      </c>
      <c r="CP684" s="39">
        <v>3</v>
      </c>
      <c r="CQ684" s="39">
        <v>12</v>
      </c>
      <c r="CR684" s="40">
        <v>23.6</v>
      </c>
      <c r="CS684" s="35">
        <v>16.240312500000002</v>
      </c>
      <c r="CT684" s="41">
        <v>22.560000000000002</v>
      </c>
      <c r="CU684" s="41">
        <v>16.93</v>
      </c>
      <c r="CV684" s="41">
        <v>11.27</v>
      </c>
      <c r="CW684" s="35">
        <v>13.217499999999999</v>
      </c>
      <c r="CX684" s="35">
        <v>5.9488888888888889</v>
      </c>
      <c r="CY684" s="35">
        <v>1.1560000000000001</v>
      </c>
      <c r="CZ684" s="35">
        <v>0.26</v>
      </c>
      <c r="DD684" s="35" t="s">
        <v>61</v>
      </c>
      <c r="DE684" t="s">
        <v>61</v>
      </c>
    </row>
    <row r="685" spans="1:109">
      <c r="A685" t="s">
        <v>54</v>
      </c>
      <c r="B685" t="s">
        <v>55</v>
      </c>
      <c r="C685" s="56">
        <v>43.294400000000003</v>
      </c>
      <c r="D685" s="56">
        <v>-79.799700000000001</v>
      </c>
      <c r="E685" s="77" t="s">
        <v>78</v>
      </c>
      <c r="F685" s="77">
        <v>8</v>
      </c>
      <c r="G685" s="112">
        <v>41869</v>
      </c>
      <c r="H685">
        <v>3</v>
      </c>
      <c r="I685" s="57">
        <f>YEAR(G685)</f>
        <v>2014</v>
      </c>
      <c r="J685" s="28">
        <v>230</v>
      </c>
      <c r="K685" s="29">
        <v>34</v>
      </c>
      <c r="L685" s="29">
        <v>8</v>
      </c>
      <c r="M685" s="77">
        <v>19.463000000000001</v>
      </c>
      <c r="N685">
        <v>74.959999999999994</v>
      </c>
      <c r="O685" s="31">
        <v>1.0999999999999999E-2</v>
      </c>
      <c r="P685" s="31">
        <v>22.9</v>
      </c>
      <c r="Q685" s="31">
        <v>3.7</v>
      </c>
      <c r="R685" s="31">
        <v>2.13</v>
      </c>
      <c r="S685" s="31">
        <v>23.6</v>
      </c>
      <c r="T685" s="31">
        <v>20.8</v>
      </c>
      <c r="U685" s="31">
        <v>2</v>
      </c>
      <c r="V685" s="31">
        <v>0.34399999999999997</v>
      </c>
      <c r="W685" s="31">
        <v>0.59799999999999998</v>
      </c>
      <c r="X685" s="31">
        <v>5.3E-3</v>
      </c>
      <c r="Y685" s="31"/>
      <c r="Z685" s="31">
        <v>1.32E-2</v>
      </c>
      <c r="AA685">
        <v>21.833209991455099</v>
      </c>
      <c r="AB685" s="131">
        <v>1.25</v>
      </c>
      <c r="AC685" s="111">
        <v>0.89949999999999997</v>
      </c>
      <c r="AD685" s="59"/>
      <c r="AE685" s="59"/>
      <c r="AF685" s="59"/>
      <c r="AG685" s="59"/>
      <c r="AH685" s="59"/>
      <c r="AI685" s="59"/>
      <c r="AJ685" s="59"/>
      <c r="AO685" s="35"/>
      <c r="AY685" s="36">
        <v>810.84183564596481</v>
      </c>
      <c r="AZ685" s="36">
        <v>17.007756875302231</v>
      </c>
      <c r="BA685" s="36">
        <v>431.5654591735032</v>
      </c>
      <c r="BB685" s="36"/>
      <c r="BC685" s="36">
        <v>1.4181551384410054</v>
      </c>
      <c r="BD685" s="36">
        <v>66.184264082969094</v>
      </c>
      <c r="BE685" s="36">
        <v>13.842329848004958</v>
      </c>
      <c r="BF685" s="36">
        <v>6.7874621547993623</v>
      </c>
      <c r="BG685" s="36">
        <v>86.814056085773416</v>
      </c>
      <c r="BH685" s="35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37"/>
      <c r="CM685" s="37"/>
      <c r="CN685" s="37"/>
      <c r="CO685" s="7"/>
      <c r="CP685" s="39">
        <v>4.0679999999999996</v>
      </c>
      <c r="CQ685" s="39">
        <v>19.463000000000001</v>
      </c>
      <c r="CR685" s="40">
        <v>19.463000000000001</v>
      </c>
      <c r="CS685" s="35">
        <v>15.422723619281044</v>
      </c>
      <c r="CT685" s="41">
        <v>19.053913043478257</v>
      </c>
      <c r="CU685" s="41">
        <v>14.847815126050422</v>
      </c>
      <c r="CV685" s="41"/>
      <c r="CW685" s="35">
        <v>9.3802173913043472</v>
      </c>
      <c r="CX685" s="35">
        <v>5.8357142857142872</v>
      </c>
      <c r="CY685" s="35"/>
      <c r="CZ685" s="35">
        <v>4.9000000000000004</v>
      </c>
      <c r="DA685">
        <v>25.706086956521741</v>
      </c>
      <c r="DB685">
        <v>5.4099999999999993</v>
      </c>
      <c r="DD685" s="35" t="s">
        <v>58</v>
      </c>
      <c r="DE685" t="s">
        <v>61</v>
      </c>
    </row>
    <row r="686" spans="1:109">
      <c r="A686" s="50" t="s">
        <v>54</v>
      </c>
      <c r="B686" t="s">
        <v>59</v>
      </c>
      <c r="C686" s="55">
        <v>43.301943999999999</v>
      </c>
      <c r="D686" s="55">
        <v>-79.838054999999997</v>
      </c>
      <c r="E686" s="120" t="s">
        <v>60</v>
      </c>
      <c r="F686" s="120">
        <v>6</v>
      </c>
      <c r="G686" s="112">
        <v>40683</v>
      </c>
      <c r="H686">
        <v>1</v>
      </c>
      <c r="I686" s="57">
        <f>YEAR(G686)</f>
        <v>2011</v>
      </c>
      <c r="J686" s="28">
        <v>140</v>
      </c>
      <c r="K686" s="29">
        <v>21</v>
      </c>
      <c r="L686" s="29">
        <v>5</v>
      </c>
      <c r="M686" s="77">
        <v>5.9</v>
      </c>
      <c r="N686">
        <v>75.23</v>
      </c>
      <c r="O686" s="31"/>
      <c r="P686" s="31"/>
      <c r="Q686" s="31"/>
      <c r="R686" s="31">
        <v>4.3</v>
      </c>
      <c r="S686" s="31">
        <v>1.49</v>
      </c>
      <c r="T686" s="31">
        <v>19.100000000000001</v>
      </c>
      <c r="U686" s="31"/>
      <c r="V686" s="31"/>
      <c r="W686" s="31"/>
      <c r="X686" s="31"/>
      <c r="Y686" s="31">
        <v>6.4999999999999997E-3</v>
      </c>
      <c r="Z686" s="31">
        <v>5.62E-2</v>
      </c>
      <c r="AA686" s="52">
        <v>12.11</v>
      </c>
      <c r="AB686" s="113">
        <v>0.5</v>
      </c>
      <c r="AC686" s="77"/>
      <c r="AD686" s="36"/>
      <c r="AE686" s="36"/>
      <c r="AF686" s="36"/>
      <c r="AG686" s="36"/>
      <c r="AH686" s="36"/>
      <c r="AI686" s="36"/>
      <c r="AJ686" s="36"/>
      <c r="AO686" s="35"/>
      <c r="AY686" s="36"/>
      <c r="AZ686" s="36"/>
      <c r="BA686" s="36"/>
      <c r="BB686" s="36"/>
      <c r="BC686" s="36"/>
      <c r="BD686" s="36"/>
      <c r="BE686" s="36"/>
      <c r="BF686" s="36"/>
      <c r="BG686" s="36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37"/>
      <c r="CM686" s="37"/>
      <c r="CN686" s="37"/>
      <c r="CO686" s="7"/>
      <c r="CP686" s="39"/>
      <c r="CQ686" s="39"/>
      <c r="CR686" s="40"/>
      <c r="CS686" s="35"/>
      <c r="CT686" s="41"/>
      <c r="CU686" s="41"/>
      <c r="CV686" s="41"/>
      <c r="CW686" s="35"/>
      <c r="CX686" s="35"/>
      <c r="CY686" s="35"/>
      <c r="CZ686" s="35"/>
      <c r="DD686" s="35"/>
    </row>
    <row r="687" spans="1:109">
      <c r="A687" s="50" t="s">
        <v>54</v>
      </c>
      <c r="B687" t="s">
        <v>55</v>
      </c>
      <c r="C687" s="55">
        <v>43.287370000000003</v>
      </c>
      <c r="D687" s="55">
        <v>-79.840779999999995</v>
      </c>
      <c r="E687" s="120" t="s">
        <v>62</v>
      </c>
      <c r="F687" s="120">
        <v>258</v>
      </c>
      <c r="G687" s="112">
        <v>40683</v>
      </c>
      <c r="H687">
        <v>1</v>
      </c>
      <c r="I687" s="57">
        <f>YEAR(G687)</f>
        <v>2011</v>
      </c>
      <c r="J687" s="28">
        <v>140</v>
      </c>
      <c r="K687" s="29">
        <v>21</v>
      </c>
      <c r="L687" s="29">
        <v>5</v>
      </c>
      <c r="M687" s="77">
        <v>24.2</v>
      </c>
      <c r="N687">
        <v>75.23</v>
      </c>
      <c r="O687" s="31"/>
      <c r="P687" s="31"/>
      <c r="Q687" s="31"/>
      <c r="R687" s="31">
        <v>4.3</v>
      </c>
      <c r="S687" s="31">
        <v>1.49</v>
      </c>
      <c r="T687" s="31">
        <v>19.100000000000001</v>
      </c>
      <c r="U687" s="31"/>
      <c r="V687" s="31"/>
      <c r="W687" s="31"/>
      <c r="X687" s="31"/>
      <c r="Y687" s="31">
        <v>6.4999999999999997E-3</v>
      </c>
      <c r="Z687" s="31">
        <v>5.62E-2</v>
      </c>
      <c r="AA687" s="52">
        <v>12.34</v>
      </c>
      <c r="AB687" s="113">
        <v>1</v>
      </c>
      <c r="AC687" s="77"/>
      <c r="AD687" s="36"/>
      <c r="AE687" s="36"/>
      <c r="AF687" s="36"/>
      <c r="AG687" s="36"/>
      <c r="AH687" s="36"/>
      <c r="AI687" s="36"/>
      <c r="AJ687" s="36"/>
      <c r="AO687" s="35"/>
      <c r="AY687" s="36"/>
      <c r="AZ687" s="36"/>
      <c r="BA687" s="36"/>
      <c r="BB687" s="36"/>
      <c r="BC687" s="36"/>
      <c r="BD687" s="36"/>
      <c r="BE687" s="36"/>
      <c r="BF687" s="36"/>
      <c r="BG687" s="36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37"/>
      <c r="CM687" s="37"/>
      <c r="CN687" s="37"/>
      <c r="CO687" s="7"/>
      <c r="CP687" s="39"/>
      <c r="CQ687" s="39"/>
      <c r="CR687" s="40"/>
      <c r="CS687" s="35"/>
      <c r="CT687" s="41"/>
      <c r="CU687" s="41"/>
      <c r="CV687" s="41"/>
      <c r="CW687" s="35"/>
      <c r="CX687" s="35"/>
      <c r="CY687" s="35"/>
      <c r="CZ687" s="35"/>
      <c r="DD687" s="35"/>
    </row>
    <row r="688" spans="1:109" ht="29">
      <c r="A688" s="42" t="s">
        <v>54</v>
      </c>
      <c r="B688" t="s">
        <v>59</v>
      </c>
      <c r="C688" s="171">
        <v>43.29858333</v>
      </c>
      <c r="D688" s="171">
        <v>-79.802983330000004</v>
      </c>
      <c r="E688" s="126" t="s">
        <v>91</v>
      </c>
      <c r="F688" s="126" t="s">
        <v>91</v>
      </c>
      <c r="G688" s="127">
        <v>43473</v>
      </c>
      <c r="H688" s="125">
        <v>5</v>
      </c>
      <c r="I688" s="125">
        <v>2019</v>
      </c>
      <c r="J688" s="28">
        <v>8</v>
      </c>
      <c r="K688" s="29">
        <v>2</v>
      </c>
      <c r="L688" s="29">
        <v>1</v>
      </c>
      <c r="M688" s="128">
        <v>8.1</v>
      </c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172"/>
      <c r="AB688" s="128">
        <v>2.2999999999999998</v>
      </c>
      <c r="AC688" s="173"/>
      <c r="AD688" s="129"/>
      <c r="AE688" s="129"/>
      <c r="AF688" s="129"/>
      <c r="AG688" s="129"/>
      <c r="AH688" s="129"/>
      <c r="AI688" s="129"/>
      <c r="AJ688" s="129"/>
      <c r="AY688" s="41"/>
      <c r="AZ688" s="41"/>
      <c r="BA688" s="41"/>
      <c r="BB688" s="41"/>
      <c r="BC688" s="129"/>
      <c r="BD688" s="129"/>
      <c r="BE688" s="129"/>
      <c r="BF688" s="129"/>
      <c r="BG688" s="129"/>
      <c r="BH688" s="129"/>
      <c r="BI688" s="125"/>
      <c r="BJ688" s="125"/>
      <c r="BK688" s="125"/>
      <c r="BL688" s="125"/>
      <c r="BM688" s="125"/>
      <c r="BN688" s="125"/>
      <c r="BO688" s="125"/>
      <c r="BP688" s="125"/>
      <c r="BQ688" s="125"/>
      <c r="BR688" s="125"/>
      <c r="BS688" s="125"/>
      <c r="BT688" s="125"/>
      <c r="BU688" s="125"/>
      <c r="BV688" s="125"/>
      <c r="BW688" s="125"/>
      <c r="BX688" s="125"/>
      <c r="BY688" s="125"/>
      <c r="BZ688" s="125"/>
      <c r="CA688" s="125"/>
      <c r="CB688" s="125"/>
      <c r="CC688" s="125"/>
      <c r="CD688" s="125"/>
      <c r="CE688" s="125"/>
      <c r="CF688" s="125"/>
      <c r="CG688" s="125"/>
      <c r="CH688" s="125"/>
      <c r="CI688" s="125"/>
      <c r="CJ688" s="125"/>
      <c r="CK688" s="125"/>
      <c r="CL688" s="125"/>
      <c r="CM688" s="125"/>
      <c r="CN688" s="125"/>
      <c r="CO688" s="125"/>
      <c r="CP688" s="125"/>
      <c r="CQ688" s="125"/>
      <c r="CR688" s="125"/>
      <c r="CS688" s="125"/>
      <c r="CT688" s="125"/>
      <c r="CU688" s="125"/>
      <c r="CV688" s="125"/>
      <c r="CW688" s="125"/>
      <c r="CX688" s="125"/>
      <c r="CY688" s="125"/>
      <c r="CZ688" s="125"/>
      <c r="DA688" s="125"/>
      <c r="DB688" s="125"/>
      <c r="DC688" s="125"/>
      <c r="DD688" s="125"/>
      <c r="DE688" s="125"/>
    </row>
    <row r="689" spans="1:109" ht="29">
      <c r="A689" s="42" t="s">
        <v>54</v>
      </c>
      <c r="B689" t="s">
        <v>59</v>
      </c>
      <c r="C689" s="171">
        <v>43.29858333</v>
      </c>
      <c r="D689" s="171">
        <v>-79.802983330000004</v>
      </c>
      <c r="E689" s="126" t="s">
        <v>91</v>
      </c>
      <c r="F689" s="126" t="s">
        <v>91</v>
      </c>
      <c r="G689" s="127">
        <v>43500</v>
      </c>
      <c r="H689" s="125">
        <v>5</v>
      </c>
      <c r="I689" s="125">
        <v>2019</v>
      </c>
      <c r="J689" s="28">
        <v>35</v>
      </c>
      <c r="K689" s="29">
        <v>6</v>
      </c>
      <c r="L689" s="29">
        <v>2</v>
      </c>
      <c r="M689" s="128">
        <v>7.5</v>
      </c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172"/>
      <c r="AB689" s="128">
        <v>2.2000000000000002</v>
      </c>
      <c r="AC689" s="173"/>
      <c r="AD689" s="129"/>
      <c r="AE689" s="129"/>
      <c r="AF689" s="129"/>
      <c r="AG689" s="129"/>
      <c r="AH689" s="129"/>
      <c r="AI689" s="129"/>
      <c r="AJ689" s="129"/>
      <c r="AY689" s="41"/>
      <c r="AZ689" s="41"/>
      <c r="BA689" s="41"/>
      <c r="BB689" s="41"/>
      <c r="BC689" s="129"/>
      <c r="BD689" s="129"/>
      <c r="BE689" s="129"/>
      <c r="BF689" s="129"/>
      <c r="BG689" s="129"/>
      <c r="BH689" s="129"/>
      <c r="BI689" s="125"/>
      <c r="BJ689" s="125"/>
      <c r="BK689" s="125"/>
      <c r="BL689" s="125"/>
      <c r="BM689" s="125"/>
      <c r="BN689" s="125"/>
      <c r="BO689" s="125"/>
      <c r="BP689" s="125"/>
      <c r="BQ689" s="125"/>
      <c r="BR689" s="125"/>
      <c r="BS689" s="125"/>
      <c r="BT689" s="125"/>
      <c r="BU689" s="125"/>
      <c r="BV689" s="125"/>
      <c r="BW689" s="125"/>
      <c r="BX689" s="125"/>
      <c r="BY689" s="125"/>
      <c r="BZ689" s="125"/>
      <c r="CA689" s="125"/>
      <c r="CB689" s="125"/>
      <c r="CC689" s="125"/>
      <c r="CD689" s="125"/>
      <c r="CE689" s="125"/>
      <c r="CF689" s="125"/>
      <c r="CG689" s="125"/>
      <c r="CH689" s="125"/>
      <c r="CI689" s="125"/>
      <c r="CJ689" s="125"/>
      <c r="CK689" s="125"/>
      <c r="CL689" s="125"/>
      <c r="CM689" s="125"/>
      <c r="CN689" s="125"/>
      <c r="CO689" s="125"/>
      <c r="CP689" s="125"/>
      <c r="CQ689" s="125"/>
      <c r="CR689" s="125"/>
      <c r="CS689" s="125"/>
      <c r="CT689" s="125"/>
      <c r="CU689" s="125"/>
      <c r="CV689" s="125"/>
      <c r="CW689" s="125"/>
      <c r="CX689" s="125"/>
      <c r="CY689" s="125"/>
      <c r="CZ689" s="125"/>
      <c r="DA689" s="125"/>
      <c r="DB689" s="125"/>
      <c r="DC689" s="125"/>
      <c r="DD689" s="125"/>
      <c r="DE689" s="125"/>
    </row>
    <row r="690" spans="1:109" ht="29">
      <c r="A690" s="42" t="s">
        <v>54</v>
      </c>
      <c r="B690" t="s">
        <v>59</v>
      </c>
      <c r="C690" s="171">
        <v>43.29858333</v>
      </c>
      <c r="D690" s="171">
        <v>-79.802983330000004</v>
      </c>
      <c r="E690" s="126" t="s">
        <v>91</v>
      </c>
      <c r="F690" s="126" t="s">
        <v>91</v>
      </c>
      <c r="G690" s="127">
        <v>43538</v>
      </c>
      <c r="H690" s="125">
        <v>5</v>
      </c>
      <c r="I690" s="125">
        <v>2019</v>
      </c>
      <c r="J690" s="28">
        <v>73</v>
      </c>
      <c r="K690" s="29">
        <v>11</v>
      </c>
      <c r="L690" s="29">
        <v>3</v>
      </c>
      <c r="M690" s="128">
        <v>7.4</v>
      </c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172"/>
      <c r="AB690" s="128">
        <v>1.4</v>
      </c>
      <c r="AC690" s="173"/>
      <c r="AD690" s="129"/>
      <c r="AE690" s="129"/>
      <c r="AF690" s="129"/>
      <c r="AG690" s="129"/>
      <c r="AH690" s="129"/>
      <c r="AI690" s="129"/>
      <c r="AJ690" s="129"/>
      <c r="AY690" s="41"/>
      <c r="AZ690" s="41"/>
      <c r="BA690" s="41"/>
      <c r="BB690" s="41"/>
      <c r="BC690" s="129"/>
      <c r="BD690" s="129"/>
      <c r="BE690" s="129"/>
      <c r="BF690" s="129"/>
      <c r="BG690" s="129"/>
      <c r="BH690" s="129"/>
      <c r="BI690" s="125"/>
      <c r="BJ690" s="125"/>
      <c r="BK690" s="125"/>
      <c r="BL690" s="125"/>
      <c r="BM690" s="125"/>
      <c r="BN690" s="125"/>
      <c r="BO690" s="125"/>
      <c r="BP690" s="125"/>
      <c r="BQ690" s="125"/>
      <c r="BR690" s="125"/>
      <c r="BS690" s="125"/>
      <c r="BT690" s="125"/>
      <c r="BU690" s="125"/>
      <c r="BV690" s="125"/>
      <c r="BW690" s="125"/>
      <c r="BX690" s="125"/>
      <c r="BY690" s="125"/>
      <c r="BZ690" s="125"/>
      <c r="CA690" s="125"/>
      <c r="CB690" s="125"/>
      <c r="CC690" s="125"/>
      <c r="CD690" s="125"/>
      <c r="CE690" s="125"/>
      <c r="CF690" s="125"/>
      <c r="CG690" s="125"/>
      <c r="CH690" s="125"/>
      <c r="CI690" s="125"/>
      <c r="CJ690" s="125"/>
      <c r="CK690" s="125"/>
      <c r="CL690" s="125"/>
      <c r="CM690" s="125"/>
      <c r="CN690" s="125"/>
      <c r="CO690" s="125"/>
      <c r="CP690" s="125"/>
      <c r="CQ690" s="125"/>
      <c r="CR690" s="125"/>
      <c r="CS690" s="125"/>
      <c r="CT690" s="125"/>
      <c r="CU690" s="125"/>
      <c r="CV690" s="125"/>
      <c r="CW690" s="125"/>
      <c r="CX690" s="125"/>
      <c r="CY690" s="125"/>
      <c r="CZ690" s="125"/>
      <c r="DA690" s="125"/>
      <c r="DB690" s="125"/>
      <c r="DC690" s="125"/>
      <c r="DD690" s="125"/>
      <c r="DE690" s="125"/>
    </row>
    <row r="691" spans="1:109">
      <c r="A691" s="23" t="s">
        <v>54</v>
      </c>
      <c r="C691" s="55">
        <v>43.30254</v>
      </c>
      <c r="D691" s="55">
        <v>-79.803330000000003</v>
      </c>
      <c r="E691" s="126" t="s">
        <v>92</v>
      </c>
      <c r="F691" s="126">
        <v>2</v>
      </c>
      <c r="G691" s="127">
        <v>43684</v>
      </c>
      <c r="H691">
        <v>3</v>
      </c>
      <c r="I691" s="125">
        <v>2019</v>
      </c>
      <c r="J691" s="28">
        <v>219</v>
      </c>
      <c r="K691" s="29">
        <v>32</v>
      </c>
      <c r="L691" s="29">
        <v>8</v>
      </c>
      <c r="M691" s="128">
        <v>8.1999999999999993</v>
      </c>
      <c r="N691">
        <v>75.53</v>
      </c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172"/>
      <c r="AB691" s="128">
        <v>1.2</v>
      </c>
      <c r="AC691" s="128">
        <v>1.2248000000000001</v>
      </c>
      <c r="AD691" s="129"/>
      <c r="AE691" s="129"/>
      <c r="AF691" s="129"/>
      <c r="AG691" s="129"/>
      <c r="AH691" s="129"/>
      <c r="AI691" s="129"/>
      <c r="AJ691" s="129"/>
      <c r="AO691" s="35"/>
      <c r="AY691" s="41"/>
      <c r="AZ691" s="41"/>
      <c r="BA691" s="41"/>
      <c r="BB691" s="41"/>
      <c r="BC691" s="129"/>
      <c r="BD691" s="129"/>
      <c r="BE691" s="129"/>
      <c r="BF691" s="129"/>
      <c r="BG691" s="129"/>
      <c r="BH691" s="129"/>
      <c r="CP691" s="78"/>
      <c r="CQ691" s="78"/>
      <c r="CR691" s="78"/>
      <c r="CS691" s="78"/>
      <c r="CT691" s="78"/>
      <c r="DE691" s="78"/>
    </row>
    <row r="692" spans="1:109">
      <c r="A692" s="23" t="s">
        <v>54</v>
      </c>
      <c r="C692" s="55">
        <v>43.270299999999999</v>
      </c>
      <c r="D692" s="55">
        <v>-79.874759999999995</v>
      </c>
      <c r="E692" s="174" t="s">
        <v>93</v>
      </c>
      <c r="F692" s="174">
        <v>39</v>
      </c>
      <c r="G692" s="117">
        <v>43684</v>
      </c>
      <c r="H692">
        <v>3</v>
      </c>
      <c r="I692">
        <v>2019</v>
      </c>
      <c r="J692" s="28">
        <v>219</v>
      </c>
      <c r="K692" s="29">
        <v>32</v>
      </c>
      <c r="L692" s="29">
        <v>8</v>
      </c>
      <c r="M692" s="108">
        <v>4.3</v>
      </c>
      <c r="N692">
        <v>75.53</v>
      </c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41"/>
      <c r="AB692" s="108">
        <v>1.1000000000000001</v>
      </c>
      <c r="AC692" s="108">
        <v>1.1705000000000001</v>
      </c>
      <c r="AD692" s="41"/>
      <c r="AE692" s="41"/>
      <c r="AF692" s="41"/>
      <c r="AG692" s="41"/>
      <c r="AH692" s="41"/>
      <c r="AI692" s="41"/>
      <c r="AJ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</row>
    <row r="693" spans="1:109">
      <c r="A693" s="23" t="s">
        <v>54</v>
      </c>
      <c r="C693" s="53">
        <v>43.280166700000002</v>
      </c>
      <c r="D693" s="53">
        <v>-79.869266699999997</v>
      </c>
      <c r="E693" s="126" t="s">
        <v>94</v>
      </c>
      <c r="F693" s="175" t="s">
        <v>94</v>
      </c>
      <c r="G693" s="127">
        <v>43684</v>
      </c>
      <c r="H693">
        <v>3</v>
      </c>
      <c r="I693" s="125">
        <v>2019</v>
      </c>
      <c r="J693" s="28">
        <v>219</v>
      </c>
      <c r="K693" s="29">
        <v>32</v>
      </c>
      <c r="L693" s="29">
        <v>8</v>
      </c>
      <c r="M693" s="128">
        <v>13.8</v>
      </c>
      <c r="N693">
        <v>75.53</v>
      </c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172"/>
      <c r="AB693" s="128">
        <v>1.5</v>
      </c>
      <c r="AC693" s="128">
        <v>0.91010000000000002</v>
      </c>
      <c r="AD693" s="129"/>
      <c r="AE693" s="129"/>
      <c r="AF693" s="129"/>
      <c r="AG693" s="129"/>
      <c r="AH693" s="129"/>
      <c r="AI693" s="129"/>
      <c r="AJ693" s="129"/>
      <c r="AO693" s="35"/>
      <c r="AY693" s="41"/>
      <c r="AZ693" s="41"/>
      <c r="BA693" s="41"/>
      <c r="BB693" s="41"/>
      <c r="BC693" s="129"/>
      <c r="BD693" s="129"/>
      <c r="BE693" s="129"/>
      <c r="BF693" s="129"/>
      <c r="BG693" s="129"/>
      <c r="BH693" s="129"/>
    </row>
    <row r="694" spans="1:109">
      <c r="A694" s="23" t="s">
        <v>54</v>
      </c>
      <c r="C694" s="53">
        <v>43.276366699999997</v>
      </c>
      <c r="D694" s="53">
        <v>-79.871166700000003</v>
      </c>
      <c r="E694" s="126" t="s">
        <v>95</v>
      </c>
      <c r="F694" s="175" t="s">
        <v>95</v>
      </c>
      <c r="G694" s="127">
        <v>43684</v>
      </c>
      <c r="H694">
        <v>3</v>
      </c>
      <c r="I694" s="125">
        <v>2019</v>
      </c>
      <c r="J694" s="28">
        <v>219</v>
      </c>
      <c r="K694" s="29">
        <v>32</v>
      </c>
      <c r="L694" s="29">
        <v>8</v>
      </c>
      <c r="M694" s="128">
        <v>11.2</v>
      </c>
      <c r="N694">
        <v>75.53</v>
      </c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172"/>
      <c r="AB694" s="128">
        <v>1.2</v>
      </c>
      <c r="AC694" s="128">
        <v>1.1086</v>
      </c>
      <c r="AD694" s="129"/>
      <c r="AE694" s="129"/>
      <c r="AF694" s="129"/>
      <c r="AG694" s="129"/>
      <c r="AH694" s="129"/>
      <c r="AI694" s="129"/>
      <c r="AJ694" s="129"/>
      <c r="AO694" s="35"/>
      <c r="AY694" s="41"/>
      <c r="AZ694" s="41"/>
      <c r="BA694" s="41"/>
      <c r="BB694" s="41"/>
      <c r="BC694" s="129"/>
      <c r="BD694" s="129"/>
      <c r="BE694" s="129"/>
      <c r="BF694" s="129"/>
      <c r="BG694" s="129"/>
      <c r="BH694" s="129"/>
    </row>
    <row r="695" spans="1:109">
      <c r="A695" s="23" t="s">
        <v>54</v>
      </c>
      <c r="C695" s="56">
        <v>43.274416700000003</v>
      </c>
      <c r="D695" s="56">
        <v>-79.868133299999997</v>
      </c>
      <c r="E695" s="174" t="s">
        <v>96</v>
      </c>
      <c r="F695" s="132" t="s">
        <v>96</v>
      </c>
      <c r="G695" s="117">
        <v>43684</v>
      </c>
      <c r="H695">
        <v>3</v>
      </c>
      <c r="I695">
        <v>2019</v>
      </c>
      <c r="J695" s="57">
        <v>219</v>
      </c>
      <c r="K695" s="57">
        <v>32</v>
      </c>
      <c r="L695" s="57">
        <v>8</v>
      </c>
      <c r="M695" s="132">
        <v>6.3</v>
      </c>
      <c r="N695">
        <v>75.53</v>
      </c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76"/>
      <c r="AB695" s="71"/>
      <c r="AC695" s="108">
        <v>1.2177</v>
      </c>
      <c r="AD695" s="41"/>
      <c r="AE695" s="41"/>
      <c r="AF695" s="41"/>
      <c r="AG695" s="41"/>
      <c r="AH695" s="41"/>
      <c r="AI695" s="41"/>
      <c r="AJ695" s="41"/>
      <c r="AO695" s="35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</row>
    <row r="696" spans="1:109">
      <c r="A696" s="23" t="s">
        <v>54</v>
      </c>
      <c r="C696" s="56">
        <v>43.273499999999999</v>
      </c>
      <c r="D696" s="56">
        <v>-79.868716699999993</v>
      </c>
      <c r="E696" s="126" t="s">
        <v>97</v>
      </c>
      <c r="F696" s="175" t="s">
        <v>97</v>
      </c>
      <c r="G696" s="127">
        <v>43684</v>
      </c>
      <c r="H696">
        <v>3</v>
      </c>
      <c r="I696" s="125">
        <v>2019</v>
      </c>
      <c r="J696" s="28">
        <v>219</v>
      </c>
      <c r="K696" s="29">
        <v>32</v>
      </c>
      <c r="L696" s="29">
        <v>8</v>
      </c>
      <c r="M696" s="128">
        <v>3.9</v>
      </c>
      <c r="N696">
        <v>75.53</v>
      </c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172"/>
      <c r="AB696" s="128">
        <v>1.1000000000000001</v>
      </c>
      <c r="AC696" s="128">
        <v>1.0504</v>
      </c>
      <c r="AD696" s="129"/>
      <c r="AE696" s="129"/>
      <c r="AF696" s="129"/>
      <c r="AG696" s="129"/>
      <c r="AH696" s="129"/>
      <c r="AI696" s="129"/>
      <c r="AJ696" s="129"/>
      <c r="AO696" s="35"/>
      <c r="AY696" s="41"/>
      <c r="AZ696" s="41"/>
      <c r="BA696" s="41"/>
      <c r="BB696" s="41"/>
      <c r="BC696" s="129"/>
      <c r="BD696" s="129"/>
      <c r="BE696" s="129"/>
      <c r="BF696" s="129"/>
      <c r="BG696" s="129"/>
      <c r="BH696" s="129"/>
    </row>
    <row r="697" spans="1:109">
      <c r="A697" s="23" t="s">
        <v>54</v>
      </c>
      <c r="C697" s="56">
        <v>43.272150000000003</v>
      </c>
      <c r="D697" s="56">
        <v>-79.869433299999997</v>
      </c>
      <c r="E697" s="126" t="s">
        <v>98</v>
      </c>
      <c r="F697" s="175" t="s">
        <v>98</v>
      </c>
      <c r="G697" s="127">
        <v>43684</v>
      </c>
      <c r="H697">
        <v>3</v>
      </c>
      <c r="I697" s="125">
        <v>2019</v>
      </c>
      <c r="J697" s="28">
        <v>219</v>
      </c>
      <c r="K697" s="29">
        <v>32</v>
      </c>
      <c r="L697" s="29">
        <v>8</v>
      </c>
      <c r="M697" s="128">
        <v>2.9</v>
      </c>
      <c r="N697">
        <v>75.53</v>
      </c>
      <c r="O697" s="71"/>
      <c r="P697" s="71"/>
      <c r="Q697" s="71"/>
      <c r="R697" s="71"/>
      <c r="S697" s="31"/>
      <c r="T697" s="71"/>
      <c r="U697" s="71"/>
      <c r="V697" s="71"/>
      <c r="W697" s="71"/>
      <c r="X697" s="71"/>
      <c r="Y697" s="71"/>
      <c r="Z697" s="71"/>
      <c r="AA697" s="172"/>
      <c r="AB697" s="128">
        <v>1.4</v>
      </c>
      <c r="AC697" s="128">
        <v>1.3009999999999999</v>
      </c>
      <c r="AD697" s="129"/>
      <c r="AE697" s="129"/>
      <c r="AF697" s="129"/>
      <c r="AG697" s="129"/>
      <c r="AH697" s="129"/>
      <c r="AI697" s="129"/>
      <c r="AJ697" s="129"/>
      <c r="AO697" s="35"/>
      <c r="AY697" s="41"/>
      <c r="AZ697" s="41"/>
      <c r="BA697" s="41"/>
      <c r="BB697" s="41"/>
      <c r="BC697" s="129"/>
      <c r="BD697" s="129"/>
      <c r="BE697" s="129"/>
      <c r="BF697" s="129"/>
      <c r="BG697" s="129"/>
      <c r="BH697" s="129"/>
      <c r="CP697" s="145"/>
      <c r="CQ697" s="145"/>
      <c r="CR697" s="145"/>
      <c r="CS697" s="145"/>
      <c r="CT697" s="145"/>
      <c r="CU697" s="145"/>
      <c r="CV697" s="145"/>
      <c r="CW697" s="145"/>
      <c r="CX697" s="145"/>
      <c r="CY697" s="145"/>
      <c r="CZ697" s="145"/>
      <c r="DA697" s="145"/>
      <c r="DB697" s="145"/>
      <c r="DC697" s="145"/>
      <c r="DE697" s="145"/>
    </row>
    <row r="698" spans="1:109" ht="29">
      <c r="A698" s="23" t="s">
        <v>54</v>
      </c>
      <c r="B698" t="s">
        <v>56</v>
      </c>
      <c r="C698" s="53">
        <v>43.274450000000002</v>
      </c>
      <c r="D698" s="53">
        <v>-79.869759999999999</v>
      </c>
      <c r="E698" s="111" t="s">
        <v>63</v>
      </c>
      <c r="F698" s="111" t="s">
        <v>64</v>
      </c>
      <c r="G698" s="117">
        <v>44054</v>
      </c>
      <c r="H698">
        <v>3</v>
      </c>
      <c r="I698">
        <v>2020</v>
      </c>
      <c r="J698" s="28">
        <v>224</v>
      </c>
      <c r="K698" s="29">
        <v>33</v>
      </c>
      <c r="L698" s="29">
        <v>8</v>
      </c>
      <c r="M698" s="111">
        <v>8.6</v>
      </c>
      <c r="N698">
        <v>75.05</v>
      </c>
      <c r="O698" s="31"/>
      <c r="P698" s="31"/>
      <c r="Q698" s="31"/>
      <c r="R698" s="31"/>
      <c r="S698" s="176">
        <f t="shared" ref="S698:S742" si="19">AA698</f>
        <v>12.619012355804443</v>
      </c>
      <c r="T698" s="31"/>
      <c r="U698" s="31"/>
      <c r="V698" s="31"/>
      <c r="W698" s="31"/>
      <c r="X698" s="31"/>
      <c r="Y698" s="31"/>
      <c r="Z698" s="31"/>
      <c r="AA698" s="177">
        <v>12.619012355804443</v>
      </c>
      <c r="AB698" s="108">
        <v>2</v>
      </c>
      <c r="AC698" s="108">
        <v>0.751</v>
      </c>
      <c r="AD698" s="41">
        <v>5760.7347300000001</v>
      </c>
      <c r="AE698" s="41">
        <v>103.94493000000001</v>
      </c>
      <c r="AF698" s="41">
        <v>5.53423</v>
      </c>
      <c r="AG698" s="41">
        <v>7.03179</v>
      </c>
      <c r="AH698" s="41">
        <v>610.38476999999978</v>
      </c>
      <c r="AI698" s="41">
        <v>77.092019999999991</v>
      </c>
      <c r="AJ698" s="41">
        <v>212.96159</v>
      </c>
      <c r="AK698">
        <v>6777.6840599999996</v>
      </c>
      <c r="AL698">
        <v>212.96159</v>
      </c>
      <c r="AM698">
        <v>765.39740999999981</v>
      </c>
      <c r="AN698">
        <v>5988.3463899999997</v>
      </c>
      <c r="AO698" s="35">
        <v>57.399540000000002</v>
      </c>
      <c r="AP698">
        <v>5689.2005799999988</v>
      </c>
      <c r="AQ698">
        <v>74.813499999999991</v>
      </c>
      <c r="AR698">
        <v>5685.1005199999991</v>
      </c>
      <c r="AS698">
        <v>304.89109999999999</v>
      </c>
      <c r="AT698">
        <v>91.929510000000008</v>
      </c>
      <c r="AU698">
        <v>19.156960000000002</v>
      </c>
      <c r="AV698">
        <v>312.70873999999998</v>
      </c>
      <c r="AW698">
        <v>6459.3772600000002</v>
      </c>
      <c r="AX698">
        <v>5.5980600000000003</v>
      </c>
      <c r="AY698" s="41">
        <v>1190.5217428135199</v>
      </c>
      <c r="AZ698" s="41">
        <v>607.01085144176318</v>
      </c>
      <c r="BA698" s="41">
        <v>2697.2841198343954</v>
      </c>
      <c r="BB698" s="41"/>
      <c r="BC698" s="41">
        <v>0.620881937937938</v>
      </c>
      <c r="BD698">
        <v>33.221111420586112</v>
      </c>
      <c r="BE698">
        <v>16.319576383760189</v>
      </c>
      <c r="BF698">
        <v>9.2815487696309411</v>
      </c>
      <c r="BG698" s="36">
        <v>58.82223657397725</v>
      </c>
      <c r="BI698" s="35">
        <v>0.109</v>
      </c>
      <c r="BJ698" s="35">
        <v>0.88900000000000001</v>
      </c>
      <c r="BK698" s="7">
        <v>3.3000000000000002E-2</v>
      </c>
      <c r="BL698" s="35">
        <v>0</v>
      </c>
      <c r="BM698" s="35">
        <v>11.775</v>
      </c>
      <c r="BN698" s="35">
        <v>1.9279999999999999</v>
      </c>
      <c r="BO698" s="35"/>
      <c r="BP698" s="35">
        <v>1.0629999999999999</v>
      </c>
      <c r="BQ698" s="35">
        <v>4.12</v>
      </c>
      <c r="BR698" s="35">
        <v>0</v>
      </c>
      <c r="BS698" s="35">
        <v>0.50695895679425851</v>
      </c>
      <c r="BT698" s="35">
        <v>0</v>
      </c>
      <c r="BU698" s="35">
        <v>0</v>
      </c>
      <c r="BV698" s="35">
        <v>0.92200000000000004</v>
      </c>
      <c r="BW698" s="35">
        <v>5.5110000000000001</v>
      </c>
      <c r="BX698" s="35">
        <v>0.33800000000000002</v>
      </c>
      <c r="BY698" s="35">
        <v>0</v>
      </c>
      <c r="BZ698" s="35">
        <v>4.0119999999999996</v>
      </c>
      <c r="CA698" s="35"/>
      <c r="CB698" s="35">
        <v>0.32100000000000001</v>
      </c>
      <c r="CC698" s="35">
        <v>0.52800000000000002</v>
      </c>
      <c r="CD698" s="35">
        <v>0</v>
      </c>
      <c r="CE698" s="35">
        <v>0.496</v>
      </c>
      <c r="CF698" s="35"/>
      <c r="CG698" s="35">
        <v>3.3605039574118166E-2</v>
      </c>
      <c r="CH698" s="35">
        <v>13.702999999999999</v>
      </c>
      <c r="CI698" s="35">
        <v>4.2290000000000001</v>
      </c>
      <c r="CJ698" s="35">
        <v>1.9849999999999999</v>
      </c>
      <c r="CK698" s="35">
        <v>0.50695895679425851</v>
      </c>
      <c r="CL698" s="46">
        <v>20.423958956794259</v>
      </c>
      <c r="CM698" s="46">
        <v>10.782999999999999</v>
      </c>
      <c r="CN698" s="46">
        <v>1.476</v>
      </c>
      <c r="CO698" s="35">
        <v>32.716563996368379</v>
      </c>
      <c r="CP698" s="47">
        <v>4.3719999999999999</v>
      </c>
      <c r="CQ698" s="47">
        <v>8.6440000000000001</v>
      </c>
      <c r="CR698" s="47">
        <v>8.6440000000000001</v>
      </c>
      <c r="CS698" s="48">
        <v>19.810431481481487</v>
      </c>
      <c r="CT698" s="47">
        <v>22.663500000000006</v>
      </c>
      <c r="CU698" s="47">
        <v>16.159374999999997</v>
      </c>
      <c r="CV698" s="47"/>
      <c r="CW698" s="49">
        <v>9.2630555555555585</v>
      </c>
      <c r="CX698" s="49">
        <v>8.0556249999999991</v>
      </c>
      <c r="CY698" s="49"/>
      <c r="CZ698" s="47">
        <v>6.6</v>
      </c>
      <c r="DA698" s="49">
        <v>4.0819444444444448</v>
      </c>
      <c r="DB698" s="49">
        <v>4.1724999999999985</v>
      </c>
      <c r="DC698" s="49"/>
      <c r="DD698" s="47"/>
      <c r="DE698" s="51" t="s">
        <v>61</v>
      </c>
    </row>
    <row r="699" spans="1:109">
      <c r="A699" s="42" t="s">
        <v>54</v>
      </c>
      <c r="B699" t="s">
        <v>59</v>
      </c>
      <c r="C699" s="55">
        <v>43.301943999999999</v>
      </c>
      <c r="D699" s="55">
        <v>-79.838054999999997</v>
      </c>
      <c r="E699" s="111" t="s">
        <v>60</v>
      </c>
      <c r="F699" s="111">
        <v>6</v>
      </c>
      <c r="G699" s="117">
        <v>44054</v>
      </c>
      <c r="H699">
        <v>3</v>
      </c>
      <c r="I699">
        <v>2020</v>
      </c>
      <c r="J699" s="28">
        <v>224</v>
      </c>
      <c r="K699" s="29">
        <v>33</v>
      </c>
      <c r="L699" s="29">
        <v>8</v>
      </c>
      <c r="M699" s="108">
        <v>11</v>
      </c>
      <c r="N699">
        <v>75.05</v>
      </c>
      <c r="O699" s="31"/>
      <c r="P699" s="31"/>
      <c r="Q699" s="31"/>
      <c r="R699" s="31"/>
      <c r="S699" s="176"/>
      <c r="T699" s="31"/>
      <c r="U699" s="31"/>
      <c r="V699" s="31"/>
      <c r="W699" s="31"/>
      <c r="X699" s="31"/>
      <c r="Y699" s="31"/>
      <c r="Z699" s="31"/>
      <c r="AA699" s="41"/>
      <c r="AB699" s="108">
        <v>2</v>
      </c>
      <c r="AC699" s="108">
        <v>0.76100000000000001</v>
      </c>
      <c r="AD699" s="41"/>
      <c r="AE699" s="41"/>
      <c r="AF699" s="41"/>
      <c r="AG699" s="41"/>
      <c r="AH699" s="41"/>
      <c r="AI699" s="41"/>
      <c r="AJ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35">
        <v>0</v>
      </c>
      <c r="BJ699" s="35">
        <v>8.24</v>
      </c>
      <c r="BK699" s="7">
        <v>0</v>
      </c>
      <c r="BL699" s="35">
        <v>0</v>
      </c>
      <c r="BM699" s="35">
        <v>128.33099999999999</v>
      </c>
      <c r="BN699" s="35">
        <v>94.974000000000004</v>
      </c>
      <c r="BO699" s="35"/>
      <c r="BP699" s="35">
        <v>14.785</v>
      </c>
      <c r="BQ699" s="35">
        <v>11.817</v>
      </c>
      <c r="BR699" s="35">
        <v>0</v>
      </c>
      <c r="BS699" s="35">
        <v>1.9949317973024618</v>
      </c>
      <c r="BT699" s="35">
        <v>0</v>
      </c>
      <c r="BU699" s="35">
        <v>0</v>
      </c>
      <c r="BV699" s="35">
        <v>3.26</v>
      </c>
      <c r="BW699" s="35">
        <v>57.738999999999997</v>
      </c>
      <c r="BX699" s="35">
        <v>0</v>
      </c>
      <c r="BY699" s="35">
        <v>0</v>
      </c>
      <c r="BZ699" s="35">
        <v>135.13399999999999</v>
      </c>
      <c r="CA699" s="35"/>
      <c r="CB699" s="35">
        <v>0.93700000000000006</v>
      </c>
      <c r="CC699" s="35">
        <v>7.3630000000000004</v>
      </c>
      <c r="CD699" s="35">
        <v>0</v>
      </c>
      <c r="CE699" s="35">
        <v>25.317</v>
      </c>
      <c r="CF699" s="35"/>
      <c r="CG699" s="35">
        <v>7.1754618439375084E-2</v>
      </c>
      <c r="CH699" s="35">
        <v>223.30500000000001</v>
      </c>
      <c r="CI699" s="35">
        <v>11.817</v>
      </c>
      <c r="CJ699" s="35">
        <v>23.024999999999999</v>
      </c>
      <c r="CK699" s="35">
        <v>1.9949317973024618</v>
      </c>
      <c r="CL699" s="46">
        <v>260.14193179730245</v>
      </c>
      <c r="CM699" s="46">
        <v>196.13299999999998</v>
      </c>
      <c r="CN699" s="46">
        <v>36.888000000000005</v>
      </c>
      <c r="CO699" s="35">
        <v>493.23468641574186</v>
      </c>
      <c r="CP699" s="47">
        <v>3.8</v>
      </c>
      <c r="CQ699" s="47">
        <v>10.074</v>
      </c>
      <c r="CR699" s="47">
        <v>10.074</v>
      </c>
      <c r="CS699" s="48">
        <v>19.392280211455208</v>
      </c>
      <c r="CT699" s="47">
        <v>23.649562500000002</v>
      </c>
      <c r="CU699" s="47">
        <v>16.793411764705876</v>
      </c>
      <c r="CV699" s="47"/>
      <c r="CW699" s="49">
        <v>9.9431250000000002</v>
      </c>
      <c r="CX699" s="49">
        <v>7.2396078431372555</v>
      </c>
      <c r="CY699" s="49"/>
      <c r="CZ699" s="47">
        <v>4.8600000000000003</v>
      </c>
      <c r="DA699" s="49">
        <v>6.3568749999999996</v>
      </c>
      <c r="DB699" s="49">
        <v>2.4435294117647057</v>
      </c>
      <c r="DC699" s="49"/>
      <c r="DD699" s="47"/>
      <c r="DE699" s="51" t="s">
        <v>61</v>
      </c>
    </row>
    <row r="700" spans="1:109">
      <c r="A700" s="23" t="s">
        <v>54</v>
      </c>
      <c r="B700" t="s">
        <v>55</v>
      </c>
      <c r="C700" s="55">
        <v>43.287370000000003</v>
      </c>
      <c r="D700" s="55">
        <v>-79.840779999999995</v>
      </c>
      <c r="E700" s="111" t="s">
        <v>62</v>
      </c>
      <c r="F700" s="111">
        <v>258</v>
      </c>
      <c r="G700" s="117">
        <v>44054</v>
      </c>
      <c r="H700">
        <v>3</v>
      </c>
      <c r="I700">
        <v>2020</v>
      </c>
      <c r="J700" s="28">
        <v>224</v>
      </c>
      <c r="K700" s="29">
        <v>33</v>
      </c>
      <c r="L700" s="29">
        <v>8</v>
      </c>
      <c r="M700" s="111">
        <v>23.6</v>
      </c>
      <c r="N700">
        <v>75.05</v>
      </c>
      <c r="O700" s="31"/>
      <c r="P700" s="31"/>
      <c r="Q700" s="31"/>
      <c r="R700" s="31"/>
      <c r="S700" s="176">
        <f t="shared" si="19"/>
        <v>18.72086238861084</v>
      </c>
      <c r="T700" s="31"/>
      <c r="U700" s="31"/>
      <c r="V700" s="31"/>
      <c r="W700" s="31"/>
      <c r="X700" s="31"/>
      <c r="Y700" s="31"/>
      <c r="Z700" s="31"/>
      <c r="AA700" s="177">
        <v>18.72086238861084</v>
      </c>
      <c r="AB700" s="108">
        <v>2</v>
      </c>
      <c r="AC700" s="108">
        <v>1.0189999999999999</v>
      </c>
      <c r="AD700" s="41">
        <v>1255.8110599999998</v>
      </c>
      <c r="AE700" s="41">
        <v>331.81359999999995</v>
      </c>
      <c r="AF700" s="41">
        <v>0</v>
      </c>
      <c r="AG700" s="41">
        <v>8.6790300000000009</v>
      </c>
      <c r="AH700" s="41">
        <v>36.002839999999999</v>
      </c>
      <c r="AI700" s="41">
        <v>75.639610000000005</v>
      </c>
      <c r="AJ700" s="41">
        <v>7088.8160100000005</v>
      </c>
      <c r="AK700">
        <v>8796.7621500000005</v>
      </c>
      <c r="AL700">
        <v>7088.8160100000005</v>
      </c>
      <c r="AM700">
        <v>191.70631000000003</v>
      </c>
      <c r="AN700">
        <v>8383.0867099999996</v>
      </c>
      <c r="AO700" s="35">
        <v>50.046309999999998</v>
      </c>
      <c r="AP700">
        <v>1212.5975099999998</v>
      </c>
      <c r="AQ700">
        <v>50.289929999999998</v>
      </c>
      <c r="AR700">
        <v>1205.4185399999999</v>
      </c>
      <c r="AS700">
        <v>7187.8357500000002</v>
      </c>
      <c r="AT700">
        <v>99.019739999999999</v>
      </c>
      <c r="AU700">
        <v>11.973100000000001</v>
      </c>
      <c r="AV700">
        <v>241.36617000000004</v>
      </c>
      <c r="AW700">
        <v>8553.2745900000009</v>
      </c>
      <c r="AX700">
        <v>2.1213899999999999</v>
      </c>
      <c r="AY700">
        <v>1409.3203333846534</v>
      </c>
      <c r="AZ700">
        <v>170.89133702456792</v>
      </c>
      <c r="BA700">
        <v>1834.153201487389</v>
      </c>
      <c r="BB700" s="41"/>
      <c r="BC700" s="41">
        <v>0.45926510510510521</v>
      </c>
      <c r="BD700">
        <v>53.096484679245826</v>
      </c>
      <c r="BE700">
        <v>8.4866635350537685</v>
      </c>
      <c r="BF700">
        <v>9.1874242235458006</v>
      </c>
      <c r="BG700" s="36">
        <v>70.770572437845402</v>
      </c>
      <c r="BH700" s="41"/>
      <c r="BI700" s="35">
        <v>2.2767346069176293</v>
      </c>
      <c r="BJ700" s="35">
        <v>6.5419304198850696</v>
      </c>
      <c r="BK700" s="7">
        <v>0</v>
      </c>
      <c r="BL700" s="35">
        <v>0</v>
      </c>
      <c r="BM700" s="35">
        <v>159.8691083725754</v>
      </c>
      <c r="BN700" s="35">
        <v>48.27734980761489</v>
      </c>
      <c r="BO700" s="35"/>
      <c r="BP700" s="35">
        <v>2.2055086375548125</v>
      </c>
      <c r="BQ700" s="35">
        <v>23.144109257684253</v>
      </c>
      <c r="BR700" s="35">
        <v>0</v>
      </c>
      <c r="BS700" s="35">
        <v>0</v>
      </c>
      <c r="BT700" s="35">
        <v>0</v>
      </c>
      <c r="BU700" s="35">
        <v>0</v>
      </c>
      <c r="BV700" s="35">
        <v>1.1549687304820875</v>
      </c>
      <c r="BW700" s="35">
        <v>12.77367920124456</v>
      </c>
      <c r="BX700" s="35">
        <v>0.57009501452175138</v>
      </c>
      <c r="BY700" s="35">
        <v>0</v>
      </c>
      <c r="BZ700" s="35">
        <v>48.582369540426257</v>
      </c>
      <c r="CA700" s="35"/>
      <c r="CB700" s="35">
        <v>0.52466817573090896</v>
      </c>
      <c r="CC700" s="35">
        <v>5.2825674458540899</v>
      </c>
      <c r="CD700" s="35">
        <v>0.30492279130434785</v>
      </c>
      <c r="CE700" s="35">
        <v>17.27210517615827</v>
      </c>
      <c r="CF700" s="35"/>
      <c r="CG700" s="35">
        <v>8.2574257619724895E-2</v>
      </c>
      <c r="CH700" s="35">
        <v>208.14645818019028</v>
      </c>
      <c r="CI700" s="35">
        <v>25.420843864601881</v>
      </c>
      <c r="CJ700" s="35">
        <v>8.7474390574398821</v>
      </c>
      <c r="CK700" s="35">
        <v>0</v>
      </c>
      <c r="CL700" s="46">
        <v>242.31474110223203</v>
      </c>
      <c r="CM700" s="46">
        <v>63.081112486674655</v>
      </c>
      <c r="CN700" s="46">
        <v>23.447041810786747</v>
      </c>
      <c r="CO700" s="35">
        <v>328.92546965731316</v>
      </c>
      <c r="CP700" s="47">
        <v>4.2439999999999998</v>
      </c>
      <c r="CQ700" s="47">
        <v>10.991</v>
      </c>
      <c r="CR700" s="47">
        <v>23.294</v>
      </c>
      <c r="CS700" s="48">
        <v>15.695878584956711</v>
      </c>
      <c r="CT700" s="47">
        <v>22.922944444444443</v>
      </c>
      <c r="CU700" s="47">
        <v>18.030075</v>
      </c>
      <c r="CV700" s="47">
        <v>12.512577777777777</v>
      </c>
      <c r="CW700" s="49">
        <v>9.7069444444444439</v>
      </c>
      <c r="CX700" s="49">
        <v>7.4597500000000014</v>
      </c>
      <c r="CY700" s="49">
        <v>3.5224444444444454</v>
      </c>
      <c r="CZ700" s="47">
        <v>2.11</v>
      </c>
      <c r="DA700" s="49">
        <v>15.216111111111116</v>
      </c>
      <c r="DB700" s="49">
        <v>13.040500000000005</v>
      </c>
      <c r="DC700" s="49">
        <v>0.48755555555555552</v>
      </c>
      <c r="DD700" s="47" t="s">
        <v>61</v>
      </c>
      <c r="DE700" s="51" t="s">
        <v>61</v>
      </c>
    </row>
    <row r="701" spans="1:109">
      <c r="A701" s="23" t="s">
        <v>54</v>
      </c>
      <c r="B701" t="s">
        <v>55</v>
      </c>
      <c r="C701" s="55">
        <v>43.281111111100003</v>
      </c>
      <c r="D701" s="55">
        <v>-79.864722222200001</v>
      </c>
      <c r="E701" s="111" t="s">
        <v>57</v>
      </c>
      <c r="F701" s="111">
        <v>908</v>
      </c>
      <c r="G701" s="117">
        <v>44054</v>
      </c>
      <c r="H701">
        <v>3</v>
      </c>
      <c r="I701">
        <v>2020</v>
      </c>
      <c r="J701" s="28">
        <v>224</v>
      </c>
      <c r="K701" s="29">
        <v>33</v>
      </c>
      <c r="L701" s="29">
        <v>8</v>
      </c>
      <c r="M701" s="108">
        <v>15.3</v>
      </c>
      <c r="N701">
        <v>75.05</v>
      </c>
      <c r="O701" s="31"/>
      <c r="P701" s="31"/>
      <c r="Q701" s="31"/>
      <c r="R701" s="31"/>
      <c r="S701" s="176"/>
      <c r="T701" s="31"/>
      <c r="U701" s="31"/>
      <c r="V701" s="31"/>
      <c r="W701" s="31"/>
      <c r="X701" s="31"/>
      <c r="Y701" s="31"/>
      <c r="Z701" s="31"/>
      <c r="AA701" s="41"/>
      <c r="AB701" s="108">
        <v>1.75</v>
      </c>
      <c r="AC701" s="108">
        <v>0.97</v>
      </c>
      <c r="AD701" s="41"/>
      <c r="AE701" s="41"/>
      <c r="AF701" s="41"/>
      <c r="AG701" s="41"/>
      <c r="AH701" s="41"/>
      <c r="AI701" s="41"/>
      <c r="AJ701" s="41"/>
      <c r="AO701" s="35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35">
        <v>0.47473006165793685</v>
      </c>
      <c r="BJ701" s="35">
        <v>6.5798677109614072</v>
      </c>
      <c r="BK701" s="7">
        <v>0</v>
      </c>
      <c r="BL701" s="35">
        <v>0</v>
      </c>
      <c r="BM701" s="35">
        <v>36.117498425795254</v>
      </c>
      <c r="BN701" s="35">
        <v>21.858017913949283</v>
      </c>
      <c r="BO701" s="35"/>
      <c r="BP701" s="35">
        <v>10.237328048731332</v>
      </c>
      <c r="BQ701" s="35">
        <v>28.011034751029189</v>
      </c>
      <c r="BR701" s="35">
        <v>0</v>
      </c>
      <c r="BS701" s="35">
        <v>0.42668183765981826</v>
      </c>
      <c r="BT701" s="35">
        <v>0</v>
      </c>
      <c r="BU701" s="35">
        <v>0</v>
      </c>
      <c r="BV701" s="35">
        <v>1.1753668995817841</v>
      </c>
      <c r="BW701" s="35">
        <v>14.484115453464609</v>
      </c>
      <c r="BX701" s="35">
        <v>2.2013891907810645</v>
      </c>
      <c r="BY701" s="35">
        <v>0</v>
      </c>
      <c r="BZ701" s="35">
        <v>29.954880778318078</v>
      </c>
      <c r="CA701" s="35"/>
      <c r="CB701" s="35">
        <v>0.6279182845925273</v>
      </c>
      <c r="CC701" s="35">
        <v>3.3419014220354191</v>
      </c>
      <c r="CD701" s="35">
        <v>0</v>
      </c>
      <c r="CE701" s="35">
        <v>2.3793848659725647</v>
      </c>
      <c r="CF701" s="35"/>
      <c r="CG701" s="35">
        <v>8.0962002716348611E-2</v>
      </c>
      <c r="CH701" s="35">
        <v>57.975516339744537</v>
      </c>
      <c r="CI701" s="35">
        <v>28.485764812687126</v>
      </c>
      <c r="CJ701" s="35">
        <v>16.817195759692737</v>
      </c>
      <c r="CK701" s="35">
        <v>0.42668183765981826</v>
      </c>
      <c r="CL701" s="46">
        <v>103.7051587497842</v>
      </c>
      <c r="CM701" s="46">
        <v>47.815752322145542</v>
      </c>
      <c r="CN701" s="46">
        <v>6.3492045726005113</v>
      </c>
      <c r="CO701" s="35">
        <v>157.95107764724662</v>
      </c>
      <c r="CP701" s="47">
        <v>3.89</v>
      </c>
      <c r="CQ701" s="47">
        <v>5.7080000000000002</v>
      </c>
      <c r="CR701" s="47">
        <v>11.778</v>
      </c>
      <c r="CS701" s="48">
        <v>17.102620902371672</v>
      </c>
      <c r="CT701" s="47">
        <v>22.705263888888886</v>
      </c>
      <c r="CU701" s="47">
        <v>17.549599999999998</v>
      </c>
      <c r="CV701" s="47">
        <v>12.979545454545457</v>
      </c>
      <c r="CW701" s="49">
        <v>9.5118055555555578</v>
      </c>
      <c r="CX701" s="49">
        <v>8.3959999999999972</v>
      </c>
      <c r="CY701" s="49">
        <v>4.6711363636363643</v>
      </c>
      <c r="CZ701" s="47">
        <v>2.75</v>
      </c>
      <c r="DA701" s="49">
        <v>5.0606944444444473</v>
      </c>
      <c r="DB701" s="49">
        <v>2.8939999999999997</v>
      </c>
      <c r="DC701" s="49">
        <v>0.73681818181818171</v>
      </c>
      <c r="DD701" s="47" t="s">
        <v>61</v>
      </c>
      <c r="DE701" s="51" t="s">
        <v>61</v>
      </c>
    </row>
    <row r="702" spans="1:109">
      <c r="A702" s="23" t="s">
        <v>54</v>
      </c>
      <c r="B702" t="s">
        <v>55</v>
      </c>
      <c r="C702" s="53">
        <v>43.277777777799997</v>
      </c>
      <c r="D702" s="53">
        <v>-79.793333333299998</v>
      </c>
      <c r="E702" s="111" t="s">
        <v>81</v>
      </c>
      <c r="F702" s="111">
        <v>917</v>
      </c>
      <c r="G702" s="117">
        <v>44054</v>
      </c>
      <c r="H702">
        <v>3</v>
      </c>
      <c r="I702">
        <v>2020</v>
      </c>
      <c r="J702" s="28">
        <v>224</v>
      </c>
      <c r="K702" s="29">
        <v>33</v>
      </c>
      <c r="L702" s="29">
        <v>8</v>
      </c>
      <c r="M702" s="108">
        <v>14.2</v>
      </c>
      <c r="N702">
        <v>75.05</v>
      </c>
      <c r="O702" s="31"/>
      <c r="P702" s="31"/>
      <c r="Q702" s="31"/>
      <c r="R702" s="31"/>
      <c r="S702" s="176"/>
      <c r="T702" s="31"/>
      <c r="U702" s="31"/>
      <c r="V702" s="31"/>
      <c r="W702" s="31"/>
      <c r="X702" s="31"/>
      <c r="Y702" s="31"/>
      <c r="Z702" s="31"/>
      <c r="AA702" s="41"/>
      <c r="AB702" s="108">
        <v>1.75</v>
      </c>
      <c r="AC702" s="108">
        <v>1.0960000000000001</v>
      </c>
      <c r="AD702" s="41"/>
      <c r="AE702" s="41"/>
      <c r="AF702" s="41"/>
      <c r="AG702" s="41"/>
      <c r="AH702" s="41"/>
      <c r="AI702" s="41"/>
      <c r="AJ702" s="41"/>
      <c r="AO702" s="35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CP702" s="47">
        <v>8.7629999999999999</v>
      </c>
      <c r="CQ702" s="47">
        <v>10.222</v>
      </c>
      <c r="CR702" s="47">
        <v>13.724</v>
      </c>
      <c r="CS702" s="48">
        <v>21.339109212893369</v>
      </c>
      <c r="CT702" s="47">
        <v>24.226637254901959</v>
      </c>
      <c r="CU702" s="47">
        <v>18.515307692307694</v>
      </c>
      <c r="CV702" s="47">
        <v>15.294375</v>
      </c>
      <c r="CW702" s="49">
        <v>11.607745098039217</v>
      </c>
      <c r="CX702" s="49">
        <v>9.2769230769230759</v>
      </c>
      <c r="CY702" s="49">
        <v>7.0070833333333331</v>
      </c>
      <c r="CZ702" s="47">
        <v>6.05</v>
      </c>
      <c r="DA702" s="49">
        <v>19.45676470588235</v>
      </c>
      <c r="DB702" s="49">
        <v>2.6030769230769235</v>
      </c>
      <c r="DC702" s="49">
        <v>0.84375000000000011</v>
      </c>
      <c r="DD702" s="47"/>
      <c r="DE702" s="51" t="s">
        <v>61</v>
      </c>
    </row>
    <row r="703" spans="1:109">
      <c r="A703" s="23" t="s">
        <v>54</v>
      </c>
      <c r="B703" t="s">
        <v>56</v>
      </c>
      <c r="C703" s="55">
        <v>43.278888999999999</v>
      </c>
      <c r="D703" s="55">
        <v>-79.874167</v>
      </c>
      <c r="E703" s="111" t="s">
        <v>65</v>
      </c>
      <c r="F703" s="111">
        <v>9031</v>
      </c>
      <c r="G703" s="117">
        <v>44054</v>
      </c>
      <c r="H703">
        <v>3</v>
      </c>
      <c r="I703">
        <v>2020</v>
      </c>
      <c r="J703" s="28">
        <v>224</v>
      </c>
      <c r="K703" s="29">
        <v>33</v>
      </c>
      <c r="L703" s="29">
        <v>8</v>
      </c>
      <c r="M703" s="108">
        <v>12.7</v>
      </c>
      <c r="N703">
        <v>75.05</v>
      </c>
      <c r="O703" s="31"/>
      <c r="P703" s="31"/>
      <c r="Q703" s="31"/>
      <c r="R703" s="31"/>
      <c r="S703" s="176"/>
      <c r="T703" s="31"/>
      <c r="U703" s="31"/>
      <c r="V703" s="31"/>
      <c r="W703" s="31"/>
      <c r="X703" s="31"/>
      <c r="Y703" s="31"/>
      <c r="Z703" s="31"/>
      <c r="AA703" s="41"/>
      <c r="AB703" s="108">
        <v>1.5</v>
      </c>
      <c r="AC703" s="108">
        <v>0.88</v>
      </c>
      <c r="AO703" s="35"/>
      <c r="CP703" s="47">
        <v>2.9169999999999998</v>
      </c>
      <c r="CQ703" s="47">
        <v>5.2690000000000001</v>
      </c>
      <c r="CR703" s="47">
        <v>11.77</v>
      </c>
      <c r="CS703" s="48">
        <v>16.578761821081219</v>
      </c>
      <c r="CT703" s="47">
        <v>22.541525423728821</v>
      </c>
      <c r="CU703" s="47">
        <v>17.480461538461537</v>
      </c>
      <c r="CV703" s="47">
        <v>13.292142857142853</v>
      </c>
      <c r="CW703" s="49">
        <v>9.2515254237288165</v>
      </c>
      <c r="CX703" s="49">
        <v>7.6569230769230776</v>
      </c>
      <c r="CY703" s="49">
        <v>3.7638775510204083</v>
      </c>
      <c r="CZ703" s="47">
        <v>2.33</v>
      </c>
      <c r="DA703" s="49">
        <v>6.219830508474578</v>
      </c>
      <c r="DB703" s="49">
        <v>4.9826923076923082</v>
      </c>
      <c r="DC703" s="49">
        <v>0.81857142857142873</v>
      </c>
      <c r="DD703" s="47" t="s">
        <v>61</v>
      </c>
      <c r="DE703" s="51" t="s">
        <v>61</v>
      </c>
    </row>
    <row r="704" spans="1:109">
      <c r="A704" s="23" t="s">
        <v>54</v>
      </c>
      <c r="B704" t="s">
        <v>55</v>
      </c>
      <c r="C704" s="55">
        <v>43.286667000000001</v>
      </c>
      <c r="D704" s="55">
        <v>-79.794167000000002</v>
      </c>
      <c r="E704" s="111" t="s">
        <v>82</v>
      </c>
      <c r="F704" s="111">
        <v>9033</v>
      </c>
      <c r="G704" s="117">
        <v>44054</v>
      </c>
      <c r="H704">
        <v>3</v>
      </c>
      <c r="I704">
        <v>2020</v>
      </c>
      <c r="J704" s="28">
        <v>224</v>
      </c>
      <c r="K704" s="29">
        <v>33</v>
      </c>
      <c r="L704" s="29">
        <v>8</v>
      </c>
      <c r="M704" s="108">
        <v>22.6</v>
      </c>
      <c r="N704">
        <v>75.05</v>
      </c>
      <c r="O704" s="31"/>
      <c r="P704" s="31"/>
      <c r="Q704" s="31"/>
      <c r="R704" s="31"/>
      <c r="S704" s="176"/>
      <c r="T704" s="31"/>
      <c r="U704" s="31"/>
      <c r="V704" s="31"/>
      <c r="W704" s="31"/>
      <c r="X704" s="31"/>
      <c r="Y704" s="31"/>
      <c r="Z704" s="31"/>
      <c r="AA704" s="41"/>
      <c r="AB704" s="108">
        <v>1.75</v>
      </c>
      <c r="AC704" s="108">
        <v>0.96899999999999997</v>
      </c>
      <c r="AD704" s="41"/>
      <c r="AE704" s="41"/>
      <c r="AF704" s="41"/>
      <c r="AG704" s="41"/>
      <c r="AH704" s="41"/>
      <c r="AI704" s="41"/>
      <c r="AJ704" s="41"/>
      <c r="AO704" s="35"/>
      <c r="AY704" s="41"/>
      <c r="AZ704" s="41"/>
      <c r="BA704" s="41"/>
      <c r="BB704" s="41"/>
      <c r="BC704" s="41"/>
      <c r="BD704" s="41"/>
      <c r="BE704" s="41"/>
      <c r="BF704" s="41"/>
      <c r="BG704" s="41"/>
      <c r="BI704" s="35">
        <v>1.9405436320364426</v>
      </c>
      <c r="BJ704" s="35">
        <v>1.188682770148662</v>
      </c>
      <c r="BK704" s="7">
        <v>2.0101927800000002E-2</v>
      </c>
      <c r="BL704" s="35">
        <v>0.20299651680000003</v>
      </c>
      <c r="BM704" s="35">
        <v>220.92996431084845</v>
      </c>
      <c r="BN704" s="35">
        <v>13.866990654182223</v>
      </c>
      <c r="BO704" s="35"/>
      <c r="BP704" s="35">
        <v>0.62969333059531751</v>
      </c>
      <c r="BQ704" s="35">
        <v>1.3030863173012337</v>
      </c>
      <c r="BR704" s="35">
        <v>0</v>
      </c>
      <c r="BS704" s="35">
        <v>11.937789760195969</v>
      </c>
      <c r="BT704" s="35">
        <v>0</v>
      </c>
      <c r="BU704" s="35">
        <v>0.68059573352381997</v>
      </c>
      <c r="BV704" s="35">
        <v>0.81460495058864324</v>
      </c>
      <c r="BW704" s="35">
        <v>7.360534047111206</v>
      </c>
      <c r="BX704" s="35">
        <v>0.22873089890400025</v>
      </c>
      <c r="BY704" s="35">
        <v>7.7806081199999988E-2</v>
      </c>
      <c r="BZ704" s="35">
        <v>5.3811899030784192</v>
      </c>
      <c r="CA704" s="35"/>
      <c r="CB704" s="35">
        <v>0.80587110996087996</v>
      </c>
      <c r="CC704" s="35">
        <v>4.2490986642176676</v>
      </c>
      <c r="CD704" s="35">
        <v>0.49418314139999997</v>
      </c>
      <c r="CE704" s="35">
        <v>15.231274205549802</v>
      </c>
      <c r="CF704" s="35"/>
      <c r="CG704" s="35">
        <v>5.5680378224987941E-2</v>
      </c>
      <c r="CH704" s="35">
        <v>234.99995148183066</v>
      </c>
      <c r="CI704" s="35">
        <v>3.2436299493376763</v>
      </c>
      <c r="CJ704" s="35">
        <v>1.8384780285439795</v>
      </c>
      <c r="CK704" s="35">
        <v>12.618385493719789</v>
      </c>
      <c r="CL704" s="46">
        <v>252.70044495343211</v>
      </c>
      <c r="CM704" s="46">
        <v>13.862865880882268</v>
      </c>
      <c r="CN704" s="46">
        <v>21.103110790128348</v>
      </c>
      <c r="CO704" s="35">
        <v>287.72210200266778</v>
      </c>
      <c r="CP704" s="47">
        <v>8.3640000000000008</v>
      </c>
      <c r="CQ704" s="47">
        <v>12.206</v>
      </c>
      <c r="CR704" s="47">
        <v>22.109000000000002</v>
      </c>
      <c r="CS704" s="48">
        <v>17.530333292098632</v>
      </c>
      <c r="CT704" s="47">
        <v>24.238556521739124</v>
      </c>
      <c r="CU704" s="47">
        <v>17.537785714285715</v>
      </c>
      <c r="CV704" s="47">
        <v>12.610188679245281</v>
      </c>
      <c r="CW704" s="49">
        <v>11.947826086956523</v>
      </c>
      <c r="CX704" s="49">
        <v>9.694642857142858</v>
      </c>
      <c r="CY704" s="49">
        <v>4.35245283018868</v>
      </c>
      <c r="CZ704" s="47">
        <v>2.2200000000000002</v>
      </c>
      <c r="DA704" s="49">
        <v>18.607652173913042</v>
      </c>
      <c r="DB704" s="49">
        <v>1.7482142857142855</v>
      </c>
      <c r="DC704" s="49">
        <v>0.30094339622641519</v>
      </c>
      <c r="DD704" s="47" t="s">
        <v>61</v>
      </c>
      <c r="DE704" s="51" t="s">
        <v>61</v>
      </c>
    </row>
    <row r="705" spans="1:109">
      <c r="A705" s="23" t="s">
        <v>54</v>
      </c>
      <c r="B705" t="s">
        <v>56</v>
      </c>
      <c r="C705" s="53">
        <v>43.281066666699999</v>
      </c>
      <c r="D705" s="53">
        <v>-79.886849999999995</v>
      </c>
      <c r="E705" s="111" t="s">
        <v>66</v>
      </c>
      <c r="F705" s="111" t="s">
        <v>67</v>
      </c>
      <c r="G705" s="117">
        <v>44054</v>
      </c>
      <c r="H705">
        <v>3</v>
      </c>
      <c r="I705">
        <v>2020</v>
      </c>
      <c r="J705" s="28">
        <v>224</v>
      </c>
      <c r="K705" s="29">
        <v>33</v>
      </c>
      <c r="L705" s="29">
        <v>8</v>
      </c>
      <c r="M705" s="108">
        <v>2.8</v>
      </c>
      <c r="N705">
        <v>75.05</v>
      </c>
      <c r="O705" s="31"/>
      <c r="P705" s="31"/>
      <c r="Q705" s="31"/>
      <c r="R705" s="31"/>
      <c r="S705" s="176"/>
      <c r="T705" s="31"/>
      <c r="U705" s="31"/>
      <c r="V705" s="31"/>
      <c r="W705" s="31"/>
      <c r="X705" s="31"/>
      <c r="Y705" s="31"/>
      <c r="Z705" s="31"/>
      <c r="AA705" s="41"/>
      <c r="AB705" s="108">
        <v>0.75</v>
      </c>
      <c r="AC705" s="108">
        <v>1.798</v>
      </c>
      <c r="AD705" s="41"/>
      <c r="AE705" s="41"/>
      <c r="AF705" s="41"/>
      <c r="AG705" s="41"/>
      <c r="AH705" s="41"/>
      <c r="AI705" s="41"/>
      <c r="AJ705" s="41"/>
      <c r="AO705" s="35"/>
      <c r="AY705" s="41"/>
      <c r="AZ705" s="41"/>
      <c r="BA705" s="41"/>
      <c r="BB705" s="41"/>
      <c r="BC705" s="41"/>
      <c r="BD705" s="41"/>
      <c r="BE705" s="41"/>
      <c r="BF705" s="41"/>
      <c r="BG705" s="41"/>
      <c r="BI705" s="35">
        <v>0.18099999999999999</v>
      </c>
      <c r="BJ705" s="35">
        <v>6.8360000000000003</v>
      </c>
      <c r="BK705" s="7">
        <v>0</v>
      </c>
      <c r="BL705" s="35">
        <v>0</v>
      </c>
      <c r="BM705" s="35">
        <v>17.63</v>
      </c>
      <c r="BN705" s="35">
        <v>7.8630000000000004</v>
      </c>
      <c r="BO705" s="35"/>
      <c r="BP705" s="35">
        <v>9.6839999999999993</v>
      </c>
      <c r="BQ705" s="35">
        <v>25.367000000000001</v>
      </c>
      <c r="BR705" s="35">
        <v>0.39300000000000002</v>
      </c>
      <c r="BS705" s="35">
        <v>0</v>
      </c>
      <c r="BT705" s="35">
        <v>0</v>
      </c>
      <c r="BU705" s="35">
        <v>0</v>
      </c>
      <c r="BV705" s="35">
        <v>0.65700000000000003</v>
      </c>
      <c r="BW705" s="35">
        <v>3.5880000000000001</v>
      </c>
      <c r="BX705" s="35">
        <v>0</v>
      </c>
      <c r="BY705" s="35">
        <v>0</v>
      </c>
      <c r="BZ705" s="35">
        <v>18.077000000000002</v>
      </c>
      <c r="CA705" s="35"/>
      <c r="CB705" s="35">
        <v>0.375</v>
      </c>
      <c r="CC705" s="35">
        <v>5.4770000000000003</v>
      </c>
      <c r="CD705" s="35">
        <v>0</v>
      </c>
      <c r="CE705" s="35">
        <v>0.90400000000000003</v>
      </c>
      <c r="CF705" s="35"/>
      <c r="CG705" s="35">
        <v>0.31716598493564113</v>
      </c>
      <c r="CH705" s="35">
        <v>25.492999999999999</v>
      </c>
      <c r="CI705" s="35">
        <v>25.548000000000002</v>
      </c>
      <c r="CJ705" s="35">
        <v>16.913</v>
      </c>
      <c r="CK705" s="35">
        <v>0</v>
      </c>
      <c r="CL705" s="46">
        <v>67.953999999999994</v>
      </c>
      <c r="CM705" s="46">
        <v>22.322000000000003</v>
      </c>
      <c r="CN705" s="46">
        <v>6.9160000000000004</v>
      </c>
      <c r="CO705" s="35">
        <v>97.50916598493562</v>
      </c>
      <c r="CP705" s="47">
        <v>3.3370000000000002</v>
      </c>
      <c r="CQ705" s="47"/>
      <c r="CR705" s="47">
        <v>3.3370000000000002</v>
      </c>
      <c r="CS705" s="48">
        <v>21.611908333333336</v>
      </c>
      <c r="CT705" s="47">
        <v>22.3053448275862</v>
      </c>
      <c r="CU705" s="47"/>
      <c r="CV705" s="47"/>
      <c r="CW705" s="49">
        <v>8.6548275862068955</v>
      </c>
      <c r="CX705" s="49"/>
      <c r="CY705" s="49"/>
      <c r="CZ705" s="47">
        <v>8.4</v>
      </c>
      <c r="DA705" s="49">
        <v>9.3727586206896571</v>
      </c>
      <c r="DB705" s="49"/>
      <c r="DC705" s="49"/>
      <c r="DD705" s="47"/>
      <c r="DE705" s="51"/>
    </row>
    <row r="706" spans="1:109">
      <c r="A706" s="23" t="s">
        <v>54</v>
      </c>
      <c r="B706" t="s">
        <v>56</v>
      </c>
      <c r="C706" s="55">
        <v>43.2758333333</v>
      </c>
      <c r="D706" s="55">
        <v>-79.880833333300004</v>
      </c>
      <c r="E706" s="111" t="s">
        <v>68</v>
      </c>
      <c r="F706" s="111" t="s">
        <v>69</v>
      </c>
      <c r="G706" s="117">
        <v>44054</v>
      </c>
      <c r="H706">
        <v>3</v>
      </c>
      <c r="I706">
        <v>2020</v>
      </c>
      <c r="J706" s="28">
        <v>224</v>
      </c>
      <c r="K706" s="29">
        <v>33</v>
      </c>
      <c r="L706" s="29">
        <v>8</v>
      </c>
      <c r="M706" s="108">
        <v>8.3000000000000007</v>
      </c>
      <c r="N706">
        <v>75.05</v>
      </c>
      <c r="O706" s="31"/>
      <c r="P706" s="31"/>
      <c r="Q706" s="31"/>
      <c r="R706" s="31"/>
      <c r="S706" s="176"/>
      <c r="T706" s="31"/>
      <c r="U706" s="31"/>
      <c r="V706" s="31"/>
      <c r="W706" s="31"/>
      <c r="X706" s="31"/>
      <c r="Y706" s="31"/>
      <c r="Z706" s="31"/>
      <c r="AA706" s="39"/>
      <c r="AB706" s="108">
        <v>2</v>
      </c>
      <c r="AC706" s="108">
        <v>0.88600000000000001</v>
      </c>
      <c r="AO706" s="35"/>
      <c r="CP706" s="47">
        <v>1.9790000000000001</v>
      </c>
      <c r="CQ706" s="47">
        <v>8.8279999999999994</v>
      </c>
      <c r="CR706" s="47">
        <v>8.8279999999999994</v>
      </c>
      <c r="CS706" s="48">
        <v>17.841621180054513</v>
      </c>
      <c r="CT706" s="47">
        <v>22.596545454545449</v>
      </c>
      <c r="CU706" s="47">
        <v>16.280313725490199</v>
      </c>
      <c r="CV706" s="47"/>
      <c r="CW706" s="49">
        <v>9.1548484848484861</v>
      </c>
      <c r="CX706" s="49">
        <v>5.9874509803921558</v>
      </c>
      <c r="CY706" s="49"/>
      <c r="CZ706" s="47">
        <v>3.32</v>
      </c>
      <c r="DA706" s="49">
        <v>3.3860606060606053</v>
      </c>
      <c r="DB706" s="49">
        <v>4.0149019607843144</v>
      </c>
      <c r="DC706" s="49"/>
      <c r="DD706" s="47" t="s">
        <v>61</v>
      </c>
      <c r="DE706" s="51" t="s">
        <v>61</v>
      </c>
    </row>
    <row r="707" spans="1:109" ht="29">
      <c r="A707" s="23" t="s">
        <v>54</v>
      </c>
      <c r="B707" t="s">
        <v>59</v>
      </c>
      <c r="C707" s="55">
        <v>43.306699999999999</v>
      </c>
      <c r="D707" s="55">
        <v>-79.807299999999998</v>
      </c>
      <c r="E707" s="111" t="s">
        <v>79</v>
      </c>
      <c r="F707" s="111" t="s">
        <v>80</v>
      </c>
      <c r="G707" s="117">
        <v>44054</v>
      </c>
      <c r="H707">
        <v>3</v>
      </c>
      <c r="I707">
        <v>2020</v>
      </c>
      <c r="J707" s="28">
        <v>224</v>
      </c>
      <c r="K707" s="29">
        <v>33</v>
      </c>
      <c r="L707" s="29">
        <v>8</v>
      </c>
      <c r="M707" s="111">
        <v>7.5</v>
      </c>
      <c r="N707">
        <v>75.05</v>
      </c>
      <c r="O707" s="31"/>
      <c r="P707" s="31"/>
      <c r="Q707" s="31"/>
      <c r="R707" s="31"/>
      <c r="S707" s="176">
        <f t="shared" si="19"/>
        <v>22.937399864196777</v>
      </c>
      <c r="T707" s="31"/>
      <c r="U707" s="31"/>
      <c r="V707" s="31"/>
      <c r="W707" s="31"/>
      <c r="X707" s="31"/>
      <c r="Y707" s="31"/>
      <c r="Z707" s="31"/>
      <c r="AA707" s="177">
        <v>22.937399864196777</v>
      </c>
      <c r="AB707" s="108">
        <v>2</v>
      </c>
      <c r="AC707" s="108">
        <v>1.034</v>
      </c>
      <c r="AD707" s="41">
        <v>3528.2549799999993</v>
      </c>
      <c r="AE707" s="41">
        <v>121.13405</v>
      </c>
      <c r="AF707" s="41">
        <v>0</v>
      </c>
      <c r="AG707" s="41">
        <v>30.297470000000004</v>
      </c>
      <c r="AH707" s="41">
        <v>0</v>
      </c>
      <c r="AI707" s="41">
        <v>323.56425999999999</v>
      </c>
      <c r="AJ707" s="41">
        <v>4234.1917699999995</v>
      </c>
      <c r="AK707">
        <v>8237.4425299999984</v>
      </c>
      <c r="AL707">
        <v>4234.1917699999995</v>
      </c>
      <c r="AM707">
        <v>428.18462</v>
      </c>
      <c r="AN707">
        <v>7733.4851499999977</v>
      </c>
      <c r="AO707" s="35">
        <v>321.12366000000003</v>
      </c>
      <c r="AP707">
        <v>3443.1917999999996</v>
      </c>
      <c r="AQ707">
        <v>150.54313999999999</v>
      </c>
      <c r="AR707">
        <v>3364.7507599999999</v>
      </c>
      <c r="AS707">
        <v>4588.4821799999991</v>
      </c>
      <c r="AT707">
        <v>354.29041000000001</v>
      </c>
      <c r="AU707">
        <v>0</v>
      </c>
      <c r="AV707">
        <v>652.31502</v>
      </c>
      <c r="AW707">
        <v>7581.2096299999985</v>
      </c>
      <c r="AX707">
        <v>3.9178800000000003</v>
      </c>
      <c r="AY707">
        <v>1007.1170418935992</v>
      </c>
      <c r="AZ707">
        <v>335.54955537346763</v>
      </c>
      <c r="BA707">
        <v>1995.9902486774524</v>
      </c>
      <c r="BB707" s="41"/>
      <c r="BC707" s="41">
        <v>0.77963839039039062</v>
      </c>
      <c r="BD707">
        <v>56.522159352143113</v>
      </c>
      <c r="BE707">
        <v>9.7975581241409877</v>
      </c>
      <c r="BF707">
        <v>10.038725287208333</v>
      </c>
      <c r="BG707" s="36">
        <v>76.358442763492434</v>
      </c>
      <c r="BI707" s="35">
        <v>0</v>
      </c>
      <c r="BJ707" s="35">
        <v>2.5710000000000002</v>
      </c>
      <c r="BK707" s="7">
        <v>0</v>
      </c>
      <c r="BL707" s="35">
        <v>0</v>
      </c>
      <c r="BM707" s="35">
        <v>141.95400000000001</v>
      </c>
      <c r="BN707" s="35">
        <v>35.561999999999998</v>
      </c>
      <c r="BO707" s="35"/>
      <c r="BP707" s="35">
        <v>1.0429999999999999</v>
      </c>
      <c r="BQ707" s="35">
        <v>1.526</v>
      </c>
      <c r="BR707" s="35">
        <v>0</v>
      </c>
      <c r="BS707" s="35">
        <v>0.45918871622760099</v>
      </c>
      <c r="BT707" s="35">
        <v>0</v>
      </c>
      <c r="BU707" s="35">
        <v>0</v>
      </c>
      <c r="BV707" s="35">
        <v>0.60399999999999998</v>
      </c>
      <c r="BW707" s="35">
        <v>7.9089999999999998</v>
      </c>
      <c r="BX707" s="35">
        <v>0</v>
      </c>
      <c r="BY707" s="35">
        <v>0</v>
      </c>
      <c r="BZ707" s="35">
        <v>43.075000000000003</v>
      </c>
      <c r="CA707" s="35"/>
      <c r="CB707" s="35">
        <v>0.79200000000000004</v>
      </c>
      <c r="CC707" s="35">
        <v>2.903</v>
      </c>
      <c r="CD707" s="35">
        <v>2.3839999999999999</v>
      </c>
      <c r="CE707" s="35">
        <v>21.544</v>
      </c>
      <c r="CF707" s="35"/>
      <c r="CG707" s="35">
        <v>6.0245561616695059E-2</v>
      </c>
      <c r="CH707" s="35">
        <v>177.51600000000002</v>
      </c>
      <c r="CI707" s="35">
        <v>1.526</v>
      </c>
      <c r="CJ707" s="35">
        <v>3.6139999999999999</v>
      </c>
      <c r="CK707" s="35">
        <v>0.45918871622760099</v>
      </c>
      <c r="CL707" s="46">
        <v>183.11518871622764</v>
      </c>
      <c r="CM707" s="46">
        <v>51.588000000000001</v>
      </c>
      <c r="CN707" s="46">
        <v>27.623000000000001</v>
      </c>
      <c r="CO707" s="35">
        <v>262.38643427784433</v>
      </c>
      <c r="CP707" s="47">
        <v>5.9509999999999996</v>
      </c>
      <c r="CQ707" s="47">
        <v>7.5739999999999998</v>
      </c>
      <c r="CR707" s="47">
        <v>7.5739999999999998</v>
      </c>
      <c r="CS707" s="48">
        <v>22.864382659313726</v>
      </c>
      <c r="CT707" s="47">
        <v>23.703673913043481</v>
      </c>
      <c r="CU707" s="47">
        <v>20.3856</v>
      </c>
      <c r="CV707" s="47"/>
      <c r="CW707" s="49">
        <v>10.945000000000002</v>
      </c>
      <c r="CX707" s="49">
        <v>10.406000000000001</v>
      </c>
      <c r="CY707" s="49"/>
      <c r="CZ707" s="47">
        <v>9.25</v>
      </c>
      <c r="DA707" s="49">
        <v>10.468478260869563</v>
      </c>
      <c r="DB707" s="49">
        <v>11.565999999999999</v>
      </c>
      <c r="DC707" s="49"/>
      <c r="DD707" s="47"/>
      <c r="DE707" s="51" t="s">
        <v>61</v>
      </c>
    </row>
    <row r="708" spans="1:109" ht="29">
      <c r="A708" s="23" t="s">
        <v>54</v>
      </c>
      <c r="B708" t="s">
        <v>56</v>
      </c>
      <c r="C708" s="55">
        <v>43.282269999999997</v>
      </c>
      <c r="D708" s="55">
        <v>-79.879130000000004</v>
      </c>
      <c r="E708" s="111" t="s">
        <v>72</v>
      </c>
      <c r="F708" s="111" t="s">
        <v>73</v>
      </c>
      <c r="G708" s="117">
        <v>44054</v>
      </c>
      <c r="H708">
        <v>3</v>
      </c>
      <c r="I708">
        <v>2020</v>
      </c>
      <c r="J708" s="28">
        <v>224</v>
      </c>
      <c r="K708" s="29">
        <v>33</v>
      </c>
      <c r="L708" s="29">
        <v>8</v>
      </c>
      <c r="M708" s="108">
        <v>8.6999999999999993</v>
      </c>
      <c r="N708">
        <v>75.05</v>
      </c>
      <c r="O708" s="31"/>
      <c r="P708" s="31"/>
      <c r="Q708" s="31"/>
      <c r="R708" s="31"/>
      <c r="S708" s="176"/>
      <c r="T708" s="31"/>
      <c r="U708" s="31"/>
      <c r="V708" s="31"/>
      <c r="W708" s="31"/>
      <c r="X708" s="31"/>
      <c r="Y708" s="31"/>
      <c r="Z708" s="31"/>
      <c r="AA708" s="41"/>
      <c r="AB708" s="108">
        <v>1.5</v>
      </c>
      <c r="AC708" s="45">
        <v>0.82099999999999995</v>
      </c>
      <c r="AD708" s="41"/>
      <c r="AE708" s="41"/>
      <c r="AF708" s="41"/>
      <c r="AG708" s="41"/>
      <c r="AH708" s="41"/>
      <c r="AI708" s="41"/>
      <c r="AJ708" s="41"/>
      <c r="AO708" s="35"/>
      <c r="AY708" s="41"/>
      <c r="AZ708" s="41"/>
      <c r="BA708" s="41"/>
      <c r="BB708" s="41"/>
      <c r="BC708" s="41"/>
      <c r="BD708" s="41"/>
      <c r="BE708" s="41"/>
      <c r="BF708" s="41"/>
      <c r="BG708" s="41"/>
      <c r="CP708" s="47">
        <v>4.593</v>
      </c>
      <c r="CQ708" s="47">
        <v>5.3419999999999996</v>
      </c>
      <c r="CR708" s="47">
        <v>7.0540000000000003</v>
      </c>
      <c r="CS708" s="48">
        <v>18.813025000000003</v>
      </c>
      <c r="CT708" s="47">
        <v>21.433821428571427</v>
      </c>
      <c r="CU708" s="47">
        <v>17.248333333333335</v>
      </c>
      <c r="CV708" s="47">
        <v>14.201666666666668</v>
      </c>
      <c r="CW708" s="49">
        <v>8.10107142857143</v>
      </c>
      <c r="CX708" s="49">
        <v>6.9899999999999984</v>
      </c>
      <c r="CY708" s="49">
        <v>5.7991666666666672</v>
      </c>
      <c r="CZ708" s="47">
        <v>5.04</v>
      </c>
      <c r="DA708" s="49">
        <v>6.8071428571428578</v>
      </c>
      <c r="DB708" s="49">
        <v>2.3200000000000003</v>
      </c>
      <c r="DC708" s="49">
        <v>1.6941666666666668</v>
      </c>
      <c r="DD708" s="47"/>
      <c r="DE708" s="51" t="s">
        <v>61</v>
      </c>
    </row>
    <row r="709" spans="1:109">
      <c r="A709" s="23" t="s">
        <v>54</v>
      </c>
      <c r="B709" t="s">
        <v>56</v>
      </c>
      <c r="C709" s="55">
        <v>43.277970000000003</v>
      </c>
      <c r="D709" s="55">
        <v>-79.866669999999999</v>
      </c>
      <c r="E709" s="111" t="s">
        <v>74</v>
      </c>
      <c r="F709" s="111" t="s">
        <v>75</v>
      </c>
      <c r="G709" s="117">
        <v>44054</v>
      </c>
      <c r="H709">
        <v>3</v>
      </c>
      <c r="I709">
        <v>2020</v>
      </c>
      <c r="J709" s="28">
        <v>224</v>
      </c>
      <c r="K709" s="29">
        <v>33</v>
      </c>
      <c r="L709" s="29">
        <v>8</v>
      </c>
      <c r="M709" s="108">
        <v>10.3</v>
      </c>
      <c r="N709">
        <v>75.05</v>
      </c>
      <c r="O709" s="31"/>
      <c r="P709" s="31"/>
      <c r="Q709" s="31"/>
      <c r="R709" s="31"/>
      <c r="S709" s="176"/>
      <c r="T709" s="31"/>
      <c r="U709" s="31"/>
      <c r="V709" s="31"/>
      <c r="W709" s="31"/>
      <c r="X709" s="31"/>
      <c r="Y709" s="31"/>
      <c r="Z709" s="31"/>
      <c r="AA709" s="41"/>
      <c r="AB709" s="108">
        <v>2.5</v>
      </c>
      <c r="AC709" s="108">
        <v>0.72599999999999998</v>
      </c>
      <c r="AO709" s="35"/>
      <c r="BI709" s="35">
        <v>2.3650000000000002</v>
      </c>
      <c r="BJ709" s="35">
        <v>5.9880000000000004</v>
      </c>
      <c r="BK709" s="7">
        <v>8.4000000000000005E-2</v>
      </c>
      <c r="BL709" s="35">
        <v>0</v>
      </c>
      <c r="BM709" s="35">
        <v>141.07300000000001</v>
      </c>
      <c r="BN709" s="35">
        <v>71.606999999999999</v>
      </c>
      <c r="BO709" s="35"/>
      <c r="BP709" s="35">
        <v>0.93899999999999995</v>
      </c>
      <c r="BQ709" s="35">
        <v>25.241</v>
      </c>
      <c r="BR709" s="35">
        <v>0</v>
      </c>
      <c r="BS709" s="35">
        <v>0.71292051557751579</v>
      </c>
      <c r="BT709" s="35">
        <v>0</v>
      </c>
      <c r="BU709" s="35">
        <v>0.879</v>
      </c>
      <c r="BV709" s="35">
        <v>1.417</v>
      </c>
      <c r="BW709" s="35">
        <v>13.776</v>
      </c>
      <c r="BX709" s="35">
        <v>0</v>
      </c>
      <c r="BY709" s="35">
        <v>0</v>
      </c>
      <c r="BZ709" s="35">
        <v>39.479999999999997</v>
      </c>
      <c r="CA709" s="35"/>
      <c r="CB709" s="35">
        <v>0.69799999999999995</v>
      </c>
      <c r="CC709" s="35">
        <v>0.79100000000000004</v>
      </c>
      <c r="CD709" s="35">
        <v>0.53100000000000003</v>
      </c>
      <c r="CE709" s="35">
        <v>2.6429999999999998</v>
      </c>
      <c r="CF709" s="35"/>
      <c r="CG709" s="35">
        <v>3.4559277672834315E-2</v>
      </c>
      <c r="CH709" s="35">
        <v>212.68</v>
      </c>
      <c r="CI709" s="35">
        <v>27.606000000000002</v>
      </c>
      <c r="CJ709" s="35">
        <v>7.0110000000000001</v>
      </c>
      <c r="CK709" s="35">
        <v>1.5919205155775158</v>
      </c>
      <c r="CL709" s="46">
        <v>248.8889205155775</v>
      </c>
      <c r="CM709" s="46">
        <v>54.672999999999995</v>
      </c>
      <c r="CN709" s="46">
        <v>4.6630000000000003</v>
      </c>
      <c r="CO709" s="35">
        <v>308.34347979325025</v>
      </c>
      <c r="CP709" s="47">
        <v>2.806</v>
      </c>
      <c r="CQ709" s="47">
        <v>7.3959999999999999</v>
      </c>
      <c r="CR709" s="47">
        <v>8.9190000000000005</v>
      </c>
      <c r="CS709" s="48">
        <v>18.808611111111112</v>
      </c>
      <c r="CT709" s="47">
        <v>23.374916666666667</v>
      </c>
      <c r="CU709" s="47">
        <v>17.867733333333334</v>
      </c>
      <c r="CV709" s="47">
        <v>12.405899999999999</v>
      </c>
      <c r="CW709" s="49">
        <v>9.0416666666666661</v>
      </c>
      <c r="CX709" s="49">
        <v>8.2486666666666668</v>
      </c>
      <c r="CY709" s="49">
        <v>6.1669999999999998</v>
      </c>
      <c r="CZ709" s="47">
        <v>5.26</v>
      </c>
      <c r="DA709" s="49">
        <v>4.0541666666666671</v>
      </c>
      <c r="DB709" s="49">
        <v>3.0213333333333332</v>
      </c>
      <c r="DC709" s="49">
        <v>1.6090000000000004</v>
      </c>
      <c r="DD709" s="47"/>
      <c r="DE709" s="51" t="s">
        <v>61</v>
      </c>
    </row>
    <row r="710" spans="1:109" ht="29">
      <c r="A710" s="23" t="s">
        <v>54</v>
      </c>
      <c r="B710" t="s">
        <v>56</v>
      </c>
      <c r="C710" s="55">
        <v>43.276820000000001</v>
      </c>
      <c r="D710" s="55">
        <v>-79.864549999999994</v>
      </c>
      <c r="E710" s="111" t="s">
        <v>76</v>
      </c>
      <c r="F710" s="111" t="s">
        <v>77</v>
      </c>
      <c r="G710" s="117">
        <v>44054</v>
      </c>
      <c r="H710">
        <v>3</v>
      </c>
      <c r="I710">
        <v>2020</v>
      </c>
      <c r="J710" s="28">
        <v>224</v>
      </c>
      <c r="K710" s="29">
        <v>33</v>
      </c>
      <c r="L710" s="29">
        <v>8</v>
      </c>
      <c r="M710" s="108">
        <v>12.9</v>
      </c>
      <c r="N710">
        <v>75.05</v>
      </c>
      <c r="O710" s="31"/>
      <c r="P710" s="31"/>
      <c r="Q710" s="31"/>
      <c r="R710" s="31"/>
      <c r="S710" s="176"/>
      <c r="T710" s="31"/>
      <c r="U710" s="31"/>
      <c r="V710" s="31"/>
      <c r="W710" s="31"/>
      <c r="X710" s="31"/>
      <c r="Y710" s="31"/>
      <c r="Z710" s="31"/>
      <c r="AA710" s="41"/>
      <c r="AB710" s="108">
        <v>2</v>
      </c>
      <c r="AC710" s="108">
        <v>0.80600000000000005</v>
      </c>
      <c r="AO710" s="35"/>
      <c r="CP710" s="47">
        <v>3.89</v>
      </c>
      <c r="CQ710" s="47">
        <v>5.7080000000000002</v>
      </c>
      <c r="CR710" s="47">
        <v>11.778</v>
      </c>
      <c r="CS710" s="48">
        <v>17.102620902371672</v>
      </c>
      <c r="CT710" s="47">
        <v>22.705263888888886</v>
      </c>
      <c r="CU710" s="47">
        <v>17.549599999999998</v>
      </c>
      <c r="CV710" s="47">
        <v>12.979545454545457</v>
      </c>
      <c r="CW710" s="49">
        <v>9.5118055555555578</v>
      </c>
      <c r="CX710" s="49">
        <v>8.3959999999999972</v>
      </c>
      <c r="CY710" s="49">
        <v>4.6711363636363643</v>
      </c>
      <c r="CZ710" s="47">
        <v>2.75</v>
      </c>
      <c r="DA710" s="49">
        <v>5.0606944444444473</v>
      </c>
      <c r="DB710" s="49">
        <v>2.8939999999999997</v>
      </c>
      <c r="DC710" s="49">
        <v>0.73681818181818171</v>
      </c>
      <c r="DD710" s="47" t="s">
        <v>61</v>
      </c>
      <c r="DE710" s="51" t="s">
        <v>61</v>
      </c>
    </row>
    <row r="711" spans="1:109" ht="29">
      <c r="A711" s="23" t="s">
        <v>54</v>
      </c>
      <c r="B711" t="s">
        <v>83</v>
      </c>
      <c r="C711" s="55">
        <v>43.269166666666699</v>
      </c>
      <c r="D711" s="55">
        <v>-79.784166666666707</v>
      </c>
      <c r="E711" s="111" t="s">
        <v>84</v>
      </c>
      <c r="F711" s="111" t="s">
        <v>85</v>
      </c>
      <c r="G711" s="117">
        <v>44054</v>
      </c>
      <c r="H711">
        <v>3</v>
      </c>
      <c r="I711">
        <v>2020</v>
      </c>
      <c r="J711" s="28">
        <v>224</v>
      </c>
      <c r="K711" s="29">
        <v>33</v>
      </c>
      <c r="L711" s="29">
        <v>8</v>
      </c>
      <c r="M711" s="43">
        <v>8.4</v>
      </c>
      <c r="N711">
        <v>75.05</v>
      </c>
      <c r="O711" s="31"/>
      <c r="P711" s="31"/>
      <c r="Q711" s="31"/>
      <c r="R711" s="31"/>
      <c r="S711" s="176">
        <f t="shared" si="19"/>
        <v>11.469974994659424</v>
      </c>
      <c r="T711" s="31"/>
      <c r="U711" s="31"/>
      <c r="V711" s="31"/>
      <c r="W711" s="31"/>
      <c r="X711" s="31"/>
      <c r="Y711" s="31"/>
      <c r="Z711" s="31"/>
      <c r="AA711" s="177">
        <v>11.469974994659424</v>
      </c>
      <c r="AB711" s="108">
        <v>1.5</v>
      </c>
      <c r="AC711" s="108">
        <v>1.02</v>
      </c>
      <c r="AD711" s="41">
        <v>519.13535999999999</v>
      </c>
      <c r="AE711" s="41">
        <v>376.26819999999998</v>
      </c>
      <c r="AF711" s="41">
        <v>0</v>
      </c>
      <c r="AG711" s="41">
        <v>30.440849999999998</v>
      </c>
      <c r="AH711" s="41">
        <v>79.152439999999999</v>
      </c>
      <c r="AI711" s="41">
        <v>611.27805999999998</v>
      </c>
      <c r="AJ711" s="41">
        <v>1028.2347500000001</v>
      </c>
      <c r="AK711">
        <v>2644.5096599999997</v>
      </c>
      <c r="AL711">
        <v>980.90754000000004</v>
      </c>
      <c r="AM711">
        <v>858.60159999999996</v>
      </c>
      <c r="AN711">
        <v>1526.8202299999996</v>
      </c>
      <c r="AO711" s="35">
        <v>619.42311000000007</v>
      </c>
      <c r="AP711">
        <v>483.82397999999995</v>
      </c>
      <c r="AQ711">
        <v>41.776969999999999</v>
      </c>
      <c r="AR711">
        <v>476.49664999999999</v>
      </c>
      <c r="AS711">
        <v>1728.6472699999999</v>
      </c>
      <c r="AT711">
        <v>747.73973000000001</v>
      </c>
      <c r="AU711">
        <v>7.5657200000000007</v>
      </c>
      <c r="AV711">
        <v>971.30100000000004</v>
      </c>
      <c r="AW711">
        <v>1659.0475399999998</v>
      </c>
      <c r="AX711">
        <v>14.161119999999999</v>
      </c>
      <c r="AY711">
        <v>2455.0488912613937</v>
      </c>
      <c r="AZ711">
        <v>460.33391542656864</v>
      </c>
      <c r="BA711">
        <v>2913.0668494211473</v>
      </c>
      <c r="BB711" s="41"/>
      <c r="BC711" s="41">
        <v>1.7621762882882888</v>
      </c>
      <c r="BD711">
        <v>31.287828500405784</v>
      </c>
      <c r="BE711">
        <v>26.212670531602626</v>
      </c>
      <c r="BF711">
        <v>10.338417162387337</v>
      </c>
      <c r="BG711" s="36">
        <v>67.83891619439575</v>
      </c>
      <c r="BI711" s="35">
        <v>2.8000000000000001E-2</v>
      </c>
      <c r="BJ711" s="35">
        <v>4.7469999999999999</v>
      </c>
      <c r="BK711" s="7">
        <v>0</v>
      </c>
      <c r="BL711" s="35">
        <v>0</v>
      </c>
      <c r="BM711" s="35">
        <v>12.98</v>
      </c>
      <c r="BN711" s="35">
        <v>6.665</v>
      </c>
      <c r="BO711" s="35"/>
      <c r="BP711" s="35">
        <v>2.145</v>
      </c>
      <c r="BQ711" s="35">
        <v>2.2679999999999998</v>
      </c>
      <c r="BR711" s="35">
        <v>8.4000000000000005E-2</v>
      </c>
      <c r="BS711" s="35">
        <v>1.0573621710962571</v>
      </c>
      <c r="BT711" s="35">
        <v>0</v>
      </c>
      <c r="BU711" s="35">
        <v>5.5E-2</v>
      </c>
      <c r="BV711" s="35">
        <v>2.536</v>
      </c>
      <c r="BW711" s="35">
        <v>7.569</v>
      </c>
      <c r="BX711" s="35">
        <v>0</v>
      </c>
      <c r="BY711" s="35">
        <v>0</v>
      </c>
      <c r="BZ711" s="35">
        <v>4.1310000000000002</v>
      </c>
      <c r="CA711" s="35"/>
      <c r="CB711" s="35">
        <v>1.5189999999999999</v>
      </c>
      <c r="CC711" s="35">
        <v>2.88</v>
      </c>
      <c r="CD711" s="35">
        <v>1.3260000000000001</v>
      </c>
      <c r="CE711" s="35">
        <v>0.92</v>
      </c>
      <c r="CF711" s="35"/>
      <c r="CG711" s="35">
        <v>1.3113883498034955</v>
      </c>
      <c r="CH711" s="35">
        <v>19.645</v>
      </c>
      <c r="CI711" s="35">
        <v>2.2959999999999998</v>
      </c>
      <c r="CJ711" s="35">
        <v>6.9759999999999991</v>
      </c>
      <c r="CK711" s="35">
        <v>1.112362171096257</v>
      </c>
      <c r="CL711" s="46">
        <v>30.029362171096256</v>
      </c>
      <c r="CM711" s="46">
        <v>14.236000000000001</v>
      </c>
      <c r="CN711" s="46">
        <v>7.0949999999999998</v>
      </c>
      <c r="CO711" s="35">
        <v>52.671750520899757</v>
      </c>
      <c r="CP711" s="47">
        <v>4.4809999999999999</v>
      </c>
      <c r="CQ711" s="47">
        <v>8.3989999999999991</v>
      </c>
      <c r="CR711" s="47">
        <v>8.3989999999999991</v>
      </c>
      <c r="CS711" s="48">
        <v>20.861908641975312</v>
      </c>
      <c r="CT711" s="47">
        <v>23.3828</v>
      </c>
      <c r="CU711" s="47">
        <v>18.675199999999997</v>
      </c>
      <c r="CV711" s="47"/>
      <c r="CW711" s="49">
        <v>9.2776666666666685</v>
      </c>
      <c r="CX711" s="49">
        <v>8.4409999999999989</v>
      </c>
      <c r="CY711" s="49"/>
      <c r="CZ711" s="47">
        <v>7.12</v>
      </c>
      <c r="DA711" s="49">
        <v>3.9229999999999996</v>
      </c>
      <c r="DB711" s="49">
        <v>3.8984999999999999</v>
      </c>
      <c r="DC711" s="49"/>
      <c r="DD711" s="47"/>
      <c r="DE711" s="51" t="s">
        <v>61</v>
      </c>
    </row>
    <row r="712" spans="1:109" ht="29">
      <c r="A712" s="23" t="s">
        <v>54</v>
      </c>
      <c r="B712" t="s">
        <v>56</v>
      </c>
      <c r="C712" s="53">
        <v>43.272399999999998</v>
      </c>
      <c r="D712" s="53">
        <v>-79.877020000000002</v>
      </c>
      <c r="E712" s="111" t="s">
        <v>70</v>
      </c>
      <c r="F712" s="111" t="s">
        <v>71</v>
      </c>
      <c r="G712" s="117">
        <v>44054</v>
      </c>
      <c r="H712">
        <v>3</v>
      </c>
      <c r="I712">
        <v>2020</v>
      </c>
      <c r="J712" s="28">
        <v>224</v>
      </c>
      <c r="K712" s="29">
        <v>33</v>
      </c>
      <c r="L712" s="29">
        <v>8</v>
      </c>
      <c r="M712" s="108">
        <v>6</v>
      </c>
      <c r="N712">
        <v>75.05</v>
      </c>
      <c r="O712" s="31"/>
      <c r="P712" s="31"/>
      <c r="Q712" s="31"/>
      <c r="R712" s="31"/>
      <c r="S712" s="176"/>
      <c r="T712" s="31"/>
      <c r="U712" s="31"/>
      <c r="V712" s="31"/>
      <c r="W712" s="31"/>
      <c r="X712" s="31"/>
      <c r="Y712" s="31"/>
      <c r="Z712" s="31"/>
      <c r="AA712" s="41"/>
      <c r="AB712" s="108">
        <v>1.25</v>
      </c>
      <c r="AC712" s="108">
        <v>0.95899999999999996</v>
      </c>
      <c r="AO712" s="35"/>
      <c r="BI712" s="35">
        <v>0.39300000000000002</v>
      </c>
      <c r="BJ712" s="35">
        <v>2.58</v>
      </c>
      <c r="BK712" s="7">
        <v>0</v>
      </c>
      <c r="BL712" s="35">
        <v>0</v>
      </c>
      <c r="BM712" s="35">
        <v>71.313000000000002</v>
      </c>
      <c r="BN712" s="35">
        <v>6.1829999999999998</v>
      </c>
      <c r="BO712" s="35"/>
      <c r="BP712" s="35">
        <v>2.7349999999999999</v>
      </c>
      <c r="BQ712" s="35">
        <v>2.456</v>
      </c>
      <c r="BR712" s="35">
        <v>0.36199999999999999</v>
      </c>
      <c r="BS712" s="35">
        <v>0.5279861903373837</v>
      </c>
      <c r="BT712" s="35">
        <v>0</v>
      </c>
      <c r="BU712" s="35">
        <v>0</v>
      </c>
      <c r="BV712" s="35">
        <v>0.54700000000000004</v>
      </c>
      <c r="BW712" s="35">
        <v>6.8739999999999997</v>
      </c>
      <c r="BX712" s="35">
        <v>0</v>
      </c>
      <c r="BY712" s="35">
        <v>9.4E-2</v>
      </c>
      <c r="BZ712" s="35">
        <v>10.49</v>
      </c>
      <c r="CA712" s="35"/>
      <c r="CB712" s="35">
        <v>0.26900000000000002</v>
      </c>
      <c r="CC712" s="35">
        <v>1.099</v>
      </c>
      <c r="CD712" s="35">
        <v>0.28199999999999997</v>
      </c>
      <c r="CE712" s="35">
        <v>1.212</v>
      </c>
      <c r="CF712" s="35"/>
      <c r="CG712" s="35">
        <v>0</v>
      </c>
      <c r="CH712" s="35">
        <v>77.496000000000009</v>
      </c>
      <c r="CI712" s="35">
        <v>2.8490000000000002</v>
      </c>
      <c r="CJ712" s="35">
        <v>5.6769999999999996</v>
      </c>
      <c r="CK712" s="35">
        <v>0.5279861903373837</v>
      </c>
      <c r="CL712" s="46">
        <v>86.549986190337393</v>
      </c>
      <c r="CM712" s="46">
        <v>18.004999999999999</v>
      </c>
      <c r="CN712" s="46">
        <v>3.3359999999999994</v>
      </c>
      <c r="CO712" s="35">
        <v>107.89098619033739</v>
      </c>
      <c r="CP712" s="47">
        <v>2.306</v>
      </c>
      <c r="CQ712" s="47">
        <v>6.8090000000000002</v>
      </c>
      <c r="CR712" s="47">
        <v>6.8090000000000002</v>
      </c>
      <c r="CS712" s="48">
        <v>19.185346428571428</v>
      </c>
      <c r="CT712" s="47">
        <v>23.182388888888891</v>
      </c>
      <c r="CU712" s="47">
        <v>16.607722222222222</v>
      </c>
      <c r="CV712" s="47"/>
      <c r="CW712" s="49">
        <v>9.0505555555555564</v>
      </c>
      <c r="CX712" s="49">
        <v>7.4327777777777788</v>
      </c>
      <c r="CY712" s="49"/>
      <c r="CZ712" s="47">
        <v>5.77</v>
      </c>
      <c r="DA712" s="49">
        <v>5.4227777777777773</v>
      </c>
      <c r="DB712" s="49">
        <v>3.8405555555555555</v>
      </c>
      <c r="DC712" s="49"/>
      <c r="DD712" s="47"/>
      <c r="DE712" s="51" t="s">
        <v>61</v>
      </c>
    </row>
    <row r="713" spans="1:109" ht="29">
      <c r="A713" s="23" t="s">
        <v>54</v>
      </c>
      <c r="B713" t="s">
        <v>56</v>
      </c>
      <c r="C713" s="53">
        <v>43.274450000000002</v>
      </c>
      <c r="D713" s="53">
        <v>-79.869759999999999</v>
      </c>
      <c r="E713" s="111" t="s">
        <v>63</v>
      </c>
      <c r="F713" s="111" t="s">
        <v>64</v>
      </c>
      <c r="G713" s="117">
        <v>44089</v>
      </c>
      <c r="H713">
        <v>3</v>
      </c>
      <c r="I713">
        <v>2020</v>
      </c>
      <c r="J713" s="28">
        <v>259</v>
      </c>
      <c r="K713" s="29">
        <v>38</v>
      </c>
      <c r="L713" s="29">
        <v>9</v>
      </c>
      <c r="M713" s="111">
        <v>8.6999999999999993</v>
      </c>
      <c r="N713">
        <v>74.849999999999994</v>
      </c>
      <c r="O713" s="31"/>
      <c r="P713" s="31"/>
      <c r="Q713" s="31"/>
      <c r="R713" s="31"/>
      <c r="S713" s="176">
        <f t="shared" si="19"/>
        <v>22.052925109863281</v>
      </c>
      <c r="T713" s="31"/>
      <c r="U713" s="31"/>
      <c r="V713" s="31"/>
      <c r="W713" s="31"/>
      <c r="X713" s="31"/>
      <c r="Y713" s="31"/>
      <c r="Z713" s="31"/>
      <c r="AA713" s="177">
        <v>22.052925109863281</v>
      </c>
      <c r="AB713" s="108">
        <v>1.5</v>
      </c>
      <c r="AC713" s="108">
        <v>1.47</v>
      </c>
      <c r="AD713" s="41">
        <v>855.92461000000014</v>
      </c>
      <c r="AE713" s="41">
        <v>307.10262000000006</v>
      </c>
      <c r="AF713" s="41">
        <v>0</v>
      </c>
      <c r="AG713" s="41">
        <v>321.34931</v>
      </c>
      <c r="AH713" s="41">
        <v>478.29876999999988</v>
      </c>
      <c r="AI713" s="41">
        <v>546.20234999999991</v>
      </c>
      <c r="AJ713" s="41">
        <v>2035.4651099999999</v>
      </c>
      <c r="AK713">
        <v>4544.3427700000002</v>
      </c>
      <c r="AL713">
        <v>1286.8868399999999</v>
      </c>
      <c r="AM713">
        <v>955.01576999999997</v>
      </c>
      <c r="AN713">
        <v>3306.19947</v>
      </c>
      <c r="AO713" s="35">
        <v>1276.8962899999999</v>
      </c>
      <c r="AP713">
        <v>828.46184000000005</v>
      </c>
      <c r="AQ713">
        <v>45.481989999999996</v>
      </c>
      <c r="AR713">
        <v>809.67321000000004</v>
      </c>
      <c r="AS713">
        <v>2913.4927499999999</v>
      </c>
      <c r="AT713">
        <v>880.28249000000005</v>
      </c>
      <c r="AU713">
        <v>129.51471999999998</v>
      </c>
      <c r="AV713">
        <v>1783.9039399999999</v>
      </c>
      <c r="AW713">
        <v>2742.3578900000002</v>
      </c>
      <c r="AX713">
        <v>18.080939999999998</v>
      </c>
      <c r="AY713" s="41">
        <v>1814.741251207636</v>
      </c>
      <c r="AZ713" s="41">
        <v>557.15065625990076</v>
      </c>
      <c r="BA713" s="41">
        <v>3722.252085371465</v>
      </c>
      <c r="BB713" s="41"/>
      <c r="BC713" s="41">
        <v>0.58862170970970973</v>
      </c>
      <c r="BD713">
        <v>26.897291664239376</v>
      </c>
      <c r="BE713">
        <v>58.335072837461269</v>
      </c>
      <c r="BF713">
        <v>14.520154493088624</v>
      </c>
      <c r="BG713" s="36">
        <v>99.75251899478927</v>
      </c>
      <c r="BI713" s="35">
        <v>0.30599999999999999</v>
      </c>
      <c r="BJ713" s="35">
        <v>0</v>
      </c>
      <c r="BK713" s="7">
        <v>1.7999999999999999E-2</v>
      </c>
      <c r="BL713" s="35">
        <v>3.6999999999999998E-2</v>
      </c>
      <c r="BM713" s="35">
        <v>0.14299999999999999</v>
      </c>
      <c r="BN713" s="35">
        <v>0</v>
      </c>
      <c r="BO713" s="35"/>
      <c r="BP713" s="35">
        <v>0</v>
      </c>
      <c r="BQ713" s="35">
        <v>0</v>
      </c>
      <c r="BR713" s="35">
        <v>0</v>
      </c>
      <c r="BS713" s="35">
        <v>13.681191725416381</v>
      </c>
      <c r="BT713" s="35">
        <v>0</v>
      </c>
      <c r="BU713" s="35">
        <v>0</v>
      </c>
      <c r="BV713" s="35">
        <v>0.34799999999999998</v>
      </c>
      <c r="BW713" s="35">
        <v>0.125</v>
      </c>
      <c r="BX713" s="35">
        <v>6.0999999999999999E-2</v>
      </c>
      <c r="BY713" s="35">
        <v>0</v>
      </c>
      <c r="BZ713" s="35">
        <v>4.9000000000000002E-2</v>
      </c>
      <c r="CA713" s="35"/>
      <c r="CB713" s="35">
        <v>0.90400000000000003</v>
      </c>
      <c r="CC713" s="35">
        <v>0.76700000000000002</v>
      </c>
      <c r="CD713" s="35">
        <v>0.44</v>
      </c>
      <c r="CE713" s="35">
        <v>0.85599999999999998</v>
      </c>
      <c r="CF713" s="35"/>
      <c r="CG713" s="35">
        <v>3.0897143708089841E-3</v>
      </c>
      <c r="CH713" s="35">
        <v>0.18</v>
      </c>
      <c r="CI713" s="35">
        <v>0.30599999999999999</v>
      </c>
      <c r="CJ713" s="35">
        <v>1.7999999999999999E-2</v>
      </c>
      <c r="CK713" s="35">
        <v>13.681191725416381</v>
      </c>
      <c r="CL713" s="46">
        <v>14.185191725416383</v>
      </c>
      <c r="CM713" s="46">
        <v>0.58300000000000007</v>
      </c>
      <c r="CN713" s="46">
        <v>3.1320000000000001</v>
      </c>
      <c r="CO713" s="35">
        <v>17.903281439787193</v>
      </c>
      <c r="CP713" s="47">
        <v>7.8849999999999998</v>
      </c>
      <c r="CQ713" s="47"/>
      <c r="CR713" s="47">
        <v>7.8849999999999998</v>
      </c>
      <c r="CS713" s="48">
        <v>18.600377156432749</v>
      </c>
      <c r="CT713" s="159">
        <v>18.604989690721652</v>
      </c>
      <c r="CU713" s="47"/>
      <c r="CV713" s="47"/>
      <c r="CW713" s="161">
        <v>9.5891752577319576</v>
      </c>
      <c r="CX713" s="49"/>
      <c r="CY713" s="49"/>
      <c r="CZ713" s="159">
        <v>9.39</v>
      </c>
      <c r="DA713" s="161">
        <v>14.828969072164949</v>
      </c>
      <c r="DB713" s="49"/>
      <c r="DC713" s="49"/>
      <c r="DD713" s="159"/>
      <c r="DE713" s="51"/>
    </row>
    <row r="714" spans="1:109">
      <c r="A714" s="42" t="s">
        <v>54</v>
      </c>
      <c r="B714" t="s">
        <v>59</v>
      </c>
      <c r="C714" s="55">
        <v>43.301943999999999</v>
      </c>
      <c r="D714" s="55">
        <v>-79.838054999999997</v>
      </c>
      <c r="E714" s="111" t="s">
        <v>60</v>
      </c>
      <c r="F714" s="111">
        <v>6</v>
      </c>
      <c r="G714" s="117">
        <v>44089</v>
      </c>
      <c r="H714">
        <v>3</v>
      </c>
      <c r="I714">
        <v>2020</v>
      </c>
      <c r="J714" s="28">
        <v>259</v>
      </c>
      <c r="K714" s="29">
        <v>38</v>
      </c>
      <c r="L714" s="29">
        <v>9</v>
      </c>
      <c r="M714" s="108">
        <v>10.199999999999999</v>
      </c>
      <c r="N714">
        <v>74.849999999999994</v>
      </c>
      <c r="O714" s="31"/>
      <c r="P714" s="31"/>
      <c r="Q714" s="31"/>
      <c r="R714" s="31"/>
      <c r="S714" s="176"/>
      <c r="T714" s="31"/>
      <c r="U714" s="31"/>
      <c r="V714" s="31"/>
      <c r="W714" s="31"/>
      <c r="X714" s="31"/>
      <c r="Y714" s="31"/>
      <c r="Z714" s="31"/>
      <c r="AA714" s="41"/>
      <c r="AB714" s="108">
        <v>1.5</v>
      </c>
      <c r="AC714" s="108">
        <v>1.075</v>
      </c>
      <c r="AD714" s="41"/>
      <c r="AE714" s="41"/>
      <c r="AF714" s="41"/>
      <c r="AG714" s="41"/>
      <c r="AH714" s="41"/>
      <c r="AI714" s="41"/>
      <c r="AJ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35">
        <v>0.68200000000000005</v>
      </c>
      <c r="BJ714" s="35">
        <v>0</v>
      </c>
      <c r="BK714" s="7">
        <v>0</v>
      </c>
      <c r="BL714" s="35">
        <v>0</v>
      </c>
      <c r="BM714" s="35">
        <v>1.7070000000000001</v>
      </c>
      <c r="BN714" s="35">
        <v>0</v>
      </c>
      <c r="BO714" s="35"/>
      <c r="BP714" s="35">
        <v>0</v>
      </c>
      <c r="BQ714" s="35">
        <v>0.25900000000000001</v>
      </c>
      <c r="BR714" s="35">
        <v>0</v>
      </c>
      <c r="BS714" s="35">
        <v>22.211016556506461</v>
      </c>
      <c r="BT714" s="35">
        <v>0</v>
      </c>
      <c r="BU714" s="35">
        <v>0</v>
      </c>
      <c r="BV714" s="35">
        <v>0.40899999999999997</v>
      </c>
      <c r="BW714" s="35">
        <v>1.5029999999999999</v>
      </c>
      <c r="BX714" s="35">
        <v>0</v>
      </c>
      <c r="BY714" s="35">
        <v>0</v>
      </c>
      <c r="BZ714" s="35">
        <v>0.17399999999999999</v>
      </c>
      <c r="CA714" s="35"/>
      <c r="CB714" s="35">
        <v>3.2749999999999999</v>
      </c>
      <c r="CC714" s="35">
        <v>5.8230000000000004</v>
      </c>
      <c r="CD714" s="35">
        <v>0.54300000000000004</v>
      </c>
      <c r="CE714" s="35">
        <v>4.758</v>
      </c>
      <c r="CF714" s="35"/>
      <c r="CG714" s="35">
        <v>1.9165242830736288E-2</v>
      </c>
      <c r="CH714" s="35">
        <v>1.7070000000000001</v>
      </c>
      <c r="CI714" s="35">
        <v>0.94100000000000006</v>
      </c>
      <c r="CJ714" s="35">
        <v>0</v>
      </c>
      <c r="CK714" s="35">
        <v>22.211016556506461</v>
      </c>
      <c r="CL714" s="46">
        <v>24.859016556506461</v>
      </c>
      <c r="CM714" s="46">
        <v>2.0859999999999999</v>
      </c>
      <c r="CN714" s="46">
        <v>15.248999999999999</v>
      </c>
      <c r="CO714" s="35">
        <v>42.2131817993372</v>
      </c>
      <c r="CP714" s="47">
        <v>10.233000000000001</v>
      </c>
      <c r="CQ714" s="47"/>
      <c r="CR714" s="47">
        <v>10.233000000000001</v>
      </c>
      <c r="CS714" s="48">
        <v>18.744094696969697</v>
      </c>
      <c r="CT714" s="47">
        <v>18.764674418604649</v>
      </c>
      <c r="CU714" s="47"/>
      <c r="CV714" s="47"/>
      <c r="CW714" s="49">
        <v>8.9476744186046524</v>
      </c>
      <c r="CX714" s="49"/>
      <c r="CY714" s="49"/>
      <c r="CZ714" s="47">
        <v>8.3800000000000008</v>
      </c>
      <c r="DA714" s="49">
        <v>13.211627906976744</v>
      </c>
      <c r="DB714" s="49"/>
      <c r="DC714" s="49"/>
      <c r="DD714" s="47"/>
      <c r="DE714" s="51"/>
    </row>
    <row r="715" spans="1:109">
      <c r="A715" s="23" t="s">
        <v>54</v>
      </c>
      <c r="B715" t="s">
        <v>55</v>
      </c>
      <c r="C715" s="56">
        <v>43.294400000000003</v>
      </c>
      <c r="D715" s="56">
        <v>-79.799700000000001</v>
      </c>
      <c r="E715" s="174" t="s">
        <v>78</v>
      </c>
      <c r="F715" s="174">
        <v>8</v>
      </c>
      <c r="G715" s="117">
        <v>44089</v>
      </c>
      <c r="H715">
        <v>3</v>
      </c>
      <c r="I715">
        <v>2020</v>
      </c>
      <c r="J715" s="57">
        <v>259</v>
      </c>
      <c r="K715" s="57">
        <v>38</v>
      </c>
      <c r="L715" s="57">
        <v>9</v>
      </c>
      <c r="M715" s="71"/>
      <c r="N715">
        <v>74.849999999999994</v>
      </c>
      <c r="O715" s="31"/>
      <c r="P715" s="31"/>
      <c r="Q715" s="31"/>
      <c r="R715" s="31"/>
      <c r="S715" s="176"/>
      <c r="T715" s="31"/>
      <c r="U715" s="31"/>
      <c r="V715" s="31"/>
      <c r="W715" s="31"/>
      <c r="X715" s="31"/>
      <c r="Y715" s="31"/>
      <c r="Z715" s="31"/>
      <c r="AA715" s="41"/>
      <c r="AB715" s="71"/>
      <c r="AC715" s="108">
        <v>1.327</v>
      </c>
      <c r="AD715" s="41"/>
      <c r="AE715" s="41"/>
      <c r="AF715" s="41"/>
      <c r="AG715" s="41"/>
      <c r="AH715" s="41"/>
      <c r="AI715" s="41"/>
      <c r="AJ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</row>
    <row r="716" spans="1:109">
      <c r="A716" s="23" t="s">
        <v>54</v>
      </c>
      <c r="B716" t="s">
        <v>55</v>
      </c>
      <c r="C716" s="55">
        <v>43.287370000000003</v>
      </c>
      <c r="D716" s="55">
        <v>-79.840779999999995</v>
      </c>
      <c r="E716" s="111" t="s">
        <v>62</v>
      </c>
      <c r="F716" s="111">
        <v>258</v>
      </c>
      <c r="G716" s="117">
        <v>44089</v>
      </c>
      <c r="H716">
        <v>3</v>
      </c>
      <c r="I716">
        <v>2020</v>
      </c>
      <c r="J716" s="28">
        <v>259</v>
      </c>
      <c r="K716" s="29">
        <v>38</v>
      </c>
      <c r="L716" s="29">
        <v>9</v>
      </c>
      <c r="M716" s="111">
        <v>24</v>
      </c>
      <c r="N716">
        <v>74.849999999999994</v>
      </c>
      <c r="O716" s="31"/>
      <c r="P716" s="31"/>
      <c r="Q716" s="31"/>
      <c r="R716" s="31"/>
      <c r="S716" s="176">
        <f t="shared" si="19"/>
        <v>24.409500122070313</v>
      </c>
      <c r="T716" s="31"/>
      <c r="U716" s="31"/>
      <c r="V716" s="31"/>
      <c r="W716" s="31"/>
      <c r="X716" s="31"/>
      <c r="Y716" s="31"/>
      <c r="Z716" s="31"/>
      <c r="AA716" s="177">
        <v>24.409500122070313</v>
      </c>
      <c r="AB716" s="108">
        <v>1.5</v>
      </c>
      <c r="AC716" s="108">
        <v>1.4379999999999999</v>
      </c>
      <c r="AD716" s="41">
        <v>396.73541000000012</v>
      </c>
      <c r="AE716" s="41">
        <v>193.80831000000001</v>
      </c>
      <c r="AF716" s="41">
        <v>0</v>
      </c>
      <c r="AG716" s="41">
        <v>249.19127</v>
      </c>
      <c r="AH716" s="41">
        <v>269.50445999999999</v>
      </c>
      <c r="AI716" s="41">
        <v>168.37794000000002</v>
      </c>
      <c r="AJ716" s="41">
        <v>2550.5591500000005</v>
      </c>
      <c r="AK716">
        <v>3828.1765400000004</v>
      </c>
      <c r="AL716">
        <v>2541.5128100000002</v>
      </c>
      <c r="AM716">
        <v>342.72027000000003</v>
      </c>
      <c r="AN716">
        <v>3264.2258099999995</v>
      </c>
      <c r="AO716" s="35">
        <v>207.82772</v>
      </c>
      <c r="AP716">
        <v>380.4145400000001</v>
      </c>
      <c r="AQ716">
        <v>19.733640000000001</v>
      </c>
      <c r="AR716">
        <v>375.77071000000007</v>
      </c>
      <c r="AS716">
        <v>2839.0157200000003</v>
      </c>
      <c r="AT716">
        <v>297.50291000000004</v>
      </c>
      <c r="AU716">
        <v>195.47967</v>
      </c>
      <c r="AV716">
        <v>996.92296999999985</v>
      </c>
      <c r="AW716">
        <v>2824.4136500000004</v>
      </c>
      <c r="AX716">
        <v>6.8399200000000002</v>
      </c>
      <c r="AY716">
        <v>926.67638359538853</v>
      </c>
      <c r="AZ716">
        <v>285.33674757738453</v>
      </c>
      <c r="BA716">
        <v>5124.8398276853504</v>
      </c>
      <c r="BB716" s="41"/>
      <c r="BC716" s="41">
        <v>0.75268856056056066</v>
      </c>
      <c r="BD716">
        <v>33.170856626598699</v>
      </c>
      <c r="BE716">
        <v>33.597312882488133</v>
      </c>
      <c r="BF716">
        <v>9.375627835267041</v>
      </c>
      <c r="BG716" s="36">
        <v>76.143797344353871</v>
      </c>
      <c r="BH716" s="41"/>
      <c r="BI716" s="35">
        <v>3.4146663464694522</v>
      </c>
      <c r="BJ716" s="35">
        <v>0</v>
      </c>
      <c r="BK716" s="7">
        <v>1.3658400000000001E-3</v>
      </c>
      <c r="BL716" s="35">
        <v>4.8998449565217393E-2</v>
      </c>
      <c r="BM716" s="35">
        <v>21.24574203244903</v>
      </c>
      <c r="BN716" s="35">
        <v>3.9418481739130436E-2</v>
      </c>
      <c r="BO716" s="35"/>
      <c r="BP716" s="35">
        <v>9.7984173913043503E-3</v>
      </c>
      <c r="BQ716" s="35">
        <v>0.17428015830722415</v>
      </c>
      <c r="BR716" s="35">
        <v>0</v>
      </c>
      <c r="BS716" s="35">
        <v>13.1035820711921</v>
      </c>
      <c r="BT716" s="35">
        <v>0</v>
      </c>
      <c r="BU716" s="35">
        <v>0</v>
      </c>
      <c r="BV716" s="35">
        <v>0.72630057747610755</v>
      </c>
      <c r="BW716" s="35">
        <v>22.031169873852306</v>
      </c>
      <c r="BX716" s="35">
        <v>0.3819876393296095</v>
      </c>
      <c r="BY716" s="35">
        <v>0</v>
      </c>
      <c r="BZ716" s="35">
        <v>24.477690588786775</v>
      </c>
      <c r="CA716" s="35"/>
      <c r="CB716" s="35">
        <v>1.0560367219858273</v>
      </c>
      <c r="CC716" s="35">
        <v>6.2932508845926289</v>
      </c>
      <c r="CD716" s="35">
        <v>0.62620056414080194</v>
      </c>
      <c r="CE716" s="35">
        <v>28.050047232269577</v>
      </c>
      <c r="CF716" s="35"/>
      <c r="CG716" s="35">
        <v>9.7047819402930648E-3</v>
      </c>
      <c r="CH716" s="35">
        <v>21.334158963753378</v>
      </c>
      <c r="CI716" s="35">
        <v>3.5889465047766764</v>
      </c>
      <c r="CJ716" s="35">
        <v>1.116425739130435E-2</v>
      </c>
      <c r="CK716" s="35">
        <v>13.1035820711921</v>
      </c>
      <c r="CL716" s="46">
        <v>38.037851797113461</v>
      </c>
      <c r="CM716" s="46">
        <v>47.617148679444796</v>
      </c>
      <c r="CN716" s="46">
        <v>37.90605604882272</v>
      </c>
      <c r="CO716" s="35">
        <v>123.57076130732126</v>
      </c>
      <c r="CP716" s="47">
        <v>11.048</v>
      </c>
      <c r="CQ716" s="47">
        <v>15.27</v>
      </c>
      <c r="CR716" s="47">
        <v>22.800999999999998</v>
      </c>
      <c r="CS716" s="48">
        <v>16.056471907385546</v>
      </c>
      <c r="CT716" s="47">
        <v>18.350840707964604</v>
      </c>
      <c r="CU716" s="47">
        <v>15.043392857142861</v>
      </c>
      <c r="CV716" s="47">
        <v>12.775266666666671</v>
      </c>
      <c r="CW716" s="49">
        <v>8.7262831858407086</v>
      </c>
      <c r="CX716" s="49">
        <v>4.2349999999999994</v>
      </c>
      <c r="CY716" s="49">
        <v>2.2999999999999994</v>
      </c>
      <c r="CZ716" s="47">
        <v>1.85</v>
      </c>
      <c r="DA716" s="49">
        <v>12.619999999999994</v>
      </c>
      <c r="DB716" s="49">
        <v>1.1853571428571426</v>
      </c>
      <c r="DC716" s="49">
        <v>0.20133333333333336</v>
      </c>
      <c r="DD716" s="47" t="s">
        <v>61</v>
      </c>
      <c r="DE716" s="51" t="s">
        <v>61</v>
      </c>
    </row>
    <row r="717" spans="1:109">
      <c r="A717" s="23" t="s">
        <v>54</v>
      </c>
      <c r="B717" t="s">
        <v>55</v>
      </c>
      <c r="C717" s="55">
        <v>43.281111111100003</v>
      </c>
      <c r="D717" s="55">
        <v>-79.864722222200001</v>
      </c>
      <c r="E717" s="111" t="s">
        <v>57</v>
      </c>
      <c r="F717" s="111">
        <v>908</v>
      </c>
      <c r="G717" s="117">
        <v>44089</v>
      </c>
      <c r="H717">
        <v>3</v>
      </c>
      <c r="I717">
        <v>2020</v>
      </c>
      <c r="J717" s="28">
        <v>259</v>
      </c>
      <c r="K717" s="29">
        <v>38</v>
      </c>
      <c r="L717" s="29">
        <v>9</v>
      </c>
      <c r="M717" s="108">
        <v>15</v>
      </c>
      <c r="N717">
        <v>74.849999999999994</v>
      </c>
      <c r="O717" s="31"/>
      <c r="P717" s="31"/>
      <c r="Q717" s="31"/>
      <c r="R717" s="31"/>
      <c r="S717" s="176"/>
      <c r="T717" s="31"/>
      <c r="U717" s="31"/>
      <c r="V717" s="31"/>
      <c r="W717" s="31"/>
      <c r="X717" s="31"/>
      <c r="Y717" s="31"/>
      <c r="Z717" s="31"/>
      <c r="AA717" s="41"/>
      <c r="AB717" s="108">
        <v>1</v>
      </c>
      <c r="AC717" s="108">
        <v>1.47</v>
      </c>
      <c r="AD717" s="41"/>
      <c r="AE717" s="41"/>
      <c r="AF717" s="41"/>
      <c r="AG717" s="41"/>
      <c r="AH717" s="41"/>
      <c r="AI717" s="41"/>
      <c r="AJ717" s="41"/>
      <c r="AO717" s="35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35">
        <v>1.4972741469157371</v>
      </c>
      <c r="BJ717" s="35">
        <v>0</v>
      </c>
      <c r="BK717" s="7">
        <v>0</v>
      </c>
      <c r="BL717" s="35">
        <v>0.1643428571428571</v>
      </c>
      <c r="BM717" s="35">
        <v>7.2271407487257031</v>
      </c>
      <c r="BN717" s="35">
        <v>0</v>
      </c>
      <c r="BO717" s="35"/>
      <c r="BP717" s="35">
        <v>0</v>
      </c>
      <c r="BQ717" s="35">
        <v>0</v>
      </c>
      <c r="BR717" s="35">
        <v>0</v>
      </c>
      <c r="BS717" s="35">
        <v>10.492465691260383</v>
      </c>
      <c r="BT717" s="35">
        <v>0</v>
      </c>
      <c r="BU717" s="35">
        <v>0</v>
      </c>
      <c r="BV717" s="35">
        <v>2.5691582492374629</v>
      </c>
      <c r="BW717" s="35">
        <v>4.1073213771855848</v>
      </c>
      <c r="BX717" s="35">
        <v>0</v>
      </c>
      <c r="BY717" s="35">
        <v>0</v>
      </c>
      <c r="BZ717" s="35">
        <v>1.9642632430182307</v>
      </c>
      <c r="CA717" s="35"/>
      <c r="CB717" s="35">
        <v>5.9749712161673045</v>
      </c>
      <c r="CC717" s="35">
        <v>7.2815868581424903</v>
      </c>
      <c r="CD717" s="35">
        <v>1.5788448645931203</v>
      </c>
      <c r="CE717" s="35">
        <v>6.9093661173755336</v>
      </c>
      <c r="CF717" s="35"/>
      <c r="CG717" s="35">
        <v>1.9966011865444184E-2</v>
      </c>
      <c r="CH717" s="35">
        <v>7.3914836058685598</v>
      </c>
      <c r="CI717" s="35">
        <v>1.4972741469157371</v>
      </c>
      <c r="CJ717" s="35">
        <v>0</v>
      </c>
      <c r="CK717" s="35">
        <v>10.492465691260383</v>
      </c>
      <c r="CL717" s="46">
        <v>19.381223444044682</v>
      </c>
      <c r="CM717" s="46">
        <v>8.6407428694412776</v>
      </c>
      <c r="CN717" s="46">
        <v>23.425522830972991</v>
      </c>
      <c r="CO717" s="35">
        <v>51.467455156324398</v>
      </c>
      <c r="CP717" s="47">
        <v>9.9719999999999995</v>
      </c>
      <c r="CQ717" s="47">
        <v>11.502000000000001</v>
      </c>
      <c r="CR717" s="47">
        <v>11.502000000000001</v>
      </c>
      <c r="CS717" s="48">
        <v>17.998743460528331</v>
      </c>
      <c r="CT717" s="47">
        <v>18.516096045197742</v>
      </c>
      <c r="CU717" s="47">
        <v>14.908571428571426</v>
      </c>
      <c r="CV717" s="47"/>
      <c r="CW717" s="49">
        <v>9.5439548022598863</v>
      </c>
      <c r="CX717" s="49">
        <v>4.6985714285714284</v>
      </c>
      <c r="CY717" s="49"/>
      <c r="CZ717" s="47">
        <v>3.53</v>
      </c>
      <c r="DA717" s="49">
        <v>14.843954802259878</v>
      </c>
      <c r="DB717" s="49">
        <v>2.9852380952380959</v>
      </c>
      <c r="DC717" s="49"/>
      <c r="DD717" s="47" t="s">
        <v>61</v>
      </c>
      <c r="DE717" s="51" t="s">
        <v>61</v>
      </c>
    </row>
    <row r="718" spans="1:109">
      <c r="A718" s="23" t="s">
        <v>54</v>
      </c>
      <c r="B718" t="s">
        <v>55</v>
      </c>
      <c r="C718" s="53">
        <v>43.277777777799997</v>
      </c>
      <c r="D718" s="53">
        <v>-79.793333333299998</v>
      </c>
      <c r="E718" s="111" t="s">
        <v>81</v>
      </c>
      <c r="F718" s="111">
        <v>917</v>
      </c>
      <c r="G718" s="117">
        <v>44089</v>
      </c>
      <c r="H718">
        <v>3</v>
      </c>
      <c r="I718">
        <v>2020</v>
      </c>
      <c r="J718" s="28">
        <v>259</v>
      </c>
      <c r="K718" s="29">
        <v>38</v>
      </c>
      <c r="L718" s="29">
        <v>9</v>
      </c>
      <c r="M718" s="108">
        <v>13.9</v>
      </c>
      <c r="N718">
        <v>74.849999999999994</v>
      </c>
      <c r="O718" s="31"/>
      <c r="P718" s="31"/>
      <c r="Q718" s="31"/>
      <c r="R718" s="31"/>
      <c r="S718" s="176"/>
      <c r="T718" s="31"/>
      <c r="U718" s="31"/>
      <c r="V718" s="31"/>
      <c r="W718" s="31"/>
      <c r="X718" s="31"/>
      <c r="Y718" s="31"/>
      <c r="Z718" s="31"/>
      <c r="AA718" s="41"/>
      <c r="AB718" s="108">
        <v>2</v>
      </c>
      <c r="AC718" s="108">
        <v>1.014</v>
      </c>
      <c r="AD718" s="41"/>
      <c r="AE718" s="41"/>
      <c r="AF718" s="41"/>
      <c r="AG718" s="41"/>
      <c r="AH718" s="41"/>
      <c r="AI718" s="41"/>
      <c r="AJ718" s="41"/>
      <c r="AO718" s="35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CP718" s="47">
        <v>9.6820000000000004</v>
      </c>
      <c r="CQ718" s="47">
        <v>12.298</v>
      </c>
      <c r="CR718" s="47">
        <v>13.384</v>
      </c>
      <c r="CS718" s="48">
        <v>18.102109061870365</v>
      </c>
      <c r="CT718" s="47">
        <v>19.104242718446603</v>
      </c>
      <c r="CU718" s="47">
        <v>16.522600000000001</v>
      </c>
      <c r="CV718" s="47">
        <v>14.734</v>
      </c>
      <c r="CW718" s="49">
        <v>7.9690291262135942</v>
      </c>
      <c r="CX718" s="49">
        <v>5.9615</v>
      </c>
      <c r="CY718" s="49">
        <v>4.4450000000000003</v>
      </c>
      <c r="CZ718" s="47">
        <v>4.3899999999999997</v>
      </c>
      <c r="DA718" s="49">
        <v>6.9499029126213525</v>
      </c>
      <c r="DB718" s="49">
        <v>1.5874999999999999</v>
      </c>
      <c r="DC718" s="49">
        <v>0.97499999999999998</v>
      </c>
      <c r="DD718" s="47"/>
      <c r="DE718" s="51" t="s">
        <v>61</v>
      </c>
    </row>
    <row r="719" spans="1:109">
      <c r="A719" s="23" t="s">
        <v>54</v>
      </c>
      <c r="B719" t="s">
        <v>56</v>
      </c>
      <c r="C719" s="55">
        <v>43.278888999999999</v>
      </c>
      <c r="D719" s="55">
        <v>-79.874167</v>
      </c>
      <c r="E719" s="111" t="s">
        <v>65</v>
      </c>
      <c r="F719" s="111">
        <v>9031</v>
      </c>
      <c r="G719" s="117">
        <v>44089</v>
      </c>
      <c r="H719">
        <v>3</v>
      </c>
      <c r="I719">
        <v>2020</v>
      </c>
      <c r="J719" s="28">
        <v>259</v>
      </c>
      <c r="K719" s="29">
        <v>38</v>
      </c>
      <c r="L719" s="29">
        <v>9</v>
      </c>
      <c r="M719" s="108">
        <v>12.7</v>
      </c>
      <c r="N719">
        <v>74.849999999999994</v>
      </c>
      <c r="O719" s="31"/>
      <c r="P719" s="31"/>
      <c r="Q719" s="31"/>
      <c r="R719" s="31"/>
      <c r="S719" s="176"/>
      <c r="T719" s="31"/>
      <c r="U719" s="31"/>
      <c r="V719" s="31"/>
      <c r="W719" s="31"/>
      <c r="X719" s="31"/>
      <c r="Y719" s="31"/>
      <c r="Z719" s="31"/>
      <c r="AA719" s="41"/>
      <c r="AB719" s="108">
        <v>1</v>
      </c>
      <c r="AC719" s="108">
        <v>1.5920000000000001</v>
      </c>
      <c r="AO719" s="35"/>
      <c r="CP719" s="47">
        <v>8.5069999999999997</v>
      </c>
      <c r="CQ719" s="47"/>
      <c r="CR719" s="47">
        <v>8.5069999999999997</v>
      </c>
      <c r="CS719" s="48">
        <v>18.983040873015874</v>
      </c>
      <c r="CT719" s="47">
        <v>18.996163265306123</v>
      </c>
      <c r="CU719" s="47"/>
      <c r="CV719" s="47"/>
      <c r="CW719" s="49">
        <v>10.105102040816327</v>
      </c>
      <c r="CX719" s="49"/>
      <c r="CY719" s="49"/>
      <c r="CZ719" s="47">
        <v>9.31</v>
      </c>
      <c r="DA719" s="49">
        <v>23.305918367346941</v>
      </c>
      <c r="DB719" s="49"/>
      <c r="DC719" s="49"/>
      <c r="DD719" s="47"/>
      <c r="DE719" s="51"/>
    </row>
    <row r="720" spans="1:109">
      <c r="A720" s="23" t="s">
        <v>54</v>
      </c>
      <c r="B720" t="s">
        <v>55</v>
      </c>
      <c r="C720" s="55">
        <v>43.286667000000001</v>
      </c>
      <c r="D720" s="55">
        <v>-79.794167000000002</v>
      </c>
      <c r="E720" s="111" t="s">
        <v>82</v>
      </c>
      <c r="F720" s="111">
        <v>9033</v>
      </c>
      <c r="G720" s="117">
        <v>44089</v>
      </c>
      <c r="H720">
        <v>3</v>
      </c>
      <c r="I720">
        <v>2020</v>
      </c>
      <c r="J720" s="28">
        <v>259</v>
      </c>
      <c r="K720" s="29">
        <v>38</v>
      </c>
      <c r="L720" s="29">
        <v>9</v>
      </c>
      <c r="M720" s="108">
        <v>22</v>
      </c>
      <c r="N720">
        <v>74.849999999999994</v>
      </c>
      <c r="O720" s="31"/>
      <c r="P720" s="31"/>
      <c r="Q720" s="31"/>
      <c r="R720" s="31"/>
      <c r="S720" s="176"/>
      <c r="T720" s="31"/>
      <c r="U720" s="31"/>
      <c r="V720" s="31"/>
      <c r="W720" s="31"/>
      <c r="X720" s="31"/>
      <c r="Y720" s="31"/>
      <c r="Z720" s="31"/>
      <c r="AA720" s="41"/>
      <c r="AB720" s="108">
        <v>1.75</v>
      </c>
      <c r="AC720" s="108">
        <v>0.86499999999999999</v>
      </c>
      <c r="AD720" s="41"/>
      <c r="AE720" s="41"/>
      <c r="AF720" s="41"/>
      <c r="AG720" s="41"/>
      <c r="AH720" s="41"/>
      <c r="AI720" s="41"/>
      <c r="AJ720" s="41"/>
      <c r="AO720" s="35"/>
      <c r="AY720" s="41"/>
      <c r="AZ720" s="41"/>
      <c r="BA720" s="41"/>
      <c r="BB720" s="41"/>
      <c r="BC720" s="41"/>
      <c r="BD720" s="41"/>
      <c r="BE720" s="41"/>
      <c r="BF720" s="41"/>
      <c r="BG720" s="41"/>
      <c r="BI720" s="35">
        <v>5.0134924125679108</v>
      </c>
      <c r="BJ720" s="35">
        <v>0</v>
      </c>
      <c r="BK720" s="7">
        <v>0</v>
      </c>
      <c r="BL720" s="35">
        <v>7.1755380000000007E-2</v>
      </c>
      <c r="BM720" s="35">
        <v>16.282677411669983</v>
      </c>
      <c r="BN720" s="35">
        <v>0</v>
      </c>
      <c r="BO720" s="35"/>
      <c r="BP720" s="35">
        <v>0</v>
      </c>
      <c r="BQ720" s="35">
        <v>4.4259719999999995E-2</v>
      </c>
      <c r="BR720" s="35">
        <v>0</v>
      </c>
      <c r="BS720" s="35">
        <v>5.1546152297337517</v>
      </c>
      <c r="BT720" s="35">
        <v>0</v>
      </c>
      <c r="BU720" s="35">
        <v>0</v>
      </c>
      <c r="BV720" s="35">
        <v>2.1408809748905986</v>
      </c>
      <c r="BW720" s="35">
        <v>7.7697842891958553</v>
      </c>
      <c r="BX720" s="35">
        <v>0.37257941087889562</v>
      </c>
      <c r="BY720" s="35">
        <v>0</v>
      </c>
      <c r="BZ720" s="35">
        <v>10.222381755197533</v>
      </c>
      <c r="CA720" s="35"/>
      <c r="CB720" s="35">
        <v>1.0708862212165327</v>
      </c>
      <c r="CC720" s="35">
        <v>3.3106082922750555</v>
      </c>
      <c r="CD720" s="35">
        <v>1.2390706839999999</v>
      </c>
      <c r="CE720" s="35">
        <v>4.224558809021306</v>
      </c>
      <c r="CF720" s="35"/>
      <c r="CG720" s="35">
        <v>5.1406947441718524E-2</v>
      </c>
      <c r="CH720" s="35">
        <v>16.354432791669982</v>
      </c>
      <c r="CI720" s="35">
        <v>5.0577521325679111</v>
      </c>
      <c r="CJ720" s="35">
        <v>0</v>
      </c>
      <c r="CK720" s="35">
        <v>5.1546152297337517</v>
      </c>
      <c r="CL720" s="46">
        <v>26.566800153971649</v>
      </c>
      <c r="CM720" s="46">
        <v>20.505626430162884</v>
      </c>
      <c r="CN720" s="46">
        <v>10.088353125112894</v>
      </c>
      <c r="CO720" s="35">
        <v>57.212186656689148</v>
      </c>
      <c r="CP720" s="47">
        <v>9.4920000000000009</v>
      </c>
      <c r="CQ720" s="47">
        <v>13.733000000000001</v>
      </c>
      <c r="CR720" s="47">
        <v>20.036999999999999</v>
      </c>
      <c r="CS720" s="48">
        <v>16.517845294784578</v>
      </c>
      <c r="CT720" s="47">
        <v>18.976261904761902</v>
      </c>
      <c r="CU720" s="47">
        <v>16.416894736842107</v>
      </c>
      <c r="CV720" s="47">
        <v>13.390944444444447</v>
      </c>
      <c r="CW720" s="49">
        <v>8.3842857142857152</v>
      </c>
      <c r="CX720" s="49">
        <v>6.4810526315789474</v>
      </c>
      <c r="CY720" s="49">
        <v>3.9749999999999996</v>
      </c>
      <c r="CZ720" s="47">
        <v>3.27</v>
      </c>
      <c r="DA720" s="49">
        <v>5.2902380952380952</v>
      </c>
      <c r="DB720" s="49">
        <v>2.223684210526315</v>
      </c>
      <c r="DC720" s="49">
        <v>0.40555555555555561</v>
      </c>
      <c r="DD720" s="47" t="s">
        <v>61</v>
      </c>
      <c r="DE720" s="51" t="s">
        <v>61</v>
      </c>
    </row>
    <row r="721" spans="1:109">
      <c r="A721" s="23" t="s">
        <v>54</v>
      </c>
      <c r="B721" t="s">
        <v>56</v>
      </c>
      <c r="C721" s="53">
        <v>43.281066666699999</v>
      </c>
      <c r="D721" s="53">
        <v>-79.886849999999995</v>
      </c>
      <c r="E721" s="111" t="s">
        <v>66</v>
      </c>
      <c r="F721" s="111" t="s">
        <v>67</v>
      </c>
      <c r="G721" s="117">
        <v>44089</v>
      </c>
      <c r="H721">
        <v>3</v>
      </c>
      <c r="I721">
        <v>2020</v>
      </c>
      <c r="J721" s="28">
        <v>259</v>
      </c>
      <c r="K721" s="29">
        <v>38</v>
      </c>
      <c r="L721" s="29">
        <v>9</v>
      </c>
      <c r="M721" s="108">
        <v>3.5</v>
      </c>
      <c r="N721">
        <v>74.849999999999994</v>
      </c>
      <c r="O721" s="31"/>
      <c r="P721" s="31"/>
      <c r="Q721" s="31"/>
      <c r="R721" s="31"/>
      <c r="S721" s="176"/>
      <c r="T721" s="31"/>
      <c r="U721" s="31"/>
      <c r="V721" s="31"/>
      <c r="W721" s="31"/>
      <c r="X721" s="31"/>
      <c r="Y721" s="31"/>
      <c r="Z721" s="31"/>
      <c r="AA721" s="41"/>
      <c r="AB721" s="108">
        <v>0.75</v>
      </c>
      <c r="AC721" s="108">
        <v>1.367</v>
      </c>
      <c r="AD721" s="41"/>
      <c r="AE721" s="41"/>
      <c r="AF721" s="41"/>
      <c r="AG721" s="41"/>
      <c r="AH721" s="41"/>
      <c r="AI721" s="41"/>
      <c r="AJ721" s="41"/>
      <c r="AO721" s="35"/>
      <c r="AY721" s="41"/>
      <c r="AZ721" s="41"/>
      <c r="BA721" s="41"/>
      <c r="BB721" s="41"/>
      <c r="BC721" s="41"/>
      <c r="BD721" s="41"/>
      <c r="BE721" s="41"/>
      <c r="BF721" s="41"/>
      <c r="BG721" s="41"/>
      <c r="BI721" s="35">
        <v>0.59699999999999998</v>
      </c>
      <c r="BJ721" s="35">
        <v>0</v>
      </c>
      <c r="BK721" s="7">
        <v>2.5999999999999999E-2</v>
      </c>
      <c r="BL721" s="35">
        <v>0</v>
      </c>
      <c r="BM721" s="35">
        <v>0.16500000000000001</v>
      </c>
      <c r="BN721" s="35">
        <v>0</v>
      </c>
      <c r="BO721" s="35"/>
      <c r="BP721" s="35">
        <v>0</v>
      </c>
      <c r="BQ721" s="35">
        <v>4.7E-2</v>
      </c>
      <c r="BR721" s="35">
        <v>6.3E-2</v>
      </c>
      <c r="BS721" s="35">
        <v>19.298717847385603</v>
      </c>
      <c r="BT721" s="35">
        <v>0</v>
      </c>
      <c r="BU721" s="35">
        <v>0</v>
      </c>
      <c r="BV721" s="35">
        <v>0.21</v>
      </c>
      <c r="BW721" s="35">
        <v>0.90700000000000003</v>
      </c>
      <c r="BX721" s="35">
        <v>0</v>
      </c>
      <c r="BY721" s="35">
        <v>0</v>
      </c>
      <c r="BZ721" s="35">
        <v>0.29099999999999998</v>
      </c>
      <c r="CA721" s="35"/>
      <c r="CB721" s="35">
        <v>1.1659999999999999</v>
      </c>
      <c r="CC721" s="35">
        <v>1.1659999999999999</v>
      </c>
      <c r="CD721" s="35">
        <v>0</v>
      </c>
      <c r="CE721" s="35">
        <v>1.298</v>
      </c>
      <c r="CF721" s="35"/>
      <c r="CG721" s="35">
        <v>4.2640773654477292E-3</v>
      </c>
      <c r="CH721" s="35">
        <v>0.16500000000000001</v>
      </c>
      <c r="CI721" s="35">
        <v>0.64400000000000002</v>
      </c>
      <c r="CJ721" s="35">
        <v>8.8999999999999996E-2</v>
      </c>
      <c r="CK721" s="35">
        <v>19.298717847385603</v>
      </c>
      <c r="CL721" s="46">
        <v>20.196717847385603</v>
      </c>
      <c r="CM721" s="46">
        <v>1.4079999999999999</v>
      </c>
      <c r="CN721" s="46">
        <v>3.63</v>
      </c>
      <c r="CO721" s="35">
        <v>25.238981924751052</v>
      </c>
      <c r="CP721" s="47">
        <v>2.0579999999999998</v>
      </c>
      <c r="CQ721" s="47"/>
      <c r="CR721" s="47">
        <v>2.0579999999999998</v>
      </c>
      <c r="CS721" s="48">
        <v>19.105890109890108</v>
      </c>
      <c r="CT721" s="47">
        <v>19.107714285714284</v>
      </c>
      <c r="CU721" s="47"/>
      <c r="CV721" s="47"/>
      <c r="CW721" s="49">
        <v>9.887142857142857</v>
      </c>
      <c r="CX721" s="49"/>
      <c r="CY721" s="49"/>
      <c r="CZ721" s="47">
        <v>9.4600000000000009</v>
      </c>
      <c r="DA721" s="49">
        <v>21.611904761904761</v>
      </c>
      <c r="DB721" s="49"/>
      <c r="DC721" s="49"/>
      <c r="DD721" s="47"/>
      <c r="DE721" s="51"/>
    </row>
    <row r="722" spans="1:109">
      <c r="A722" s="23" t="s">
        <v>54</v>
      </c>
      <c r="B722" t="s">
        <v>56</v>
      </c>
      <c r="C722" s="55">
        <v>43.2758333333</v>
      </c>
      <c r="D722" s="55">
        <v>-79.880833333300004</v>
      </c>
      <c r="E722" s="111" t="s">
        <v>68</v>
      </c>
      <c r="F722" s="111" t="s">
        <v>69</v>
      </c>
      <c r="G722" s="117">
        <v>44089</v>
      </c>
      <c r="H722">
        <v>3</v>
      </c>
      <c r="I722">
        <v>2020</v>
      </c>
      <c r="J722" s="28">
        <v>259</v>
      </c>
      <c r="K722" s="29">
        <v>38</v>
      </c>
      <c r="L722" s="29">
        <v>9</v>
      </c>
      <c r="M722" s="108">
        <v>9.1</v>
      </c>
      <c r="N722">
        <v>74.849999999999994</v>
      </c>
      <c r="O722" s="31"/>
      <c r="P722" s="31"/>
      <c r="Q722" s="31"/>
      <c r="R722" s="31"/>
      <c r="S722" s="176"/>
      <c r="T722" s="31"/>
      <c r="U722" s="31"/>
      <c r="V722" s="31"/>
      <c r="W722" s="31"/>
      <c r="X722" s="31"/>
      <c r="Y722" s="31"/>
      <c r="Z722" s="31"/>
      <c r="AA722" s="39"/>
      <c r="AB722" s="108">
        <v>1</v>
      </c>
      <c r="AC722" s="108">
        <v>1.3049999999999999</v>
      </c>
      <c r="AO722" s="35"/>
      <c r="CP722" s="47">
        <v>8.3450000000000006</v>
      </c>
      <c r="CQ722" s="47"/>
      <c r="CR722" s="47">
        <v>8.3450000000000006</v>
      </c>
      <c r="CS722" s="48">
        <v>18.697699959299953</v>
      </c>
      <c r="CT722" s="47">
        <v>18.721808823529418</v>
      </c>
      <c r="CU722" s="47"/>
      <c r="CV722" s="47"/>
      <c r="CW722" s="49">
        <v>9.6266176470588221</v>
      </c>
      <c r="CX722" s="49"/>
      <c r="CY722" s="49"/>
      <c r="CZ722" s="47">
        <v>8.49</v>
      </c>
      <c r="DA722" s="49">
        <v>15.1875</v>
      </c>
      <c r="DB722" s="49"/>
      <c r="DC722" s="49"/>
      <c r="DD722" s="47"/>
      <c r="DE722" s="51"/>
    </row>
    <row r="723" spans="1:109" ht="29">
      <c r="A723" s="23" t="s">
        <v>54</v>
      </c>
      <c r="B723" t="s">
        <v>59</v>
      </c>
      <c r="C723" s="55">
        <v>43.306699999999999</v>
      </c>
      <c r="D723" s="55">
        <v>-79.807299999999998</v>
      </c>
      <c r="E723" s="111" t="s">
        <v>79</v>
      </c>
      <c r="F723" s="111" t="s">
        <v>80</v>
      </c>
      <c r="G723" s="117">
        <v>44089</v>
      </c>
      <c r="H723">
        <v>3</v>
      </c>
      <c r="I723">
        <v>2020</v>
      </c>
      <c r="J723" s="28">
        <v>259</v>
      </c>
      <c r="K723" s="29">
        <v>38</v>
      </c>
      <c r="L723" s="29">
        <v>9</v>
      </c>
      <c r="M723" s="111">
        <v>8</v>
      </c>
      <c r="N723">
        <v>74.849999999999994</v>
      </c>
      <c r="O723" s="31"/>
      <c r="P723" s="31"/>
      <c r="Q723" s="31"/>
      <c r="R723" s="31"/>
      <c r="S723" s="176">
        <f t="shared" si="19"/>
        <v>17.27910041809082</v>
      </c>
      <c r="T723" s="31"/>
      <c r="U723" s="31"/>
      <c r="V723" s="31"/>
      <c r="W723" s="31"/>
      <c r="X723" s="31"/>
      <c r="Y723" s="31"/>
      <c r="Z723" s="31"/>
      <c r="AA723" s="177">
        <v>17.27910041809082</v>
      </c>
      <c r="AB723" s="108">
        <v>2</v>
      </c>
      <c r="AC723" s="108">
        <v>0.89900000000000002</v>
      </c>
      <c r="AD723" s="41">
        <v>865.70147999999995</v>
      </c>
      <c r="AE723" s="41">
        <v>237.4787</v>
      </c>
      <c r="AF723" s="41">
        <v>0</v>
      </c>
      <c r="AG723" s="41">
        <v>198.20438999999999</v>
      </c>
      <c r="AH723" s="41">
        <v>589.33609000000001</v>
      </c>
      <c r="AI723" s="41">
        <v>275.45916999999997</v>
      </c>
      <c r="AJ723" s="41">
        <v>386.09522999999996</v>
      </c>
      <c r="AK723">
        <v>2552.2750599999995</v>
      </c>
      <c r="AL723">
        <v>340.07159999999999</v>
      </c>
      <c r="AM723">
        <v>660.72057000000007</v>
      </c>
      <c r="AN723">
        <v>1825.6672199999998</v>
      </c>
      <c r="AO723" s="35">
        <v>434.9381699999999</v>
      </c>
      <c r="AP723">
        <v>803.64623000000006</v>
      </c>
      <c r="AQ723">
        <v>433.58042999999998</v>
      </c>
      <c r="AR723">
        <v>432.12105000000008</v>
      </c>
      <c r="AS723">
        <v>890.32534999999996</v>
      </c>
      <c r="AT723">
        <v>550.25374999999997</v>
      </c>
      <c r="AU723">
        <v>153.68402</v>
      </c>
      <c r="AV723">
        <v>1211.5138799999995</v>
      </c>
      <c r="AW723">
        <v>1339.97542</v>
      </c>
      <c r="AX723">
        <v>0.78576000000000001</v>
      </c>
      <c r="AY723">
        <v>859.1062306248914</v>
      </c>
      <c r="AZ723">
        <v>274.57663920942474</v>
      </c>
      <c r="BA723">
        <v>4261.7089093383438</v>
      </c>
      <c r="BB723" s="41"/>
      <c r="BC723" s="41">
        <v>7.2961985985985994E-2</v>
      </c>
      <c r="BD723">
        <v>32.319871603056853</v>
      </c>
      <c r="BE723">
        <v>36.693055884526515</v>
      </c>
      <c r="BF723">
        <v>12.215794134374498</v>
      </c>
      <c r="BG723" s="36">
        <v>81.228721621957874</v>
      </c>
      <c r="BI723" s="35">
        <v>0.41199999999999998</v>
      </c>
      <c r="BJ723" s="35">
        <v>0</v>
      </c>
      <c r="BK723" s="7">
        <v>0</v>
      </c>
      <c r="BL723" s="35">
        <v>0</v>
      </c>
      <c r="BM723" s="35">
        <v>9.8780000000000001</v>
      </c>
      <c r="BN723" s="35">
        <v>0</v>
      </c>
      <c r="BO723" s="35"/>
      <c r="BP723" s="35">
        <v>0</v>
      </c>
      <c r="BQ723" s="35">
        <v>2.5999999999999999E-2</v>
      </c>
      <c r="BR723" s="35">
        <v>0</v>
      </c>
      <c r="BS723" s="35">
        <v>7.1386279692842161</v>
      </c>
      <c r="BT723" s="35">
        <v>0</v>
      </c>
      <c r="BU723" s="35">
        <v>0</v>
      </c>
      <c r="BV723" s="35">
        <v>0.26</v>
      </c>
      <c r="BW723" s="35">
        <v>1.046</v>
      </c>
      <c r="BX723" s="35">
        <v>0</v>
      </c>
      <c r="BY723" s="35">
        <v>0</v>
      </c>
      <c r="BZ723" s="35">
        <v>0.10299999999999999</v>
      </c>
      <c r="CA723" s="35"/>
      <c r="CB723" s="35">
        <v>3.79</v>
      </c>
      <c r="CC723" s="35">
        <v>1.232</v>
      </c>
      <c r="CD723" s="35">
        <v>0</v>
      </c>
      <c r="CE723" s="35">
        <v>1.3919999999999999</v>
      </c>
      <c r="CF723" s="35"/>
      <c r="CG723" s="35">
        <v>0</v>
      </c>
      <c r="CH723" s="35">
        <v>9.8780000000000001</v>
      </c>
      <c r="CI723" s="35">
        <v>0.438</v>
      </c>
      <c r="CJ723" s="35">
        <v>0</v>
      </c>
      <c r="CK723" s="35">
        <v>7.1386279692842161</v>
      </c>
      <c r="CL723" s="46">
        <v>17.454627969284214</v>
      </c>
      <c r="CM723" s="46">
        <v>1.409</v>
      </c>
      <c r="CN723" s="46">
        <v>6.4139999999999997</v>
      </c>
      <c r="CO723" s="35">
        <v>25.277627969284215</v>
      </c>
      <c r="CP723" s="47">
        <v>7.34</v>
      </c>
      <c r="CQ723" s="47"/>
      <c r="CR723" s="47">
        <v>7.34</v>
      </c>
      <c r="CS723" s="48">
        <v>18.399161733058609</v>
      </c>
      <c r="CT723" s="47">
        <v>18.401808988764031</v>
      </c>
      <c r="CU723" s="47"/>
      <c r="CV723" s="47"/>
      <c r="CW723" s="49">
        <v>9.0905617977528106</v>
      </c>
      <c r="CX723" s="49"/>
      <c r="CY723" s="49"/>
      <c r="CZ723" s="47">
        <v>8.89</v>
      </c>
      <c r="DA723" s="49">
        <v>10.598977272727272</v>
      </c>
      <c r="DB723" s="49"/>
      <c r="DC723" s="49"/>
      <c r="DD723" s="47"/>
      <c r="DE723" s="51"/>
    </row>
    <row r="724" spans="1:109" ht="29">
      <c r="A724" s="23" t="s">
        <v>54</v>
      </c>
      <c r="B724" t="s">
        <v>56</v>
      </c>
      <c r="C724" s="55">
        <v>43.282269999999997</v>
      </c>
      <c r="D724" s="55">
        <v>-79.879130000000004</v>
      </c>
      <c r="E724" s="111" t="s">
        <v>72</v>
      </c>
      <c r="F724" s="111" t="s">
        <v>73</v>
      </c>
      <c r="G724" s="117">
        <v>44089</v>
      </c>
      <c r="H724">
        <v>3</v>
      </c>
      <c r="I724">
        <v>2020</v>
      </c>
      <c r="J724" s="28">
        <v>259</v>
      </c>
      <c r="K724" s="29">
        <v>38</v>
      </c>
      <c r="L724" s="29">
        <v>9</v>
      </c>
      <c r="M724" s="108">
        <v>9.6999999999999993</v>
      </c>
      <c r="N724">
        <v>74.849999999999994</v>
      </c>
      <c r="O724" s="31"/>
      <c r="P724" s="31"/>
      <c r="Q724" s="31"/>
      <c r="R724" s="31"/>
      <c r="S724" s="176"/>
      <c r="T724" s="31"/>
      <c r="U724" s="31"/>
      <c r="V724" s="31"/>
      <c r="W724" s="31"/>
      <c r="X724" s="31"/>
      <c r="Y724" s="31"/>
      <c r="Z724" s="31"/>
      <c r="AA724" s="41"/>
      <c r="AB724" s="108">
        <v>1</v>
      </c>
      <c r="AC724" s="108">
        <v>1.7130000000000001</v>
      </c>
      <c r="AD724" s="41"/>
      <c r="AE724" s="41"/>
      <c r="AF724" s="41"/>
      <c r="AG724" s="41"/>
      <c r="AH724" s="41"/>
      <c r="AI724" s="41"/>
      <c r="AJ724" s="41"/>
      <c r="AO724" s="35"/>
      <c r="AY724" s="41"/>
      <c r="AZ724" s="41"/>
      <c r="BA724" s="41"/>
      <c r="BB724" s="41"/>
      <c r="BC724" s="41"/>
      <c r="BD724" s="41"/>
      <c r="BE724" s="41"/>
      <c r="BF724" s="41"/>
      <c r="BG724" s="41"/>
      <c r="CP724" s="47">
        <v>9.1010000000000009</v>
      </c>
      <c r="CQ724" s="47"/>
      <c r="CR724" s="47">
        <v>9.1010000000000009</v>
      </c>
      <c r="CS724" s="48">
        <v>18.732054981203007</v>
      </c>
      <c r="CT724" s="47">
        <v>18.842775</v>
      </c>
      <c r="CU724" s="47"/>
      <c r="CV724" s="47"/>
      <c r="CW724" s="49">
        <v>10.025375</v>
      </c>
      <c r="CX724" s="49"/>
      <c r="CY724" s="49"/>
      <c r="CZ724" s="47">
        <v>8.27</v>
      </c>
      <c r="DA724" s="49">
        <v>19.537625000000016</v>
      </c>
      <c r="DB724" s="49"/>
      <c r="DC724" s="49"/>
      <c r="DD724" s="47"/>
      <c r="DE724" s="51"/>
    </row>
    <row r="725" spans="1:109">
      <c r="A725" s="23" t="s">
        <v>54</v>
      </c>
      <c r="B725" t="s">
        <v>56</v>
      </c>
      <c r="C725" s="55">
        <v>43.277970000000003</v>
      </c>
      <c r="D725" s="55">
        <v>-79.866669999999999</v>
      </c>
      <c r="E725" s="111" t="s">
        <v>74</v>
      </c>
      <c r="F725" s="111" t="s">
        <v>75</v>
      </c>
      <c r="G725" s="117">
        <v>44089</v>
      </c>
      <c r="H725">
        <v>3</v>
      </c>
      <c r="I725">
        <v>2020</v>
      </c>
      <c r="J725" s="28">
        <v>259</v>
      </c>
      <c r="K725" s="29">
        <v>38</v>
      </c>
      <c r="L725" s="29">
        <v>9</v>
      </c>
      <c r="M725" s="108">
        <v>9.9</v>
      </c>
      <c r="N725">
        <v>74.849999999999994</v>
      </c>
      <c r="O725" s="31"/>
      <c r="P725" s="31"/>
      <c r="Q725" s="31"/>
      <c r="R725" s="31"/>
      <c r="S725" s="176"/>
      <c r="T725" s="31"/>
      <c r="U725" s="31"/>
      <c r="V725" s="31"/>
      <c r="W725" s="31"/>
      <c r="X725" s="31"/>
      <c r="Y725" s="31"/>
      <c r="Z725" s="31"/>
      <c r="AA725" s="41"/>
      <c r="AB725" s="108">
        <v>1.2</v>
      </c>
      <c r="AC725" s="108">
        <v>1.47</v>
      </c>
      <c r="AO725" s="35"/>
      <c r="BI725" s="35">
        <v>0.05</v>
      </c>
      <c r="BJ725" s="35">
        <v>1.4999999999999999E-2</v>
      </c>
      <c r="BK725" s="7">
        <v>0</v>
      </c>
      <c r="BL725" s="35">
        <v>0</v>
      </c>
      <c r="BM725" s="35">
        <v>3.9E-2</v>
      </c>
      <c r="BN725" s="35">
        <v>0</v>
      </c>
      <c r="BO725" s="35"/>
      <c r="BP725" s="35">
        <v>0</v>
      </c>
      <c r="BQ725" s="35">
        <v>0</v>
      </c>
      <c r="BR725" s="35">
        <v>5.0999999999999997E-2</v>
      </c>
      <c r="BS725" s="35">
        <v>14.65761010384859</v>
      </c>
      <c r="BT725" s="35">
        <v>0</v>
      </c>
      <c r="BU725" s="35">
        <v>0</v>
      </c>
      <c r="BV725" s="35">
        <v>0.56499999999999995</v>
      </c>
      <c r="BW725" s="35">
        <v>0.56999999999999995</v>
      </c>
      <c r="BX725" s="35">
        <v>0</v>
      </c>
      <c r="BY725" s="35">
        <v>0</v>
      </c>
      <c r="BZ725" s="35">
        <v>0</v>
      </c>
      <c r="CA725" s="35"/>
      <c r="CB725" s="35">
        <v>1.2809999999999999</v>
      </c>
      <c r="CC725" s="35">
        <v>2.4830000000000001</v>
      </c>
      <c r="CD725" s="35">
        <v>0.88600000000000001</v>
      </c>
      <c r="CE725" s="35">
        <v>0.38100000000000001</v>
      </c>
      <c r="CF725" s="35"/>
      <c r="CG725" s="35">
        <v>8.5707012604706478E-2</v>
      </c>
      <c r="CH725" s="35">
        <v>3.9E-2</v>
      </c>
      <c r="CI725" s="35">
        <v>0.05</v>
      </c>
      <c r="CJ725" s="35">
        <v>6.6000000000000003E-2</v>
      </c>
      <c r="CK725" s="35">
        <v>14.65761010384859</v>
      </c>
      <c r="CL725" s="46">
        <v>14.812610103848591</v>
      </c>
      <c r="CM725" s="46">
        <v>1.1499999999999997</v>
      </c>
      <c r="CN725" s="46">
        <v>5.1800000000000006</v>
      </c>
      <c r="CO725" s="35">
        <v>21.228317116453297</v>
      </c>
      <c r="CP725" s="47">
        <v>9.4359999999999999</v>
      </c>
      <c r="CQ725" s="47"/>
      <c r="CR725" s="47">
        <v>9.4359999999999999</v>
      </c>
      <c r="CS725" s="48">
        <v>18.822701388888891</v>
      </c>
      <c r="CT725" s="47">
        <v>18.879979591836737</v>
      </c>
      <c r="CU725" s="47"/>
      <c r="CV725" s="47"/>
      <c r="CW725" s="49">
        <v>9.7355102040816348</v>
      </c>
      <c r="CX725" s="49"/>
      <c r="CY725" s="49"/>
      <c r="CZ725" s="47">
        <v>9.16</v>
      </c>
      <c r="DA725" s="49">
        <v>16.804693877551024</v>
      </c>
      <c r="DB725" s="49"/>
      <c r="DC725" s="49"/>
      <c r="DD725" s="47"/>
      <c r="DE725" s="51"/>
    </row>
    <row r="726" spans="1:109" ht="29">
      <c r="A726" s="23" t="s">
        <v>54</v>
      </c>
      <c r="B726" t="s">
        <v>56</v>
      </c>
      <c r="C726" s="55">
        <v>43.276820000000001</v>
      </c>
      <c r="D726" s="55">
        <v>-79.864549999999994</v>
      </c>
      <c r="E726" s="111" t="s">
        <v>76</v>
      </c>
      <c r="F726" s="111" t="s">
        <v>77</v>
      </c>
      <c r="G726" s="117">
        <v>44089</v>
      </c>
      <c r="H726">
        <v>3</v>
      </c>
      <c r="I726">
        <v>2020</v>
      </c>
      <c r="J726" s="28">
        <v>259</v>
      </c>
      <c r="K726" s="29">
        <v>38</v>
      </c>
      <c r="L726" s="29">
        <v>9</v>
      </c>
      <c r="M726" s="108">
        <v>12.6</v>
      </c>
      <c r="N726">
        <v>74.849999999999994</v>
      </c>
      <c r="O726" s="31"/>
      <c r="P726" s="31"/>
      <c r="Q726" s="31"/>
      <c r="R726" s="31"/>
      <c r="S726" s="176"/>
      <c r="T726" s="31"/>
      <c r="U726" s="31"/>
      <c r="V726" s="31"/>
      <c r="W726" s="31"/>
      <c r="X726" s="31"/>
      <c r="Y726" s="31"/>
      <c r="Z726" s="31"/>
      <c r="AA726" s="41"/>
      <c r="AB726" s="108">
        <v>1.2</v>
      </c>
      <c r="AC726" s="108">
        <v>1.413</v>
      </c>
      <c r="AO726" s="35"/>
      <c r="CP726" s="47">
        <v>11.401</v>
      </c>
      <c r="CQ726" s="47"/>
      <c r="CR726" s="47">
        <v>11.401</v>
      </c>
      <c r="CS726" s="48">
        <v>18.198277441607956</v>
      </c>
      <c r="CT726" s="47">
        <v>18.418607476635511</v>
      </c>
      <c r="CU726" s="47"/>
      <c r="CV726" s="47"/>
      <c r="CW726" s="49">
        <v>10.364859813084118</v>
      </c>
      <c r="CX726" s="49"/>
      <c r="CY726" s="49"/>
      <c r="CZ726" s="47">
        <v>5.89</v>
      </c>
      <c r="DA726" s="49">
        <v>22.451401869158865</v>
      </c>
      <c r="DB726" s="49"/>
      <c r="DC726" s="49"/>
      <c r="DD726" s="47"/>
      <c r="DE726" s="51"/>
    </row>
    <row r="727" spans="1:109" ht="29">
      <c r="A727" s="23" t="s">
        <v>54</v>
      </c>
      <c r="B727" t="s">
        <v>83</v>
      </c>
      <c r="C727" s="55">
        <v>43.269166666666699</v>
      </c>
      <c r="D727" s="55">
        <v>-79.784166666666707</v>
      </c>
      <c r="E727" s="111" t="s">
        <v>84</v>
      </c>
      <c r="F727" s="111" t="s">
        <v>85</v>
      </c>
      <c r="G727" s="117">
        <v>44089</v>
      </c>
      <c r="H727">
        <v>3</v>
      </c>
      <c r="I727">
        <v>2020</v>
      </c>
      <c r="J727" s="28">
        <v>259</v>
      </c>
      <c r="K727" s="29">
        <v>38</v>
      </c>
      <c r="L727" s="29">
        <v>9</v>
      </c>
      <c r="M727" s="111">
        <v>8.6999999999999993</v>
      </c>
      <c r="N727">
        <v>74.849999999999994</v>
      </c>
      <c r="O727" s="31"/>
      <c r="P727" s="31"/>
      <c r="Q727" s="31"/>
      <c r="R727" s="31"/>
      <c r="S727" s="176">
        <f t="shared" si="19"/>
        <v>8.824470043182373</v>
      </c>
      <c r="T727" s="31"/>
      <c r="U727" s="31"/>
      <c r="V727" s="31"/>
      <c r="W727" s="31"/>
      <c r="X727" s="31"/>
      <c r="Y727" s="31"/>
      <c r="Z727" s="31"/>
      <c r="AA727" s="177">
        <v>8.824470043182373</v>
      </c>
      <c r="AB727" s="108">
        <v>1.5</v>
      </c>
      <c r="AC727" s="108">
        <v>1.532</v>
      </c>
      <c r="AD727" s="41">
        <v>197.87687</v>
      </c>
      <c r="AE727" s="41">
        <v>233.65006000000002</v>
      </c>
      <c r="AF727" s="41">
        <v>0</v>
      </c>
      <c r="AG727" s="41">
        <v>57.113030000000002</v>
      </c>
      <c r="AH727" s="41">
        <v>749.23833999999999</v>
      </c>
      <c r="AI727" s="41">
        <v>206.00618</v>
      </c>
      <c r="AJ727" s="41">
        <v>587.46912999999995</v>
      </c>
      <c r="AK727">
        <v>2031.3536099999999</v>
      </c>
      <c r="AL727">
        <v>535.82853999999998</v>
      </c>
      <c r="AM727">
        <v>988.64637000000005</v>
      </c>
      <c r="AN727">
        <v>931.84874999999988</v>
      </c>
      <c r="AO727" s="35">
        <v>277.24315000000001</v>
      </c>
      <c r="AP727">
        <v>176.43092999999999</v>
      </c>
      <c r="AQ727">
        <v>31.899079999999998</v>
      </c>
      <c r="AR727">
        <v>158.21520999999998</v>
      </c>
      <c r="AS727">
        <v>922.30765999999994</v>
      </c>
      <c r="AT727">
        <v>379.62612999999999</v>
      </c>
      <c r="AU727">
        <v>210.95573000000002</v>
      </c>
      <c r="AV727">
        <v>1273.2234000000003</v>
      </c>
      <c r="AW727">
        <v>725.65739999999994</v>
      </c>
      <c r="AX727">
        <v>32.472809999999996</v>
      </c>
      <c r="AY727">
        <v>1673.1656926027849</v>
      </c>
      <c r="AZ727">
        <v>518.71164663678371</v>
      </c>
      <c r="BA727">
        <v>3938.0348149582169</v>
      </c>
      <c r="BB727" s="41"/>
      <c r="BC727" s="41">
        <v>0.2016750510510511</v>
      </c>
      <c r="BD727">
        <v>17.48741390915313</v>
      </c>
      <c r="BE727">
        <v>34.321492362860361</v>
      </c>
      <c r="BF727">
        <v>6.2718696231036173</v>
      </c>
      <c r="BG727" s="36">
        <v>58.080775895117107</v>
      </c>
      <c r="BI727" s="35">
        <v>0.222</v>
      </c>
      <c r="BJ727" s="35">
        <v>0</v>
      </c>
      <c r="BK727" s="7">
        <v>0</v>
      </c>
      <c r="BL727" s="35">
        <v>0</v>
      </c>
      <c r="BM727" s="35">
        <v>1.1140000000000001</v>
      </c>
      <c r="BN727" s="35">
        <v>0.151</v>
      </c>
      <c r="BO727" s="35"/>
      <c r="BP727" s="35">
        <v>0</v>
      </c>
      <c r="BQ727" s="35">
        <v>0</v>
      </c>
      <c r="BR727" s="35">
        <v>0</v>
      </c>
      <c r="BS727" s="35">
        <v>3.6432530944453907</v>
      </c>
      <c r="BT727" s="35">
        <v>0</v>
      </c>
      <c r="BU727" s="35">
        <v>0</v>
      </c>
      <c r="BV727" s="35">
        <v>1.1659999999999999</v>
      </c>
      <c r="BW727" s="35">
        <v>1.37</v>
      </c>
      <c r="BX727" s="35">
        <v>0</v>
      </c>
      <c r="BY727" s="35">
        <v>0</v>
      </c>
      <c r="BZ727" s="35">
        <v>0.14199999999999999</v>
      </c>
      <c r="CA727" s="35"/>
      <c r="CB727" s="35">
        <v>1.1990000000000001</v>
      </c>
      <c r="CC727" s="35">
        <v>1.4079999999999999</v>
      </c>
      <c r="CD727" s="35">
        <v>0.63600000000000001</v>
      </c>
      <c r="CE727" s="35">
        <v>1.1319999999999999</v>
      </c>
      <c r="CF727" s="35"/>
      <c r="CG727" s="35">
        <v>0.29992958389206698</v>
      </c>
      <c r="CH727" s="35">
        <v>1.2650000000000001</v>
      </c>
      <c r="CI727" s="35">
        <v>0.222</v>
      </c>
      <c r="CJ727" s="35">
        <v>0</v>
      </c>
      <c r="CK727" s="35">
        <v>3.6432530944453907</v>
      </c>
      <c r="CL727" s="46">
        <v>5.1302530944453908</v>
      </c>
      <c r="CM727" s="46">
        <v>2.6779999999999999</v>
      </c>
      <c r="CN727" s="46">
        <v>4.7989999999999995</v>
      </c>
      <c r="CO727" s="35">
        <v>12.907182678337458</v>
      </c>
      <c r="CP727" s="47">
        <v>7.7590000000000003</v>
      </c>
      <c r="CQ727" s="47"/>
      <c r="CR727" s="47">
        <v>7.7590000000000003</v>
      </c>
      <c r="CS727" s="48">
        <v>19.241097727272727</v>
      </c>
      <c r="CT727" s="47">
        <v>19.245600000000003</v>
      </c>
      <c r="CU727" s="47"/>
      <c r="CV727" s="47"/>
      <c r="CW727" s="49">
        <v>7.9392727272727264</v>
      </c>
      <c r="CX727" s="49"/>
      <c r="CY727" s="49"/>
      <c r="CZ727" s="47">
        <v>6.64</v>
      </c>
      <c r="DA727" s="49">
        <v>5.354909090909092</v>
      </c>
      <c r="DB727" s="49"/>
      <c r="DC727" s="49"/>
      <c r="DD727" s="47"/>
      <c r="DE727" s="51"/>
    </row>
    <row r="728" spans="1:109" ht="29">
      <c r="A728" s="23" t="s">
        <v>54</v>
      </c>
      <c r="B728" t="s">
        <v>56</v>
      </c>
      <c r="C728" s="53">
        <v>43.272399999999998</v>
      </c>
      <c r="D728" s="53">
        <v>-79.877020000000002</v>
      </c>
      <c r="E728" s="111" t="s">
        <v>70</v>
      </c>
      <c r="F728" s="111" t="s">
        <v>71</v>
      </c>
      <c r="G728" s="117">
        <v>44089</v>
      </c>
      <c r="H728">
        <v>3</v>
      </c>
      <c r="I728">
        <v>2020</v>
      </c>
      <c r="J728" s="28">
        <v>259</v>
      </c>
      <c r="K728" s="29">
        <v>38</v>
      </c>
      <c r="L728" s="29">
        <v>9</v>
      </c>
      <c r="M728" s="108">
        <v>7</v>
      </c>
      <c r="N728">
        <v>74.849999999999994</v>
      </c>
      <c r="O728" s="31"/>
      <c r="P728" s="31"/>
      <c r="Q728" s="31"/>
      <c r="R728" s="31"/>
      <c r="S728" s="176"/>
      <c r="T728" s="31"/>
      <c r="U728" s="31"/>
      <c r="V728" s="31"/>
      <c r="W728" s="31"/>
      <c r="X728" s="31"/>
      <c r="Y728" s="31"/>
      <c r="Z728" s="31"/>
      <c r="AA728" s="41"/>
      <c r="AB728" s="108">
        <v>1.5</v>
      </c>
      <c r="AC728" s="108">
        <v>1.214</v>
      </c>
      <c r="AO728" s="35"/>
      <c r="BI728" s="35">
        <v>0.14099999999999999</v>
      </c>
      <c r="BJ728" s="35">
        <v>0</v>
      </c>
      <c r="BK728" s="7">
        <v>0</v>
      </c>
      <c r="BL728" s="35">
        <v>0</v>
      </c>
      <c r="BM728" s="35">
        <v>1.389</v>
      </c>
      <c r="BN728" s="35">
        <v>0</v>
      </c>
      <c r="BO728" s="35"/>
      <c r="BP728" s="35">
        <v>0</v>
      </c>
      <c r="BQ728" s="35">
        <v>2.8000000000000001E-2</v>
      </c>
      <c r="BR728" s="35">
        <v>0</v>
      </c>
      <c r="BS728" s="35">
        <v>0.74620763148153801</v>
      </c>
      <c r="BT728" s="35">
        <v>0</v>
      </c>
      <c r="BU728" s="35">
        <v>0</v>
      </c>
      <c r="BV728" s="35">
        <v>0.26700000000000002</v>
      </c>
      <c r="BW728" s="35">
        <v>0.72599999999999998</v>
      </c>
      <c r="BX728" s="35">
        <v>0</v>
      </c>
      <c r="BY728" s="35">
        <v>0</v>
      </c>
      <c r="BZ728" s="35">
        <v>0.44600000000000001</v>
      </c>
      <c r="CA728" s="35"/>
      <c r="CB728" s="35">
        <v>1.1539999999999999</v>
      </c>
      <c r="CC728" s="35">
        <v>1.3080000000000001</v>
      </c>
      <c r="CD728" s="35">
        <v>0.47499999999999998</v>
      </c>
      <c r="CE728" s="35">
        <v>2.464</v>
      </c>
      <c r="CF728" s="35"/>
      <c r="CG728" s="35">
        <v>7.2043927105418602E-3</v>
      </c>
      <c r="CH728" s="35">
        <v>1.389</v>
      </c>
      <c r="CI728" s="35">
        <v>0.16899999999999998</v>
      </c>
      <c r="CJ728" s="35">
        <v>0</v>
      </c>
      <c r="CK728" s="35">
        <v>0.74620763148153801</v>
      </c>
      <c r="CL728" s="46">
        <v>2.3042076314815381</v>
      </c>
      <c r="CM728" s="46">
        <v>1.4390000000000001</v>
      </c>
      <c r="CN728" s="46">
        <v>5.4009999999999998</v>
      </c>
      <c r="CO728" s="35">
        <v>9.1514120241920782</v>
      </c>
      <c r="CP728" s="47">
        <v>6.58</v>
      </c>
      <c r="CQ728" s="47"/>
      <c r="CR728" s="47">
        <v>6.58</v>
      </c>
      <c r="CS728" s="48">
        <v>19.164325056689343</v>
      </c>
      <c r="CT728" s="47">
        <v>19.199073170731701</v>
      </c>
      <c r="CU728" s="47"/>
      <c r="CV728" s="47"/>
      <c r="CW728" s="49">
        <v>10.209512195121951</v>
      </c>
      <c r="CX728" s="49"/>
      <c r="CY728" s="49"/>
      <c r="CZ728" s="47">
        <v>9.51</v>
      </c>
      <c r="DA728" s="49">
        <v>15.942682926829267</v>
      </c>
      <c r="DB728" s="49"/>
      <c r="DC728" s="49"/>
      <c r="DD728" s="47"/>
      <c r="DE728" s="51"/>
    </row>
    <row r="729" spans="1:109" ht="29">
      <c r="A729" s="23" t="s">
        <v>54</v>
      </c>
      <c r="B729" t="s">
        <v>56</v>
      </c>
      <c r="C729" s="53">
        <v>43.274450000000002</v>
      </c>
      <c r="D729" s="53">
        <v>-79.869759999999999</v>
      </c>
      <c r="E729" s="111" t="s">
        <v>63</v>
      </c>
      <c r="F729" s="111" t="s">
        <v>64</v>
      </c>
      <c r="G729" s="117">
        <v>44130</v>
      </c>
      <c r="H729">
        <v>4</v>
      </c>
      <c r="I729">
        <v>2020</v>
      </c>
      <c r="J729" s="57">
        <v>300</v>
      </c>
      <c r="K729" s="57">
        <v>44</v>
      </c>
      <c r="L729" s="57">
        <v>10</v>
      </c>
      <c r="M729" s="132">
        <v>8.8000000000000007</v>
      </c>
      <c r="N729">
        <v>74.7</v>
      </c>
      <c r="O729" s="31"/>
      <c r="P729" s="31"/>
      <c r="Q729" s="31"/>
      <c r="R729" s="31"/>
      <c r="S729" s="176">
        <f t="shared" si="19"/>
        <v>4.8834750652313232</v>
      </c>
      <c r="T729" s="31"/>
      <c r="U729" s="31"/>
      <c r="V729" s="31"/>
      <c r="W729" s="31"/>
      <c r="X729" s="31"/>
      <c r="Y729" s="31"/>
      <c r="Z729" s="31"/>
      <c r="AA729" s="177">
        <v>4.8834750652313232</v>
      </c>
      <c r="AB729" s="71"/>
      <c r="AC729" s="108">
        <v>1.026</v>
      </c>
      <c r="AD729" s="41">
        <v>70.745570000000001</v>
      </c>
      <c r="AE729" s="41">
        <v>89.534210000000002</v>
      </c>
      <c r="AF729" s="41">
        <v>0</v>
      </c>
      <c r="AG729" s="41">
        <v>12.16015</v>
      </c>
      <c r="AH729" s="41">
        <v>220.63828999999998</v>
      </c>
      <c r="AI729" s="41">
        <v>57.734909999999999</v>
      </c>
      <c r="AJ729" s="41">
        <v>77.228439999999992</v>
      </c>
      <c r="AK729">
        <v>528.04156999999998</v>
      </c>
      <c r="AL729">
        <v>77.228439999999992</v>
      </c>
      <c r="AM729">
        <v>182.74690000000001</v>
      </c>
      <c r="AN729">
        <v>135.32198</v>
      </c>
      <c r="AO729" s="35">
        <v>63.682690000000008</v>
      </c>
      <c r="AP729">
        <v>43.152459999999998</v>
      </c>
      <c r="AQ729">
        <v>27.593109999999999</v>
      </c>
      <c r="AR729">
        <v>41.50676</v>
      </c>
      <c r="AS729">
        <v>219.51493999999997</v>
      </c>
      <c r="AT729">
        <v>142.28650000000002</v>
      </c>
      <c r="AU729">
        <v>214.40567999999999</v>
      </c>
      <c r="AV729">
        <v>439.57447000000002</v>
      </c>
      <c r="AW729">
        <v>77.228439999999992</v>
      </c>
      <c r="AX729">
        <v>11.238659999999999</v>
      </c>
      <c r="AY729" s="41">
        <v>1669.9480662708563</v>
      </c>
      <c r="AZ729" s="41">
        <v>167.08500156088704</v>
      </c>
      <c r="BA729" s="41">
        <v>2157.8272958675161</v>
      </c>
      <c r="BB729" s="41"/>
      <c r="BC729" s="41">
        <v>0.31844119319319331</v>
      </c>
      <c r="BD729">
        <v>5.5135510071408111</v>
      </c>
      <c r="BE729">
        <v>8.3587431799308085</v>
      </c>
      <c r="BF729">
        <v>1.9381294813829539</v>
      </c>
      <c r="BG729" s="36">
        <v>15.810423668454575</v>
      </c>
      <c r="BI729" s="35">
        <v>3.0760000000000001</v>
      </c>
      <c r="BJ729" s="35">
        <v>0</v>
      </c>
      <c r="BK729" s="7">
        <v>0</v>
      </c>
      <c r="BL729" s="35">
        <v>0</v>
      </c>
      <c r="BM729" s="35">
        <v>0</v>
      </c>
      <c r="BN729" s="35">
        <v>0</v>
      </c>
      <c r="BO729" s="35"/>
      <c r="BP729" s="35">
        <v>0</v>
      </c>
      <c r="BQ729" s="35">
        <v>0</v>
      </c>
      <c r="BR729" s="35">
        <v>0</v>
      </c>
      <c r="BS729" s="35">
        <v>1.1169565913340986</v>
      </c>
      <c r="BT729" s="35">
        <v>0</v>
      </c>
      <c r="BU729" s="35">
        <v>0</v>
      </c>
      <c r="BV729" s="35">
        <v>3.496</v>
      </c>
      <c r="BW729" s="35">
        <v>4.2640000000000002</v>
      </c>
      <c r="BX729" s="35">
        <v>0.17499999999999999</v>
      </c>
      <c r="BY729" s="35">
        <v>0</v>
      </c>
      <c r="BZ729" s="35">
        <v>0</v>
      </c>
      <c r="CA729" s="35"/>
      <c r="CB729" s="35">
        <v>4.6749999999999998</v>
      </c>
      <c r="CC729" s="35">
        <v>58.241</v>
      </c>
      <c r="CD729" s="35">
        <v>6.8550000000000004</v>
      </c>
      <c r="CE729" s="35">
        <v>19.771000000000001</v>
      </c>
      <c r="CF729" s="35"/>
      <c r="CG729" s="35">
        <v>0.82186223083317556</v>
      </c>
      <c r="CH729" s="35">
        <v>0</v>
      </c>
      <c r="CI729" s="35">
        <v>3.0760000000000001</v>
      </c>
      <c r="CJ729" s="35">
        <v>0</v>
      </c>
      <c r="CK729" s="35">
        <v>1.1169565913340986</v>
      </c>
      <c r="CL729" s="46">
        <v>4.1929565913340987</v>
      </c>
      <c r="CM729" s="46">
        <v>7.9350000000000005</v>
      </c>
      <c r="CN729" s="46">
        <v>89.542000000000002</v>
      </c>
      <c r="CO729" s="89">
        <v>102.49181882216728</v>
      </c>
      <c r="CP729" s="47">
        <v>8.1229999999999993</v>
      </c>
      <c r="CQ729" s="47"/>
      <c r="CR729" s="47">
        <v>8.1229999999999993</v>
      </c>
      <c r="CS729" s="48">
        <v>12.500053544404619</v>
      </c>
      <c r="CT729" s="47">
        <v>12.49972916666667</v>
      </c>
      <c r="CU729" s="47"/>
      <c r="CV729" s="47"/>
      <c r="CW729" s="49">
        <v>9.3143750000000001</v>
      </c>
      <c r="CX729" s="49"/>
      <c r="CY729" s="49"/>
      <c r="CZ729" s="47">
        <v>8.65</v>
      </c>
      <c r="DA729" s="49">
        <v>1.7587499999999998</v>
      </c>
      <c r="DB729" s="49"/>
      <c r="DC729" s="49"/>
      <c r="DD729" s="47"/>
      <c r="DE729" s="51"/>
    </row>
    <row r="730" spans="1:109">
      <c r="A730" s="42" t="s">
        <v>54</v>
      </c>
      <c r="B730" t="s">
        <v>59</v>
      </c>
      <c r="C730" s="55">
        <v>43.301943999999999</v>
      </c>
      <c r="D730" s="55">
        <v>-79.838054999999997</v>
      </c>
      <c r="E730" s="111" t="s">
        <v>60</v>
      </c>
      <c r="F730" s="111">
        <v>6</v>
      </c>
      <c r="G730" s="117">
        <v>44130</v>
      </c>
      <c r="H730">
        <v>4</v>
      </c>
      <c r="I730">
        <v>2020</v>
      </c>
      <c r="J730" s="28">
        <v>300</v>
      </c>
      <c r="K730" s="29">
        <v>44</v>
      </c>
      <c r="L730" s="29">
        <v>10</v>
      </c>
      <c r="M730" s="108">
        <v>6.5</v>
      </c>
      <c r="N730">
        <v>74.7</v>
      </c>
      <c r="O730" s="31"/>
      <c r="P730" s="31"/>
      <c r="Q730" s="31"/>
      <c r="R730" s="31"/>
      <c r="S730" s="176"/>
      <c r="T730" s="31"/>
      <c r="U730" s="31"/>
      <c r="V730" s="31"/>
      <c r="W730" s="31"/>
      <c r="X730" s="31"/>
      <c r="Y730" s="31"/>
      <c r="Z730" s="31"/>
      <c r="AA730" s="41"/>
      <c r="AB730" s="108">
        <v>2</v>
      </c>
      <c r="AC730" s="108">
        <v>1.0620000000000001</v>
      </c>
      <c r="AD730" s="41"/>
      <c r="AE730" s="41"/>
      <c r="AF730" s="41"/>
      <c r="AG730" s="41"/>
      <c r="AH730" s="41"/>
      <c r="AI730" s="41"/>
      <c r="AJ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35">
        <v>5.8380000000000001</v>
      </c>
      <c r="BJ730" s="35">
        <v>0</v>
      </c>
      <c r="BK730" s="7">
        <v>0</v>
      </c>
      <c r="BL730" s="35">
        <v>0</v>
      </c>
      <c r="BM730" s="35">
        <v>1.254</v>
      </c>
      <c r="BN730" s="35">
        <v>0</v>
      </c>
      <c r="BO730" s="35"/>
      <c r="BP730" s="35">
        <v>5.6000000000000001E-2</v>
      </c>
      <c r="BQ730" s="35">
        <v>0</v>
      </c>
      <c r="BR730" s="35">
        <v>0.156</v>
      </c>
      <c r="BS730" s="35">
        <v>7.4485428108667628</v>
      </c>
      <c r="BT730" s="35">
        <v>0</v>
      </c>
      <c r="BU730" s="35">
        <v>0</v>
      </c>
      <c r="BV730" s="35">
        <v>0.88200000000000001</v>
      </c>
      <c r="BW730" s="35">
        <v>4.5819999999999999</v>
      </c>
      <c r="BX730" s="35">
        <v>0.65600000000000003</v>
      </c>
      <c r="BY730" s="35">
        <v>0</v>
      </c>
      <c r="BZ730" s="35">
        <v>0.66500000000000004</v>
      </c>
      <c r="CA730" s="35"/>
      <c r="CB730" s="35">
        <v>3.04</v>
      </c>
      <c r="CC730" s="35">
        <v>22.786999999999999</v>
      </c>
      <c r="CD730" s="35">
        <v>2.194</v>
      </c>
      <c r="CE730" s="35">
        <v>10.766</v>
      </c>
      <c r="CF730" s="35"/>
      <c r="CG730" s="35">
        <v>0.1017186489026919</v>
      </c>
      <c r="CH730" s="35">
        <v>1.254</v>
      </c>
      <c r="CI730" s="35">
        <v>5.8380000000000001</v>
      </c>
      <c r="CJ730" s="35">
        <v>0.21199999999999999</v>
      </c>
      <c r="CK730" s="35">
        <v>7.4485428108667628</v>
      </c>
      <c r="CL730" s="46">
        <v>14.75254281086676</v>
      </c>
      <c r="CM730" s="46">
        <v>6.7849999999999993</v>
      </c>
      <c r="CN730" s="46">
        <v>38.786999999999999</v>
      </c>
      <c r="CO730" s="35">
        <v>60.542261459769449</v>
      </c>
      <c r="CP730" s="47">
        <v>7.7679999999999998</v>
      </c>
      <c r="CQ730" s="47"/>
      <c r="CR730" s="47">
        <v>7.7679999999999998</v>
      </c>
      <c r="CS730" s="48">
        <v>13.060006250000001</v>
      </c>
      <c r="CT730" s="47">
        <v>13.057937500000003</v>
      </c>
      <c r="CU730" s="47"/>
      <c r="CV730" s="47"/>
      <c r="CW730" s="49">
        <v>9.9315625000000001</v>
      </c>
      <c r="CX730" s="49"/>
      <c r="CY730" s="49"/>
      <c r="CZ730" s="47">
        <v>9.25</v>
      </c>
      <c r="DA730" s="49">
        <v>1.0265625000000005</v>
      </c>
      <c r="DB730" s="49"/>
      <c r="DC730" s="49"/>
      <c r="DD730" s="47"/>
      <c r="DE730" s="51"/>
    </row>
    <row r="731" spans="1:109">
      <c r="A731" s="23" t="s">
        <v>54</v>
      </c>
      <c r="B731" t="s">
        <v>55</v>
      </c>
      <c r="C731" s="55">
        <v>43.287370000000003</v>
      </c>
      <c r="D731" s="55">
        <v>-79.840779999999995</v>
      </c>
      <c r="E731" s="111" t="s">
        <v>62</v>
      </c>
      <c r="F731" s="111">
        <v>258</v>
      </c>
      <c r="G731" s="117">
        <v>44130</v>
      </c>
      <c r="H731">
        <v>4</v>
      </c>
      <c r="I731">
        <v>2020</v>
      </c>
      <c r="J731" s="28">
        <v>300</v>
      </c>
      <c r="K731" s="29">
        <v>44</v>
      </c>
      <c r="L731" s="29">
        <v>10</v>
      </c>
      <c r="M731" s="111">
        <v>24.1</v>
      </c>
      <c r="N731">
        <v>74.7</v>
      </c>
      <c r="O731" s="31"/>
      <c r="P731" s="31"/>
      <c r="Q731" s="31"/>
      <c r="R731" s="31"/>
      <c r="S731" s="176">
        <f t="shared" si="19"/>
        <v>4.0514249801635742</v>
      </c>
      <c r="T731" s="31"/>
      <c r="U731" s="31"/>
      <c r="V731" s="31"/>
      <c r="W731" s="31"/>
      <c r="X731" s="31"/>
      <c r="Y731" s="31"/>
      <c r="Z731" s="31"/>
      <c r="AA731" s="177">
        <v>4.0514249801635742</v>
      </c>
      <c r="AB731" s="108">
        <v>2</v>
      </c>
      <c r="AC731" s="108">
        <v>1.32</v>
      </c>
      <c r="AD731" s="41">
        <v>209.58178999999993</v>
      </c>
      <c r="AE731" s="41">
        <v>60.750149999999998</v>
      </c>
      <c r="AF731" s="41">
        <v>0</v>
      </c>
      <c r="AG731" s="41">
        <v>3.96556</v>
      </c>
      <c r="AH731" s="41">
        <v>258.67824999999999</v>
      </c>
      <c r="AI731" s="41">
        <v>35.908050000000003</v>
      </c>
      <c r="AJ731" s="41">
        <v>0</v>
      </c>
      <c r="AK731">
        <v>568.88379999999984</v>
      </c>
      <c r="AL731">
        <v>0</v>
      </c>
      <c r="AM731">
        <v>78.103089999999995</v>
      </c>
      <c r="AN731">
        <v>474.08809999999988</v>
      </c>
      <c r="AO731" s="35">
        <v>32.420520000000003</v>
      </c>
      <c r="AP731">
        <v>192.44045999999992</v>
      </c>
      <c r="AQ731">
        <v>48.917870000000008</v>
      </c>
      <c r="AR731">
        <v>157.38108999999994</v>
      </c>
      <c r="AS731">
        <v>37.550240000000002</v>
      </c>
      <c r="AT731">
        <v>37.550240000000002</v>
      </c>
      <c r="AU731">
        <v>214.13758999999999</v>
      </c>
      <c r="AV731">
        <v>345.44415999999995</v>
      </c>
      <c r="AW731">
        <v>212.85515999999998</v>
      </c>
      <c r="AX731">
        <v>10.584480000000001</v>
      </c>
      <c r="AY731">
        <v>917.02350459960314</v>
      </c>
      <c r="AZ731">
        <v>127.55817656476675</v>
      </c>
      <c r="BA731">
        <v>2103.8816134708281</v>
      </c>
      <c r="BB731" s="41"/>
      <c r="BC731" s="41">
        <v>0.3400710470470471</v>
      </c>
      <c r="BD731">
        <v>5.7647665665841936</v>
      </c>
      <c r="BE731">
        <v>5.8631530312015663</v>
      </c>
      <c r="BF731">
        <v>0.93337671941340439</v>
      </c>
      <c r="BG731" s="36">
        <v>12.561296317199163</v>
      </c>
      <c r="BH731" s="41"/>
      <c r="BI731" s="35">
        <v>10.219155420076152</v>
      </c>
      <c r="BJ731" s="35">
        <v>1.0527996521739132E-2</v>
      </c>
      <c r="BK731" s="7">
        <v>0</v>
      </c>
      <c r="BL731" s="35">
        <v>1.6559749565217392E-2</v>
      </c>
      <c r="BM731" s="35">
        <v>4.5206440042849474</v>
      </c>
      <c r="BN731" s="35">
        <v>0</v>
      </c>
      <c r="BO731" s="35"/>
      <c r="BP731" s="35">
        <v>0</v>
      </c>
      <c r="BQ731" s="35">
        <v>0</v>
      </c>
      <c r="BR731" s="35">
        <v>0</v>
      </c>
      <c r="BS731" s="35">
        <v>3.2770310960867146</v>
      </c>
      <c r="BT731" s="35">
        <v>0</v>
      </c>
      <c r="BU731" s="35">
        <v>0</v>
      </c>
      <c r="BV731" s="35">
        <v>1.0732389243627951</v>
      </c>
      <c r="BW731" s="35">
        <v>11.972584763183638</v>
      </c>
      <c r="BX731" s="35">
        <v>0.78923561537989584</v>
      </c>
      <c r="BY731" s="35">
        <v>0</v>
      </c>
      <c r="BZ731" s="35">
        <v>3.6970721160855118</v>
      </c>
      <c r="CA731" s="35"/>
      <c r="CB731" s="35">
        <v>2.1623175680947235</v>
      </c>
      <c r="CC731" s="35">
        <v>23.789407490643708</v>
      </c>
      <c r="CD731" s="35">
        <v>4.4967806683730887</v>
      </c>
      <c r="CE731" s="35">
        <v>15.832332915476641</v>
      </c>
      <c r="CF731" s="35"/>
      <c r="CG731" s="35">
        <v>5.453585006031747E-2</v>
      </c>
      <c r="CH731" s="35">
        <v>4.5372037538501644</v>
      </c>
      <c r="CI731" s="35">
        <v>10.219155420076152</v>
      </c>
      <c r="CJ731" s="35">
        <v>1.0527996521739132E-2</v>
      </c>
      <c r="CK731" s="35">
        <v>3.2770310960867146</v>
      </c>
      <c r="CL731" s="46">
        <v>18.043918266534771</v>
      </c>
      <c r="CM731" s="46">
        <v>17.558678767533578</v>
      </c>
      <c r="CN731" s="46">
        <v>46.280838642588165</v>
      </c>
      <c r="CO731" s="35">
        <v>82.098432008661121</v>
      </c>
      <c r="CP731" s="47">
        <v>22.675000000000001</v>
      </c>
      <c r="CQ731" s="47"/>
      <c r="CR731" s="47">
        <v>22.675000000000001</v>
      </c>
      <c r="CS731" s="48">
        <v>13.011646066252588</v>
      </c>
      <c r="CT731" s="47">
        <v>13.011403846153847</v>
      </c>
      <c r="CU731" s="47"/>
      <c r="CV731" s="47"/>
      <c r="CW731" s="49">
        <v>8.9974999999999987</v>
      </c>
      <c r="CX731" s="49"/>
      <c r="CY731" s="49"/>
      <c r="CZ731" s="47">
        <v>8.3699999999999992</v>
      </c>
      <c r="DA731" s="49">
        <v>1.0991262135922331</v>
      </c>
      <c r="DB731" s="49"/>
      <c r="DC731" s="49"/>
      <c r="DD731" s="47"/>
      <c r="DE731" s="51"/>
    </row>
    <row r="732" spans="1:109">
      <c r="A732" s="23" t="s">
        <v>54</v>
      </c>
      <c r="B732" t="s">
        <v>55</v>
      </c>
      <c r="C732" s="55">
        <v>43.281111111100003</v>
      </c>
      <c r="D732" s="55">
        <v>-79.864722222200001</v>
      </c>
      <c r="E732" s="111" t="s">
        <v>57</v>
      </c>
      <c r="F732" s="111">
        <v>908</v>
      </c>
      <c r="G732" s="117">
        <v>44130</v>
      </c>
      <c r="H732">
        <v>4</v>
      </c>
      <c r="I732">
        <v>2020</v>
      </c>
      <c r="J732" s="28">
        <v>300</v>
      </c>
      <c r="K732" s="29">
        <v>44</v>
      </c>
      <c r="L732" s="29">
        <v>10</v>
      </c>
      <c r="M732" s="108">
        <v>14.8</v>
      </c>
      <c r="N732">
        <v>74.7</v>
      </c>
      <c r="O732" s="31"/>
      <c r="P732" s="31"/>
      <c r="Q732" s="31"/>
      <c r="R732" s="31"/>
      <c r="S732" s="176"/>
      <c r="T732" s="31"/>
      <c r="U732" s="31"/>
      <c r="V732" s="31"/>
      <c r="W732" s="31"/>
      <c r="X732" s="31"/>
      <c r="Y732" s="31"/>
      <c r="Z732" s="31"/>
      <c r="AA732" s="41"/>
      <c r="AB732" s="108">
        <v>1.7</v>
      </c>
      <c r="AC732" s="108">
        <v>0.91200000000000003</v>
      </c>
      <c r="AD732" s="41"/>
      <c r="AE732" s="41"/>
      <c r="AF732" s="41"/>
      <c r="AG732" s="41"/>
      <c r="AH732" s="41"/>
      <c r="AI732" s="41"/>
      <c r="AJ732" s="41"/>
      <c r="AO732" s="35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35">
        <v>10.48269661530086</v>
      </c>
      <c r="BJ732" s="35">
        <v>5.9929714285714281E-3</v>
      </c>
      <c r="BK732" s="7">
        <v>0</v>
      </c>
      <c r="BL732" s="35">
        <v>0.19429970014285713</v>
      </c>
      <c r="BM732" s="35">
        <v>6.4276696926135317</v>
      </c>
      <c r="BN732" s="35">
        <v>0</v>
      </c>
      <c r="BO732" s="35"/>
      <c r="BP732" s="35">
        <v>0</v>
      </c>
      <c r="BQ732" s="35">
        <v>7.4201348571428571E-2</v>
      </c>
      <c r="BR732" s="35">
        <v>1.0505957657142855</v>
      </c>
      <c r="BS732" s="35">
        <v>5.399193007913718</v>
      </c>
      <c r="BT732" s="35">
        <v>0</v>
      </c>
      <c r="BU732" s="35">
        <v>0</v>
      </c>
      <c r="BV732" s="35">
        <v>1.3890671741623553</v>
      </c>
      <c r="BW732" s="35">
        <v>7.8732536756028164</v>
      </c>
      <c r="BX732" s="35">
        <v>0.75865717099999996</v>
      </c>
      <c r="BY732" s="35">
        <v>0</v>
      </c>
      <c r="BZ732" s="35">
        <v>1.1053912171142855</v>
      </c>
      <c r="CA732" s="35"/>
      <c r="CB732" s="35">
        <v>2.8013467678571429</v>
      </c>
      <c r="CC732" s="35">
        <v>22.401733968406653</v>
      </c>
      <c r="CD732" s="35">
        <v>8.7603783887699969</v>
      </c>
      <c r="CE732" s="35">
        <v>16.185854066629169</v>
      </c>
      <c r="CF732" s="35"/>
      <c r="CG732" s="35">
        <v>0.1333139797219117</v>
      </c>
      <c r="CH732" s="35">
        <v>6.6219693927563892</v>
      </c>
      <c r="CI732" s="35">
        <v>10.556897963872288</v>
      </c>
      <c r="CJ732" s="35">
        <v>1.0565887371428568</v>
      </c>
      <c r="CK732" s="35">
        <v>5.399193007913718</v>
      </c>
      <c r="CL732" s="46">
        <v>23.634649101685252</v>
      </c>
      <c r="CM732" s="46">
        <v>11.15517731216517</v>
      </c>
      <c r="CN732" s="46">
        <v>50.149313191662962</v>
      </c>
      <c r="CO732" s="35">
        <v>85.119863099521012</v>
      </c>
      <c r="CP732" s="47">
        <v>13.718</v>
      </c>
      <c r="CQ732" s="47"/>
      <c r="CR732" s="47">
        <v>13.718</v>
      </c>
      <c r="CS732" s="48">
        <v>12.799819642857143</v>
      </c>
      <c r="CT732" s="47">
        <v>12.823384615384617</v>
      </c>
      <c r="CU732" s="47"/>
      <c r="CV732" s="47"/>
      <c r="CW732" s="49">
        <v>9.2204615384615387</v>
      </c>
      <c r="CX732" s="49"/>
      <c r="CY732" s="49"/>
      <c r="CZ732" s="47">
        <v>8.61</v>
      </c>
      <c r="DA732" s="49">
        <v>1.2743076923076924</v>
      </c>
      <c r="DB732" s="49"/>
      <c r="DC732" s="49"/>
      <c r="DD732" s="47"/>
      <c r="DE732" s="51"/>
    </row>
    <row r="733" spans="1:109">
      <c r="A733" s="23" t="s">
        <v>54</v>
      </c>
      <c r="B733" t="s">
        <v>55</v>
      </c>
      <c r="C733" s="53">
        <v>43.277777777799997</v>
      </c>
      <c r="D733" s="53">
        <v>-79.793333333299998</v>
      </c>
      <c r="E733" s="111" t="s">
        <v>81</v>
      </c>
      <c r="F733" s="111">
        <v>917</v>
      </c>
      <c r="G733" s="117">
        <v>44130</v>
      </c>
      <c r="H733">
        <v>4</v>
      </c>
      <c r="I733">
        <v>2020</v>
      </c>
      <c r="J733" s="28">
        <v>300</v>
      </c>
      <c r="K733" s="29">
        <v>44</v>
      </c>
      <c r="L733" s="29">
        <v>10</v>
      </c>
      <c r="M733" s="108">
        <v>14.1</v>
      </c>
      <c r="N733">
        <v>74.7</v>
      </c>
      <c r="O733" s="31"/>
      <c r="P733" s="31"/>
      <c r="Q733" s="31"/>
      <c r="R733" s="31"/>
      <c r="S733" s="176"/>
      <c r="T733" s="31"/>
      <c r="U733" s="31"/>
      <c r="V733" s="31"/>
      <c r="W733" s="31"/>
      <c r="X733" s="31"/>
      <c r="Y733" s="31"/>
      <c r="Z733" s="31"/>
      <c r="AA733" s="41"/>
      <c r="AB733" s="108">
        <v>1.6</v>
      </c>
      <c r="AC733" s="108">
        <v>1.0760000000000001</v>
      </c>
      <c r="AD733" s="41"/>
      <c r="AE733" s="41"/>
      <c r="AF733" s="41"/>
      <c r="AG733" s="41"/>
      <c r="AH733" s="41"/>
      <c r="AI733" s="41"/>
      <c r="AJ733" s="41"/>
      <c r="AO733" s="35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CP733" s="47">
        <v>13.105</v>
      </c>
      <c r="CQ733" s="47"/>
      <c r="CR733" s="47">
        <v>13.105</v>
      </c>
      <c r="CS733" s="48">
        <v>13.88623920068027</v>
      </c>
      <c r="CT733" s="47">
        <v>13.902709677419352</v>
      </c>
      <c r="CU733" s="47"/>
      <c r="CV733" s="47"/>
      <c r="CW733" s="49">
        <v>8.6366129032258048</v>
      </c>
      <c r="CX733" s="49"/>
      <c r="CY733" s="49"/>
      <c r="CZ733" s="47">
        <v>7.85</v>
      </c>
      <c r="DA733" s="49">
        <v>0.91790322580645167</v>
      </c>
      <c r="DB733" s="49"/>
      <c r="DC733" s="49"/>
      <c r="DD733" s="47"/>
      <c r="DE733" s="51"/>
    </row>
    <row r="734" spans="1:109">
      <c r="A734" s="23" t="s">
        <v>54</v>
      </c>
      <c r="B734" t="s">
        <v>56</v>
      </c>
      <c r="C734" s="55">
        <v>43.278888999999999</v>
      </c>
      <c r="D734" s="55">
        <v>-79.874167</v>
      </c>
      <c r="E734" s="111" t="s">
        <v>65</v>
      </c>
      <c r="F734" s="111">
        <v>9031</v>
      </c>
      <c r="G734" s="117">
        <v>44130</v>
      </c>
      <c r="H734">
        <v>4</v>
      </c>
      <c r="I734">
        <v>2020</v>
      </c>
      <c r="J734" s="28">
        <v>300</v>
      </c>
      <c r="K734" s="29">
        <v>44</v>
      </c>
      <c r="L734" s="29">
        <v>10</v>
      </c>
      <c r="M734" s="108">
        <v>12.4</v>
      </c>
      <c r="N734">
        <v>74.7</v>
      </c>
      <c r="O734" s="31"/>
      <c r="P734" s="31"/>
      <c r="Q734" s="31"/>
      <c r="R734" s="31"/>
      <c r="S734" s="176"/>
      <c r="T734" s="31"/>
      <c r="U734" s="31"/>
      <c r="V734" s="31"/>
      <c r="W734" s="31"/>
      <c r="X734" s="31"/>
      <c r="Y734" s="31"/>
      <c r="Z734" s="31"/>
      <c r="AA734" s="41"/>
      <c r="AB734" s="108">
        <v>2</v>
      </c>
      <c r="AC734" s="108">
        <v>0.86599999999999999</v>
      </c>
      <c r="AO734" s="35"/>
      <c r="CP734" s="47">
        <v>11.201000000000001</v>
      </c>
      <c r="CQ734" s="47"/>
      <c r="CR734" s="47">
        <v>11.201000000000001</v>
      </c>
      <c r="CS734" s="48">
        <v>12.754915277777776</v>
      </c>
      <c r="CT734" s="47">
        <v>12.770199999999999</v>
      </c>
      <c r="CU734" s="47"/>
      <c r="CV734" s="47"/>
      <c r="CW734" s="49">
        <v>9.4819999999999993</v>
      </c>
      <c r="CX734" s="49"/>
      <c r="CY734" s="49"/>
      <c r="CZ734" s="47">
        <v>8.86</v>
      </c>
      <c r="DA734" s="49">
        <v>1.3142499999999997</v>
      </c>
      <c r="DB734" s="49"/>
      <c r="DC734" s="49"/>
      <c r="DD734" s="47"/>
      <c r="DE734" s="51"/>
    </row>
    <row r="735" spans="1:109">
      <c r="A735" s="23" t="s">
        <v>54</v>
      </c>
      <c r="B735" t="s">
        <v>55</v>
      </c>
      <c r="C735" s="55">
        <v>43.286667000000001</v>
      </c>
      <c r="D735" s="55">
        <v>-79.794167000000002</v>
      </c>
      <c r="E735" s="111" t="s">
        <v>82</v>
      </c>
      <c r="F735" s="111">
        <v>9033</v>
      </c>
      <c r="G735" s="117">
        <v>44130</v>
      </c>
      <c r="H735">
        <v>4</v>
      </c>
      <c r="I735">
        <v>2020</v>
      </c>
      <c r="J735" s="28">
        <v>300</v>
      </c>
      <c r="K735" s="29">
        <v>44</v>
      </c>
      <c r="L735" s="29">
        <v>10</v>
      </c>
      <c r="M735" s="108">
        <v>21.3</v>
      </c>
      <c r="N735">
        <v>74.7</v>
      </c>
      <c r="O735" s="31"/>
      <c r="P735" s="31"/>
      <c r="Q735" s="31"/>
      <c r="R735" s="31"/>
      <c r="S735" s="176"/>
      <c r="T735" s="31"/>
      <c r="U735" s="31"/>
      <c r="V735" s="31"/>
      <c r="W735" s="31"/>
      <c r="X735" s="31"/>
      <c r="Y735" s="31"/>
      <c r="Z735" s="31"/>
      <c r="AA735" s="41"/>
      <c r="AB735" s="108">
        <v>1.5</v>
      </c>
      <c r="AC735" s="108">
        <v>1.448</v>
      </c>
      <c r="AD735" s="41"/>
      <c r="AE735" s="41"/>
      <c r="AF735" s="41"/>
      <c r="AG735" s="41"/>
      <c r="AH735" s="41"/>
      <c r="AI735" s="41"/>
      <c r="AJ735" s="41"/>
      <c r="AO735" s="35"/>
      <c r="AY735" s="41"/>
      <c r="AZ735" s="41"/>
      <c r="BA735" s="41"/>
      <c r="BB735" s="41"/>
      <c r="BC735" s="41"/>
      <c r="BD735" s="41"/>
      <c r="BE735" s="41"/>
      <c r="BF735" s="41"/>
      <c r="BG735" s="41"/>
      <c r="BI735" s="35">
        <v>6.6972402995727496</v>
      </c>
      <c r="BJ735" s="35">
        <v>3.0672864000000001E-2</v>
      </c>
      <c r="BK735" s="7">
        <v>0</v>
      </c>
      <c r="BL735" s="35">
        <v>4.5065160130146574E-2</v>
      </c>
      <c r="BM735" s="35">
        <v>5.1458596392258427</v>
      </c>
      <c r="BN735" s="35">
        <v>3.6468301800000005E-2</v>
      </c>
      <c r="BO735" s="35"/>
      <c r="BP735" s="35">
        <v>0</v>
      </c>
      <c r="BQ735" s="35">
        <v>6.0624405400000012E-2</v>
      </c>
      <c r="BR735" s="35">
        <v>5.6877480000000003E-3</v>
      </c>
      <c r="BS735" s="35">
        <v>5.9969883608722885</v>
      </c>
      <c r="BT735" s="35">
        <v>0</v>
      </c>
      <c r="BU735" s="35">
        <v>0</v>
      </c>
      <c r="BV735" s="35">
        <v>1.3261130821857408</v>
      </c>
      <c r="BW735" s="35">
        <v>6.6286605588941114</v>
      </c>
      <c r="BX735" s="35">
        <v>0.80042984302974607</v>
      </c>
      <c r="BY735" s="35">
        <v>2.9911896000000004E-2</v>
      </c>
      <c r="BZ735" s="35">
        <v>1.7096840377364999</v>
      </c>
      <c r="CA735" s="35"/>
      <c r="CB735" s="35">
        <v>2.2280451645729711</v>
      </c>
      <c r="CC735" s="35">
        <v>21.401052877646119</v>
      </c>
      <c r="CD735" s="35">
        <v>4.2006710869622106</v>
      </c>
      <c r="CE735" s="35">
        <v>9.7922968280703664</v>
      </c>
      <c r="CF735" s="35"/>
      <c r="CG735" s="35">
        <v>0.1982264890687235</v>
      </c>
      <c r="CH735" s="35">
        <v>5.2273931011559895</v>
      </c>
      <c r="CI735" s="35">
        <v>6.7578647049727492</v>
      </c>
      <c r="CJ735" s="35">
        <v>3.6360612E-2</v>
      </c>
      <c r="CK735" s="35">
        <v>5.9969883608722885</v>
      </c>
      <c r="CL735" s="46">
        <v>18.018606779001026</v>
      </c>
      <c r="CM735" s="46">
        <v>10.494799417846098</v>
      </c>
      <c r="CN735" s="46">
        <v>37.679431237251663</v>
      </c>
      <c r="CO735" s="35">
        <v>66.420862649567525</v>
      </c>
      <c r="CP735" s="47">
        <v>20.67</v>
      </c>
      <c r="CQ735" s="47"/>
      <c r="CR735" s="47">
        <v>20.67</v>
      </c>
      <c r="CS735" s="48">
        <v>13.103953250188962</v>
      </c>
      <c r="CT735" s="47">
        <v>13.1402</v>
      </c>
      <c r="CU735" s="47"/>
      <c r="CV735" s="47"/>
      <c r="CW735" s="49">
        <v>8.9325263157894721</v>
      </c>
      <c r="CX735" s="49"/>
      <c r="CY735" s="49"/>
      <c r="CZ735" s="47">
        <v>8.36</v>
      </c>
      <c r="DA735" s="49">
        <v>1.1327368421052628</v>
      </c>
      <c r="DB735" s="49"/>
      <c r="DC735" s="49"/>
      <c r="DD735" s="47"/>
      <c r="DE735" s="51"/>
    </row>
    <row r="736" spans="1:109">
      <c r="A736" s="23" t="s">
        <v>54</v>
      </c>
      <c r="B736" t="s">
        <v>56</v>
      </c>
      <c r="C736" s="53">
        <v>43.281066666699999</v>
      </c>
      <c r="D736" s="53">
        <v>-79.886849999999995</v>
      </c>
      <c r="E736" s="111" t="s">
        <v>66</v>
      </c>
      <c r="F736" s="111" t="s">
        <v>67</v>
      </c>
      <c r="G736" s="117">
        <v>44130</v>
      </c>
      <c r="H736">
        <v>4</v>
      </c>
      <c r="I736">
        <v>2020</v>
      </c>
      <c r="J736" s="28">
        <v>300</v>
      </c>
      <c r="K736" s="29">
        <v>44</v>
      </c>
      <c r="L736" s="29">
        <v>10</v>
      </c>
      <c r="M736" s="108">
        <v>3.9</v>
      </c>
      <c r="N736">
        <v>74.7</v>
      </c>
      <c r="O736" s="31"/>
      <c r="P736" s="31"/>
      <c r="Q736" s="31"/>
      <c r="R736" s="31"/>
      <c r="S736" s="176"/>
      <c r="T736" s="31"/>
      <c r="U736" s="31"/>
      <c r="V736" s="31"/>
      <c r="W736" s="31"/>
      <c r="X736" s="31"/>
      <c r="Y736" s="31"/>
      <c r="Z736" s="31"/>
      <c r="AA736" s="41"/>
      <c r="AB736" s="108">
        <v>2</v>
      </c>
      <c r="AC736" s="108">
        <v>0.91500000000000004</v>
      </c>
      <c r="AD736" s="41"/>
      <c r="AE736" s="41"/>
      <c r="AF736" s="41"/>
      <c r="AG736" s="41"/>
      <c r="AH736" s="41"/>
      <c r="AI736" s="41"/>
      <c r="AJ736" s="41"/>
      <c r="AO736" s="35"/>
      <c r="AY736" s="41"/>
      <c r="AZ736" s="41"/>
      <c r="BA736" s="41"/>
      <c r="BB736" s="41"/>
      <c r="BI736" s="35">
        <v>10.095000000000001</v>
      </c>
      <c r="BJ736" s="35">
        <v>3.9E-2</v>
      </c>
      <c r="BK736" s="7">
        <v>0</v>
      </c>
      <c r="BL736" s="35">
        <v>0</v>
      </c>
      <c r="BM736" s="35">
        <v>1.3340000000000001</v>
      </c>
      <c r="BN736" s="35">
        <v>0</v>
      </c>
      <c r="BO736" s="35"/>
      <c r="BP736" s="35">
        <v>0</v>
      </c>
      <c r="BQ736" s="35">
        <v>0</v>
      </c>
      <c r="BR736" s="35">
        <v>0.627</v>
      </c>
      <c r="BS736" s="35">
        <v>2.8326850705325524</v>
      </c>
      <c r="BT736" s="35">
        <v>0</v>
      </c>
      <c r="BU736" s="35">
        <v>0</v>
      </c>
      <c r="BV736" s="35">
        <v>1.603</v>
      </c>
      <c r="BW736" s="35">
        <v>2.4870000000000001</v>
      </c>
      <c r="BX736" s="35">
        <v>8.2000000000000003E-2</v>
      </c>
      <c r="BY736" s="35">
        <v>0</v>
      </c>
      <c r="BZ736" s="35">
        <v>2.1019999999999999</v>
      </c>
      <c r="CA736" s="35"/>
      <c r="CB736" s="35">
        <v>5.742</v>
      </c>
      <c r="CC736" s="35">
        <v>19.233000000000001</v>
      </c>
      <c r="CD736" s="35">
        <v>0.379</v>
      </c>
      <c r="CE736" s="35">
        <v>8.2750000000000004</v>
      </c>
      <c r="CF736" s="35"/>
      <c r="CG736" s="35">
        <v>0.13556275228590189</v>
      </c>
      <c r="CH736" s="35">
        <v>1.3340000000000001</v>
      </c>
      <c r="CI736" s="35">
        <v>10.095000000000001</v>
      </c>
      <c r="CJ736" s="35">
        <v>0.66600000000000004</v>
      </c>
      <c r="CK736" s="35">
        <v>2.8326850705325524</v>
      </c>
      <c r="CL736" s="46">
        <v>14.927685070532553</v>
      </c>
      <c r="CM736" s="46">
        <v>6.2739999999999991</v>
      </c>
      <c r="CN736" s="46">
        <v>33.629000000000005</v>
      </c>
      <c r="CO736" s="89">
        <v>55.222247822818446</v>
      </c>
      <c r="CP736" s="47">
        <v>2.8279999999999998</v>
      </c>
      <c r="CQ736" s="47"/>
      <c r="CR736" s="47">
        <v>2.8279999999999998</v>
      </c>
      <c r="CS736" s="48">
        <v>12.735677777777775</v>
      </c>
      <c r="CT736" s="47">
        <v>12.741</v>
      </c>
      <c r="CU736" s="47"/>
      <c r="CV736" s="47"/>
      <c r="CW736" s="49">
        <v>10.168333333333335</v>
      </c>
      <c r="CX736" s="49"/>
      <c r="CY736" s="49"/>
      <c r="CZ736" s="47">
        <v>9.52</v>
      </c>
      <c r="DA736" s="49">
        <v>2.2616666666666667</v>
      </c>
      <c r="DB736" s="49"/>
      <c r="DC736" s="49"/>
      <c r="DD736" s="47"/>
      <c r="DE736" s="51"/>
    </row>
    <row r="737" spans="1:109">
      <c r="A737" s="23" t="s">
        <v>54</v>
      </c>
      <c r="B737" t="s">
        <v>56</v>
      </c>
      <c r="C737" s="55">
        <v>43.2758333333</v>
      </c>
      <c r="D737" s="55">
        <v>-79.880833333300004</v>
      </c>
      <c r="E737" s="111" t="s">
        <v>68</v>
      </c>
      <c r="F737" s="111" t="s">
        <v>69</v>
      </c>
      <c r="G737" s="117">
        <v>44130</v>
      </c>
      <c r="H737">
        <v>4</v>
      </c>
      <c r="I737">
        <v>2020</v>
      </c>
      <c r="J737" s="28">
        <v>300</v>
      </c>
      <c r="K737" s="29">
        <v>44</v>
      </c>
      <c r="L737" s="29">
        <v>10</v>
      </c>
      <c r="M737" s="108">
        <v>9.1</v>
      </c>
      <c r="N737">
        <v>74.7</v>
      </c>
      <c r="O737" s="31"/>
      <c r="P737" s="31"/>
      <c r="Q737" s="31"/>
      <c r="R737" s="31"/>
      <c r="S737" s="176"/>
      <c r="T737" s="31"/>
      <c r="U737" s="31"/>
      <c r="V737" s="31"/>
      <c r="W737" s="31"/>
      <c r="X737" s="31"/>
      <c r="Y737" s="31"/>
      <c r="Z737" s="31"/>
      <c r="AA737" s="39"/>
      <c r="AB737" s="108">
        <v>2</v>
      </c>
      <c r="AC737" s="108">
        <v>0.96199999999999997</v>
      </c>
      <c r="AO737" s="35"/>
      <c r="CP737" s="47">
        <v>7.8529999999999998</v>
      </c>
      <c r="CQ737" s="47"/>
      <c r="CR737" s="47">
        <v>7.8529999999999998</v>
      </c>
      <c r="CS737" s="48">
        <v>12.784298065476191</v>
      </c>
      <c r="CT737" s="47">
        <v>12.793372093023256</v>
      </c>
      <c r="CU737" s="47"/>
      <c r="CV737" s="47"/>
      <c r="CW737" s="49">
        <v>9.5846511627906974</v>
      </c>
      <c r="CX737" s="49"/>
      <c r="CY737" s="49"/>
      <c r="CZ737" s="47">
        <v>8.92</v>
      </c>
      <c r="DA737" s="49">
        <v>1.3802325581395352</v>
      </c>
      <c r="DB737" s="49"/>
      <c r="DC737" s="49"/>
      <c r="DD737" s="47"/>
      <c r="DE737" s="51"/>
    </row>
    <row r="738" spans="1:109" ht="29">
      <c r="A738" s="23" t="s">
        <v>54</v>
      </c>
      <c r="B738" t="s">
        <v>59</v>
      </c>
      <c r="C738" s="55">
        <v>43.306699999999999</v>
      </c>
      <c r="D738" s="55">
        <v>-79.807299999999998</v>
      </c>
      <c r="E738" s="111" t="s">
        <v>79</v>
      </c>
      <c r="F738" s="111" t="s">
        <v>80</v>
      </c>
      <c r="G738" s="117">
        <v>44130</v>
      </c>
      <c r="H738">
        <v>4</v>
      </c>
      <c r="I738">
        <v>2020</v>
      </c>
      <c r="J738" s="28">
        <v>300</v>
      </c>
      <c r="K738" s="29">
        <v>44</v>
      </c>
      <c r="L738" s="29">
        <v>10</v>
      </c>
      <c r="M738" s="111">
        <v>7.8</v>
      </c>
      <c r="N738">
        <v>74.7</v>
      </c>
      <c r="O738" s="31"/>
      <c r="P738" s="31"/>
      <c r="Q738" s="31"/>
      <c r="R738" s="31"/>
      <c r="S738" s="176">
        <f t="shared" si="19"/>
        <v>4.3411498069763184</v>
      </c>
      <c r="T738" s="31"/>
      <c r="U738" s="31"/>
      <c r="V738" s="31"/>
      <c r="W738" s="31"/>
      <c r="X738" s="31"/>
      <c r="Y738" s="31"/>
      <c r="Z738" s="31"/>
      <c r="AA738" s="177">
        <v>4.3411498069763184</v>
      </c>
      <c r="AB738" s="108">
        <v>2</v>
      </c>
      <c r="AC738" s="108">
        <v>1.018</v>
      </c>
      <c r="AD738" s="41">
        <v>307.20304999999996</v>
      </c>
      <c r="AE738" s="41">
        <v>37.183589999999995</v>
      </c>
      <c r="AF738" s="41">
        <v>0</v>
      </c>
      <c r="AG738" s="41">
        <v>32.191020000000002</v>
      </c>
      <c r="AH738" s="41">
        <v>79.460490000000007</v>
      </c>
      <c r="AI738" s="41">
        <v>96.310519999999997</v>
      </c>
      <c r="AJ738" s="41">
        <v>186.1241</v>
      </c>
      <c r="AK738">
        <v>738.47276999999985</v>
      </c>
      <c r="AL738">
        <v>186.1241</v>
      </c>
      <c r="AM738">
        <v>148.09361999999999</v>
      </c>
      <c r="AN738">
        <v>567.55825000000004</v>
      </c>
      <c r="AO738" s="35">
        <v>93.057929999999999</v>
      </c>
      <c r="AP738">
        <v>257.83645999999999</v>
      </c>
      <c r="AQ738">
        <v>53.112020000000001</v>
      </c>
      <c r="AR738">
        <v>252.44962000000001</v>
      </c>
      <c r="AS738">
        <v>304.97755000000001</v>
      </c>
      <c r="AT738">
        <v>118.85345</v>
      </c>
      <c r="AU738">
        <v>47.181690000000003</v>
      </c>
      <c r="AV738">
        <v>493.76258000000013</v>
      </c>
      <c r="AW738">
        <v>233.62766000000002</v>
      </c>
      <c r="AX738">
        <v>11.082530000000002</v>
      </c>
      <c r="AY738">
        <v>1380.3616963972975</v>
      </c>
      <c r="AZ738">
        <v>13.915437443429099</v>
      </c>
      <c r="BA738">
        <v>323.67409438012743</v>
      </c>
      <c r="BB738" s="41"/>
      <c r="BC738" s="41">
        <v>0.26116801601601602</v>
      </c>
      <c r="BD738">
        <v>5.2460304770426642</v>
      </c>
      <c r="BE738">
        <v>6.3390534921087571</v>
      </c>
      <c r="BF738">
        <v>1.1515472309057802</v>
      </c>
      <c r="BG738" s="36">
        <v>12.736631200057202</v>
      </c>
      <c r="BI738" s="35">
        <v>6.5720000000000001</v>
      </c>
      <c r="BJ738" s="35">
        <v>0</v>
      </c>
      <c r="BK738" s="7">
        <v>0</v>
      </c>
      <c r="BL738" s="35">
        <v>0</v>
      </c>
      <c r="BM738" s="35">
        <v>10.936999999999999</v>
      </c>
      <c r="BN738" s="35">
        <v>0</v>
      </c>
      <c r="BO738" s="35"/>
      <c r="BP738" s="35">
        <v>0</v>
      </c>
      <c r="BQ738" s="35">
        <v>0</v>
      </c>
      <c r="BR738" s="35">
        <v>4.8000000000000001E-2</v>
      </c>
      <c r="BS738" s="35">
        <v>0</v>
      </c>
      <c r="BT738" s="35">
        <v>0</v>
      </c>
      <c r="BU738" s="35">
        <v>0</v>
      </c>
      <c r="BV738" s="35">
        <v>1.379</v>
      </c>
      <c r="BW738" s="35">
        <v>6.6520000000000001</v>
      </c>
      <c r="BX738" s="35">
        <v>0.98599999999999999</v>
      </c>
      <c r="BY738" s="35">
        <v>0</v>
      </c>
      <c r="BZ738" s="35">
        <v>1.595</v>
      </c>
      <c r="CA738" s="35"/>
      <c r="CB738" s="35">
        <v>2.218</v>
      </c>
      <c r="CC738" s="35">
        <v>16.766999999999999</v>
      </c>
      <c r="CD738" s="35">
        <v>1.9850000000000001</v>
      </c>
      <c r="CE738" s="35">
        <v>12.404</v>
      </c>
      <c r="CF738" s="35"/>
      <c r="CG738" s="35">
        <v>8.1876388938989964E-2</v>
      </c>
      <c r="CH738" s="35">
        <v>10.936999999999999</v>
      </c>
      <c r="CI738" s="35">
        <v>6.5720000000000001</v>
      </c>
      <c r="CJ738" s="35">
        <v>4.8000000000000001E-2</v>
      </c>
      <c r="CK738" s="35">
        <v>0</v>
      </c>
      <c r="CL738" s="46">
        <v>17.556999999999999</v>
      </c>
      <c r="CM738" s="46">
        <v>10.612</v>
      </c>
      <c r="CN738" s="46">
        <v>33.373999999999995</v>
      </c>
      <c r="CO738" s="35">
        <v>61.624876388938979</v>
      </c>
      <c r="CP738" s="47">
        <v>6.7729999999999997</v>
      </c>
      <c r="CQ738" s="47"/>
      <c r="CR738" s="47">
        <v>6.7729999999999997</v>
      </c>
      <c r="CS738" s="48">
        <v>12.878580886900215</v>
      </c>
      <c r="CT738" s="47">
        <v>12.938878260869568</v>
      </c>
      <c r="CU738" s="47"/>
      <c r="CV738" s="47"/>
      <c r="CW738" s="49">
        <v>9.1659130434782607</v>
      </c>
      <c r="CX738" s="49"/>
      <c r="CY738" s="49"/>
      <c r="CZ738" s="47">
        <v>8.58</v>
      </c>
      <c r="DA738" s="49">
        <v>1.2491304347826093</v>
      </c>
      <c r="DB738" s="49"/>
      <c r="DC738" s="49"/>
      <c r="DD738" s="47"/>
      <c r="DE738" s="51"/>
    </row>
    <row r="739" spans="1:109" ht="29">
      <c r="A739" s="23" t="s">
        <v>54</v>
      </c>
      <c r="B739" t="s">
        <v>56</v>
      </c>
      <c r="C739" s="55">
        <v>43.282269999999997</v>
      </c>
      <c r="D739" s="55">
        <v>-79.879130000000004</v>
      </c>
      <c r="E739" s="111" t="s">
        <v>72</v>
      </c>
      <c r="F739" s="111" t="s">
        <v>73</v>
      </c>
      <c r="G739" s="117">
        <v>44130</v>
      </c>
      <c r="H739">
        <v>4</v>
      </c>
      <c r="I739">
        <v>2020</v>
      </c>
      <c r="J739" s="28">
        <v>300</v>
      </c>
      <c r="K739" s="29">
        <v>44</v>
      </c>
      <c r="L739" s="29">
        <v>10</v>
      </c>
      <c r="M739" s="108">
        <v>10</v>
      </c>
      <c r="N739">
        <v>74.7</v>
      </c>
      <c r="O739" s="31"/>
      <c r="P739" s="31"/>
      <c r="Q739" s="31"/>
      <c r="R739" s="31"/>
      <c r="S739" s="176"/>
      <c r="T739" s="31"/>
      <c r="U739" s="31"/>
      <c r="V739" s="31"/>
      <c r="W739" s="31"/>
      <c r="X739" s="31"/>
      <c r="Y739" s="31"/>
      <c r="Z739" s="31"/>
      <c r="AA739" s="41"/>
      <c r="AB739" s="108">
        <v>2</v>
      </c>
      <c r="AC739" s="108">
        <v>1.08</v>
      </c>
      <c r="AO739" s="35"/>
      <c r="CP739" s="47">
        <v>8.8439999999999994</v>
      </c>
      <c r="CQ739" s="47"/>
      <c r="CR739" s="47">
        <v>8.8439999999999994</v>
      </c>
      <c r="CS739" s="48">
        <v>12.870119791666667</v>
      </c>
      <c r="CT739" s="47">
        <v>12.869111111111112</v>
      </c>
      <c r="CU739" s="47"/>
      <c r="CV739" s="47"/>
      <c r="CW739" s="49">
        <v>9.7924999999999986</v>
      </c>
      <c r="CX739" s="49"/>
      <c r="CY739" s="49"/>
      <c r="CZ739" s="47">
        <v>9.18</v>
      </c>
      <c r="DA739" s="49">
        <v>1.4855555555555553</v>
      </c>
      <c r="DB739" s="49"/>
      <c r="DC739" s="49"/>
      <c r="DD739" s="47"/>
      <c r="DE739" s="51"/>
    </row>
    <row r="740" spans="1:109">
      <c r="A740" s="23" t="s">
        <v>54</v>
      </c>
      <c r="B740" t="s">
        <v>56</v>
      </c>
      <c r="C740" s="55">
        <v>43.277970000000003</v>
      </c>
      <c r="D740" s="55">
        <v>-79.866669999999999</v>
      </c>
      <c r="E740" s="111" t="s">
        <v>74</v>
      </c>
      <c r="F740" s="111" t="s">
        <v>75</v>
      </c>
      <c r="G740" s="117">
        <v>44130</v>
      </c>
      <c r="H740">
        <v>4</v>
      </c>
      <c r="I740">
        <v>2020</v>
      </c>
      <c r="J740" s="28">
        <v>300</v>
      </c>
      <c r="K740" s="29">
        <v>44</v>
      </c>
      <c r="L740" s="29">
        <v>10</v>
      </c>
      <c r="M740" s="108">
        <v>9.6999999999999993</v>
      </c>
      <c r="N740">
        <v>74.7</v>
      </c>
      <c r="O740" s="31"/>
      <c r="P740" s="31"/>
      <c r="Q740" s="31"/>
      <c r="R740" s="31"/>
      <c r="S740" s="176"/>
      <c r="T740" s="31"/>
      <c r="U740" s="31"/>
      <c r="V740" s="31"/>
      <c r="W740" s="31"/>
      <c r="X740" s="31"/>
      <c r="Y740" s="31"/>
      <c r="Z740" s="31"/>
      <c r="AA740" s="41"/>
      <c r="AB740" s="108">
        <v>1.7</v>
      </c>
      <c r="AC740" s="108">
        <v>0.85499999999999998</v>
      </c>
      <c r="AO740" s="35"/>
      <c r="BI740" s="35">
        <v>8.8469999999999995</v>
      </c>
      <c r="BJ740" s="35">
        <v>5.2999999999999999E-2</v>
      </c>
      <c r="BK740" s="7">
        <v>5.0999999999999997E-2</v>
      </c>
      <c r="BL740" s="35">
        <v>0</v>
      </c>
      <c r="BM740" s="35">
        <v>0.65200000000000002</v>
      </c>
      <c r="BN740" s="35">
        <v>0</v>
      </c>
      <c r="BO740" s="35"/>
      <c r="BP740" s="35">
        <v>3.7999999999999999E-2</v>
      </c>
      <c r="BQ740" s="35">
        <v>0</v>
      </c>
      <c r="BR740" s="35">
        <v>0.22500000000000003</v>
      </c>
      <c r="BS740" s="35">
        <v>2.0842947811188521</v>
      </c>
      <c r="BT740" s="35">
        <v>0</v>
      </c>
      <c r="BU740" s="35">
        <v>0</v>
      </c>
      <c r="BV740" s="35">
        <v>1.3979999999999999</v>
      </c>
      <c r="BW740" s="35">
        <v>5.89</v>
      </c>
      <c r="BX740" s="35">
        <v>0.24199999999999999</v>
      </c>
      <c r="BY740" s="35">
        <v>0</v>
      </c>
      <c r="BZ740" s="35">
        <v>0.31</v>
      </c>
      <c r="CA740" s="35"/>
      <c r="CB740" s="35">
        <v>2.266</v>
      </c>
      <c r="CC740" s="35">
        <v>42.018999999999998</v>
      </c>
      <c r="CD740" s="35">
        <v>9.968</v>
      </c>
      <c r="CE740" s="35">
        <v>14.851000000000001</v>
      </c>
      <c r="CF740" s="35"/>
      <c r="CG740" s="35">
        <v>4.8545211026621765E-2</v>
      </c>
      <c r="CH740" s="35">
        <v>0.65200000000000002</v>
      </c>
      <c r="CI740" s="35">
        <v>8.8469999999999995</v>
      </c>
      <c r="CJ740" s="35">
        <v>0.36699999999999999</v>
      </c>
      <c r="CK740" s="35">
        <v>2.0842947811188521</v>
      </c>
      <c r="CL740" s="46">
        <v>11.950294781118851</v>
      </c>
      <c r="CM740" s="46">
        <v>7.839999999999999</v>
      </c>
      <c r="CN740" s="46">
        <v>69.804999999999993</v>
      </c>
      <c r="CO740" s="89">
        <v>89.760839992145478</v>
      </c>
      <c r="CP740" s="47">
        <v>8.1999999999999993</v>
      </c>
      <c r="CQ740" s="47"/>
      <c r="CR740" s="47">
        <v>8.1999999999999993</v>
      </c>
      <c r="CS740" s="48">
        <v>12.593755291005291</v>
      </c>
      <c r="CT740" s="47">
        <v>12.588999999999999</v>
      </c>
      <c r="CU740" s="47"/>
      <c r="CV740" s="47"/>
      <c r="CW740" s="49">
        <v>9.854814814814814</v>
      </c>
      <c r="CX740" s="49"/>
      <c r="CY740" s="49"/>
      <c r="CZ740" s="47">
        <v>9.32</v>
      </c>
      <c r="DA740" s="49">
        <v>1.6507407407407413</v>
      </c>
      <c r="DB740" s="49"/>
      <c r="DC740" s="49"/>
      <c r="DD740" s="47"/>
      <c r="DE740" s="51"/>
    </row>
    <row r="741" spans="1:109" ht="29">
      <c r="A741" s="23" t="s">
        <v>54</v>
      </c>
      <c r="B741" t="s">
        <v>56</v>
      </c>
      <c r="C741" s="55">
        <v>43.276820000000001</v>
      </c>
      <c r="D741" s="55">
        <v>-79.864549999999994</v>
      </c>
      <c r="E741" s="111" t="s">
        <v>76</v>
      </c>
      <c r="F741" s="111" t="s">
        <v>77</v>
      </c>
      <c r="G741" s="117">
        <v>44130</v>
      </c>
      <c r="H741">
        <v>4</v>
      </c>
      <c r="I741">
        <v>2020</v>
      </c>
      <c r="J741" s="28">
        <v>300</v>
      </c>
      <c r="K741" s="29">
        <v>44</v>
      </c>
      <c r="L741" s="29">
        <v>10</v>
      </c>
      <c r="M741" s="108">
        <v>12.6</v>
      </c>
      <c r="N741">
        <v>74.7</v>
      </c>
      <c r="O741" s="31"/>
      <c r="P741" s="31"/>
      <c r="Q741" s="31"/>
      <c r="R741" s="31"/>
      <c r="S741" s="176"/>
      <c r="T741" s="31"/>
      <c r="U741" s="31"/>
      <c r="V741" s="31"/>
      <c r="W741" s="31"/>
      <c r="X741" s="31"/>
      <c r="Y741" s="31"/>
      <c r="Z741" s="31"/>
      <c r="AA741" s="41"/>
      <c r="AB741" s="108">
        <v>1.6</v>
      </c>
      <c r="AC741" s="108">
        <v>1.147</v>
      </c>
      <c r="AO741" s="35"/>
      <c r="CP741" s="47">
        <v>10.582000000000001</v>
      </c>
      <c r="CQ741" s="47"/>
      <c r="CR741" s="47">
        <v>10.582000000000001</v>
      </c>
      <c r="CS741" s="48">
        <v>12.638365909090908</v>
      </c>
      <c r="CT741" s="47">
        <v>12.642872340425532</v>
      </c>
      <c r="CU741" s="47"/>
      <c r="CV741" s="47"/>
      <c r="CW741" s="49">
        <v>9.4934042553191471</v>
      </c>
      <c r="CX741" s="49"/>
      <c r="CY741" s="49"/>
      <c r="CZ741" s="47">
        <v>8.9</v>
      </c>
      <c r="DA741" s="49">
        <v>1.5931914893617023</v>
      </c>
      <c r="DB741" s="49"/>
      <c r="DC741" s="49"/>
      <c r="DD741" s="47"/>
      <c r="DE741" s="51"/>
    </row>
    <row r="742" spans="1:109" ht="29">
      <c r="A742" s="23" t="s">
        <v>54</v>
      </c>
      <c r="B742" t="s">
        <v>83</v>
      </c>
      <c r="C742" s="55">
        <v>43.269166666666699</v>
      </c>
      <c r="D742" s="55">
        <v>-79.784166666666707</v>
      </c>
      <c r="E742" s="111" t="s">
        <v>84</v>
      </c>
      <c r="F742" s="111" t="s">
        <v>85</v>
      </c>
      <c r="G742" s="117">
        <v>44130</v>
      </c>
      <c r="H742">
        <v>4</v>
      </c>
      <c r="I742">
        <v>2020</v>
      </c>
      <c r="J742" s="28">
        <v>300</v>
      </c>
      <c r="K742" s="29">
        <v>44</v>
      </c>
      <c r="L742" s="29">
        <v>10</v>
      </c>
      <c r="M742" s="111">
        <v>8.8000000000000007</v>
      </c>
      <c r="N742">
        <v>74.7</v>
      </c>
      <c r="O742" s="31"/>
      <c r="P742" s="31"/>
      <c r="Q742" s="31"/>
      <c r="R742" s="31"/>
      <c r="S742" s="176">
        <f t="shared" si="19"/>
        <v>4.3747498989105225</v>
      </c>
      <c r="T742" s="31"/>
      <c r="U742" s="31"/>
      <c r="V742" s="31"/>
      <c r="W742" s="31"/>
      <c r="X742" s="31"/>
      <c r="Y742" s="31"/>
      <c r="Z742" s="31"/>
      <c r="AA742" s="177">
        <v>4.3747498989105225</v>
      </c>
      <c r="AB742" s="108">
        <v>1.2</v>
      </c>
      <c r="AC742" s="108">
        <v>2.3410000000000002</v>
      </c>
      <c r="AD742" s="41">
        <v>327.54447999999996</v>
      </c>
      <c r="AE742" s="41">
        <v>76.989649999999997</v>
      </c>
      <c r="AF742" s="41">
        <v>0</v>
      </c>
      <c r="AG742" s="41">
        <v>13.564170000000001</v>
      </c>
      <c r="AH742" s="41">
        <v>213.66716</v>
      </c>
      <c r="AI742" s="41">
        <v>52.36589</v>
      </c>
      <c r="AJ742" s="41">
        <v>18.899269999999998</v>
      </c>
      <c r="AK742">
        <v>703.03062</v>
      </c>
      <c r="AL742">
        <v>18.899269999999998</v>
      </c>
      <c r="AM742">
        <v>99.407479999999993</v>
      </c>
      <c r="AN742">
        <v>513.64199999999994</v>
      </c>
      <c r="AO742" s="35">
        <v>52.196619999999996</v>
      </c>
      <c r="AP742">
        <v>254.41166999999999</v>
      </c>
      <c r="AQ742">
        <v>73.132809999999992</v>
      </c>
      <c r="AR742">
        <v>251.33401999999998</v>
      </c>
      <c r="AS742">
        <v>78.914439999999999</v>
      </c>
      <c r="AT742">
        <v>60.015169999999998</v>
      </c>
      <c r="AU742">
        <v>162.45529999999999</v>
      </c>
      <c r="AV742">
        <v>428.86588000000006</v>
      </c>
      <c r="AW742">
        <v>257.35336000000001</v>
      </c>
      <c r="AX742">
        <v>16.81138</v>
      </c>
      <c r="AY742">
        <v>1660.2951872750712</v>
      </c>
      <c r="AZ742">
        <v>212.07460968589396</v>
      </c>
      <c r="BA742">
        <v>1726.261836694013</v>
      </c>
      <c r="BB742" s="41"/>
      <c r="BC742" s="41">
        <v>0.48717453453453463</v>
      </c>
      <c r="BD742">
        <v>4.2017754179217635</v>
      </c>
      <c r="BE742">
        <v>7.174718313050942</v>
      </c>
      <c r="BF742">
        <v>0.66973856492785921</v>
      </c>
      <c r="BG742" s="36">
        <v>12.046232295900564</v>
      </c>
      <c r="BI742" s="35">
        <v>7.63</v>
      </c>
      <c r="BJ742" s="35">
        <v>2.1000000000000001E-2</v>
      </c>
      <c r="BK742" s="7">
        <v>0</v>
      </c>
      <c r="BL742" s="35">
        <v>0</v>
      </c>
      <c r="BM742" s="35">
        <v>5.1719999999999997</v>
      </c>
      <c r="BN742" s="35">
        <v>0</v>
      </c>
      <c r="BO742" s="35"/>
      <c r="BP742" s="35">
        <v>0</v>
      </c>
      <c r="BQ742" s="35">
        <v>0</v>
      </c>
      <c r="BR742" s="35">
        <v>0.13999999999999999</v>
      </c>
      <c r="BS742" s="35">
        <v>0.73595413334329607</v>
      </c>
      <c r="BT742" s="35">
        <v>0</v>
      </c>
      <c r="BU742" s="35">
        <v>0</v>
      </c>
      <c r="BV742" s="35">
        <v>0.30099999999999999</v>
      </c>
      <c r="BW742" s="35">
        <v>8.6110000000000007</v>
      </c>
      <c r="BX742" s="35">
        <v>1.111</v>
      </c>
      <c r="BY742" s="35">
        <v>0</v>
      </c>
      <c r="BZ742" s="35">
        <v>1.8280000000000001</v>
      </c>
      <c r="CA742" s="35"/>
      <c r="CB742" s="35">
        <v>0.44900000000000001</v>
      </c>
      <c r="CC742" s="35">
        <v>13.21</v>
      </c>
      <c r="CD742" s="35">
        <v>5.3949999999999996</v>
      </c>
      <c r="CE742" s="35">
        <v>10.529</v>
      </c>
      <c r="CF742" s="35"/>
      <c r="CG742" s="35">
        <v>0</v>
      </c>
      <c r="CH742" s="35">
        <v>5.1719999999999997</v>
      </c>
      <c r="CI742" s="35">
        <v>7.63</v>
      </c>
      <c r="CJ742" s="35">
        <v>0.16099999999999998</v>
      </c>
      <c r="CK742" s="35">
        <v>0.73595413334329607</v>
      </c>
      <c r="CL742" s="46">
        <v>13.698954133343296</v>
      </c>
      <c r="CM742" s="46">
        <v>11.851000000000001</v>
      </c>
      <c r="CN742" s="46">
        <v>29.583000000000002</v>
      </c>
      <c r="CO742" s="35">
        <v>55.13295413334329</v>
      </c>
      <c r="CP742" s="47">
        <v>7.7949999999999999</v>
      </c>
      <c r="CQ742" s="47"/>
      <c r="CR742" s="47">
        <v>7.7949999999999999</v>
      </c>
      <c r="CS742" s="48">
        <v>13.766943749999999</v>
      </c>
      <c r="CT742" s="47">
        <v>13.760868421052626</v>
      </c>
      <c r="CU742" s="47"/>
      <c r="CV742" s="47"/>
      <c r="CW742" s="49">
        <v>10.272631578947369</v>
      </c>
      <c r="CX742" s="49"/>
      <c r="CY742" s="49"/>
      <c r="CZ742" s="47">
        <v>9.49</v>
      </c>
      <c r="DA742" s="49">
        <v>1.0763157894736846</v>
      </c>
      <c r="DB742" s="49"/>
      <c r="DC742" s="49"/>
      <c r="DD742" s="47"/>
      <c r="DE742" s="51"/>
    </row>
    <row r="743" spans="1:109" ht="29">
      <c r="A743" s="23" t="s">
        <v>54</v>
      </c>
      <c r="B743" s="105" t="s">
        <v>56</v>
      </c>
      <c r="C743" s="53">
        <v>43.272399999999998</v>
      </c>
      <c r="D743" s="53">
        <v>-79.877020000000002</v>
      </c>
      <c r="E743" s="111" t="s">
        <v>70</v>
      </c>
      <c r="F743" s="111" t="s">
        <v>71</v>
      </c>
      <c r="G743" s="117">
        <v>44130</v>
      </c>
      <c r="H743">
        <v>4</v>
      </c>
      <c r="I743">
        <v>2020</v>
      </c>
      <c r="J743" s="28">
        <v>300</v>
      </c>
      <c r="K743" s="29">
        <v>44</v>
      </c>
      <c r="L743" s="29">
        <v>10</v>
      </c>
      <c r="M743" s="108">
        <v>6.3</v>
      </c>
      <c r="N743">
        <v>74.7</v>
      </c>
      <c r="O743" s="31"/>
      <c r="P743" s="31"/>
      <c r="Q743" s="31"/>
      <c r="R743" s="31"/>
      <c r="S743" s="176"/>
      <c r="T743" s="31"/>
      <c r="U743" s="31"/>
      <c r="V743" s="31"/>
      <c r="W743" s="31"/>
      <c r="X743" s="31"/>
      <c r="Y743" s="31"/>
      <c r="Z743" s="31"/>
      <c r="AA743" s="41"/>
      <c r="AB743" s="108">
        <v>1.75</v>
      </c>
      <c r="AC743" s="108">
        <v>1</v>
      </c>
      <c r="AO743" s="35"/>
      <c r="BI743" s="89">
        <v>2.6970000000000001</v>
      </c>
      <c r="BJ743" s="89">
        <v>4.9000000000000002E-2</v>
      </c>
      <c r="BK743" s="7">
        <v>8.0000000000000002E-3</v>
      </c>
      <c r="BL743" s="89">
        <v>0</v>
      </c>
      <c r="BM743" s="89">
        <v>0.439</v>
      </c>
      <c r="BN743" s="89">
        <v>0.11700000000000001</v>
      </c>
      <c r="BO743" s="89"/>
      <c r="BP743" s="89">
        <v>0</v>
      </c>
      <c r="BQ743" s="89">
        <v>0</v>
      </c>
      <c r="BR743" s="35">
        <v>0.161</v>
      </c>
      <c r="BS743" s="89">
        <v>3.8100579233710894</v>
      </c>
      <c r="BT743" s="89">
        <v>0</v>
      </c>
      <c r="BU743" s="89">
        <v>0</v>
      </c>
      <c r="BV743" s="89">
        <v>1.772</v>
      </c>
      <c r="BW743" s="89">
        <v>1.6020000000000001</v>
      </c>
      <c r="BX743" s="89">
        <v>0.123</v>
      </c>
      <c r="BY743" s="89">
        <v>0</v>
      </c>
      <c r="BZ743" s="89">
        <v>0.315</v>
      </c>
      <c r="CA743" s="89"/>
      <c r="CB743" s="89">
        <v>2.0489999999999999</v>
      </c>
      <c r="CC743" s="89">
        <v>9.4610000000000003</v>
      </c>
      <c r="CD743" s="89">
        <v>2.81</v>
      </c>
      <c r="CE743" s="89">
        <v>8.4730000000000008</v>
      </c>
      <c r="CF743" s="89"/>
      <c r="CG743" s="89">
        <v>0.26688873005582231</v>
      </c>
      <c r="CH743" s="89">
        <v>0.55600000000000005</v>
      </c>
      <c r="CI743" s="89">
        <v>2.6970000000000001</v>
      </c>
      <c r="CJ743" s="89">
        <v>0.218</v>
      </c>
      <c r="CK743" s="89">
        <v>3.8100579233710894</v>
      </c>
      <c r="CL743" s="106">
        <v>7.2810579233710895</v>
      </c>
      <c r="CM743" s="106">
        <v>3.8119999999999998</v>
      </c>
      <c r="CN743" s="106">
        <v>22.792999999999999</v>
      </c>
      <c r="CO743" s="89">
        <v>34.677946653426915</v>
      </c>
      <c r="CP743" s="47">
        <v>6.3</v>
      </c>
      <c r="CQ743" s="47"/>
      <c r="CR743" s="47">
        <v>6.3</v>
      </c>
      <c r="CS743" s="48">
        <v>12.784298065476191</v>
      </c>
      <c r="CT743" s="47">
        <v>12.793372093023256</v>
      </c>
      <c r="CU743" s="47"/>
      <c r="CV743" s="47"/>
      <c r="CW743" s="49">
        <v>9.5846511627906974</v>
      </c>
      <c r="CX743" s="49"/>
      <c r="CY743" s="49"/>
      <c r="CZ743" s="47">
        <v>8.92</v>
      </c>
      <c r="DA743" s="49">
        <v>1.3802325581395352</v>
      </c>
      <c r="DB743" s="49"/>
      <c r="DC743" s="49"/>
      <c r="DD743" s="47"/>
      <c r="DE743" s="51"/>
    </row>
  </sheetData>
  <autoFilter ref="A1:DE1" xr:uid="{58DF2B09-E16D-4F0F-8A4E-5AD941540D0F}"/>
  <conditionalFormatting sqref="CW731:CZ743 CW436:CZ485 CW487:CZ712">
    <cfRule type="cellIs" dxfId="53" priority="58" operator="between">
      <formula>0.99</formula>
      <formula>0.01</formula>
    </cfRule>
    <cfRule type="cellIs" dxfId="52" priority="59" operator="between">
      <formula>4</formula>
      <formula>1</formula>
    </cfRule>
  </conditionalFormatting>
  <conditionalFormatting sqref="CT731:CT743 CT436:CT729">
    <cfRule type="cellIs" dxfId="51" priority="57" operator="greaterThan">
      <formula>26</formula>
    </cfRule>
  </conditionalFormatting>
  <conditionalFormatting sqref="DA731:DC743 DA436:DC729">
    <cfRule type="cellIs" dxfId="50" priority="55" operator="greaterThan">
      <formula>20</formula>
    </cfRule>
  </conditionalFormatting>
  <conditionalFormatting sqref="BI416:BJ416 BI612:BJ614 BI425:BJ489 BI526:BJ568 BI401:CO412 BL526:BQ568 BL425:BQ489 BL612:BQ614 BL416:BQ416 BS416:CO416 BS612:CO614 BS425:CO489 BS526:CO568 BI2:CG159 BJ160:CG160 BI161:CG395 CL162:CO395">
    <cfRule type="cellIs" dxfId="48" priority="53" operator="equal">
      <formula>0</formula>
    </cfRule>
  </conditionalFormatting>
  <conditionalFormatting sqref="BI590:BJ611 BL590:BQ611 BS590:CO611">
    <cfRule type="cellIs" dxfId="47" priority="52" operator="equal">
      <formula>0</formula>
    </cfRule>
  </conditionalFormatting>
  <conditionalFormatting sqref="BI615:BJ635 BL615:BQ635 BS615:CO635">
    <cfRule type="cellIs" dxfId="46" priority="51" operator="equal">
      <formula>0</formula>
    </cfRule>
  </conditionalFormatting>
  <conditionalFormatting sqref="BI636:BJ657 BL636:BQ657 BS636:CO657">
    <cfRule type="cellIs" dxfId="45" priority="50" operator="equal">
      <formula>0</formula>
    </cfRule>
  </conditionalFormatting>
  <conditionalFormatting sqref="BI680:BJ700 BP680:BQ700 BL680:BO690 BS680:CO700">
    <cfRule type="cellIs" dxfId="44" priority="49" operator="equal">
      <formula>0</formula>
    </cfRule>
  </conditionalFormatting>
  <conditionalFormatting sqref="BI722:BJ743 BP722:BQ743 BS722:CK743">
    <cfRule type="cellIs" dxfId="43" priority="48" operator="equal">
      <formula>0</formula>
    </cfRule>
  </conditionalFormatting>
  <conditionalFormatting sqref="CS583">
    <cfRule type="cellIs" dxfId="42" priority="47" operator="greaterThan">
      <formula>26</formula>
    </cfRule>
  </conditionalFormatting>
  <conditionalFormatting sqref="CS605">
    <cfRule type="cellIs" dxfId="41" priority="46" operator="greaterThan">
      <formula>26</formula>
    </cfRule>
  </conditionalFormatting>
  <conditionalFormatting sqref="CS721">
    <cfRule type="cellIs" dxfId="40" priority="45" operator="greaterThan">
      <formula>26</formula>
    </cfRule>
  </conditionalFormatting>
  <conditionalFormatting sqref="CT1">
    <cfRule type="cellIs" dxfId="39" priority="44" operator="greaterThan">
      <formula>26</formula>
    </cfRule>
  </conditionalFormatting>
  <conditionalFormatting sqref="DA1:DC1">
    <cfRule type="cellIs" dxfId="38" priority="43" operator="greaterThan">
      <formula>20</formula>
    </cfRule>
  </conditionalFormatting>
  <conditionalFormatting sqref="BK413:BK436">
    <cfRule type="cellIs" dxfId="35" priority="40" operator="equal">
      <formula>0</formula>
    </cfRule>
  </conditionalFormatting>
  <conditionalFormatting sqref="BK437:BK459">
    <cfRule type="cellIs" dxfId="34" priority="39" operator="equal">
      <formula>0</formula>
    </cfRule>
  </conditionalFormatting>
  <conditionalFormatting sqref="BK460:BK482">
    <cfRule type="cellIs" dxfId="33" priority="38" operator="equal">
      <formula>0</formula>
    </cfRule>
  </conditionalFormatting>
  <conditionalFormatting sqref="BK527:BK548">
    <cfRule type="cellIs" dxfId="32" priority="37" operator="equal">
      <formula>0</formula>
    </cfRule>
  </conditionalFormatting>
  <conditionalFormatting sqref="BK549:BK570">
    <cfRule type="cellIs" dxfId="31" priority="36" operator="equal">
      <formula>0</formula>
    </cfRule>
  </conditionalFormatting>
  <conditionalFormatting sqref="BK592:BK613">
    <cfRule type="cellIs" dxfId="30" priority="35" operator="equal">
      <formula>0</formula>
    </cfRule>
  </conditionalFormatting>
  <conditionalFormatting sqref="BK614:BK635">
    <cfRule type="cellIs" dxfId="29" priority="34" operator="equal">
      <formula>0</formula>
    </cfRule>
  </conditionalFormatting>
  <conditionalFormatting sqref="BK636:BK657">
    <cfRule type="cellIs" dxfId="28" priority="33" operator="equal">
      <formula>0</formula>
    </cfRule>
  </conditionalFormatting>
  <conditionalFormatting sqref="BK680:BK700">
    <cfRule type="cellIs" dxfId="27" priority="32" operator="equal">
      <formula>0</formula>
    </cfRule>
  </conditionalFormatting>
  <conditionalFormatting sqref="BK722:BK743">
    <cfRule type="cellIs" dxfId="26" priority="31" operator="equal">
      <formula>0</formula>
    </cfRule>
  </conditionalFormatting>
  <conditionalFormatting sqref="BR614 BR414:BR482 BR527:BR570 BR595 BR599 BR617 BR621 BR639 BR643 BR682 BR686 BR725 BR729">
    <cfRule type="cellIs" dxfId="25" priority="30" operator="equal">
      <formula>0</formula>
    </cfRule>
  </conditionalFormatting>
  <conditionalFormatting sqref="BR730:BR743 BR726:BR728 BR722:BR724 BR687:BR700 BR683:BR685 BR680:BR681 BR644:BR657 BR640:BR642 BR622:BR638 BR618:BR620 BR615:BR616 BR600:BR613 BR596:BR598 BR592:BR594">
    <cfRule type="cellIs" dxfId="24" priority="29" operator="equal">
      <formula>0</formula>
    </cfRule>
  </conditionalFormatting>
  <conditionalFormatting sqref="CL2:CO159 CL160:CM161 CO160:CO161">
    <cfRule type="cellIs" dxfId="23" priority="28" operator="equal">
      <formula>0</formula>
    </cfRule>
  </conditionalFormatting>
  <conditionalFormatting sqref="CN160:CN161">
    <cfRule type="cellIs" dxfId="22" priority="27" operator="equal">
      <formula>0</formula>
    </cfRule>
  </conditionalFormatting>
  <conditionalFormatting sqref="CW16:CZ115">
    <cfRule type="cellIs" dxfId="21" priority="25" operator="between">
      <formula>1</formula>
      <formula>0.001</formula>
    </cfRule>
    <cfRule type="cellIs" dxfId="20" priority="26" operator="between">
      <formula>1</formula>
      <formula>4</formula>
    </cfRule>
  </conditionalFormatting>
  <conditionalFormatting sqref="CW139:CZ172">
    <cfRule type="cellIs" dxfId="19" priority="21" operator="between">
      <formula>1</formula>
      <formula>0.001</formula>
    </cfRule>
    <cfRule type="cellIs" dxfId="18" priority="22" operator="between">
      <formula>1</formula>
      <formula>4</formula>
    </cfRule>
  </conditionalFormatting>
  <conditionalFormatting sqref="CW191:CZ339">
    <cfRule type="cellIs" dxfId="17" priority="17" operator="between">
      <formula>1</formula>
      <formula>0.001</formula>
    </cfRule>
    <cfRule type="cellIs" dxfId="16" priority="18" operator="between">
      <formula>1</formula>
      <formula>4</formula>
    </cfRule>
  </conditionalFormatting>
  <conditionalFormatting sqref="CW363:CZ435">
    <cfRule type="cellIs" dxfId="15" priority="13" operator="between">
      <formula>1</formula>
      <formula>0.001</formula>
    </cfRule>
    <cfRule type="cellIs" dxfId="14" priority="14" operator="between">
      <formula>1</formula>
      <formula>4</formula>
    </cfRule>
  </conditionalFormatting>
  <conditionalFormatting sqref="DD731:DD743 DD436:DD485 DD487:DD712">
    <cfRule type="cellIs" dxfId="13" priority="9" operator="between">
      <formula>0.99</formula>
      <formula>0.01</formula>
    </cfRule>
    <cfRule type="cellIs" dxfId="12" priority="10" operator="between">
      <formula>4</formula>
      <formula>1</formula>
    </cfRule>
  </conditionalFormatting>
  <conditionalFormatting sqref="DD16:DD115">
    <cfRule type="cellIs" dxfId="11" priority="7" operator="between">
      <formula>1</formula>
      <formula>0.001</formula>
    </cfRule>
    <cfRule type="cellIs" dxfId="10" priority="8" operator="between">
      <formula>1</formula>
      <formula>4</formula>
    </cfRule>
  </conditionalFormatting>
  <conditionalFormatting sqref="DD139:DD172">
    <cfRule type="cellIs" dxfId="9" priority="5" operator="between">
      <formula>1</formula>
      <formula>0.001</formula>
    </cfRule>
    <cfRule type="cellIs" dxfId="8" priority="6" operator="between">
      <formula>1</formula>
      <formula>4</formula>
    </cfRule>
  </conditionalFormatting>
  <conditionalFormatting sqref="DD191:DD339">
    <cfRule type="cellIs" dxfId="7" priority="3" operator="between">
      <formula>1</formula>
      <formula>0.001</formula>
    </cfRule>
    <cfRule type="cellIs" dxfId="6" priority="4" operator="between">
      <formula>1</formula>
      <formula>4</formula>
    </cfRule>
  </conditionalFormatting>
  <conditionalFormatting sqref="DD363:DD435">
    <cfRule type="cellIs" dxfId="5" priority="1" operator="between">
      <formula>1</formula>
      <formula>0.001</formula>
    </cfRule>
    <cfRule type="cellIs" dxfId="4" priority="2" operator="between">
      <formula>1</formula>
      <formula>4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C291-FC55-4AF8-8DD8-91B37250F804}">
  <dimension ref="A1:B113"/>
  <sheetViews>
    <sheetView workbookViewId="0"/>
  </sheetViews>
  <sheetFormatPr defaultRowHeight="14.5"/>
  <cols>
    <col min="1" max="1" width="21.08984375" customWidth="1"/>
    <col min="2" max="2" width="26.90625" customWidth="1"/>
  </cols>
  <sheetData>
    <row r="1" spans="1:2">
      <c r="A1" t="s">
        <v>0</v>
      </c>
      <c r="B1" t="s">
        <v>149</v>
      </c>
    </row>
    <row r="2" spans="1:2">
      <c r="A2" t="s">
        <v>99</v>
      </c>
      <c r="B2" t="s">
        <v>148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  <c r="B8" t="s">
        <v>150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151</v>
      </c>
      <c r="B13" t="s">
        <v>152</v>
      </c>
    </row>
    <row r="14" spans="1:2">
      <c r="A14" t="s">
        <v>11</v>
      </c>
      <c r="B14" t="s">
        <v>152</v>
      </c>
    </row>
    <row r="15" spans="1:2">
      <c r="A15" t="s">
        <v>222</v>
      </c>
    </row>
    <row r="16" spans="1:2">
      <c r="A16" t="s">
        <v>12</v>
      </c>
      <c r="B16" t="s">
        <v>171</v>
      </c>
    </row>
    <row r="17" spans="1:2">
      <c r="A17" t="s">
        <v>13</v>
      </c>
      <c r="B17" t="s">
        <v>172</v>
      </c>
    </row>
    <row r="18" spans="1:2">
      <c r="A18" t="s">
        <v>14</v>
      </c>
      <c r="B18" t="s">
        <v>173</v>
      </c>
    </row>
    <row r="19" spans="1:2">
      <c r="A19" t="s">
        <v>15</v>
      </c>
      <c r="B19" t="s">
        <v>174</v>
      </c>
    </row>
    <row r="20" spans="1:2">
      <c r="A20" t="s">
        <v>16</v>
      </c>
      <c r="B20" t="s">
        <v>175</v>
      </c>
    </row>
    <row r="21" spans="1:2">
      <c r="A21" t="s">
        <v>17</v>
      </c>
      <c r="B21" t="s">
        <v>176</v>
      </c>
    </row>
    <row r="22" spans="1:2">
      <c r="A22" t="s">
        <v>136</v>
      </c>
      <c r="B22" t="s">
        <v>177</v>
      </c>
    </row>
    <row r="23" spans="1:2">
      <c r="A23" t="s">
        <v>18</v>
      </c>
      <c r="B23" t="s">
        <v>178</v>
      </c>
    </row>
    <row r="24" spans="1:2">
      <c r="A24" t="s">
        <v>146</v>
      </c>
      <c r="B24" t="s">
        <v>179</v>
      </c>
    </row>
    <row r="25" spans="1:2">
      <c r="A25" t="s">
        <v>19</v>
      </c>
      <c r="B25" t="s">
        <v>180</v>
      </c>
    </row>
    <row r="26" spans="1:2">
      <c r="A26" t="s">
        <v>20</v>
      </c>
      <c r="B26" t="s">
        <v>181</v>
      </c>
    </row>
    <row r="27" spans="1:2">
      <c r="A27" t="s">
        <v>147</v>
      </c>
      <c r="B27" t="s">
        <v>182</v>
      </c>
    </row>
    <row r="28" spans="1:2">
      <c r="A28" t="s">
        <v>21</v>
      </c>
      <c r="B28" t="s">
        <v>183</v>
      </c>
    </row>
    <row r="29" spans="1:2">
      <c r="A29" t="s">
        <v>22</v>
      </c>
      <c r="B29" t="s">
        <v>152</v>
      </c>
    </row>
    <row r="30" spans="1:2">
      <c r="A30" t="s">
        <v>137</v>
      </c>
      <c r="B30" t="s">
        <v>153</v>
      </c>
    </row>
    <row r="31" spans="1:2">
      <c r="A31" t="s">
        <v>170</v>
      </c>
    </row>
    <row r="32" spans="1:2">
      <c r="A32" t="s">
        <v>23</v>
      </c>
      <c r="B32" t="s">
        <v>169</v>
      </c>
    </row>
    <row r="33" spans="1:2">
      <c r="A33" t="s">
        <v>24</v>
      </c>
      <c r="B33" t="s">
        <v>154</v>
      </c>
    </row>
    <row r="34" spans="1:2">
      <c r="A34" t="s">
        <v>25</v>
      </c>
      <c r="B34" t="s">
        <v>155</v>
      </c>
    </row>
    <row r="35" spans="1:2">
      <c r="A35" t="s">
        <v>26</v>
      </c>
      <c r="B35" t="s">
        <v>156</v>
      </c>
    </row>
    <row r="36" spans="1:2">
      <c r="A36" t="s">
        <v>27</v>
      </c>
      <c r="B36" t="s">
        <v>157</v>
      </c>
    </row>
    <row r="37" spans="1:2">
      <c r="A37" t="s">
        <v>28</v>
      </c>
      <c r="B37" t="s">
        <v>158</v>
      </c>
    </row>
    <row r="38" spans="1:2">
      <c r="A38" t="s">
        <v>29</v>
      </c>
      <c r="B38" t="s">
        <v>159</v>
      </c>
    </row>
    <row r="39" spans="1:2">
      <c r="A39" t="s">
        <v>30</v>
      </c>
      <c r="B39" t="s">
        <v>160</v>
      </c>
    </row>
    <row r="40" spans="1:2">
      <c r="A40" t="s">
        <v>31</v>
      </c>
      <c r="B40" t="s">
        <v>161</v>
      </c>
    </row>
    <row r="41" spans="1:2">
      <c r="A41" t="s">
        <v>32</v>
      </c>
      <c r="B41" t="s">
        <v>162</v>
      </c>
    </row>
    <row r="42" spans="1:2">
      <c r="A42" t="s">
        <v>33</v>
      </c>
      <c r="B42" t="s">
        <v>163</v>
      </c>
    </row>
    <row r="43" spans="1:2">
      <c r="A43" t="s">
        <v>34</v>
      </c>
      <c r="B43" t="s">
        <v>164</v>
      </c>
    </row>
    <row r="44" spans="1:2">
      <c r="A44" t="s">
        <v>35</v>
      </c>
      <c r="B44" t="s">
        <v>165</v>
      </c>
    </row>
    <row r="45" spans="1:2">
      <c r="A45" t="s">
        <v>36</v>
      </c>
      <c r="B45" t="s">
        <v>166</v>
      </c>
    </row>
    <row r="46" spans="1:2">
      <c r="A46" t="s">
        <v>37</v>
      </c>
      <c r="B46" t="s">
        <v>167</v>
      </c>
    </row>
    <row r="47" spans="1:2">
      <c r="A47" t="s">
        <v>38</v>
      </c>
      <c r="B47" t="s">
        <v>168</v>
      </c>
    </row>
    <row r="48" spans="1:2">
      <c r="A48" t="s">
        <v>40</v>
      </c>
      <c r="B48" t="s">
        <v>184</v>
      </c>
    </row>
    <row r="49" spans="1:2">
      <c r="A49" t="s">
        <v>39</v>
      </c>
      <c r="B49" t="s">
        <v>185</v>
      </c>
    </row>
    <row r="50" spans="1:2">
      <c r="A50" t="s">
        <v>138</v>
      </c>
      <c r="B50" t="s">
        <v>186</v>
      </c>
    </row>
    <row r="51" spans="1:2">
      <c r="A51" t="s">
        <v>139</v>
      </c>
      <c r="B51" t="s">
        <v>187</v>
      </c>
    </row>
    <row r="52" spans="1:2">
      <c r="A52" t="s">
        <v>140</v>
      </c>
      <c r="B52" t="s">
        <v>188</v>
      </c>
    </row>
    <row r="53" spans="1:2">
      <c r="A53" t="s">
        <v>141</v>
      </c>
      <c r="B53" t="s">
        <v>189</v>
      </c>
    </row>
    <row r="54" spans="1:2">
      <c r="A54" t="s">
        <v>142</v>
      </c>
      <c r="B54" t="s">
        <v>190</v>
      </c>
    </row>
    <row r="55" spans="1:2">
      <c r="A55" t="s">
        <v>143</v>
      </c>
      <c r="B55" t="s">
        <v>191</v>
      </c>
    </row>
    <row r="56" spans="1:2">
      <c r="A56" t="s">
        <v>144</v>
      </c>
      <c r="B56" t="s">
        <v>192</v>
      </c>
    </row>
    <row r="57" spans="1:2">
      <c r="A57" t="s">
        <v>41</v>
      </c>
      <c r="B57" t="s">
        <v>193</v>
      </c>
    </row>
    <row r="58" spans="1:2">
      <c r="A58" t="s">
        <v>42</v>
      </c>
      <c r="B58" t="s">
        <v>193</v>
      </c>
    </row>
    <row r="59" spans="1:2">
      <c r="A59" t="s">
        <v>43</v>
      </c>
      <c r="B59" t="s">
        <v>193</v>
      </c>
    </row>
    <row r="60" spans="1:2">
      <c r="A60" t="s">
        <v>44</v>
      </c>
      <c r="B60" t="s">
        <v>193</v>
      </c>
    </row>
    <row r="61" spans="1:2">
      <c r="A61" t="s">
        <v>45</v>
      </c>
      <c r="B61" t="s">
        <v>194</v>
      </c>
    </row>
    <row r="62" spans="1:2">
      <c r="A62" t="s">
        <v>221</v>
      </c>
    </row>
    <row r="63" spans="1:2">
      <c r="A63" t="s">
        <v>195</v>
      </c>
    </row>
    <row r="64" spans="1:2">
      <c r="A64" t="s">
        <v>100</v>
      </c>
      <c r="B64" t="s">
        <v>196</v>
      </c>
    </row>
    <row r="65" spans="1:2">
      <c r="A65" t="s">
        <v>101</v>
      </c>
    </row>
    <row r="66" spans="1:2">
      <c r="A66" t="s">
        <v>102</v>
      </c>
    </row>
    <row r="67" spans="1:2">
      <c r="A67" t="s">
        <v>103</v>
      </c>
    </row>
    <row r="68" spans="1:2">
      <c r="A68" t="s">
        <v>104</v>
      </c>
    </row>
    <row r="69" spans="1:2">
      <c r="A69" t="s">
        <v>105</v>
      </c>
    </row>
    <row r="70" spans="1:2">
      <c r="A70" t="s">
        <v>106</v>
      </c>
    </row>
    <row r="71" spans="1:2">
      <c r="A71" t="s">
        <v>107</v>
      </c>
    </row>
    <row r="72" spans="1:2">
      <c r="A72" t="s">
        <v>108</v>
      </c>
    </row>
    <row r="73" spans="1:2">
      <c r="A73" t="s">
        <v>145</v>
      </c>
    </row>
    <row r="74" spans="1:2">
      <c r="A74" t="s">
        <v>109</v>
      </c>
    </row>
    <row r="75" spans="1:2">
      <c r="A75" t="s">
        <v>110</v>
      </c>
    </row>
    <row r="76" spans="1:2">
      <c r="A76" t="s">
        <v>111</v>
      </c>
    </row>
    <row r="77" spans="1:2">
      <c r="A77" t="s">
        <v>112</v>
      </c>
      <c r="B77" t="s">
        <v>197</v>
      </c>
    </row>
    <row r="78" spans="1:2">
      <c r="A78" t="s">
        <v>113</v>
      </c>
    </row>
    <row r="79" spans="1:2">
      <c r="A79" t="s">
        <v>114</v>
      </c>
    </row>
    <row r="80" spans="1:2">
      <c r="A80" t="s">
        <v>115</v>
      </c>
    </row>
    <row r="81" spans="1:2">
      <c r="A81" t="s">
        <v>116</v>
      </c>
    </row>
    <row r="82" spans="1:2">
      <c r="A82" t="s">
        <v>117</v>
      </c>
    </row>
    <row r="83" spans="1:2">
      <c r="A83" t="s">
        <v>118</v>
      </c>
      <c r="B83" t="s">
        <v>198</v>
      </c>
    </row>
    <row r="84" spans="1:2">
      <c r="A84" t="s">
        <v>119</v>
      </c>
    </row>
    <row r="85" spans="1:2">
      <c r="A85" t="s">
        <v>120</v>
      </c>
    </row>
    <row r="86" spans="1:2">
      <c r="A86" t="s">
        <v>121</v>
      </c>
    </row>
    <row r="87" spans="1:2">
      <c r="A87" t="s">
        <v>122</v>
      </c>
    </row>
    <row r="88" spans="1:2">
      <c r="A88" t="s">
        <v>123</v>
      </c>
    </row>
    <row r="89" spans="1:2">
      <c r="A89" t="s">
        <v>46</v>
      </c>
      <c r="B89" t="s">
        <v>199</v>
      </c>
    </row>
    <row r="90" spans="1:2">
      <c r="A90" t="s">
        <v>47</v>
      </c>
    </row>
    <row r="91" spans="1:2">
      <c r="A91" t="s">
        <v>200</v>
      </c>
    </row>
    <row r="92" spans="1:2">
      <c r="A92" t="s">
        <v>201</v>
      </c>
    </row>
    <row r="93" spans="1:2">
      <c r="A93" t="s">
        <v>202</v>
      </c>
    </row>
    <row r="94" spans="1:2">
      <c r="A94" t="s">
        <v>124</v>
      </c>
    </row>
    <row r="95" spans="1:2">
      <c r="A95" t="s">
        <v>125</v>
      </c>
    </row>
    <row r="96" spans="1:2">
      <c r="A96" t="s">
        <v>203</v>
      </c>
    </row>
    <row r="97" spans="1:2">
      <c r="A97" t="s">
        <v>204</v>
      </c>
    </row>
    <row r="98" spans="1:2">
      <c r="A98" t="s">
        <v>126</v>
      </c>
      <c r="B98" t="s">
        <v>205</v>
      </c>
    </row>
    <row r="99" spans="1:2">
      <c r="A99" t="s">
        <v>127</v>
      </c>
      <c r="B99" t="s">
        <v>206</v>
      </c>
    </row>
    <row r="100" spans="1:2">
      <c r="A100" t="s">
        <v>48</v>
      </c>
      <c r="B100" t="s">
        <v>207</v>
      </c>
    </row>
    <row r="101" spans="1:2">
      <c r="A101" t="s">
        <v>128</v>
      </c>
      <c r="B101" s="90" t="s">
        <v>208</v>
      </c>
    </row>
    <row r="102" spans="1:2">
      <c r="A102" t="s">
        <v>49</v>
      </c>
      <c r="B102" s="90" t="s">
        <v>209</v>
      </c>
    </row>
    <row r="103" spans="1:2">
      <c r="A103" t="s">
        <v>50</v>
      </c>
      <c r="B103" s="90" t="s">
        <v>210</v>
      </c>
    </row>
    <row r="104" spans="1:2">
      <c r="A104" t="s">
        <v>51</v>
      </c>
      <c r="B104" s="90" t="s">
        <v>211</v>
      </c>
    </row>
    <row r="105" spans="1:2">
      <c r="A105" t="s">
        <v>129</v>
      </c>
      <c r="B105" s="90" t="s">
        <v>212</v>
      </c>
    </row>
    <row r="106" spans="1:2">
      <c r="A106" t="s">
        <v>130</v>
      </c>
      <c r="B106" s="90" t="s">
        <v>213</v>
      </c>
    </row>
    <row r="107" spans="1:2">
      <c r="A107" t="s">
        <v>131</v>
      </c>
      <c r="B107" s="90" t="s">
        <v>214</v>
      </c>
    </row>
    <row r="108" spans="1:2">
      <c r="A108" t="s">
        <v>132</v>
      </c>
      <c r="B108" s="90" t="s">
        <v>215</v>
      </c>
    </row>
    <row r="109" spans="1:2">
      <c r="A109" t="s">
        <v>133</v>
      </c>
      <c r="B109" s="90" t="s">
        <v>216</v>
      </c>
    </row>
    <row r="110" spans="1:2">
      <c r="A110" t="s">
        <v>134</v>
      </c>
      <c r="B110" s="90" t="s">
        <v>217</v>
      </c>
    </row>
    <row r="111" spans="1:2">
      <c r="A111" t="s">
        <v>135</v>
      </c>
      <c r="B111" s="90" t="s">
        <v>218</v>
      </c>
    </row>
    <row r="112" spans="1:2">
      <c r="A112" t="s">
        <v>52</v>
      </c>
      <c r="B112" s="90" t="s">
        <v>219</v>
      </c>
    </row>
    <row r="113" spans="1:2">
      <c r="A113" t="s">
        <v>53</v>
      </c>
      <c r="B113" s="90" t="s">
        <v>220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Hamilton Harbour data</vt:lpstr>
      <vt:lpstr>column_key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Currie, Warren</dc:creator>
  <cp:lastModifiedBy>Currie, Warren</cp:lastModifiedBy>
  <dcterms:created xsi:type="dcterms:W3CDTF">2024-05-30T15:51:24Z</dcterms:created>
  <dcterms:modified xsi:type="dcterms:W3CDTF">2024-06-03T15:31:51Z</dcterms:modified>
</cp:coreProperties>
</file>