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ly.liljestrand\Documents\GitHub\BSB.2023.RT.Modeling\2023.RT.Runs\Run37\"/>
    </mc:Choice>
  </mc:AlternateContent>
  <bookViews>
    <workbookView xWindow="0" yWindow="0" windowWidth="17256" windowHeight="5868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AF36" i="1" l="1"/>
  <c r="AE36" i="1"/>
  <c r="AC36" i="1"/>
  <c r="AB36" i="1"/>
  <c r="AA36" i="1"/>
  <c r="Z36" i="1"/>
  <c r="Y36" i="1"/>
  <c r="X36" i="1"/>
  <c r="AF35" i="1"/>
  <c r="AE35" i="1"/>
  <c r="AC35" i="1"/>
  <c r="AB35" i="1"/>
  <c r="AA35" i="1"/>
  <c r="Z35" i="1"/>
  <c r="Y35" i="1"/>
  <c r="X35" i="1"/>
  <c r="AF34" i="1"/>
  <c r="AE34" i="1"/>
  <c r="AC34" i="1"/>
  <c r="AB34" i="1"/>
  <c r="AA34" i="1"/>
  <c r="Z34" i="1"/>
  <c r="Y34" i="1"/>
  <c r="X34" i="1"/>
  <c r="AF33" i="1"/>
  <c r="AE33" i="1"/>
  <c r="AC33" i="1"/>
  <c r="AB33" i="1"/>
  <c r="AA33" i="1"/>
  <c r="Z33" i="1"/>
  <c r="Y33" i="1"/>
  <c r="X33" i="1"/>
  <c r="AF32" i="1"/>
  <c r="AE32" i="1"/>
  <c r="AC32" i="1"/>
  <c r="AB32" i="1"/>
  <c r="AA32" i="1"/>
  <c r="Z32" i="1"/>
  <c r="Y32" i="1"/>
  <c r="X32" i="1"/>
  <c r="AF31" i="1"/>
  <c r="AE31" i="1"/>
  <c r="AC31" i="1"/>
  <c r="AB31" i="1"/>
  <c r="AA31" i="1"/>
  <c r="Z31" i="1"/>
  <c r="Y31" i="1"/>
  <c r="X31" i="1"/>
  <c r="AF30" i="1"/>
  <c r="AE30" i="1"/>
  <c r="AC30" i="1"/>
  <c r="AB30" i="1"/>
  <c r="AA30" i="1"/>
  <c r="Z30" i="1"/>
  <c r="Y30" i="1"/>
  <c r="X30" i="1"/>
  <c r="AF29" i="1"/>
  <c r="AE29" i="1"/>
  <c r="AC29" i="1"/>
  <c r="AB29" i="1"/>
  <c r="AA29" i="1"/>
  <c r="Z29" i="1"/>
  <c r="Y29" i="1"/>
  <c r="X29" i="1"/>
  <c r="AF28" i="1"/>
  <c r="AE28" i="1"/>
  <c r="AC28" i="1"/>
  <c r="AB28" i="1"/>
  <c r="AA28" i="1"/>
  <c r="Z28" i="1"/>
  <c r="Y28" i="1"/>
  <c r="X28" i="1"/>
  <c r="AF27" i="1"/>
  <c r="AE27" i="1"/>
  <c r="AC27" i="1"/>
  <c r="AB27" i="1"/>
  <c r="AA27" i="1"/>
  <c r="Z27" i="1"/>
  <c r="Y27" i="1"/>
  <c r="X27" i="1"/>
  <c r="AF26" i="1"/>
  <c r="AE26" i="1"/>
  <c r="AC26" i="1"/>
  <c r="AB26" i="1"/>
  <c r="AA26" i="1"/>
  <c r="Z26" i="1"/>
  <c r="Y26" i="1"/>
  <c r="X26" i="1"/>
  <c r="AF25" i="1"/>
  <c r="AE25" i="1"/>
  <c r="AC25" i="1"/>
  <c r="AB25" i="1"/>
  <c r="AA25" i="1"/>
  <c r="Z25" i="1"/>
  <c r="Y25" i="1"/>
  <c r="X25" i="1"/>
  <c r="AF24" i="1"/>
  <c r="AE24" i="1"/>
  <c r="AC24" i="1"/>
  <c r="AB24" i="1"/>
  <c r="AA24" i="1"/>
  <c r="Z24" i="1"/>
  <c r="Y24" i="1"/>
  <c r="X24" i="1"/>
  <c r="AF23" i="1"/>
  <c r="AE23" i="1"/>
  <c r="AC23" i="1"/>
  <c r="AB23" i="1"/>
  <c r="AA23" i="1"/>
  <c r="Z23" i="1"/>
  <c r="Y23" i="1"/>
  <c r="X23" i="1"/>
  <c r="AF22" i="1"/>
  <c r="AE22" i="1"/>
  <c r="AC22" i="1"/>
  <c r="AB22" i="1"/>
  <c r="AA22" i="1"/>
  <c r="Z22" i="1"/>
  <c r="Y22" i="1"/>
  <c r="X22" i="1"/>
  <c r="AF21" i="1"/>
  <c r="AE21" i="1"/>
  <c r="AC21" i="1"/>
  <c r="AB21" i="1"/>
  <c r="AA21" i="1"/>
  <c r="Z21" i="1"/>
  <c r="Y21" i="1"/>
  <c r="X21" i="1"/>
  <c r="AF20" i="1"/>
  <c r="AE20" i="1"/>
  <c r="AC20" i="1"/>
  <c r="AB20" i="1"/>
  <c r="AA20" i="1"/>
  <c r="Z20" i="1"/>
  <c r="Y20" i="1"/>
  <c r="X20" i="1"/>
  <c r="AF19" i="1"/>
  <c r="AE19" i="1"/>
  <c r="AC19" i="1"/>
  <c r="AB19" i="1"/>
  <c r="AA19" i="1"/>
  <c r="Z19" i="1"/>
  <c r="Y19" i="1"/>
  <c r="X19" i="1"/>
  <c r="AF18" i="1"/>
  <c r="AE18" i="1"/>
  <c r="AC18" i="1"/>
  <c r="AB18" i="1"/>
  <c r="AA18" i="1"/>
  <c r="Z18" i="1"/>
  <c r="Y18" i="1"/>
  <c r="X18" i="1"/>
  <c r="AF17" i="1"/>
  <c r="AE17" i="1"/>
  <c r="AC17" i="1"/>
  <c r="AB17" i="1"/>
  <c r="AA17" i="1"/>
  <c r="Z17" i="1"/>
  <c r="Y17" i="1"/>
  <c r="X17" i="1"/>
  <c r="AF16" i="1"/>
  <c r="AE16" i="1"/>
  <c r="AC16" i="1"/>
  <c r="AB16" i="1"/>
  <c r="AA16" i="1"/>
  <c r="Z16" i="1"/>
  <c r="Y16" i="1"/>
  <c r="X16" i="1"/>
  <c r="AF15" i="1"/>
  <c r="AE15" i="1"/>
  <c r="AC15" i="1"/>
  <c r="AB15" i="1"/>
  <c r="AA15" i="1"/>
  <c r="Z15" i="1"/>
  <c r="Y15" i="1"/>
  <c r="X15" i="1"/>
  <c r="AF14" i="1"/>
  <c r="AE14" i="1"/>
  <c r="AC14" i="1"/>
  <c r="AB14" i="1"/>
  <c r="AA14" i="1"/>
  <c r="Z14" i="1"/>
  <c r="Y14" i="1"/>
  <c r="X14" i="1"/>
  <c r="AF13" i="1"/>
  <c r="AE13" i="1"/>
  <c r="AC13" i="1"/>
  <c r="AB13" i="1"/>
  <c r="AA13" i="1"/>
  <c r="Z13" i="1"/>
  <c r="Y13" i="1"/>
  <c r="X13" i="1"/>
  <c r="AF12" i="1"/>
  <c r="AE12" i="1"/>
  <c r="AC12" i="1"/>
  <c r="AB12" i="1"/>
  <c r="AA12" i="1"/>
  <c r="Z12" i="1"/>
  <c r="Y12" i="1"/>
  <c r="X12" i="1"/>
  <c r="AF11" i="1"/>
  <c r="AE11" i="1"/>
  <c r="AC11" i="1"/>
  <c r="AB11" i="1"/>
  <c r="AA11" i="1"/>
  <c r="Z11" i="1"/>
  <c r="Y11" i="1"/>
  <c r="X11" i="1"/>
  <c r="AF10" i="1"/>
  <c r="AE10" i="1"/>
  <c r="AC10" i="1"/>
  <c r="AA10" i="1"/>
  <c r="Z10" i="1"/>
  <c r="Y10" i="1"/>
  <c r="X10" i="1"/>
  <c r="AF9" i="1"/>
  <c r="AE9" i="1"/>
  <c r="AC9" i="1"/>
  <c r="AB9" i="1"/>
  <c r="AA9" i="1"/>
  <c r="Z9" i="1"/>
  <c r="Y9" i="1"/>
  <c r="X9" i="1"/>
  <c r="AF8" i="1"/>
  <c r="AE8" i="1"/>
  <c r="AC8" i="1"/>
  <c r="AA8" i="1"/>
  <c r="Z8" i="1"/>
  <c r="Y8" i="1"/>
  <c r="X8" i="1"/>
  <c r="AF7" i="1"/>
  <c r="AE7" i="1"/>
  <c r="AC7" i="1"/>
  <c r="AA7" i="1"/>
  <c r="Z7" i="1"/>
  <c r="Y7" i="1"/>
  <c r="X7" i="1"/>
  <c r="AF6" i="1"/>
  <c r="AE6" i="1"/>
  <c r="AC6" i="1"/>
  <c r="AB6" i="1"/>
  <c r="AA6" i="1"/>
  <c r="Z6" i="1"/>
  <c r="Y6" i="1"/>
  <c r="X6" i="1"/>
  <c r="AF5" i="1"/>
  <c r="AE5" i="1"/>
  <c r="AC5" i="1"/>
  <c r="AB5" i="1"/>
  <c r="AA5" i="1"/>
  <c r="Z5" i="1"/>
  <c r="Y5" i="1"/>
  <c r="X5" i="1"/>
  <c r="AF4" i="1"/>
  <c r="AE4" i="1"/>
  <c r="AC4" i="1"/>
  <c r="AA4" i="1"/>
  <c r="Z4" i="1"/>
  <c r="Y4" i="1"/>
  <c r="X4" i="1"/>
  <c r="M5" i="1"/>
  <c r="N5" i="1"/>
  <c r="O5" i="1"/>
  <c r="P5" i="1"/>
  <c r="Q5" i="1"/>
  <c r="R5" i="1"/>
  <c r="T5" i="1"/>
  <c r="U5" i="1"/>
  <c r="M6" i="1"/>
  <c r="N6" i="1"/>
  <c r="O6" i="1"/>
  <c r="P6" i="1"/>
  <c r="Q6" i="1"/>
  <c r="R6" i="1"/>
  <c r="T6" i="1"/>
  <c r="U6" i="1"/>
  <c r="M7" i="1"/>
  <c r="N7" i="1"/>
  <c r="O7" i="1"/>
  <c r="P7" i="1"/>
  <c r="Q7" i="1"/>
  <c r="R7" i="1"/>
  <c r="T7" i="1"/>
  <c r="U7" i="1"/>
  <c r="M8" i="1"/>
  <c r="N8" i="1"/>
  <c r="O8" i="1"/>
  <c r="P8" i="1"/>
  <c r="Q8" i="1"/>
  <c r="R8" i="1"/>
  <c r="T8" i="1"/>
  <c r="U8" i="1"/>
  <c r="M9" i="1"/>
  <c r="N9" i="1"/>
  <c r="O9" i="1"/>
  <c r="P9" i="1"/>
  <c r="Q9" i="1"/>
  <c r="R9" i="1"/>
  <c r="T9" i="1"/>
  <c r="U9" i="1"/>
  <c r="M10" i="1"/>
  <c r="N10" i="1"/>
  <c r="O10" i="1"/>
  <c r="P10" i="1"/>
  <c r="Q10" i="1"/>
  <c r="R10" i="1"/>
  <c r="T10" i="1"/>
  <c r="U10" i="1"/>
  <c r="M11" i="1"/>
  <c r="N11" i="1"/>
  <c r="O11" i="1"/>
  <c r="P11" i="1"/>
  <c r="Q11" i="1"/>
  <c r="R11" i="1"/>
  <c r="T11" i="1"/>
  <c r="U11" i="1"/>
  <c r="M12" i="1"/>
  <c r="N12" i="1"/>
  <c r="O12" i="1"/>
  <c r="P12" i="1"/>
  <c r="Q12" i="1"/>
  <c r="R12" i="1"/>
  <c r="T12" i="1"/>
  <c r="U12" i="1"/>
  <c r="M13" i="1"/>
  <c r="N13" i="1"/>
  <c r="O13" i="1"/>
  <c r="P13" i="1"/>
  <c r="Q13" i="1"/>
  <c r="R13" i="1"/>
  <c r="T13" i="1"/>
  <c r="U13" i="1"/>
  <c r="M14" i="1"/>
  <c r="N14" i="1"/>
  <c r="O14" i="1"/>
  <c r="P14" i="1"/>
  <c r="Q14" i="1"/>
  <c r="R14" i="1"/>
  <c r="T14" i="1"/>
  <c r="U14" i="1"/>
  <c r="M15" i="1"/>
  <c r="N15" i="1"/>
  <c r="O15" i="1"/>
  <c r="P15" i="1"/>
  <c r="Q15" i="1"/>
  <c r="R15" i="1"/>
  <c r="T15" i="1"/>
  <c r="U15" i="1"/>
  <c r="M16" i="1"/>
  <c r="N16" i="1"/>
  <c r="O16" i="1"/>
  <c r="P16" i="1"/>
  <c r="Q16" i="1"/>
  <c r="R16" i="1"/>
  <c r="T16" i="1"/>
  <c r="U16" i="1"/>
  <c r="M17" i="1"/>
  <c r="N17" i="1"/>
  <c r="O17" i="1"/>
  <c r="P17" i="1"/>
  <c r="Q17" i="1"/>
  <c r="R17" i="1"/>
  <c r="T17" i="1"/>
  <c r="U17" i="1"/>
  <c r="M18" i="1"/>
  <c r="N18" i="1"/>
  <c r="O18" i="1"/>
  <c r="P18" i="1"/>
  <c r="Q18" i="1"/>
  <c r="R18" i="1"/>
  <c r="T18" i="1"/>
  <c r="U18" i="1"/>
  <c r="M19" i="1"/>
  <c r="N19" i="1"/>
  <c r="O19" i="1"/>
  <c r="P19" i="1"/>
  <c r="Q19" i="1"/>
  <c r="R19" i="1"/>
  <c r="T19" i="1"/>
  <c r="U19" i="1"/>
  <c r="M20" i="1"/>
  <c r="N20" i="1"/>
  <c r="O20" i="1"/>
  <c r="P20" i="1"/>
  <c r="Q20" i="1"/>
  <c r="R20" i="1"/>
  <c r="T20" i="1"/>
  <c r="U20" i="1"/>
  <c r="M21" i="1"/>
  <c r="N21" i="1"/>
  <c r="O21" i="1"/>
  <c r="P21" i="1"/>
  <c r="Q21" i="1"/>
  <c r="R21" i="1"/>
  <c r="T21" i="1"/>
  <c r="U21" i="1"/>
  <c r="M22" i="1"/>
  <c r="N22" i="1"/>
  <c r="O22" i="1"/>
  <c r="P22" i="1"/>
  <c r="Q22" i="1"/>
  <c r="R22" i="1"/>
  <c r="T22" i="1"/>
  <c r="U22" i="1"/>
  <c r="M23" i="1"/>
  <c r="N23" i="1"/>
  <c r="O23" i="1"/>
  <c r="P23" i="1"/>
  <c r="Q23" i="1"/>
  <c r="R23" i="1"/>
  <c r="T23" i="1"/>
  <c r="U23" i="1"/>
  <c r="M24" i="1"/>
  <c r="N24" i="1"/>
  <c r="O24" i="1"/>
  <c r="P24" i="1"/>
  <c r="Q24" i="1"/>
  <c r="R24" i="1"/>
  <c r="T24" i="1"/>
  <c r="U24" i="1"/>
  <c r="M25" i="1"/>
  <c r="N25" i="1"/>
  <c r="O25" i="1"/>
  <c r="P25" i="1"/>
  <c r="Q25" i="1"/>
  <c r="R25" i="1"/>
  <c r="T25" i="1"/>
  <c r="U25" i="1"/>
  <c r="M26" i="1"/>
  <c r="N26" i="1"/>
  <c r="O26" i="1"/>
  <c r="P26" i="1"/>
  <c r="Q26" i="1"/>
  <c r="R26" i="1"/>
  <c r="T26" i="1"/>
  <c r="U26" i="1"/>
  <c r="M27" i="1"/>
  <c r="N27" i="1"/>
  <c r="O27" i="1"/>
  <c r="P27" i="1"/>
  <c r="Q27" i="1"/>
  <c r="R27" i="1"/>
  <c r="T27" i="1"/>
  <c r="U27" i="1"/>
  <c r="M28" i="1"/>
  <c r="N28" i="1"/>
  <c r="O28" i="1"/>
  <c r="P28" i="1"/>
  <c r="Q28" i="1"/>
  <c r="R28" i="1"/>
  <c r="T28" i="1"/>
  <c r="U28" i="1"/>
  <c r="M29" i="1"/>
  <c r="N29" i="1"/>
  <c r="O29" i="1"/>
  <c r="P29" i="1"/>
  <c r="Q29" i="1"/>
  <c r="R29" i="1"/>
  <c r="T29" i="1"/>
  <c r="U29" i="1"/>
  <c r="M30" i="1"/>
  <c r="N30" i="1"/>
  <c r="O30" i="1"/>
  <c r="P30" i="1"/>
  <c r="Q30" i="1"/>
  <c r="R30" i="1"/>
  <c r="T30" i="1"/>
  <c r="U30" i="1"/>
  <c r="M31" i="1"/>
  <c r="N31" i="1"/>
  <c r="O31" i="1"/>
  <c r="P31" i="1"/>
  <c r="Q31" i="1"/>
  <c r="R31" i="1"/>
  <c r="T31" i="1"/>
  <c r="U31" i="1"/>
  <c r="M32" i="1"/>
  <c r="N32" i="1"/>
  <c r="O32" i="1"/>
  <c r="P32" i="1"/>
  <c r="Q32" i="1"/>
  <c r="R32" i="1"/>
  <c r="T32" i="1"/>
  <c r="U32" i="1"/>
  <c r="M33" i="1"/>
  <c r="N33" i="1"/>
  <c r="O33" i="1"/>
  <c r="P33" i="1"/>
  <c r="Q33" i="1"/>
  <c r="R33" i="1"/>
  <c r="T33" i="1"/>
  <c r="U33" i="1"/>
  <c r="M34" i="1"/>
  <c r="N34" i="1"/>
  <c r="O34" i="1"/>
  <c r="P34" i="1"/>
  <c r="Q34" i="1"/>
  <c r="R34" i="1"/>
  <c r="T34" i="1"/>
  <c r="U34" i="1"/>
  <c r="M35" i="1"/>
  <c r="N35" i="1"/>
  <c r="O35" i="1"/>
  <c r="P35" i="1"/>
  <c r="Q35" i="1"/>
  <c r="R35" i="1"/>
  <c r="T35" i="1"/>
  <c r="U35" i="1"/>
  <c r="M36" i="1"/>
  <c r="N36" i="1"/>
  <c r="O36" i="1"/>
  <c r="P36" i="1"/>
  <c r="Q36" i="1"/>
  <c r="R36" i="1"/>
  <c r="T36" i="1"/>
  <c r="U36" i="1"/>
  <c r="N4" i="1"/>
  <c r="O4" i="1"/>
  <c r="P4" i="1"/>
  <c r="Q4" i="1"/>
  <c r="R4" i="1"/>
  <c r="T4" i="1"/>
  <c r="U4" i="1"/>
  <c r="M4" i="1"/>
</calcChain>
</file>

<file path=xl/sharedStrings.xml><?xml version="1.0" encoding="utf-8"?>
<sst xmlns="http://schemas.openxmlformats.org/spreadsheetml/2006/main" count="89" uniqueCount="46">
  <si>
    <t>Year</t>
  </si>
  <si>
    <t>N ALB</t>
  </si>
  <si>
    <t>NEAMAP</t>
  </si>
  <si>
    <t>MADMF</t>
  </si>
  <si>
    <t>RI</t>
  </si>
  <si>
    <t>CT</t>
  </si>
  <si>
    <t>NY</t>
  </si>
  <si>
    <t>REC CPA</t>
  </si>
  <si>
    <t>N BIG</t>
  </si>
  <si>
    <t>NEFSC WIN</t>
  </si>
  <si>
    <t>Total Index Weights</t>
  </si>
  <si>
    <t>North NEFSC Spring Alb in North age comp, Dirichlet-multinomial: dispersion (ϕ�)</t>
  </si>
  <si>
    <t>North NEAMAP in North age comp, Dirichlet-multinomial: dispersion (ϕ�)</t>
  </si>
  <si>
    <t>North MADMF in North age comp, Dirichlet-multinomial: dispersion (ϕ�)</t>
  </si>
  <si>
    <t>North RI in North age comp, Dirichlet-multinomial: dispersion (ϕ�)</t>
  </si>
  <si>
    <t>North CT in North age comp, Dirichlet-multinomial: dispersion (ϕ�)</t>
  </si>
  <si>
    <t>North REC CPA in North age comp, logistic-normal: σ�</t>
  </si>
  <si>
    <t>North Bigelow in North age comp, Dirichlet-multinomial: dispersion (ϕ�)</t>
  </si>
  <si>
    <t>South NEFSC spring Alb in South age comp, logistic-normal: σ�</t>
  </si>
  <si>
    <t>South NEFSC spring Alb in South age comp, logistic-normal: ρ�</t>
  </si>
  <si>
    <t>South NJ in South age comp, logistic-normal: σ�</t>
  </si>
  <si>
    <t>South NJ in South age comp, logistic-normal: ρ�</t>
  </si>
  <si>
    <t>South NEFSC winter in South age comp, logistic-normal: σ�</t>
  </si>
  <si>
    <t>South NEFSC winter in South age comp, logistic-normal: ρ�</t>
  </si>
  <si>
    <t>South REC CPA in South age comp, logistic-normal: σ�</t>
  </si>
  <si>
    <t>South REC CPA in South age comp, logistic-normal: ρ�</t>
  </si>
  <si>
    <t>South BIGELOW in South age comp, logistic-normal: σ�</t>
  </si>
  <si>
    <t>South BIGELOW in South age comp, logistic-normal: ρ�</t>
  </si>
  <si>
    <t>n</t>
  </si>
  <si>
    <t>neff</t>
  </si>
  <si>
    <t>Age Comp Weights (Doesn't matter though I guess)</t>
  </si>
  <si>
    <t>2.2252.225</t>
  </si>
  <si>
    <t>20.48620.486</t>
  </si>
  <si>
    <t>4.4344.434</t>
  </si>
  <si>
    <t>11.04211.042</t>
  </si>
  <si>
    <t>4.0994.099</t>
  </si>
  <si>
    <t>13.72813.728</t>
  </si>
  <si>
    <t>46.88546.885</t>
  </si>
  <si>
    <t>0.7810.781</t>
  </si>
  <si>
    <t>60.39460.394</t>
  </si>
  <si>
    <t>0.8440.844</t>
  </si>
  <si>
    <t>37.01237.012</t>
  </si>
  <si>
    <t>0.8280.828</t>
  </si>
  <si>
    <t>31.56631.566</t>
  </si>
  <si>
    <t>27.93827.938</t>
  </si>
  <si>
    <t>0.5450.545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</si>
</sst>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6"/>
  <sheetViews>
    <sheetView workbookViewId="0">
      <selection activeCell="F26" sqref="F26"/>
    </sheetView>
  </sheetViews>
  <sheetFormatPr defaultRowHeight="14.4" x14ac:dyDescent="0.3"/>
  <cols>
    <col min="1" max="10" width="10.77734375" customWidth="1"/>
  </cols>
  <sheetData>
    <row r="1" spans="1:32" x14ac:dyDescent="0.3">
      <c r="A1" t="s">
        <v>10</v>
      </c>
    </row>
    <row r="3" spans="1:3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9</v>
      </c>
      <c r="I3" t="s">
        <v>7</v>
      </c>
      <c r="J3" t="s">
        <v>8</v>
      </c>
      <c r="M3" t="s">
        <v>1</v>
      </c>
      <c r="N3" t="s">
        <v>2</v>
      </c>
      <c r="O3" t="s">
        <v>3</v>
      </c>
      <c r="P3" t="s">
        <v>4</v>
      </c>
      <c r="Q3" t="s">
        <v>5</v>
      </c>
      <c r="R3" t="s">
        <v>6</v>
      </c>
      <c r="T3" t="s">
        <v>7</v>
      </c>
      <c r="U3" t="s">
        <v>8</v>
      </c>
      <c r="X3" t="s">
        <v>1</v>
      </c>
      <c r="Y3" t="s">
        <v>2</v>
      </c>
      <c r="Z3" t="s">
        <v>3</v>
      </c>
      <c r="AA3" t="s">
        <v>4</v>
      </c>
      <c r="AB3" t="s">
        <v>5</v>
      </c>
      <c r="AC3" t="s">
        <v>6</v>
      </c>
      <c r="AE3" t="s">
        <v>7</v>
      </c>
      <c r="AF3" t="s">
        <v>8</v>
      </c>
    </row>
    <row r="4" spans="1:32" x14ac:dyDescent="0.3">
      <c r="A4">
        <v>1989</v>
      </c>
      <c r="B4">
        <v>0.99950000000000006</v>
      </c>
      <c r="C4">
        <v>-999</v>
      </c>
      <c r="D4">
        <v>0.53600000000000003</v>
      </c>
      <c r="E4">
        <v>1</v>
      </c>
      <c r="F4">
        <v>1.5980000000000001</v>
      </c>
      <c r="G4">
        <v>1</v>
      </c>
      <c r="H4">
        <v>-999</v>
      </c>
      <c r="I4">
        <v>0.04</v>
      </c>
      <c r="J4">
        <v>1</v>
      </c>
      <c r="M4">
        <f>IF(B4=1,"NA",IF(B4=-999,"NA",B4))</f>
        <v>0.99950000000000006</v>
      </c>
      <c r="N4" t="str">
        <f t="shared" ref="N4:U4" si="0">IF(C4=1,"NA",IF(C4=-999,"NA",C4))</f>
        <v>NA</v>
      </c>
      <c r="O4">
        <f t="shared" si="0"/>
        <v>0.53600000000000003</v>
      </c>
      <c r="P4" t="str">
        <f t="shared" si="0"/>
        <v>NA</v>
      </c>
      <c r="Q4">
        <f t="shared" si="0"/>
        <v>1.5980000000000001</v>
      </c>
      <c r="R4" t="str">
        <f t="shared" si="0"/>
        <v>NA</v>
      </c>
      <c r="T4">
        <f t="shared" si="0"/>
        <v>0.04</v>
      </c>
      <c r="U4" t="str">
        <f t="shared" si="0"/>
        <v>NA</v>
      </c>
      <c r="X4">
        <f>IF(M4=1,"NA",IF(M4=-999,"NA",M4))</f>
        <v>0.99950000000000006</v>
      </c>
      <c r="Y4" t="str">
        <f t="shared" ref="Y4:Y36" si="1">IF(N4=1,"NA",IF(N4=-999,"NA",N4))</f>
        <v>NA</v>
      </c>
      <c r="Z4">
        <f t="shared" ref="Z4:Z36" si="2">IF(O4=1,"NA",IF(O4=-999,"NA",O4))</f>
        <v>0.53600000000000003</v>
      </c>
      <c r="AA4" t="str">
        <f t="shared" ref="AA4:AA36" si="3">IF(P4=1,"NA",IF(P4=-999,"NA",P4))</f>
        <v>NA</v>
      </c>
      <c r="AC4" t="str">
        <f t="shared" ref="AC4:AC36" si="4">IF(R4=1,"NA",IF(R4=-999,"NA",R4))</f>
        <v>NA</v>
      </c>
      <c r="AE4">
        <f t="shared" ref="AE4:AE36" si="5">IF(T4=1,"NA",IF(T4=-999,"NA",T4))</f>
        <v>0.04</v>
      </c>
      <c r="AF4" t="str">
        <f t="shared" ref="AF4:AF36" si="6">IF(U4=1,"NA",IF(U4=-999,"NA",U4))</f>
        <v>NA</v>
      </c>
    </row>
    <row r="5" spans="1:32" x14ac:dyDescent="0.3">
      <c r="A5">
        <v>1990</v>
      </c>
      <c r="B5">
        <v>1</v>
      </c>
      <c r="C5">
        <v>-999</v>
      </c>
      <c r="D5">
        <v>0.36899999999999999</v>
      </c>
      <c r="E5">
        <v>1</v>
      </c>
      <c r="F5">
        <v>0.80500000000000005</v>
      </c>
      <c r="G5">
        <v>1</v>
      </c>
      <c r="H5">
        <v>-999</v>
      </c>
      <c r="I5">
        <v>0.05</v>
      </c>
      <c r="J5">
        <v>1</v>
      </c>
      <c r="M5" t="str">
        <f t="shared" ref="M5:M36" si="7">IF(B5=1,"NA",IF(B5=-999,"NA",B5))</f>
        <v>NA</v>
      </c>
      <c r="N5" t="str">
        <f t="shared" ref="N5:N36" si="8">IF(C5=1,"NA",IF(C5=-999,"NA",C5))</f>
        <v>NA</v>
      </c>
      <c r="O5">
        <f t="shared" ref="O5:O36" si="9">IF(D5=1,"NA",IF(D5=-999,"NA",D5))</f>
        <v>0.36899999999999999</v>
      </c>
      <c r="P5" t="str">
        <f t="shared" ref="P5:P36" si="10">IF(E5=1,"NA",IF(E5=-999,"NA",E5))</f>
        <v>NA</v>
      </c>
      <c r="Q5">
        <f t="shared" ref="Q5:Q36" si="11">IF(F5=1,"NA",IF(F5=-999,"NA",F5))</f>
        <v>0.80500000000000005</v>
      </c>
      <c r="R5" t="str">
        <f t="shared" ref="R5:R36" si="12">IF(G5=1,"NA",IF(G5=-999,"NA",G5))</f>
        <v>NA</v>
      </c>
      <c r="T5">
        <f t="shared" ref="T5:T36" si="13">IF(I5=1,"NA",IF(I5=-999,"NA",I5))</f>
        <v>0.05</v>
      </c>
      <c r="U5" t="str">
        <f t="shared" ref="U5:U36" si="14">IF(J5=1,"NA",IF(J5=-999,"NA",J5))</f>
        <v>NA</v>
      </c>
      <c r="X5" t="str">
        <f t="shared" ref="X5:X36" si="15">IF(M5=1,"NA",IF(M5=-999,"NA",M5))</f>
        <v>NA</v>
      </c>
      <c r="Y5" t="str">
        <f t="shared" si="1"/>
        <v>NA</v>
      </c>
      <c r="Z5">
        <f t="shared" si="2"/>
        <v>0.36899999999999999</v>
      </c>
      <c r="AA5" t="str">
        <f t="shared" si="3"/>
        <v>NA</v>
      </c>
      <c r="AB5">
        <f t="shared" ref="AB5:AB36" si="16">IF(Q5=1,"NA",IF(Q5=-999,"NA",Q5))</f>
        <v>0.80500000000000005</v>
      </c>
      <c r="AC5" t="str">
        <f t="shared" si="4"/>
        <v>NA</v>
      </c>
      <c r="AE5">
        <f t="shared" si="5"/>
        <v>0.05</v>
      </c>
      <c r="AF5" t="str">
        <f t="shared" si="6"/>
        <v>NA</v>
      </c>
    </row>
    <row r="6" spans="1:32" x14ac:dyDescent="0.3">
      <c r="A6">
        <v>1991</v>
      </c>
      <c r="B6">
        <v>0.83069999999999999</v>
      </c>
      <c r="C6">
        <v>-999</v>
      </c>
      <c r="D6">
        <v>1</v>
      </c>
      <c r="E6">
        <v>0.59199999999999997</v>
      </c>
      <c r="F6">
        <v>0.88100000000000001</v>
      </c>
      <c r="G6">
        <v>0.63600000000000001</v>
      </c>
      <c r="H6">
        <v>-999</v>
      </c>
      <c r="I6">
        <v>0.04</v>
      </c>
      <c r="J6">
        <v>1</v>
      </c>
      <c r="M6">
        <f t="shared" si="7"/>
        <v>0.83069999999999999</v>
      </c>
      <c r="N6" t="str">
        <f t="shared" si="8"/>
        <v>NA</v>
      </c>
      <c r="O6" t="str">
        <f t="shared" si="9"/>
        <v>NA</v>
      </c>
      <c r="P6">
        <f t="shared" si="10"/>
        <v>0.59199999999999997</v>
      </c>
      <c r="Q6">
        <f t="shared" si="11"/>
        <v>0.88100000000000001</v>
      </c>
      <c r="R6">
        <f t="shared" si="12"/>
        <v>0.63600000000000001</v>
      </c>
      <c r="T6">
        <f t="shared" si="13"/>
        <v>0.04</v>
      </c>
      <c r="U6" t="str">
        <f t="shared" si="14"/>
        <v>NA</v>
      </c>
      <c r="X6">
        <f t="shared" si="15"/>
        <v>0.83069999999999999</v>
      </c>
      <c r="Y6" t="str">
        <f t="shared" si="1"/>
        <v>NA</v>
      </c>
      <c r="Z6" t="str">
        <f t="shared" si="2"/>
        <v>NA</v>
      </c>
      <c r="AA6">
        <f t="shared" si="3"/>
        <v>0.59199999999999997</v>
      </c>
      <c r="AB6">
        <f t="shared" si="16"/>
        <v>0.88100000000000001</v>
      </c>
      <c r="AC6">
        <f t="shared" si="4"/>
        <v>0.63600000000000001</v>
      </c>
      <c r="AE6">
        <f t="shared" si="5"/>
        <v>0.04</v>
      </c>
      <c r="AF6" t="str">
        <f t="shared" si="6"/>
        <v>NA</v>
      </c>
    </row>
    <row r="7" spans="1:32" x14ac:dyDescent="0.3">
      <c r="A7">
        <v>1992</v>
      </c>
      <c r="B7">
        <v>0.99980000000000002</v>
      </c>
      <c r="C7">
        <v>-999</v>
      </c>
      <c r="D7">
        <v>0.59499999999999997</v>
      </c>
      <c r="E7">
        <v>1</v>
      </c>
      <c r="F7">
        <v>14.259</v>
      </c>
      <c r="G7">
        <v>1</v>
      </c>
      <c r="H7">
        <v>0.8</v>
      </c>
      <c r="I7">
        <v>0.04</v>
      </c>
      <c r="J7">
        <v>1</v>
      </c>
      <c r="M7">
        <f t="shared" si="7"/>
        <v>0.99980000000000002</v>
      </c>
      <c r="N7" t="str">
        <f t="shared" si="8"/>
        <v>NA</v>
      </c>
      <c r="O7">
        <f t="shared" si="9"/>
        <v>0.59499999999999997</v>
      </c>
      <c r="P7" t="str">
        <f t="shared" si="10"/>
        <v>NA</v>
      </c>
      <c r="Q7">
        <f t="shared" si="11"/>
        <v>14.259</v>
      </c>
      <c r="R7" t="str">
        <f t="shared" si="12"/>
        <v>NA</v>
      </c>
      <c r="T7">
        <f t="shared" si="13"/>
        <v>0.04</v>
      </c>
      <c r="U7" t="str">
        <f t="shared" si="14"/>
        <v>NA</v>
      </c>
      <c r="X7">
        <f t="shared" si="15"/>
        <v>0.99980000000000002</v>
      </c>
      <c r="Y7" t="str">
        <f t="shared" si="1"/>
        <v>NA</v>
      </c>
      <c r="Z7">
        <f t="shared" si="2"/>
        <v>0.59499999999999997</v>
      </c>
      <c r="AA7" t="str">
        <f t="shared" si="3"/>
        <v>NA</v>
      </c>
      <c r="AC7" t="str">
        <f t="shared" si="4"/>
        <v>NA</v>
      </c>
      <c r="AE7">
        <f t="shared" si="5"/>
        <v>0.04</v>
      </c>
      <c r="AF7" t="str">
        <f t="shared" si="6"/>
        <v>NA</v>
      </c>
    </row>
    <row r="8" spans="1:32" x14ac:dyDescent="0.3">
      <c r="A8">
        <v>1993</v>
      </c>
      <c r="B8">
        <v>0.99980000000000002</v>
      </c>
      <c r="C8">
        <v>-999</v>
      </c>
      <c r="D8">
        <v>0.66200000000000003</v>
      </c>
      <c r="E8">
        <v>1</v>
      </c>
      <c r="F8">
        <v>10.667999999999999</v>
      </c>
      <c r="G8">
        <v>1</v>
      </c>
      <c r="H8">
        <v>0.8</v>
      </c>
      <c r="I8">
        <v>0.05</v>
      </c>
      <c r="J8">
        <v>1</v>
      </c>
      <c r="M8">
        <f t="shared" si="7"/>
        <v>0.99980000000000002</v>
      </c>
      <c r="N8" t="str">
        <f t="shared" si="8"/>
        <v>NA</v>
      </c>
      <c r="O8">
        <f t="shared" si="9"/>
        <v>0.66200000000000003</v>
      </c>
      <c r="P8" t="str">
        <f t="shared" si="10"/>
        <v>NA</v>
      </c>
      <c r="Q8">
        <f t="shared" si="11"/>
        <v>10.667999999999999</v>
      </c>
      <c r="R8" t="str">
        <f t="shared" si="12"/>
        <v>NA</v>
      </c>
      <c r="T8">
        <f t="shared" si="13"/>
        <v>0.05</v>
      </c>
      <c r="U8" t="str">
        <f t="shared" si="14"/>
        <v>NA</v>
      </c>
      <c r="X8">
        <f t="shared" si="15"/>
        <v>0.99980000000000002</v>
      </c>
      <c r="Y8" t="str">
        <f t="shared" si="1"/>
        <v>NA</v>
      </c>
      <c r="Z8">
        <f t="shared" si="2"/>
        <v>0.66200000000000003</v>
      </c>
      <c r="AA8" t="str">
        <f t="shared" si="3"/>
        <v>NA</v>
      </c>
      <c r="AC8" t="str">
        <f t="shared" si="4"/>
        <v>NA</v>
      </c>
      <c r="AE8">
        <f t="shared" si="5"/>
        <v>0.05</v>
      </c>
      <c r="AF8" t="str">
        <f t="shared" si="6"/>
        <v>NA</v>
      </c>
    </row>
    <row r="9" spans="1:32" x14ac:dyDescent="0.3">
      <c r="A9">
        <v>1994</v>
      </c>
      <c r="B9">
        <v>1</v>
      </c>
      <c r="C9">
        <v>-999</v>
      </c>
      <c r="D9">
        <v>0.76900000000000002</v>
      </c>
      <c r="E9">
        <v>1</v>
      </c>
      <c r="F9">
        <v>0.69499999999999995</v>
      </c>
      <c r="G9">
        <v>1.0860000000000001</v>
      </c>
      <c r="H9">
        <v>0.8</v>
      </c>
      <c r="I9">
        <v>0.05</v>
      </c>
      <c r="J9">
        <v>1</v>
      </c>
      <c r="M9" t="str">
        <f t="shared" si="7"/>
        <v>NA</v>
      </c>
      <c r="N9" t="str">
        <f t="shared" si="8"/>
        <v>NA</v>
      </c>
      <c r="O9">
        <f t="shared" si="9"/>
        <v>0.76900000000000002</v>
      </c>
      <c r="P9" t="str">
        <f t="shared" si="10"/>
        <v>NA</v>
      </c>
      <c r="Q9">
        <f t="shared" si="11"/>
        <v>0.69499999999999995</v>
      </c>
      <c r="R9">
        <f t="shared" si="12"/>
        <v>1.0860000000000001</v>
      </c>
      <c r="T9">
        <f t="shared" si="13"/>
        <v>0.05</v>
      </c>
      <c r="U9" t="str">
        <f t="shared" si="14"/>
        <v>NA</v>
      </c>
      <c r="X9" t="str">
        <f t="shared" si="15"/>
        <v>NA</v>
      </c>
      <c r="Y9" t="str">
        <f t="shared" si="1"/>
        <v>NA</v>
      </c>
      <c r="Z9">
        <f t="shared" si="2"/>
        <v>0.76900000000000002</v>
      </c>
      <c r="AA9" t="str">
        <f t="shared" si="3"/>
        <v>NA</v>
      </c>
      <c r="AB9">
        <f t="shared" si="16"/>
        <v>0.69499999999999995</v>
      </c>
      <c r="AC9">
        <f t="shared" si="4"/>
        <v>1.0860000000000001</v>
      </c>
      <c r="AE9">
        <f t="shared" si="5"/>
        <v>0.05</v>
      </c>
      <c r="AF9" t="str">
        <f t="shared" si="6"/>
        <v>NA</v>
      </c>
    </row>
    <row r="10" spans="1:32" x14ac:dyDescent="0.3">
      <c r="A10">
        <v>1995</v>
      </c>
      <c r="B10">
        <v>0.4365</v>
      </c>
      <c r="C10">
        <v>-999</v>
      </c>
      <c r="D10">
        <v>0.39500000000000002</v>
      </c>
      <c r="E10">
        <v>0.69</v>
      </c>
      <c r="F10">
        <v>15.599</v>
      </c>
      <c r="G10">
        <v>1.0629999999999999</v>
      </c>
      <c r="H10">
        <v>0.8</v>
      </c>
      <c r="I10">
        <v>0.06</v>
      </c>
      <c r="J10">
        <v>1</v>
      </c>
      <c r="M10">
        <f t="shared" si="7"/>
        <v>0.4365</v>
      </c>
      <c r="N10" t="str">
        <f t="shared" si="8"/>
        <v>NA</v>
      </c>
      <c r="O10">
        <f t="shared" si="9"/>
        <v>0.39500000000000002</v>
      </c>
      <c r="P10">
        <f t="shared" si="10"/>
        <v>0.69</v>
      </c>
      <c r="Q10">
        <f t="shared" si="11"/>
        <v>15.599</v>
      </c>
      <c r="R10">
        <f t="shared" si="12"/>
        <v>1.0629999999999999</v>
      </c>
      <c r="T10">
        <f t="shared" si="13"/>
        <v>0.06</v>
      </c>
      <c r="U10" t="str">
        <f t="shared" si="14"/>
        <v>NA</v>
      </c>
      <c r="X10">
        <f t="shared" si="15"/>
        <v>0.4365</v>
      </c>
      <c r="Y10" t="str">
        <f t="shared" si="1"/>
        <v>NA</v>
      </c>
      <c r="Z10">
        <f t="shared" si="2"/>
        <v>0.39500000000000002</v>
      </c>
      <c r="AA10">
        <f t="shared" si="3"/>
        <v>0.69</v>
      </c>
      <c r="AC10">
        <f t="shared" si="4"/>
        <v>1.0629999999999999</v>
      </c>
      <c r="AE10">
        <f t="shared" si="5"/>
        <v>0.06</v>
      </c>
      <c r="AF10" t="str">
        <f t="shared" si="6"/>
        <v>NA</v>
      </c>
    </row>
    <row r="11" spans="1:32" x14ac:dyDescent="0.3">
      <c r="A11">
        <v>1996</v>
      </c>
      <c r="B11">
        <v>0.65229999999999999</v>
      </c>
      <c r="C11">
        <v>-999</v>
      </c>
      <c r="D11">
        <v>0.49199999999999999</v>
      </c>
      <c r="E11">
        <v>0.35899999999999999</v>
      </c>
      <c r="F11">
        <v>1.1060000000000001</v>
      </c>
      <c r="G11">
        <v>1</v>
      </c>
      <c r="H11">
        <v>0.8</v>
      </c>
      <c r="I11">
        <v>0.06</v>
      </c>
      <c r="J11">
        <v>1</v>
      </c>
      <c r="M11">
        <f t="shared" si="7"/>
        <v>0.65229999999999999</v>
      </c>
      <c r="N11" t="str">
        <f t="shared" si="8"/>
        <v>NA</v>
      </c>
      <c r="O11">
        <f t="shared" si="9"/>
        <v>0.49199999999999999</v>
      </c>
      <c r="P11">
        <f t="shared" si="10"/>
        <v>0.35899999999999999</v>
      </c>
      <c r="Q11">
        <f t="shared" si="11"/>
        <v>1.1060000000000001</v>
      </c>
      <c r="R11" t="str">
        <f t="shared" si="12"/>
        <v>NA</v>
      </c>
      <c r="T11">
        <f t="shared" si="13"/>
        <v>0.06</v>
      </c>
      <c r="U11" t="str">
        <f t="shared" si="14"/>
        <v>NA</v>
      </c>
      <c r="X11">
        <f t="shared" si="15"/>
        <v>0.65229999999999999</v>
      </c>
      <c r="Y11" t="str">
        <f t="shared" si="1"/>
        <v>NA</v>
      </c>
      <c r="Z11">
        <f t="shared" si="2"/>
        <v>0.49199999999999999</v>
      </c>
      <c r="AA11">
        <f t="shared" si="3"/>
        <v>0.35899999999999999</v>
      </c>
      <c r="AB11">
        <f t="shared" si="16"/>
        <v>1.1060000000000001</v>
      </c>
      <c r="AC11" t="str">
        <f t="shared" si="4"/>
        <v>NA</v>
      </c>
      <c r="AE11">
        <f t="shared" si="5"/>
        <v>0.06</v>
      </c>
      <c r="AF11" t="str">
        <f t="shared" si="6"/>
        <v>NA</v>
      </c>
    </row>
    <row r="12" spans="1:32" x14ac:dyDescent="0.3">
      <c r="A12">
        <v>1997</v>
      </c>
      <c r="B12">
        <v>0.66910000000000003</v>
      </c>
      <c r="C12">
        <v>-999</v>
      </c>
      <c r="D12">
        <v>0.64600000000000002</v>
      </c>
      <c r="E12">
        <v>0.63900000000000001</v>
      </c>
      <c r="F12">
        <v>0.68</v>
      </c>
      <c r="G12">
        <v>0.79200000000000004</v>
      </c>
      <c r="H12">
        <v>0.8</v>
      </c>
      <c r="I12">
        <v>0.06</v>
      </c>
      <c r="J12">
        <v>1</v>
      </c>
      <c r="M12">
        <f t="shared" si="7"/>
        <v>0.66910000000000003</v>
      </c>
      <c r="N12" t="str">
        <f t="shared" si="8"/>
        <v>NA</v>
      </c>
      <c r="O12">
        <f t="shared" si="9"/>
        <v>0.64600000000000002</v>
      </c>
      <c r="P12">
        <f t="shared" si="10"/>
        <v>0.63900000000000001</v>
      </c>
      <c r="Q12">
        <f t="shared" si="11"/>
        <v>0.68</v>
      </c>
      <c r="R12">
        <f t="shared" si="12"/>
        <v>0.79200000000000004</v>
      </c>
      <c r="T12">
        <f t="shared" si="13"/>
        <v>0.06</v>
      </c>
      <c r="U12" t="str">
        <f t="shared" si="14"/>
        <v>NA</v>
      </c>
      <c r="X12">
        <f t="shared" si="15"/>
        <v>0.66910000000000003</v>
      </c>
      <c r="Y12" t="str">
        <f t="shared" si="1"/>
        <v>NA</v>
      </c>
      <c r="Z12">
        <f t="shared" si="2"/>
        <v>0.64600000000000002</v>
      </c>
      <c r="AA12">
        <f t="shared" si="3"/>
        <v>0.63900000000000001</v>
      </c>
      <c r="AB12">
        <f t="shared" si="16"/>
        <v>0.68</v>
      </c>
      <c r="AC12">
        <f t="shared" si="4"/>
        <v>0.79200000000000004</v>
      </c>
      <c r="AE12">
        <f t="shared" si="5"/>
        <v>0.06</v>
      </c>
      <c r="AF12" t="str">
        <f t="shared" si="6"/>
        <v>NA</v>
      </c>
    </row>
    <row r="13" spans="1:32" x14ac:dyDescent="0.3">
      <c r="A13">
        <v>1998</v>
      </c>
      <c r="B13">
        <v>0.99950000000000006</v>
      </c>
      <c r="C13">
        <v>-999</v>
      </c>
      <c r="D13">
        <v>0.46</v>
      </c>
      <c r="E13">
        <v>1</v>
      </c>
      <c r="F13">
        <v>1.0189999999999999</v>
      </c>
      <c r="G13">
        <v>1</v>
      </c>
      <c r="H13">
        <v>0.8</v>
      </c>
      <c r="I13">
        <v>0.06</v>
      </c>
      <c r="J13">
        <v>1</v>
      </c>
      <c r="M13">
        <f t="shared" si="7"/>
        <v>0.99950000000000006</v>
      </c>
      <c r="N13" t="str">
        <f t="shared" si="8"/>
        <v>NA</v>
      </c>
      <c r="O13">
        <f t="shared" si="9"/>
        <v>0.46</v>
      </c>
      <c r="P13" t="str">
        <f t="shared" si="10"/>
        <v>NA</v>
      </c>
      <c r="Q13">
        <f t="shared" si="11"/>
        <v>1.0189999999999999</v>
      </c>
      <c r="R13" t="str">
        <f t="shared" si="12"/>
        <v>NA</v>
      </c>
      <c r="T13">
        <f t="shared" si="13"/>
        <v>0.06</v>
      </c>
      <c r="U13" t="str">
        <f t="shared" si="14"/>
        <v>NA</v>
      </c>
      <c r="X13">
        <f t="shared" si="15"/>
        <v>0.99950000000000006</v>
      </c>
      <c r="Y13" t="str">
        <f t="shared" si="1"/>
        <v>NA</v>
      </c>
      <c r="Z13">
        <f t="shared" si="2"/>
        <v>0.46</v>
      </c>
      <c r="AA13" t="str">
        <f t="shared" si="3"/>
        <v>NA</v>
      </c>
      <c r="AB13">
        <f t="shared" si="16"/>
        <v>1.0189999999999999</v>
      </c>
      <c r="AC13" t="str">
        <f t="shared" si="4"/>
        <v>NA</v>
      </c>
      <c r="AE13">
        <f t="shared" si="5"/>
        <v>0.06</v>
      </c>
      <c r="AF13" t="str">
        <f t="shared" si="6"/>
        <v>NA</v>
      </c>
    </row>
    <row r="14" spans="1:32" x14ac:dyDescent="0.3">
      <c r="A14">
        <v>1999</v>
      </c>
      <c r="B14">
        <v>0.55720000000000003</v>
      </c>
      <c r="C14">
        <v>-999</v>
      </c>
      <c r="D14">
        <v>0.44500000000000001</v>
      </c>
      <c r="E14">
        <v>0.443</v>
      </c>
      <c r="F14">
        <v>0.94099999999999995</v>
      </c>
      <c r="G14">
        <v>0.57999999999999996</v>
      </c>
      <c r="H14">
        <v>0.8</v>
      </c>
      <c r="I14">
        <v>0.05</v>
      </c>
      <c r="J14">
        <v>1</v>
      </c>
      <c r="M14">
        <f t="shared" si="7"/>
        <v>0.55720000000000003</v>
      </c>
      <c r="N14" t="str">
        <f t="shared" si="8"/>
        <v>NA</v>
      </c>
      <c r="O14">
        <f t="shared" si="9"/>
        <v>0.44500000000000001</v>
      </c>
      <c r="P14">
        <f t="shared" si="10"/>
        <v>0.443</v>
      </c>
      <c r="Q14">
        <f t="shared" si="11"/>
        <v>0.94099999999999995</v>
      </c>
      <c r="R14">
        <f t="shared" si="12"/>
        <v>0.57999999999999996</v>
      </c>
      <c r="T14">
        <f t="shared" si="13"/>
        <v>0.05</v>
      </c>
      <c r="U14" t="str">
        <f t="shared" si="14"/>
        <v>NA</v>
      </c>
      <c r="X14">
        <f t="shared" si="15"/>
        <v>0.55720000000000003</v>
      </c>
      <c r="Y14" t="str">
        <f t="shared" si="1"/>
        <v>NA</v>
      </c>
      <c r="Z14">
        <f t="shared" si="2"/>
        <v>0.44500000000000001</v>
      </c>
      <c r="AA14">
        <f t="shared" si="3"/>
        <v>0.443</v>
      </c>
      <c r="AB14">
        <f t="shared" si="16"/>
        <v>0.94099999999999995</v>
      </c>
      <c r="AC14">
        <f t="shared" si="4"/>
        <v>0.57999999999999996</v>
      </c>
      <c r="AE14">
        <f t="shared" si="5"/>
        <v>0.05</v>
      </c>
      <c r="AF14" t="str">
        <f t="shared" si="6"/>
        <v>NA</v>
      </c>
    </row>
    <row r="15" spans="1:32" x14ac:dyDescent="0.3">
      <c r="A15">
        <v>2000</v>
      </c>
      <c r="B15">
        <v>0.53210000000000002</v>
      </c>
      <c r="C15">
        <v>-999</v>
      </c>
      <c r="D15">
        <v>0.68400000000000005</v>
      </c>
      <c r="E15">
        <v>0.42499999999999999</v>
      </c>
      <c r="F15">
        <v>0.53200000000000003</v>
      </c>
      <c r="G15">
        <v>0.51800000000000002</v>
      </c>
      <c r="H15">
        <v>0.8</v>
      </c>
      <c r="I15">
        <v>0.04</v>
      </c>
      <c r="J15">
        <v>1</v>
      </c>
      <c r="M15">
        <f t="shared" si="7"/>
        <v>0.53210000000000002</v>
      </c>
      <c r="N15" t="str">
        <f t="shared" si="8"/>
        <v>NA</v>
      </c>
      <c r="O15">
        <f t="shared" si="9"/>
        <v>0.68400000000000005</v>
      </c>
      <c r="P15">
        <f t="shared" si="10"/>
        <v>0.42499999999999999</v>
      </c>
      <c r="Q15">
        <f t="shared" si="11"/>
        <v>0.53200000000000003</v>
      </c>
      <c r="R15">
        <f t="shared" si="12"/>
        <v>0.51800000000000002</v>
      </c>
      <c r="T15">
        <f t="shared" si="13"/>
        <v>0.04</v>
      </c>
      <c r="U15" t="str">
        <f t="shared" si="14"/>
        <v>NA</v>
      </c>
      <c r="X15">
        <f t="shared" si="15"/>
        <v>0.53210000000000002</v>
      </c>
      <c r="Y15" t="str">
        <f t="shared" si="1"/>
        <v>NA</v>
      </c>
      <c r="Z15">
        <f t="shared" si="2"/>
        <v>0.68400000000000005</v>
      </c>
      <c r="AA15">
        <f t="shared" si="3"/>
        <v>0.42499999999999999</v>
      </c>
      <c r="AB15">
        <f t="shared" si="16"/>
        <v>0.53200000000000003</v>
      </c>
      <c r="AC15">
        <f t="shared" si="4"/>
        <v>0.51800000000000002</v>
      </c>
      <c r="AE15">
        <f t="shared" si="5"/>
        <v>0.04</v>
      </c>
      <c r="AF15" t="str">
        <f t="shared" si="6"/>
        <v>NA</v>
      </c>
    </row>
    <row r="16" spans="1:32" x14ac:dyDescent="0.3">
      <c r="A16">
        <v>2001</v>
      </c>
      <c r="B16">
        <v>0.8095</v>
      </c>
      <c r="C16">
        <v>-999</v>
      </c>
      <c r="D16">
        <v>0.45700000000000002</v>
      </c>
      <c r="E16">
        <v>0.29699999999999999</v>
      </c>
      <c r="F16">
        <v>0.49299999999999999</v>
      </c>
      <c r="G16">
        <v>1.0409999999999999</v>
      </c>
      <c r="H16">
        <v>0.8</v>
      </c>
      <c r="I16">
        <v>0.04</v>
      </c>
      <c r="J16">
        <v>1</v>
      </c>
      <c r="M16">
        <f t="shared" si="7"/>
        <v>0.8095</v>
      </c>
      <c r="N16" t="str">
        <f t="shared" si="8"/>
        <v>NA</v>
      </c>
      <c r="O16">
        <f t="shared" si="9"/>
        <v>0.45700000000000002</v>
      </c>
      <c r="P16">
        <f t="shared" si="10"/>
        <v>0.29699999999999999</v>
      </c>
      <c r="Q16">
        <f t="shared" si="11"/>
        <v>0.49299999999999999</v>
      </c>
      <c r="R16">
        <f t="shared" si="12"/>
        <v>1.0409999999999999</v>
      </c>
      <c r="T16">
        <f t="shared" si="13"/>
        <v>0.04</v>
      </c>
      <c r="U16" t="str">
        <f t="shared" si="14"/>
        <v>NA</v>
      </c>
      <c r="X16">
        <f t="shared" si="15"/>
        <v>0.8095</v>
      </c>
      <c r="Y16" t="str">
        <f t="shared" si="1"/>
        <v>NA</v>
      </c>
      <c r="Z16">
        <f t="shared" si="2"/>
        <v>0.45700000000000002</v>
      </c>
      <c r="AA16">
        <f t="shared" si="3"/>
        <v>0.29699999999999999</v>
      </c>
      <c r="AB16">
        <f t="shared" si="16"/>
        <v>0.49299999999999999</v>
      </c>
      <c r="AC16">
        <f t="shared" si="4"/>
        <v>1.0409999999999999</v>
      </c>
      <c r="AE16">
        <f t="shared" si="5"/>
        <v>0.04</v>
      </c>
      <c r="AF16" t="str">
        <f t="shared" si="6"/>
        <v>NA</v>
      </c>
    </row>
    <row r="17" spans="1:32" x14ac:dyDescent="0.3">
      <c r="A17">
        <v>2002</v>
      </c>
      <c r="B17">
        <v>0.28029999999999999</v>
      </c>
      <c r="C17">
        <v>-999</v>
      </c>
      <c r="D17">
        <v>0.28799999999999998</v>
      </c>
      <c r="E17">
        <v>0.41799999999999998</v>
      </c>
      <c r="F17">
        <v>0.38500000000000001</v>
      </c>
      <c r="G17">
        <v>0.41299999999999998</v>
      </c>
      <c r="H17">
        <v>0.8</v>
      </c>
      <c r="I17">
        <v>0.04</v>
      </c>
      <c r="J17">
        <v>1</v>
      </c>
      <c r="M17">
        <f t="shared" si="7"/>
        <v>0.28029999999999999</v>
      </c>
      <c r="N17" t="str">
        <f t="shared" si="8"/>
        <v>NA</v>
      </c>
      <c r="O17">
        <f t="shared" si="9"/>
        <v>0.28799999999999998</v>
      </c>
      <c r="P17">
        <f t="shared" si="10"/>
        <v>0.41799999999999998</v>
      </c>
      <c r="Q17">
        <f t="shared" si="11"/>
        <v>0.38500000000000001</v>
      </c>
      <c r="R17">
        <f t="shared" si="12"/>
        <v>0.41299999999999998</v>
      </c>
      <c r="T17">
        <f t="shared" si="13"/>
        <v>0.04</v>
      </c>
      <c r="U17" t="str">
        <f t="shared" si="14"/>
        <v>NA</v>
      </c>
      <c r="X17">
        <f t="shared" si="15"/>
        <v>0.28029999999999999</v>
      </c>
      <c r="Y17" t="str">
        <f t="shared" si="1"/>
        <v>NA</v>
      </c>
      <c r="Z17">
        <f t="shared" si="2"/>
        <v>0.28799999999999998</v>
      </c>
      <c r="AA17">
        <f t="shared" si="3"/>
        <v>0.41799999999999998</v>
      </c>
      <c r="AB17">
        <f t="shared" si="16"/>
        <v>0.38500000000000001</v>
      </c>
      <c r="AC17">
        <f t="shared" si="4"/>
        <v>0.41299999999999998</v>
      </c>
      <c r="AE17">
        <f t="shared" si="5"/>
        <v>0.04</v>
      </c>
      <c r="AF17" t="str">
        <f t="shared" si="6"/>
        <v>NA</v>
      </c>
    </row>
    <row r="18" spans="1:32" x14ac:dyDescent="0.3">
      <c r="A18">
        <v>2003</v>
      </c>
      <c r="B18">
        <v>0.30740000000000001</v>
      </c>
      <c r="C18">
        <v>-999</v>
      </c>
      <c r="D18">
        <v>0.34100000000000003</v>
      </c>
      <c r="E18">
        <v>1</v>
      </c>
      <c r="F18">
        <v>0.52</v>
      </c>
      <c r="G18">
        <v>1</v>
      </c>
      <c r="H18">
        <v>0.8</v>
      </c>
      <c r="I18">
        <v>0.04</v>
      </c>
      <c r="J18">
        <v>1</v>
      </c>
      <c r="M18">
        <f t="shared" si="7"/>
        <v>0.30740000000000001</v>
      </c>
      <c r="N18" t="str">
        <f t="shared" si="8"/>
        <v>NA</v>
      </c>
      <c r="O18">
        <f t="shared" si="9"/>
        <v>0.34100000000000003</v>
      </c>
      <c r="P18" t="str">
        <f t="shared" si="10"/>
        <v>NA</v>
      </c>
      <c r="Q18">
        <f t="shared" si="11"/>
        <v>0.52</v>
      </c>
      <c r="R18" t="str">
        <f t="shared" si="12"/>
        <v>NA</v>
      </c>
      <c r="T18">
        <f t="shared" si="13"/>
        <v>0.04</v>
      </c>
      <c r="U18" t="str">
        <f t="shared" si="14"/>
        <v>NA</v>
      </c>
      <c r="X18">
        <f t="shared" si="15"/>
        <v>0.30740000000000001</v>
      </c>
      <c r="Y18" t="str">
        <f t="shared" si="1"/>
        <v>NA</v>
      </c>
      <c r="Z18">
        <f t="shared" si="2"/>
        <v>0.34100000000000003</v>
      </c>
      <c r="AA18" t="str">
        <f t="shared" si="3"/>
        <v>NA</v>
      </c>
      <c r="AB18">
        <f t="shared" si="16"/>
        <v>0.52</v>
      </c>
      <c r="AC18" t="str">
        <f t="shared" si="4"/>
        <v>NA</v>
      </c>
      <c r="AE18">
        <f t="shared" si="5"/>
        <v>0.04</v>
      </c>
      <c r="AF18" t="str">
        <f t="shared" si="6"/>
        <v>NA</v>
      </c>
    </row>
    <row r="19" spans="1:32" x14ac:dyDescent="0.3">
      <c r="A19">
        <v>2004</v>
      </c>
      <c r="B19">
        <v>0.18820000000000001</v>
      </c>
      <c r="C19">
        <v>-999</v>
      </c>
      <c r="D19">
        <v>0.39300000000000002</v>
      </c>
      <c r="E19">
        <v>0.32900000000000001</v>
      </c>
      <c r="F19">
        <v>0.41099999999999998</v>
      </c>
      <c r="G19">
        <v>1</v>
      </c>
      <c r="H19">
        <v>0.8</v>
      </c>
      <c r="I19">
        <v>0.05</v>
      </c>
      <c r="J19">
        <v>1</v>
      </c>
      <c r="M19">
        <f t="shared" si="7"/>
        <v>0.18820000000000001</v>
      </c>
      <c r="N19" t="str">
        <f t="shared" si="8"/>
        <v>NA</v>
      </c>
      <c r="O19">
        <f t="shared" si="9"/>
        <v>0.39300000000000002</v>
      </c>
      <c r="P19">
        <f t="shared" si="10"/>
        <v>0.32900000000000001</v>
      </c>
      <c r="Q19">
        <f t="shared" si="11"/>
        <v>0.41099999999999998</v>
      </c>
      <c r="R19" t="str">
        <f t="shared" si="12"/>
        <v>NA</v>
      </c>
      <c r="T19">
        <f t="shared" si="13"/>
        <v>0.05</v>
      </c>
      <c r="U19" t="str">
        <f t="shared" si="14"/>
        <v>NA</v>
      </c>
      <c r="X19">
        <f t="shared" si="15"/>
        <v>0.18820000000000001</v>
      </c>
      <c r="Y19" t="str">
        <f t="shared" si="1"/>
        <v>NA</v>
      </c>
      <c r="Z19">
        <f t="shared" si="2"/>
        <v>0.39300000000000002</v>
      </c>
      <c r="AA19">
        <f t="shared" si="3"/>
        <v>0.32900000000000001</v>
      </c>
      <c r="AB19">
        <f t="shared" si="16"/>
        <v>0.41099999999999998</v>
      </c>
      <c r="AC19" t="str">
        <f t="shared" si="4"/>
        <v>NA</v>
      </c>
      <c r="AE19">
        <f t="shared" si="5"/>
        <v>0.05</v>
      </c>
      <c r="AF19" t="str">
        <f t="shared" si="6"/>
        <v>NA</v>
      </c>
    </row>
    <row r="20" spans="1:32" x14ac:dyDescent="0.3">
      <c r="A20">
        <v>2005</v>
      </c>
      <c r="B20">
        <v>0.9002</v>
      </c>
      <c r="C20">
        <v>-999</v>
      </c>
      <c r="D20">
        <v>0.32700000000000001</v>
      </c>
      <c r="E20">
        <v>0.81399999999999995</v>
      </c>
      <c r="F20">
        <v>0.82099999999999995</v>
      </c>
      <c r="G20">
        <v>1</v>
      </c>
      <c r="H20">
        <v>0.8</v>
      </c>
      <c r="I20">
        <v>0.05</v>
      </c>
      <c r="J20">
        <v>1</v>
      </c>
      <c r="M20">
        <f t="shared" si="7"/>
        <v>0.9002</v>
      </c>
      <c r="N20" t="str">
        <f t="shared" si="8"/>
        <v>NA</v>
      </c>
      <c r="O20">
        <f t="shared" si="9"/>
        <v>0.32700000000000001</v>
      </c>
      <c r="P20">
        <f t="shared" si="10"/>
        <v>0.81399999999999995</v>
      </c>
      <c r="Q20">
        <f t="shared" si="11"/>
        <v>0.82099999999999995</v>
      </c>
      <c r="R20" t="str">
        <f t="shared" si="12"/>
        <v>NA</v>
      </c>
      <c r="T20">
        <f t="shared" si="13"/>
        <v>0.05</v>
      </c>
      <c r="U20" t="str">
        <f t="shared" si="14"/>
        <v>NA</v>
      </c>
      <c r="X20">
        <f t="shared" si="15"/>
        <v>0.9002</v>
      </c>
      <c r="Y20" t="str">
        <f t="shared" si="1"/>
        <v>NA</v>
      </c>
      <c r="Z20">
        <f t="shared" si="2"/>
        <v>0.32700000000000001</v>
      </c>
      <c r="AA20">
        <f t="shared" si="3"/>
        <v>0.81399999999999995</v>
      </c>
      <c r="AB20">
        <f t="shared" si="16"/>
        <v>0.82099999999999995</v>
      </c>
      <c r="AC20" t="str">
        <f t="shared" si="4"/>
        <v>NA</v>
      </c>
      <c r="AE20">
        <f t="shared" si="5"/>
        <v>0.05</v>
      </c>
      <c r="AF20" t="str">
        <f t="shared" si="6"/>
        <v>NA</v>
      </c>
    </row>
    <row r="21" spans="1:32" x14ac:dyDescent="0.3">
      <c r="A21">
        <v>2006</v>
      </c>
      <c r="B21">
        <v>0.71519999999999995</v>
      </c>
      <c r="C21">
        <v>-999</v>
      </c>
      <c r="D21">
        <v>0.28100000000000003</v>
      </c>
      <c r="E21">
        <v>0.24099999999999999</v>
      </c>
      <c r="F21">
        <v>1.0660000000000001</v>
      </c>
      <c r="G21">
        <v>0.89300000000000002</v>
      </c>
      <c r="H21">
        <v>0.8</v>
      </c>
      <c r="I21">
        <v>0.04</v>
      </c>
      <c r="J21">
        <v>1</v>
      </c>
      <c r="M21">
        <f t="shared" si="7"/>
        <v>0.71519999999999995</v>
      </c>
      <c r="N21" t="str">
        <f t="shared" si="8"/>
        <v>NA</v>
      </c>
      <c r="O21">
        <f t="shared" si="9"/>
        <v>0.28100000000000003</v>
      </c>
      <c r="P21">
        <f t="shared" si="10"/>
        <v>0.24099999999999999</v>
      </c>
      <c r="Q21">
        <f t="shared" si="11"/>
        <v>1.0660000000000001</v>
      </c>
      <c r="R21">
        <f t="shared" si="12"/>
        <v>0.89300000000000002</v>
      </c>
      <c r="T21">
        <f t="shared" si="13"/>
        <v>0.04</v>
      </c>
      <c r="U21" t="str">
        <f t="shared" si="14"/>
        <v>NA</v>
      </c>
      <c r="X21">
        <f t="shared" si="15"/>
        <v>0.71519999999999995</v>
      </c>
      <c r="Y21" t="str">
        <f t="shared" si="1"/>
        <v>NA</v>
      </c>
      <c r="Z21">
        <f t="shared" si="2"/>
        <v>0.28100000000000003</v>
      </c>
      <c r="AA21">
        <f t="shared" si="3"/>
        <v>0.24099999999999999</v>
      </c>
      <c r="AB21">
        <f t="shared" si="16"/>
        <v>1.0660000000000001</v>
      </c>
      <c r="AC21">
        <f t="shared" si="4"/>
        <v>0.89300000000000002</v>
      </c>
      <c r="AE21">
        <f t="shared" si="5"/>
        <v>0.04</v>
      </c>
      <c r="AF21" t="str">
        <f t="shared" si="6"/>
        <v>NA</v>
      </c>
    </row>
    <row r="22" spans="1:32" x14ac:dyDescent="0.3">
      <c r="A22">
        <v>2007</v>
      </c>
      <c r="B22">
        <v>0.5544</v>
      </c>
      <c r="C22">
        <v>-999</v>
      </c>
      <c r="D22">
        <v>0.34300000000000003</v>
      </c>
      <c r="E22">
        <v>0.436</v>
      </c>
      <c r="F22">
        <v>0.46700000000000003</v>
      </c>
      <c r="G22">
        <v>0.73499999999999999</v>
      </c>
      <c r="H22">
        <v>0.8</v>
      </c>
      <c r="I22">
        <v>0.04</v>
      </c>
      <c r="J22">
        <v>1</v>
      </c>
      <c r="M22">
        <f t="shared" si="7"/>
        <v>0.5544</v>
      </c>
      <c r="N22" t="str">
        <f t="shared" si="8"/>
        <v>NA</v>
      </c>
      <c r="O22">
        <f t="shared" si="9"/>
        <v>0.34300000000000003</v>
      </c>
      <c r="P22">
        <f t="shared" si="10"/>
        <v>0.436</v>
      </c>
      <c r="Q22">
        <f t="shared" si="11"/>
        <v>0.46700000000000003</v>
      </c>
      <c r="R22">
        <f t="shared" si="12"/>
        <v>0.73499999999999999</v>
      </c>
      <c r="T22">
        <f t="shared" si="13"/>
        <v>0.04</v>
      </c>
      <c r="U22" t="str">
        <f t="shared" si="14"/>
        <v>NA</v>
      </c>
      <c r="X22">
        <f t="shared" si="15"/>
        <v>0.5544</v>
      </c>
      <c r="Y22" t="str">
        <f t="shared" si="1"/>
        <v>NA</v>
      </c>
      <c r="Z22">
        <f t="shared" si="2"/>
        <v>0.34300000000000003</v>
      </c>
      <c r="AA22">
        <f t="shared" si="3"/>
        <v>0.436</v>
      </c>
      <c r="AB22">
        <f t="shared" si="16"/>
        <v>0.46700000000000003</v>
      </c>
      <c r="AC22">
        <f t="shared" si="4"/>
        <v>0.73499999999999999</v>
      </c>
      <c r="AE22">
        <f t="shared" si="5"/>
        <v>0.04</v>
      </c>
      <c r="AF22" t="str">
        <f t="shared" si="6"/>
        <v>NA</v>
      </c>
    </row>
    <row r="23" spans="1:32" x14ac:dyDescent="0.3">
      <c r="A23">
        <v>2008</v>
      </c>
      <c r="B23">
        <v>0.85450000000000004</v>
      </c>
      <c r="C23">
        <v>0.79500000000000004</v>
      </c>
      <c r="D23">
        <v>0.316</v>
      </c>
      <c r="E23">
        <v>0.44500000000000001</v>
      </c>
      <c r="F23">
        <v>0.625</v>
      </c>
      <c r="G23">
        <v>1</v>
      </c>
      <c r="H23">
        <v>-999</v>
      </c>
      <c r="I23">
        <v>0.04</v>
      </c>
      <c r="J23">
        <v>1</v>
      </c>
      <c r="M23">
        <f t="shared" si="7"/>
        <v>0.85450000000000004</v>
      </c>
      <c r="N23">
        <f t="shared" si="8"/>
        <v>0.79500000000000004</v>
      </c>
      <c r="O23">
        <f t="shared" si="9"/>
        <v>0.316</v>
      </c>
      <c r="P23">
        <f t="shared" si="10"/>
        <v>0.44500000000000001</v>
      </c>
      <c r="Q23">
        <f t="shared" si="11"/>
        <v>0.625</v>
      </c>
      <c r="R23" t="str">
        <f t="shared" si="12"/>
        <v>NA</v>
      </c>
      <c r="T23">
        <f t="shared" si="13"/>
        <v>0.04</v>
      </c>
      <c r="U23" t="str">
        <f t="shared" si="14"/>
        <v>NA</v>
      </c>
      <c r="X23">
        <f t="shared" si="15"/>
        <v>0.85450000000000004</v>
      </c>
      <c r="Y23">
        <f t="shared" si="1"/>
        <v>0.79500000000000004</v>
      </c>
      <c r="Z23">
        <f t="shared" si="2"/>
        <v>0.316</v>
      </c>
      <c r="AA23">
        <f t="shared" si="3"/>
        <v>0.44500000000000001</v>
      </c>
      <c r="AB23">
        <f t="shared" si="16"/>
        <v>0.625</v>
      </c>
      <c r="AC23" t="str">
        <f t="shared" si="4"/>
        <v>NA</v>
      </c>
      <c r="AE23">
        <f t="shared" si="5"/>
        <v>0.04</v>
      </c>
      <c r="AF23" t="str">
        <f t="shared" si="6"/>
        <v>NA</v>
      </c>
    </row>
    <row r="24" spans="1:32" x14ac:dyDescent="0.3">
      <c r="A24">
        <v>2009</v>
      </c>
      <c r="B24">
        <v>1</v>
      </c>
      <c r="C24">
        <v>0.46700000000000003</v>
      </c>
      <c r="D24">
        <v>0.23899999999999999</v>
      </c>
      <c r="E24">
        <v>0.46800000000000003</v>
      </c>
      <c r="F24">
        <v>0.47399999999999998</v>
      </c>
      <c r="G24">
        <v>0.68600000000000005</v>
      </c>
      <c r="H24">
        <v>-999</v>
      </c>
      <c r="I24">
        <v>0.04</v>
      </c>
      <c r="J24">
        <v>0.33700000000000002</v>
      </c>
      <c r="M24" t="str">
        <f t="shared" si="7"/>
        <v>NA</v>
      </c>
      <c r="N24">
        <f t="shared" si="8"/>
        <v>0.46700000000000003</v>
      </c>
      <c r="O24">
        <f t="shared" si="9"/>
        <v>0.23899999999999999</v>
      </c>
      <c r="P24">
        <f t="shared" si="10"/>
        <v>0.46800000000000003</v>
      </c>
      <c r="Q24">
        <f t="shared" si="11"/>
        <v>0.47399999999999998</v>
      </c>
      <c r="R24">
        <f t="shared" si="12"/>
        <v>0.68600000000000005</v>
      </c>
      <c r="T24">
        <f t="shared" si="13"/>
        <v>0.04</v>
      </c>
      <c r="U24">
        <f t="shared" si="14"/>
        <v>0.33700000000000002</v>
      </c>
      <c r="X24" t="str">
        <f t="shared" si="15"/>
        <v>NA</v>
      </c>
      <c r="Y24">
        <f t="shared" si="1"/>
        <v>0.46700000000000003</v>
      </c>
      <c r="Z24">
        <f t="shared" si="2"/>
        <v>0.23899999999999999</v>
      </c>
      <c r="AA24">
        <f t="shared" si="3"/>
        <v>0.46800000000000003</v>
      </c>
      <c r="AB24">
        <f t="shared" si="16"/>
        <v>0.47399999999999998</v>
      </c>
      <c r="AC24">
        <f t="shared" si="4"/>
        <v>0.68600000000000005</v>
      </c>
      <c r="AE24">
        <f t="shared" si="5"/>
        <v>0.04</v>
      </c>
      <c r="AF24">
        <f t="shared" si="6"/>
        <v>0.33700000000000002</v>
      </c>
    </row>
    <row r="25" spans="1:32" x14ac:dyDescent="0.3">
      <c r="A25">
        <v>2010</v>
      </c>
      <c r="B25">
        <v>1</v>
      </c>
      <c r="C25">
        <v>0.91600000000000004</v>
      </c>
      <c r="D25">
        <v>0.27700000000000002</v>
      </c>
      <c r="E25">
        <v>0.41699999999999998</v>
      </c>
      <c r="F25">
        <v>0.33600000000000002</v>
      </c>
      <c r="G25">
        <v>1.105</v>
      </c>
      <c r="H25">
        <v>-999</v>
      </c>
      <c r="I25">
        <v>0.04</v>
      </c>
      <c r="J25">
        <v>0.3931</v>
      </c>
      <c r="M25" t="str">
        <f t="shared" si="7"/>
        <v>NA</v>
      </c>
      <c r="N25">
        <f t="shared" si="8"/>
        <v>0.91600000000000004</v>
      </c>
      <c r="O25">
        <f t="shared" si="9"/>
        <v>0.27700000000000002</v>
      </c>
      <c r="P25">
        <f t="shared" si="10"/>
        <v>0.41699999999999998</v>
      </c>
      <c r="Q25">
        <f t="shared" si="11"/>
        <v>0.33600000000000002</v>
      </c>
      <c r="R25">
        <f t="shared" si="12"/>
        <v>1.105</v>
      </c>
      <c r="T25">
        <f t="shared" si="13"/>
        <v>0.04</v>
      </c>
      <c r="U25">
        <f t="shared" si="14"/>
        <v>0.3931</v>
      </c>
      <c r="X25" t="str">
        <f t="shared" si="15"/>
        <v>NA</v>
      </c>
      <c r="Y25">
        <f t="shared" si="1"/>
        <v>0.91600000000000004</v>
      </c>
      <c r="Z25">
        <f t="shared" si="2"/>
        <v>0.27700000000000002</v>
      </c>
      <c r="AA25">
        <f t="shared" si="3"/>
        <v>0.41699999999999998</v>
      </c>
      <c r="AB25">
        <f t="shared" si="16"/>
        <v>0.33600000000000002</v>
      </c>
      <c r="AC25">
        <f t="shared" si="4"/>
        <v>1.105</v>
      </c>
      <c r="AE25">
        <f t="shared" si="5"/>
        <v>0.04</v>
      </c>
      <c r="AF25">
        <f t="shared" si="6"/>
        <v>0.3931</v>
      </c>
    </row>
    <row r="26" spans="1:32" x14ac:dyDescent="0.3">
      <c r="A26">
        <v>2011</v>
      </c>
      <c r="B26">
        <v>1</v>
      </c>
      <c r="C26">
        <v>0.40300000000000002</v>
      </c>
      <c r="D26">
        <v>0.36199999999999999</v>
      </c>
      <c r="E26">
        <v>0.28699999999999998</v>
      </c>
      <c r="F26">
        <v>0.69299999999999995</v>
      </c>
      <c r="G26">
        <v>1</v>
      </c>
      <c r="H26">
        <v>-999</v>
      </c>
      <c r="I26">
        <v>0.04</v>
      </c>
      <c r="J26">
        <v>0.4365</v>
      </c>
      <c r="M26" t="str">
        <f t="shared" si="7"/>
        <v>NA</v>
      </c>
      <c r="N26">
        <f t="shared" si="8"/>
        <v>0.40300000000000002</v>
      </c>
      <c r="O26">
        <f t="shared" si="9"/>
        <v>0.36199999999999999</v>
      </c>
      <c r="P26">
        <f t="shared" si="10"/>
        <v>0.28699999999999998</v>
      </c>
      <c r="Q26">
        <f t="shared" si="11"/>
        <v>0.69299999999999995</v>
      </c>
      <c r="R26" t="str">
        <f t="shared" si="12"/>
        <v>NA</v>
      </c>
      <c r="T26">
        <f t="shared" si="13"/>
        <v>0.04</v>
      </c>
      <c r="U26">
        <f t="shared" si="14"/>
        <v>0.4365</v>
      </c>
      <c r="X26" t="str">
        <f t="shared" si="15"/>
        <v>NA</v>
      </c>
      <c r="Y26">
        <f t="shared" si="1"/>
        <v>0.40300000000000002</v>
      </c>
      <c r="Z26">
        <f t="shared" si="2"/>
        <v>0.36199999999999999</v>
      </c>
      <c r="AA26">
        <f t="shared" si="3"/>
        <v>0.28699999999999998</v>
      </c>
      <c r="AB26">
        <f t="shared" si="16"/>
        <v>0.69299999999999995</v>
      </c>
      <c r="AC26" t="str">
        <f t="shared" si="4"/>
        <v>NA</v>
      </c>
      <c r="AE26">
        <f t="shared" si="5"/>
        <v>0.04</v>
      </c>
      <c r="AF26">
        <f t="shared" si="6"/>
        <v>0.4365</v>
      </c>
    </row>
    <row r="27" spans="1:32" x14ac:dyDescent="0.3">
      <c r="A27">
        <v>2012</v>
      </c>
      <c r="B27">
        <v>1</v>
      </c>
      <c r="C27">
        <v>0.66500000000000004</v>
      </c>
      <c r="D27">
        <v>0.36399999999999999</v>
      </c>
      <c r="E27">
        <v>0.187</v>
      </c>
      <c r="F27">
        <v>0.33300000000000002</v>
      </c>
      <c r="G27">
        <v>0.39100000000000001</v>
      </c>
      <c r="H27">
        <v>-999</v>
      </c>
      <c r="I27">
        <v>0.03</v>
      </c>
      <c r="J27">
        <v>0.28100000000000003</v>
      </c>
      <c r="M27" t="str">
        <f t="shared" si="7"/>
        <v>NA</v>
      </c>
      <c r="N27">
        <f t="shared" si="8"/>
        <v>0.66500000000000004</v>
      </c>
      <c r="O27">
        <f t="shared" si="9"/>
        <v>0.36399999999999999</v>
      </c>
      <c r="P27">
        <f t="shared" si="10"/>
        <v>0.187</v>
      </c>
      <c r="Q27">
        <f t="shared" si="11"/>
        <v>0.33300000000000002</v>
      </c>
      <c r="R27">
        <f t="shared" si="12"/>
        <v>0.39100000000000001</v>
      </c>
      <c r="T27">
        <f t="shared" si="13"/>
        <v>0.03</v>
      </c>
      <c r="U27">
        <f t="shared" si="14"/>
        <v>0.28100000000000003</v>
      </c>
      <c r="X27" t="str">
        <f t="shared" si="15"/>
        <v>NA</v>
      </c>
      <c r="Y27">
        <f t="shared" si="1"/>
        <v>0.66500000000000004</v>
      </c>
      <c r="Z27">
        <f t="shared" si="2"/>
        <v>0.36399999999999999</v>
      </c>
      <c r="AA27">
        <f t="shared" si="3"/>
        <v>0.187</v>
      </c>
      <c r="AB27">
        <f t="shared" si="16"/>
        <v>0.33300000000000002</v>
      </c>
      <c r="AC27">
        <f t="shared" si="4"/>
        <v>0.39100000000000001</v>
      </c>
      <c r="AE27">
        <f t="shared" si="5"/>
        <v>0.03</v>
      </c>
      <c r="AF27">
        <f t="shared" si="6"/>
        <v>0.28100000000000003</v>
      </c>
    </row>
    <row r="28" spans="1:32" x14ac:dyDescent="0.3">
      <c r="A28">
        <v>2013</v>
      </c>
      <c r="B28">
        <v>1</v>
      </c>
      <c r="C28">
        <v>0.67200000000000004</v>
      </c>
      <c r="D28">
        <v>0.32400000000000001</v>
      </c>
      <c r="E28">
        <v>0.155</v>
      </c>
      <c r="F28">
        <v>0.28399999999999997</v>
      </c>
      <c r="G28">
        <v>1</v>
      </c>
      <c r="H28">
        <v>-999</v>
      </c>
      <c r="I28">
        <v>0.03</v>
      </c>
      <c r="J28">
        <v>0.36890000000000001</v>
      </c>
      <c r="M28" t="str">
        <f t="shared" si="7"/>
        <v>NA</v>
      </c>
      <c r="N28">
        <f t="shared" si="8"/>
        <v>0.67200000000000004</v>
      </c>
      <c r="O28">
        <f t="shared" si="9"/>
        <v>0.32400000000000001</v>
      </c>
      <c r="P28">
        <f t="shared" si="10"/>
        <v>0.155</v>
      </c>
      <c r="Q28">
        <f t="shared" si="11"/>
        <v>0.28399999999999997</v>
      </c>
      <c r="R28" t="str">
        <f t="shared" si="12"/>
        <v>NA</v>
      </c>
      <c r="T28">
        <f t="shared" si="13"/>
        <v>0.03</v>
      </c>
      <c r="U28">
        <f t="shared" si="14"/>
        <v>0.36890000000000001</v>
      </c>
      <c r="X28" t="str">
        <f t="shared" si="15"/>
        <v>NA</v>
      </c>
      <c r="Y28">
        <f t="shared" si="1"/>
        <v>0.67200000000000004</v>
      </c>
      <c r="Z28">
        <f t="shared" si="2"/>
        <v>0.32400000000000001</v>
      </c>
      <c r="AA28">
        <f t="shared" si="3"/>
        <v>0.155</v>
      </c>
      <c r="AB28">
        <f t="shared" si="16"/>
        <v>0.28399999999999997</v>
      </c>
      <c r="AC28" t="str">
        <f t="shared" si="4"/>
        <v>NA</v>
      </c>
      <c r="AE28">
        <f t="shared" si="5"/>
        <v>0.03</v>
      </c>
      <c r="AF28">
        <f t="shared" si="6"/>
        <v>0.36890000000000001</v>
      </c>
    </row>
    <row r="29" spans="1:32" x14ac:dyDescent="0.3">
      <c r="A29">
        <v>2014</v>
      </c>
      <c r="B29">
        <v>1</v>
      </c>
      <c r="C29">
        <v>0.44900000000000001</v>
      </c>
      <c r="D29">
        <v>0.4</v>
      </c>
      <c r="E29">
        <v>0.11700000000000001</v>
      </c>
      <c r="F29">
        <v>0.253</v>
      </c>
      <c r="G29">
        <v>0.60099999999999998</v>
      </c>
      <c r="H29">
        <v>-999</v>
      </c>
      <c r="I29">
        <v>0.03</v>
      </c>
      <c r="J29">
        <v>0.54190000000000005</v>
      </c>
      <c r="M29" t="str">
        <f t="shared" si="7"/>
        <v>NA</v>
      </c>
      <c r="N29">
        <f t="shared" si="8"/>
        <v>0.44900000000000001</v>
      </c>
      <c r="O29">
        <f t="shared" si="9"/>
        <v>0.4</v>
      </c>
      <c r="P29">
        <f t="shared" si="10"/>
        <v>0.11700000000000001</v>
      </c>
      <c r="Q29">
        <f t="shared" si="11"/>
        <v>0.253</v>
      </c>
      <c r="R29">
        <f t="shared" si="12"/>
        <v>0.60099999999999998</v>
      </c>
      <c r="T29">
        <f t="shared" si="13"/>
        <v>0.03</v>
      </c>
      <c r="U29">
        <f t="shared" si="14"/>
        <v>0.54190000000000005</v>
      </c>
      <c r="X29" t="str">
        <f t="shared" si="15"/>
        <v>NA</v>
      </c>
      <c r="Y29">
        <f t="shared" si="1"/>
        <v>0.44900000000000001</v>
      </c>
      <c r="Z29">
        <f t="shared" si="2"/>
        <v>0.4</v>
      </c>
      <c r="AA29">
        <f t="shared" si="3"/>
        <v>0.11700000000000001</v>
      </c>
      <c r="AB29">
        <f t="shared" si="16"/>
        <v>0.253</v>
      </c>
      <c r="AC29">
        <f t="shared" si="4"/>
        <v>0.60099999999999998</v>
      </c>
      <c r="AE29">
        <f t="shared" si="5"/>
        <v>0.03</v>
      </c>
      <c r="AF29">
        <f t="shared" si="6"/>
        <v>0.54190000000000005</v>
      </c>
    </row>
    <row r="30" spans="1:32" x14ac:dyDescent="0.3">
      <c r="A30">
        <v>2015</v>
      </c>
      <c r="B30">
        <v>1</v>
      </c>
      <c r="C30">
        <v>0.59</v>
      </c>
      <c r="D30">
        <v>0.376</v>
      </c>
      <c r="E30">
        <v>0.183</v>
      </c>
      <c r="F30">
        <v>0.26400000000000001</v>
      </c>
      <c r="G30">
        <v>1.175</v>
      </c>
      <c r="H30">
        <v>-999</v>
      </c>
      <c r="I30">
        <v>0.03</v>
      </c>
      <c r="J30">
        <v>0.65600000000000003</v>
      </c>
      <c r="M30" t="str">
        <f t="shared" si="7"/>
        <v>NA</v>
      </c>
      <c r="N30">
        <f t="shared" si="8"/>
        <v>0.59</v>
      </c>
      <c r="O30">
        <f t="shared" si="9"/>
        <v>0.376</v>
      </c>
      <c r="P30">
        <f t="shared" si="10"/>
        <v>0.183</v>
      </c>
      <c r="Q30">
        <f t="shared" si="11"/>
        <v>0.26400000000000001</v>
      </c>
      <c r="R30">
        <f t="shared" si="12"/>
        <v>1.175</v>
      </c>
      <c r="T30">
        <f t="shared" si="13"/>
        <v>0.03</v>
      </c>
      <c r="U30">
        <f t="shared" si="14"/>
        <v>0.65600000000000003</v>
      </c>
      <c r="X30" t="str">
        <f t="shared" si="15"/>
        <v>NA</v>
      </c>
      <c r="Y30">
        <f t="shared" si="1"/>
        <v>0.59</v>
      </c>
      <c r="Z30">
        <f t="shared" si="2"/>
        <v>0.376</v>
      </c>
      <c r="AA30">
        <f t="shared" si="3"/>
        <v>0.183</v>
      </c>
      <c r="AB30">
        <f t="shared" si="16"/>
        <v>0.26400000000000001</v>
      </c>
      <c r="AC30">
        <f t="shared" si="4"/>
        <v>1.175</v>
      </c>
      <c r="AE30">
        <f t="shared" si="5"/>
        <v>0.03</v>
      </c>
      <c r="AF30">
        <f t="shared" si="6"/>
        <v>0.65600000000000003</v>
      </c>
    </row>
    <row r="31" spans="1:32" x14ac:dyDescent="0.3">
      <c r="A31">
        <v>2016</v>
      </c>
      <c r="B31">
        <v>1</v>
      </c>
      <c r="C31">
        <v>0.35199999999999998</v>
      </c>
      <c r="D31">
        <v>0.249</v>
      </c>
      <c r="E31">
        <v>0.2</v>
      </c>
      <c r="F31">
        <v>0.28999999999999998</v>
      </c>
      <c r="G31">
        <v>0.46100000000000002</v>
      </c>
      <c r="H31">
        <v>-999</v>
      </c>
      <c r="I31">
        <v>0.03</v>
      </c>
      <c r="J31">
        <v>0.33129999999999998</v>
      </c>
      <c r="M31" t="str">
        <f t="shared" si="7"/>
        <v>NA</v>
      </c>
      <c r="N31">
        <f t="shared" si="8"/>
        <v>0.35199999999999998</v>
      </c>
      <c r="O31">
        <f t="shared" si="9"/>
        <v>0.249</v>
      </c>
      <c r="P31">
        <f t="shared" si="10"/>
        <v>0.2</v>
      </c>
      <c r="Q31">
        <f t="shared" si="11"/>
        <v>0.28999999999999998</v>
      </c>
      <c r="R31">
        <f t="shared" si="12"/>
        <v>0.46100000000000002</v>
      </c>
      <c r="T31">
        <f t="shared" si="13"/>
        <v>0.03</v>
      </c>
      <c r="U31">
        <f t="shared" si="14"/>
        <v>0.33129999999999998</v>
      </c>
      <c r="X31" t="str">
        <f t="shared" si="15"/>
        <v>NA</v>
      </c>
      <c r="Y31">
        <f t="shared" si="1"/>
        <v>0.35199999999999998</v>
      </c>
      <c r="Z31">
        <f t="shared" si="2"/>
        <v>0.249</v>
      </c>
      <c r="AA31">
        <f t="shared" si="3"/>
        <v>0.2</v>
      </c>
      <c r="AB31">
        <f t="shared" si="16"/>
        <v>0.28999999999999998</v>
      </c>
      <c r="AC31">
        <f t="shared" si="4"/>
        <v>0.46100000000000002</v>
      </c>
      <c r="AE31">
        <f t="shared" si="5"/>
        <v>0.03</v>
      </c>
      <c r="AF31">
        <f t="shared" si="6"/>
        <v>0.33129999999999998</v>
      </c>
    </row>
    <row r="32" spans="1:32" x14ac:dyDescent="0.3">
      <c r="A32">
        <v>2017</v>
      </c>
      <c r="B32">
        <v>1</v>
      </c>
      <c r="C32">
        <v>0.52200000000000002</v>
      </c>
      <c r="D32">
        <v>0.45600000000000002</v>
      </c>
      <c r="E32">
        <v>0.13700000000000001</v>
      </c>
      <c r="F32">
        <v>0.32700000000000001</v>
      </c>
      <c r="G32">
        <v>0.37</v>
      </c>
      <c r="H32">
        <v>-999</v>
      </c>
      <c r="I32">
        <v>0.03</v>
      </c>
      <c r="J32">
        <v>0.30580000000000002</v>
      </c>
      <c r="M32" t="str">
        <f t="shared" si="7"/>
        <v>NA</v>
      </c>
      <c r="N32">
        <f t="shared" si="8"/>
        <v>0.52200000000000002</v>
      </c>
      <c r="O32">
        <f t="shared" si="9"/>
        <v>0.45600000000000002</v>
      </c>
      <c r="P32">
        <f t="shared" si="10"/>
        <v>0.13700000000000001</v>
      </c>
      <c r="Q32">
        <f t="shared" si="11"/>
        <v>0.32700000000000001</v>
      </c>
      <c r="R32">
        <f t="shared" si="12"/>
        <v>0.37</v>
      </c>
      <c r="T32">
        <f t="shared" si="13"/>
        <v>0.03</v>
      </c>
      <c r="U32">
        <f t="shared" si="14"/>
        <v>0.30580000000000002</v>
      </c>
      <c r="X32" t="str">
        <f t="shared" si="15"/>
        <v>NA</v>
      </c>
      <c r="Y32">
        <f t="shared" si="1"/>
        <v>0.52200000000000002</v>
      </c>
      <c r="Z32">
        <f t="shared" si="2"/>
        <v>0.45600000000000002</v>
      </c>
      <c r="AA32">
        <f t="shared" si="3"/>
        <v>0.13700000000000001</v>
      </c>
      <c r="AB32">
        <f t="shared" si="16"/>
        <v>0.32700000000000001</v>
      </c>
      <c r="AC32">
        <f t="shared" si="4"/>
        <v>0.37</v>
      </c>
      <c r="AE32">
        <f t="shared" si="5"/>
        <v>0.03</v>
      </c>
      <c r="AF32">
        <f t="shared" si="6"/>
        <v>0.30580000000000002</v>
      </c>
    </row>
    <row r="33" spans="1:32" x14ac:dyDescent="0.3">
      <c r="A33">
        <v>2018</v>
      </c>
      <c r="B33">
        <v>1</v>
      </c>
      <c r="C33">
        <v>0.64600000000000002</v>
      </c>
      <c r="D33">
        <v>0.372</v>
      </c>
      <c r="E33">
        <v>0.214</v>
      </c>
      <c r="F33">
        <v>0.253</v>
      </c>
      <c r="G33">
        <v>1.1659999999999999</v>
      </c>
      <c r="H33">
        <v>-999</v>
      </c>
      <c r="I33">
        <v>0.02</v>
      </c>
      <c r="J33">
        <v>0.3357</v>
      </c>
      <c r="M33" t="str">
        <f t="shared" si="7"/>
        <v>NA</v>
      </c>
      <c r="N33">
        <f t="shared" si="8"/>
        <v>0.64600000000000002</v>
      </c>
      <c r="O33">
        <f t="shared" si="9"/>
        <v>0.372</v>
      </c>
      <c r="P33">
        <f t="shared" si="10"/>
        <v>0.214</v>
      </c>
      <c r="Q33">
        <f t="shared" si="11"/>
        <v>0.253</v>
      </c>
      <c r="R33">
        <f t="shared" si="12"/>
        <v>1.1659999999999999</v>
      </c>
      <c r="T33">
        <f t="shared" si="13"/>
        <v>0.02</v>
      </c>
      <c r="U33">
        <f t="shared" si="14"/>
        <v>0.3357</v>
      </c>
      <c r="X33" t="str">
        <f t="shared" si="15"/>
        <v>NA</v>
      </c>
      <c r="Y33">
        <f t="shared" si="1"/>
        <v>0.64600000000000002</v>
      </c>
      <c r="Z33">
        <f t="shared" si="2"/>
        <v>0.372</v>
      </c>
      <c r="AA33">
        <f t="shared" si="3"/>
        <v>0.214</v>
      </c>
      <c r="AB33">
        <f t="shared" si="16"/>
        <v>0.253</v>
      </c>
      <c r="AC33">
        <f t="shared" si="4"/>
        <v>1.1659999999999999</v>
      </c>
      <c r="AE33">
        <f t="shared" si="5"/>
        <v>0.02</v>
      </c>
      <c r="AF33">
        <f t="shared" si="6"/>
        <v>0.3357</v>
      </c>
    </row>
    <row r="34" spans="1:32" x14ac:dyDescent="0.3">
      <c r="A34">
        <v>2019</v>
      </c>
      <c r="B34">
        <v>1</v>
      </c>
      <c r="C34">
        <v>0.78500000000000003</v>
      </c>
      <c r="D34">
        <v>0.22800000000000001</v>
      </c>
      <c r="E34">
        <v>0.193</v>
      </c>
      <c r="F34">
        <v>0.20799999999999999</v>
      </c>
      <c r="G34">
        <v>0.39400000000000002</v>
      </c>
      <c r="H34">
        <v>-999</v>
      </c>
      <c r="I34">
        <v>0.02</v>
      </c>
      <c r="J34">
        <v>0.84360000000000002</v>
      </c>
      <c r="M34" t="str">
        <f t="shared" si="7"/>
        <v>NA</v>
      </c>
      <c r="N34">
        <f t="shared" si="8"/>
        <v>0.78500000000000003</v>
      </c>
      <c r="O34">
        <f t="shared" si="9"/>
        <v>0.22800000000000001</v>
      </c>
      <c r="P34">
        <f t="shared" si="10"/>
        <v>0.193</v>
      </c>
      <c r="Q34">
        <f t="shared" si="11"/>
        <v>0.20799999999999999</v>
      </c>
      <c r="R34">
        <f t="shared" si="12"/>
        <v>0.39400000000000002</v>
      </c>
      <c r="T34">
        <f t="shared" si="13"/>
        <v>0.02</v>
      </c>
      <c r="U34">
        <f t="shared" si="14"/>
        <v>0.84360000000000002</v>
      </c>
      <c r="X34" t="str">
        <f t="shared" si="15"/>
        <v>NA</v>
      </c>
      <c r="Y34">
        <f t="shared" si="1"/>
        <v>0.78500000000000003</v>
      </c>
      <c r="Z34">
        <f t="shared" si="2"/>
        <v>0.22800000000000001</v>
      </c>
      <c r="AA34">
        <f t="shared" si="3"/>
        <v>0.193</v>
      </c>
      <c r="AB34">
        <f t="shared" si="16"/>
        <v>0.20799999999999999</v>
      </c>
      <c r="AC34">
        <f t="shared" si="4"/>
        <v>0.39400000000000002</v>
      </c>
      <c r="AE34">
        <f t="shared" si="5"/>
        <v>0.02</v>
      </c>
      <c r="AF34">
        <f t="shared" si="6"/>
        <v>0.84360000000000002</v>
      </c>
    </row>
    <row r="35" spans="1:32" x14ac:dyDescent="0.3">
      <c r="A35">
        <v>2020</v>
      </c>
      <c r="B35">
        <v>1</v>
      </c>
      <c r="C35">
        <v>-999</v>
      </c>
      <c r="D35">
        <v>1</v>
      </c>
      <c r="E35">
        <v>0.14000000000000001</v>
      </c>
      <c r="F35">
        <v>-999</v>
      </c>
      <c r="G35">
        <v>0.47599999999999998</v>
      </c>
      <c r="H35">
        <v>-999</v>
      </c>
      <c r="I35">
        <v>0.02</v>
      </c>
      <c r="J35">
        <v>1</v>
      </c>
      <c r="M35" t="str">
        <f t="shared" si="7"/>
        <v>NA</v>
      </c>
      <c r="N35" t="str">
        <f t="shared" si="8"/>
        <v>NA</v>
      </c>
      <c r="O35" t="str">
        <f t="shared" si="9"/>
        <v>NA</v>
      </c>
      <c r="P35">
        <f t="shared" si="10"/>
        <v>0.14000000000000001</v>
      </c>
      <c r="Q35" t="str">
        <f t="shared" si="11"/>
        <v>NA</v>
      </c>
      <c r="R35">
        <f t="shared" si="12"/>
        <v>0.47599999999999998</v>
      </c>
      <c r="T35">
        <f t="shared" si="13"/>
        <v>0.02</v>
      </c>
      <c r="U35" t="str">
        <f t="shared" si="14"/>
        <v>NA</v>
      </c>
      <c r="X35" t="str">
        <f t="shared" si="15"/>
        <v>NA</v>
      </c>
      <c r="Y35" t="str">
        <f t="shared" si="1"/>
        <v>NA</v>
      </c>
      <c r="Z35" t="str">
        <f t="shared" si="2"/>
        <v>NA</v>
      </c>
      <c r="AA35">
        <f t="shared" si="3"/>
        <v>0.14000000000000001</v>
      </c>
      <c r="AB35" t="str">
        <f t="shared" si="16"/>
        <v>NA</v>
      </c>
      <c r="AC35">
        <f t="shared" si="4"/>
        <v>0.47599999999999998</v>
      </c>
      <c r="AE35">
        <f t="shared" si="5"/>
        <v>0.02</v>
      </c>
      <c r="AF35" t="str">
        <f t="shared" si="6"/>
        <v>NA</v>
      </c>
    </row>
    <row r="36" spans="1:32" x14ac:dyDescent="0.3">
      <c r="A36">
        <v>2021</v>
      </c>
      <c r="B36">
        <v>1</v>
      </c>
      <c r="C36">
        <v>0.311</v>
      </c>
      <c r="D36">
        <v>0.245</v>
      </c>
      <c r="E36">
        <v>0.11600000000000001</v>
      </c>
      <c r="F36">
        <v>0.23400000000000001</v>
      </c>
      <c r="G36">
        <v>0.57599999999999996</v>
      </c>
      <c r="H36">
        <v>-999</v>
      </c>
      <c r="I36">
        <v>0.02</v>
      </c>
      <c r="J36">
        <v>0.61470000000000002</v>
      </c>
      <c r="M36" t="str">
        <f t="shared" si="7"/>
        <v>NA</v>
      </c>
      <c r="N36">
        <f t="shared" si="8"/>
        <v>0.311</v>
      </c>
      <c r="O36">
        <f t="shared" si="9"/>
        <v>0.245</v>
      </c>
      <c r="P36">
        <f t="shared" si="10"/>
        <v>0.11600000000000001</v>
      </c>
      <c r="Q36">
        <f t="shared" si="11"/>
        <v>0.23400000000000001</v>
      </c>
      <c r="R36">
        <f t="shared" si="12"/>
        <v>0.57599999999999996</v>
      </c>
      <c r="T36">
        <f t="shared" si="13"/>
        <v>0.02</v>
      </c>
      <c r="U36">
        <f t="shared" si="14"/>
        <v>0.61470000000000002</v>
      </c>
      <c r="X36" t="str">
        <f t="shared" si="15"/>
        <v>NA</v>
      </c>
      <c r="Y36">
        <f t="shared" si="1"/>
        <v>0.311</v>
      </c>
      <c r="Z36">
        <f t="shared" si="2"/>
        <v>0.245</v>
      </c>
      <c r="AA36">
        <f t="shared" si="3"/>
        <v>0.11600000000000001</v>
      </c>
      <c r="AB36">
        <f t="shared" si="16"/>
        <v>0.23400000000000001</v>
      </c>
      <c r="AC36">
        <f t="shared" si="4"/>
        <v>0.57599999999999996</v>
      </c>
      <c r="AE36">
        <f t="shared" si="5"/>
        <v>0.02</v>
      </c>
      <c r="AF36">
        <f t="shared" si="6"/>
        <v>0.61470000000000002</v>
      </c>
    </row>
  </sheetData>
  <conditionalFormatting sqref="M4:U36">
    <cfRule type="colorScale" priority="3">
      <colorScale>
        <cfvo type="min"/>
        <cfvo type="max"/>
        <color rgb="FFF8696B"/>
        <color rgb="FFFCFCFF"/>
      </colorScale>
    </cfRule>
  </conditionalFormatting>
  <conditionalFormatting sqref="X4:AF36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zoomScaleNormal="100" workbookViewId="0">
      <selection activeCell="A2" sqref="A2"/>
    </sheetView>
  </sheetViews>
  <sheetFormatPr defaultRowHeight="14.4" x14ac:dyDescent="0.3"/>
  <sheetData>
    <row r="1" spans="1:10" x14ac:dyDescent="0.3">
      <c r="A1" t="s">
        <v>30</v>
      </c>
    </row>
    <row r="3" spans="1:10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9</v>
      </c>
      <c r="I3" t="s">
        <v>7</v>
      </c>
      <c r="J3" t="s">
        <v>8</v>
      </c>
    </row>
    <row r="4" spans="1:10" x14ac:dyDescent="0.3">
      <c r="A4">
        <v>1989</v>
      </c>
      <c r="B4">
        <v>0</v>
      </c>
      <c r="C4">
        <v>0</v>
      </c>
      <c r="D4">
        <v>20</v>
      </c>
      <c r="E4">
        <v>0</v>
      </c>
      <c r="F4">
        <v>20</v>
      </c>
      <c r="I4">
        <v>35</v>
      </c>
      <c r="J4">
        <v>0</v>
      </c>
    </row>
    <row r="5" spans="1:10" x14ac:dyDescent="0.3">
      <c r="A5">
        <v>1990</v>
      </c>
      <c r="B5">
        <v>0</v>
      </c>
      <c r="C5">
        <v>0</v>
      </c>
      <c r="D5">
        <v>20</v>
      </c>
      <c r="E5">
        <v>0</v>
      </c>
      <c r="F5">
        <v>20</v>
      </c>
      <c r="I5">
        <v>35</v>
      </c>
      <c r="J5">
        <v>0</v>
      </c>
    </row>
    <row r="6" spans="1:10" x14ac:dyDescent="0.3">
      <c r="A6">
        <v>1991</v>
      </c>
      <c r="B6">
        <v>0</v>
      </c>
      <c r="C6">
        <v>0</v>
      </c>
      <c r="D6">
        <v>0</v>
      </c>
      <c r="E6">
        <v>5</v>
      </c>
      <c r="F6">
        <v>20</v>
      </c>
      <c r="I6">
        <v>35</v>
      </c>
      <c r="J6">
        <v>0</v>
      </c>
    </row>
    <row r="7" spans="1:10" x14ac:dyDescent="0.3">
      <c r="A7">
        <v>1992</v>
      </c>
      <c r="B7">
        <v>10</v>
      </c>
      <c r="C7">
        <v>0</v>
      </c>
      <c r="D7">
        <v>20</v>
      </c>
      <c r="E7">
        <v>0</v>
      </c>
      <c r="F7">
        <v>20</v>
      </c>
      <c r="I7">
        <v>35</v>
      </c>
      <c r="J7">
        <v>0</v>
      </c>
    </row>
    <row r="8" spans="1:10" x14ac:dyDescent="0.3">
      <c r="A8">
        <v>1993</v>
      </c>
      <c r="B8">
        <v>0</v>
      </c>
      <c r="C8">
        <v>0</v>
      </c>
      <c r="D8">
        <v>20</v>
      </c>
      <c r="E8">
        <v>0</v>
      </c>
      <c r="F8">
        <v>20</v>
      </c>
      <c r="I8">
        <v>35</v>
      </c>
      <c r="J8">
        <v>0</v>
      </c>
    </row>
    <row r="9" spans="1:10" x14ac:dyDescent="0.3">
      <c r="A9">
        <v>1994</v>
      </c>
      <c r="B9">
        <v>10</v>
      </c>
      <c r="C9">
        <v>0</v>
      </c>
      <c r="D9">
        <v>20</v>
      </c>
      <c r="E9">
        <v>0</v>
      </c>
      <c r="F9">
        <v>20</v>
      </c>
      <c r="I9">
        <v>35</v>
      </c>
      <c r="J9">
        <v>0</v>
      </c>
    </row>
    <row r="10" spans="1:10" x14ac:dyDescent="0.3">
      <c r="A10">
        <v>1995</v>
      </c>
      <c r="B10">
        <v>10</v>
      </c>
      <c r="C10">
        <v>0</v>
      </c>
      <c r="D10">
        <v>20</v>
      </c>
      <c r="E10">
        <v>5</v>
      </c>
      <c r="F10">
        <v>20</v>
      </c>
      <c r="I10">
        <v>35</v>
      </c>
      <c r="J10">
        <v>0</v>
      </c>
    </row>
    <row r="11" spans="1:10" x14ac:dyDescent="0.3">
      <c r="A11">
        <v>1996</v>
      </c>
      <c r="B11">
        <v>0</v>
      </c>
      <c r="C11">
        <v>0</v>
      </c>
      <c r="D11">
        <v>20</v>
      </c>
      <c r="E11">
        <v>5</v>
      </c>
      <c r="F11">
        <v>20</v>
      </c>
      <c r="I11">
        <v>35</v>
      </c>
      <c r="J11">
        <v>0</v>
      </c>
    </row>
    <row r="12" spans="1:10" x14ac:dyDescent="0.3">
      <c r="A12">
        <v>1997</v>
      </c>
      <c r="B12">
        <v>10</v>
      </c>
      <c r="C12">
        <v>0</v>
      </c>
      <c r="D12">
        <v>20</v>
      </c>
      <c r="E12">
        <v>5</v>
      </c>
      <c r="F12">
        <v>20</v>
      </c>
      <c r="I12">
        <v>35</v>
      </c>
      <c r="J12">
        <v>0</v>
      </c>
    </row>
    <row r="13" spans="1:10" x14ac:dyDescent="0.3">
      <c r="A13">
        <v>1998</v>
      </c>
      <c r="B13">
        <v>0</v>
      </c>
      <c r="C13">
        <v>0</v>
      </c>
      <c r="D13">
        <v>20</v>
      </c>
      <c r="E13">
        <v>0</v>
      </c>
      <c r="F13">
        <v>20</v>
      </c>
      <c r="I13">
        <v>35</v>
      </c>
      <c r="J13">
        <v>0</v>
      </c>
    </row>
    <row r="14" spans="1:10" x14ac:dyDescent="0.3">
      <c r="A14">
        <v>1999</v>
      </c>
      <c r="B14">
        <v>10</v>
      </c>
      <c r="C14">
        <v>0</v>
      </c>
      <c r="D14">
        <v>20</v>
      </c>
      <c r="E14">
        <v>5</v>
      </c>
      <c r="F14">
        <v>20</v>
      </c>
      <c r="I14">
        <v>35</v>
      </c>
      <c r="J14">
        <v>0</v>
      </c>
    </row>
    <row r="15" spans="1:10" x14ac:dyDescent="0.3">
      <c r="A15">
        <v>2000</v>
      </c>
      <c r="B15">
        <v>10</v>
      </c>
      <c r="C15">
        <v>0</v>
      </c>
      <c r="D15">
        <v>20</v>
      </c>
      <c r="E15">
        <v>5</v>
      </c>
      <c r="F15">
        <v>20</v>
      </c>
      <c r="I15">
        <v>35</v>
      </c>
      <c r="J15">
        <v>0</v>
      </c>
    </row>
    <row r="16" spans="1:10" x14ac:dyDescent="0.3">
      <c r="A16">
        <v>2001</v>
      </c>
      <c r="B16">
        <v>10</v>
      </c>
      <c r="C16">
        <v>0</v>
      </c>
      <c r="D16">
        <v>20</v>
      </c>
      <c r="E16">
        <v>5</v>
      </c>
      <c r="F16">
        <v>20</v>
      </c>
      <c r="I16">
        <v>35</v>
      </c>
      <c r="J16">
        <v>0</v>
      </c>
    </row>
    <row r="17" spans="1:10" x14ac:dyDescent="0.3">
      <c r="A17">
        <v>2002</v>
      </c>
      <c r="B17">
        <v>10</v>
      </c>
      <c r="C17">
        <v>0</v>
      </c>
      <c r="D17">
        <v>20</v>
      </c>
      <c r="E17">
        <v>5</v>
      </c>
      <c r="F17">
        <v>20</v>
      </c>
      <c r="I17">
        <v>35</v>
      </c>
      <c r="J17">
        <v>0</v>
      </c>
    </row>
    <row r="18" spans="1:10" x14ac:dyDescent="0.3">
      <c r="A18">
        <v>2003</v>
      </c>
      <c r="B18">
        <v>10</v>
      </c>
      <c r="C18">
        <v>0</v>
      </c>
      <c r="D18">
        <v>20</v>
      </c>
      <c r="E18">
        <v>0</v>
      </c>
      <c r="F18">
        <v>20</v>
      </c>
      <c r="I18">
        <v>35</v>
      </c>
      <c r="J18">
        <v>0</v>
      </c>
    </row>
    <row r="19" spans="1:10" x14ac:dyDescent="0.3">
      <c r="A19">
        <v>2004</v>
      </c>
      <c r="B19">
        <v>10</v>
      </c>
      <c r="C19">
        <v>0</v>
      </c>
      <c r="D19">
        <v>20</v>
      </c>
      <c r="E19">
        <v>5</v>
      </c>
      <c r="F19">
        <v>20</v>
      </c>
      <c r="I19">
        <v>35</v>
      </c>
      <c r="J19">
        <v>0</v>
      </c>
    </row>
    <row r="20" spans="1:10" x14ac:dyDescent="0.3">
      <c r="A20">
        <v>2005</v>
      </c>
      <c r="B20">
        <v>10</v>
      </c>
      <c r="C20">
        <v>0</v>
      </c>
      <c r="D20">
        <v>20</v>
      </c>
      <c r="E20">
        <v>5</v>
      </c>
      <c r="F20">
        <v>20</v>
      </c>
      <c r="I20">
        <v>35</v>
      </c>
      <c r="J20">
        <v>0</v>
      </c>
    </row>
    <row r="21" spans="1:10" x14ac:dyDescent="0.3">
      <c r="A21">
        <v>2006</v>
      </c>
      <c r="B21">
        <v>10</v>
      </c>
      <c r="C21">
        <v>0</v>
      </c>
      <c r="D21">
        <v>20</v>
      </c>
      <c r="E21">
        <v>5</v>
      </c>
      <c r="F21">
        <v>20</v>
      </c>
      <c r="I21">
        <v>35</v>
      </c>
      <c r="J21">
        <v>0</v>
      </c>
    </row>
    <row r="22" spans="1:10" x14ac:dyDescent="0.3">
      <c r="A22">
        <v>2007</v>
      </c>
      <c r="B22">
        <v>10</v>
      </c>
      <c r="C22">
        <v>0</v>
      </c>
      <c r="D22">
        <v>20</v>
      </c>
      <c r="E22">
        <v>5</v>
      </c>
      <c r="F22">
        <v>20</v>
      </c>
      <c r="I22">
        <v>35</v>
      </c>
      <c r="J22">
        <v>0</v>
      </c>
    </row>
    <row r="23" spans="1:10" x14ac:dyDescent="0.3">
      <c r="A23">
        <v>2008</v>
      </c>
      <c r="B23">
        <v>10</v>
      </c>
      <c r="C23">
        <v>60</v>
      </c>
      <c r="D23">
        <v>20</v>
      </c>
      <c r="E23">
        <v>5</v>
      </c>
      <c r="F23">
        <v>20</v>
      </c>
      <c r="I23">
        <v>35</v>
      </c>
      <c r="J23">
        <v>0</v>
      </c>
    </row>
    <row r="24" spans="1:10" x14ac:dyDescent="0.3">
      <c r="A24">
        <v>2009</v>
      </c>
      <c r="B24">
        <v>0</v>
      </c>
      <c r="C24">
        <v>60</v>
      </c>
      <c r="D24">
        <v>20</v>
      </c>
      <c r="E24">
        <v>5</v>
      </c>
      <c r="F24">
        <v>20</v>
      </c>
      <c r="I24">
        <v>35</v>
      </c>
      <c r="J24">
        <v>20</v>
      </c>
    </row>
    <row r="25" spans="1:10" x14ac:dyDescent="0.3">
      <c r="A25">
        <v>2010</v>
      </c>
      <c r="B25">
        <v>0</v>
      </c>
      <c r="C25">
        <v>60</v>
      </c>
      <c r="D25">
        <v>20</v>
      </c>
      <c r="E25">
        <v>5</v>
      </c>
      <c r="F25">
        <v>20</v>
      </c>
      <c r="I25">
        <v>35</v>
      </c>
      <c r="J25">
        <v>20</v>
      </c>
    </row>
    <row r="26" spans="1:10" x14ac:dyDescent="0.3">
      <c r="A26">
        <v>2011</v>
      </c>
      <c r="B26">
        <v>0</v>
      </c>
      <c r="C26">
        <v>60</v>
      </c>
      <c r="D26">
        <v>20</v>
      </c>
      <c r="E26">
        <v>5</v>
      </c>
      <c r="F26">
        <v>20</v>
      </c>
      <c r="I26">
        <v>35</v>
      </c>
      <c r="J26">
        <v>20</v>
      </c>
    </row>
    <row r="27" spans="1:10" x14ac:dyDescent="0.3">
      <c r="A27">
        <v>2012</v>
      </c>
      <c r="B27">
        <v>0</v>
      </c>
      <c r="C27">
        <v>60</v>
      </c>
      <c r="D27">
        <v>20</v>
      </c>
      <c r="E27">
        <v>5</v>
      </c>
      <c r="F27">
        <v>20</v>
      </c>
      <c r="I27">
        <v>35</v>
      </c>
      <c r="J27">
        <v>20</v>
      </c>
    </row>
    <row r="28" spans="1:10" x14ac:dyDescent="0.3">
      <c r="A28">
        <v>2013</v>
      </c>
      <c r="B28">
        <v>0</v>
      </c>
      <c r="C28">
        <v>60</v>
      </c>
      <c r="D28">
        <v>20</v>
      </c>
      <c r="E28">
        <v>5</v>
      </c>
      <c r="F28">
        <v>20</v>
      </c>
      <c r="I28">
        <v>35</v>
      </c>
      <c r="J28">
        <v>20</v>
      </c>
    </row>
    <row r="29" spans="1:10" x14ac:dyDescent="0.3">
      <c r="A29">
        <v>2014</v>
      </c>
      <c r="B29">
        <v>0</v>
      </c>
      <c r="C29">
        <v>60</v>
      </c>
      <c r="D29">
        <v>20</v>
      </c>
      <c r="E29">
        <v>5</v>
      </c>
      <c r="F29">
        <v>20</v>
      </c>
      <c r="I29">
        <v>35</v>
      </c>
      <c r="J29">
        <v>20</v>
      </c>
    </row>
    <row r="30" spans="1:10" x14ac:dyDescent="0.3">
      <c r="A30">
        <v>2015</v>
      </c>
      <c r="B30">
        <v>0</v>
      </c>
      <c r="C30">
        <v>60</v>
      </c>
      <c r="D30">
        <v>20</v>
      </c>
      <c r="E30">
        <v>5</v>
      </c>
      <c r="F30">
        <v>20</v>
      </c>
      <c r="I30">
        <v>35</v>
      </c>
      <c r="J30">
        <v>20</v>
      </c>
    </row>
    <row r="31" spans="1:10" x14ac:dyDescent="0.3">
      <c r="A31">
        <v>2016</v>
      </c>
      <c r="B31">
        <v>0</v>
      </c>
      <c r="C31">
        <v>60</v>
      </c>
      <c r="D31">
        <v>20</v>
      </c>
      <c r="E31">
        <v>5</v>
      </c>
      <c r="F31">
        <v>20</v>
      </c>
      <c r="I31">
        <v>35</v>
      </c>
      <c r="J31">
        <v>20</v>
      </c>
    </row>
    <row r="32" spans="1:10" x14ac:dyDescent="0.3">
      <c r="A32">
        <v>2017</v>
      </c>
      <c r="B32">
        <v>0</v>
      </c>
      <c r="C32">
        <v>60</v>
      </c>
      <c r="D32">
        <v>20</v>
      </c>
      <c r="E32">
        <v>5</v>
      </c>
      <c r="F32">
        <v>20</v>
      </c>
      <c r="I32">
        <v>35</v>
      </c>
      <c r="J32">
        <v>20</v>
      </c>
    </row>
    <row r="33" spans="1:10" x14ac:dyDescent="0.3">
      <c r="A33">
        <v>2018</v>
      </c>
      <c r="B33">
        <v>0</v>
      </c>
      <c r="C33">
        <v>60</v>
      </c>
      <c r="D33">
        <v>20</v>
      </c>
      <c r="E33">
        <v>5</v>
      </c>
      <c r="F33">
        <v>20</v>
      </c>
      <c r="I33">
        <v>35</v>
      </c>
      <c r="J33">
        <v>20</v>
      </c>
    </row>
    <row r="34" spans="1:10" x14ac:dyDescent="0.3">
      <c r="A34">
        <v>2019</v>
      </c>
      <c r="B34">
        <v>0</v>
      </c>
      <c r="C34">
        <v>60</v>
      </c>
      <c r="D34">
        <v>20</v>
      </c>
      <c r="E34">
        <v>5</v>
      </c>
      <c r="F34">
        <v>20</v>
      </c>
      <c r="I34">
        <v>35</v>
      </c>
      <c r="J34">
        <v>5</v>
      </c>
    </row>
    <row r="35" spans="1:10" x14ac:dyDescent="0.3">
      <c r="A35">
        <v>2020</v>
      </c>
      <c r="B35">
        <v>0</v>
      </c>
      <c r="C35">
        <v>0</v>
      </c>
      <c r="D35">
        <v>0</v>
      </c>
      <c r="E35">
        <v>5</v>
      </c>
      <c r="F35">
        <v>0</v>
      </c>
      <c r="I35">
        <v>35</v>
      </c>
      <c r="J35">
        <v>0</v>
      </c>
    </row>
    <row r="36" spans="1:10" x14ac:dyDescent="0.3">
      <c r="A36">
        <v>2021</v>
      </c>
      <c r="B36">
        <v>0</v>
      </c>
      <c r="C36">
        <v>60</v>
      </c>
      <c r="D36">
        <v>20</v>
      </c>
      <c r="E36">
        <v>5</v>
      </c>
      <c r="F36">
        <v>20</v>
      </c>
      <c r="I36">
        <v>35</v>
      </c>
      <c r="J36">
        <v>20</v>
      </c>
    </row>
  </sheetData>
  <conditionalFormatting sqref="B4:J3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E6" sqref="E6"/>
    </sheetView>
  </sheetViews>
  <sheetFormatPr defaultRowHeight="14.4" x14ac:dyDescent="0.3"/>
  <cols>
    <col min="1" max="1" width="68.77734375" bestFit="1" customWidth="1"/>
  </cols>
  <sheetData>
    <row r="1" spans="1:4" x14ac:dyDescent="0.3">
      <c r="C1" t="s">
        <v>28</v>
      </c>
      <c r="D1" t="s">
        <v>29</v>
      </c>
    </row>
    <row r="2" spans="1:4" x14ac:dyDescent="0.3">
      <c r="A2" t="s">
        <v>11</v>
      </c>
      <c r="B2">
        <v>2.274</v>
      </c>
      <c r="C2">
        <v>1000</v>
      </c>
      <c r="D2">
        <f>(1+B2*C2)/(1+B2)</f>
        <v>694.86866218692728</v>
      </c>
    </row>
    <row r="3" spans="1:4" ht="15" thickBot="1" x14ac:dyDescent="0.35">
      <c r="A3" t="s">
        <v>12</v>
      </c>
      <c r="B3">
        <v>18.960999999999999</v>
      </c>
      <c r="C3">
        <v>1000</v>
      </c>
      <c r="D3">
        <f t="shared" ref="D3:D8" si="0">(1+B3*C3)/(1+B3)</f>
        <v>949.95240719402841</v>
      </c>
    </row>
    <row r="4" spans="1:4" ht="15" thickBot="1" x14ac:dyDescent="0.35">
      <c r="A4" t="s">
        <v>13</v>
      </c>
      <c r="B4">
        <v>19.91</v>
      </c>
      <c r="C4">
        <v>1000</v>
      </c>
      <c r="D4" s="1">
        <f t="shared" si="0"/>
        <v>952.22381635581064</v>
      </c>
    </row>
    <row r="5" spans="1:4" x14ac:dyDescent="0.3">
      <c r="A5" t="s">
        <v>14</v>
      </c>
      <c r="B5">
        <v>4.3220000000000001</v>
      </c>
      <c r="C5">
        <v>1000</v>
      </c>
      <c r="D5">
        <f t="shared" si="0"/>
        <v>812.28861330326947</v>
      </c>
    </row>
    <row r="6" spans="1:4" x14ac:dyDescent="0.3">
      <c r="A6" t="s">
        <v>15</v>
      </c>
      <c r="B6">
        <v>11.087999999999999</v>
      </c>
      <c r="C6">
        <v>1000</v>
      </c>
      <c r="D6">
        <f t="shared" si="0"/>
        <v>917.35605559232306</v>
      </c>
    </row>
    <row r="7" spans="1:4" x14ac:dyDescent="0.3">
      <c r="A7" t="s">
        <v>16</v>
      </c>
      <c r="B7">
        <v>4.6120000000000001</v>
      </c>
      <c r="C7">
        <v>1000</v>
      </c>
      <c r="D7">
        <f t="shared" si="0"/>
        <v>821.98859586600145</v>
      </c>
    </row>
    <row r="8" spans="1:4" x14ac:dyDescent="0.3">
      <c r="A8" t="s">
        <v>17</v>
      </c>
      <c r="B8">
        <v>12.48</v>
      </c>
      <c r="C8">
        <v>1000</v>
      </c>
      <c r="D8">
        <f t="shared" si="0"/>
        <v>925.89020771513356</v>
      </c>
    </row>
    <row r="9" spans="1:4" x14ac:dyDescent="0.3">
      <c r="A9" t="s">
        <v>18</v>
      </c>
      <c r="B9">
        <v>46.966999999999999</v>
      </c>
    </row>
    <row r="10" spans="1:4" x14ac:dyDescent="0.3">
      <c r="A10" t="s">
        <v>19</v>
      </c>
      <c r="B10">
        <v>0.78200000000000003</v>
      </c>
    </row>
    <row r="11" spans="1:4" x14ac:dyDescent="0.3">
      <c r="A11" t="s">
        <v>20</v>
      </c>
      <c r="B11">
        <v>60.570999999999998</v>
      </c>
    </row>
    <row r="12" spans="1:4" x14ac:dyDescent="0.3">
      <c r="A12" t="s">
        <v>21</v>
      </c>
      <c r="B12">
        <v>0.84399999999999997</v>
      </c>
    </row>
    <row r="13" spans="1:4" x14ac:dyDescent="0.3">
      <c r="A13" t="s">
        <v>22</v>
      </c>
      <c r="B13">
        <v>37.036999999999999</v>
      </c>
    </row>
    <row r="14" spans="1:4" x14ac:dyDescent="0.3">
      <c r="A14" t="s">
        <v>23</v>
      </c>
      <c r="B14">
        <v>0.82799999999999996</v>
      </c>
    </row>
    <row r="15" spans="1:4" x14ac:dyDescent="0.3">
      <c r="A15" t="s">
        <v>24</v>
      </c>
      <c r="B15">
        <v>31.422999999999998</v>
      </c>
    </row>
    <row r="16" spans="1:4" x14ac:dyDescent="0.3">
      <c r="A16" t="s">
        <v>25</v>
      </c>
      <c r="B16">
        <v>0.84399999999999997</v>
      </c>
    </row>
    <row r="17" spans="1:2" x14ac:dyDescent="0.3">
      <c r="A17" t="s">
        <v>26</v>
      </c>
      <c r="B17">
        <v>27.843</v>
      </c>
    </row>
    <row r="18" spans="1:2" x14ac:dyDescent="0.3">
      <c r="A18" t="s">
        <v>27</v>
      </c>
      <c r="B18">
        <v>0.53900000000000003</v>
      </c>
    </row>
  </sheetData>
  <conditionalFormatting sqref="D2:D18">
    <cfRule type="colorScale" priority="5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workbookViewId="0">
      <selection sqref="A1:B1048576"/>
    </sheetView>
  </sheetViews>
  <sheetFormatPr defaultRowHeight="14.4" x14ac:dyDescent="0.3"/>
  <cols>
    <col min="1" max="1" width="68.77734375" bestFit="1" customWidth="1"/>
    <col min="2" max="2" width="12.109375" bestFit="1" customWidth="1"/>
  </cols>
  <sheetData>
    <row r="3" spans="1:2" x14ac:dyDescent="0.3">
      <c r="A3" t="s">
        <v>11</v>
      </c>
      <c r="B3" t="s">
        <v>31</v>
      </c>
    </row>
    <row r="4" spans="1:2" x14ac:dyDescent="0.3">
      <c r="A4" t="s">
        <v>12</v>
      </c>
      <c r="B4" t="s">
        <v>32</v>
      </c>
    </row>
    <row r="5" spans="1:2" x14ac:dyDescent="0.3">
      <c r="A5" t="s">
        <v>14</v>
      </c>
      <c r="B5" t="s">
        <v>33</v>
      </c>
    </row>
    <row r="6" spans="1:2" x14ac:dyDescent="0.3">
      <c r="A6" t="s">
        <v>15</v>
      </c>
      <c r="B6" t="s">
        <v>34</v>
      </c>
    </row>
    <row r="7" spans="1:2" x14ac:dyDescent="0.3">
      <c r="A7" t="s">
        <v>16</v>
      </c>
      <c r="B7" t="s">
        <v>35</v>
      </c>
    </row>
    <row r="8" spans="1:2" x14ac:dyDescent="0.3">
      <c r="A8" t="s">
        <v>17</v>
      </c>
      <c r="B8" t="s">
        <v>36</v>
      </c>
    </row>
    <row r="9" spans="1:2" x14ac:dyDescent="0.3">
      <c r="A9" t="s">
        <v>18</v>
      </c>
      <c r="B9" t="s">
        <v>37</v>
      </c>
    </row>
    <row r="10" spans="1:2" x14ac:dyDescent="0.3">
      <c r="A10" t="s">
        <v>19</v>
      </c>
      <c r="B10" t="s">
        <v>38</v>
      </c>
    </row>
    <row r="11" spans="1:2" x14ac:dyDescent="0.3">
      <c r="A11" t="s">
        <v>20</v>
      </c>
      <c r="B11" t="s">
        <v>39</v>
      </c>
    </row>
    <row r="12" spans="1:2" x14ac:dyDescent="0.3">
      <c r="A12" t="s">
        <v>21</v>
      </c>
      <c r="B12" t="s">
        <v>40</v>
      </c>
    </row>
    <row r="13" spans="1:2" x14ac:dyDescent="0.3">
      <c r="A13" t="s">
        <v>22</v>
      </c>
      <c r="B13" t="s">
        <v>41</v>
      </c>
    </row>
    <row r="14" spans="1:2" x14ac:dyDescent="0.3">
      <c r="A14" t="s">
        <v>23</v>
      </c>
      <c r="B14" t="s">
        <v>42</v>
      </c>
    </row>
    <row r="15" spans="1:2" x14ac:dyDescent="0.3">
      <c r="A15" t="s">
        <v>24</v>
      </c>
      <c r="B15" t="s">
        <v>43</v>
      </c>
    </row>
    <row r="16" spans="1:2" x14ac:dyDescent="0.3">
      <c r="A16" t="s">
        <v>25</v>
      </c>
      <c r="B16" t="s">
        <v>40</v>
      </c>
    </row>
    <row r="17" spans="1:2" x14ac:dyDescent="0.3">
      <c r="A17" t="s">
        <v>26</v>
      </c>
      <c r="B17" t="s">
        <v>44</v>
      </c>
    </row>
    <row r="18" spans="1:2" x14ac:dyDescent="0.3">
      <c r="A18" t="s">
        <v>27</v>
      </c>
      <c r="B18" t="s">
        <v>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NMFS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Liljestrand</dc:creator>
  <cp:lastModifiedBy>Emily Liljestrand</cp:lastModifiedBy>
  <dcterms:created xsi:type="dcterms:W3CDTF">2024-02-22T19:44:13Z</dcterms:created>
  <dcterms:modified xsi:type="dcterms:W3CDTF">2024-02-22T23:49:49Z</dcterms:modified>
</cp:coreProperties>
</file>