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czmudzi\kcz-intel-sgx\"/>
    </mc:Choice>
  </mc:AlternateContent>
  <xr:revisionPtr revIDLastSave="0" documentId="13_ncr:1_{C1044DBC-1A99-4140-A252-176635677C11}" xr6:coauthVersionLast="47" xr6:coauthVersionMax="47" xr10:uidLastSave="{00000000-0000-0000-0000-000000000000}"/>
  <bookViews>
    <workbookView xWindow="-120" yWindow="-120" windowWidth="25440" windowHeight="15270" firstSheet="2" activeTab="11" xr2:uid="{6E34CDE3-2C33-4776-B434-C84CBBE327E8}"/>
  </bookViews>
  <sheets>
    <sheet name="VM-TD" sheetId="12" r:id="rId1"/>
    <sheet name="Perf" sheetId="1" r:id="rId2"/>
    <sheet name="Cxx11" sheetId="2" r:id="rId3"/>
    <sheet name="Cxx14" sheetId="4" r:id="rId4"/>
    <sheet name="Cxx17" sheetId="5" r:id="rId5"/>
    <sheet name="Protobuf" sheetId="6" r:id="rId6"/>
    <sheet name="CommonLoader" sheetId="3" r:id="rId7"/>
    <sheet name="SampleEnclave" sheetId="7" r:id="rId8"/>
    <sheet name="GMIPP" sheetId="8" r:id="rId9"/>
    <sheet name="PCL" sheetId="9" r:id="rId10"/>
    <sheet name="SealUnseal" sheetId="10" r:id="rId11"/>
    <sheet name="Switchles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1" l="1"/>
  <c r="Y29" i="11"/>
  <c r="W29" i="11"/>
  <c r="U29" i="11"/>
  <c r="S29" i="11"/>
  <c r="Q29" i="11"/>
  <c r="O29" i="11"/>
  <c r="M29" i="11"/>
  <c r="K29" i="11"/>
  <c r="I29" i="11"/>
  <c r="G29" i="11"/>
  <c r="E29" i="11"/>
  <c r="C28" i="11"/>
  <c r="C29" i="11" s="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8" i="11"/>
  <c r="AG30" i="10"/>
  <c r="AE30" i="10"/>
  <c r="AC30" i="10"/>
  <c r="AA30" i="10"/>
  <c r="Y30" i="10"/>
  <c r="W30" i="10"/>
  <c r="U30" i="10"/>
  <c r="S30" i="10"/>
  <c r="Q30" i="10"/>
  <c r="O30" i="10"/>
  <c r="M30" i="10"/>
  <c r="C31" i="10" s="1"/>
  <c r="K30" i="10"/>
  <c r="K31" i="10" s="1"/>
  <c r="I30" i="10"/>
  <c r="G30" i="10"/>
  <c r="G31" i="10" s="1"/>
  <c r="E30" i="10"/>
  <c r="C30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B29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B13" i="10"/>
  <c r="AC14" i="10"/>
  <c r="U29" i="9"/>
  <c r="S29" i="9"/>
  <c r="Q29" i="9"/>
  <c r="O29" i="9"/>
  <c r="M29" i="9"/>
  <c r="K29" i="9"/>
  <c r="I29" i="9"/>
  <c r="E29" i="9"/>
  <c r="C29" i="9"/>
  <c r="U14" i="9"/>
  <c r="S14" i="9"/>
  <c r="Q14" i="9"/>
  <c r="O14" i="9"/>
  <c r="M14" i="9"/>
  <c r="K14" i="9"/>
  <c r="I14" i="9"/>
  <c r="G14" i="9"/>
  <c r="E14" i="9"/>
  <c r="C14" i="9"/>
  <c r="C28" i="9"/>
  <c r="D28" i="9"/>
  <c r="E28" i="9"/>
  <c r="F28" i="9"/>
  <c r="G29" i="9" s="1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B28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3" i="9"/>
  <c r="D30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B29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U29" i="7"/>
  <c r="S29" i="7"/>
  <c r="Q29" i="7"/>
  <c r="O29" i="7"/>
  <c r="M29" i="7"/>
  <c r="K29" i="7"/>
  <c r="I29" i="7"/>
  <c r="G29" i="7"/>
  <c r="E29" i="7"/>
  <c r="C29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B28" i="7"/>
  <c r="S29" i="12"/>
  <c r="Q29" i="12"/>
  <c r="O29" i="12"/>
  <c r="M29" i="12"/>
  <c r="K29" i="12"/>
  <c r="I29" i="12"/>
  <c r="G29" i="12"/>
  <c r="E29" i="12"/>
  <c r="C29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B28" i="12"/>
  <c r="I20" i="3"/>
  <c r="I19" i="3"/>
  <c r="I21" i="3"/>
  <c r="I22" i="3"/>
  <c r="I23" i="3"/>
  <c r="I24" i="3"/>
  <c r="I25" i="3"/>
  <c r="I26" i="3"/>
  <c r="I27" i="3"/>
  <c r="I18" i="3"/>
  <c r="C28" i="3"/>
  <c r="C29" i="3" s="1"/>
  <c r="D28" i="3"/>
  <c r="E28" i="3"/>
  <c r="F28" i="3"/>
  <c r="G28" i="3"/>
  <c r="H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W29" i="3" s="1"/>
  <c r="X28" i="3"/>
  <c r="Y28" i="3"/>
  <c r="B28" i="3"/>
  <c r="H27" i="3"/>
  <c r="H26" i="3"/>
  <c r="H25" i="3"/>
  <c r="H24" i="3"/>
  <c r="H23" i="3"/>
  <c r="H22" i="3"/>
  <c r="H21" i="3"/>
  <c r="H19" i="3"/>
  <c r="H20" i="3"/>
  <c r="H18" i="3"/>
  <c r="M29" i="6"/>
  <c r="K29" i="6"/>
  <c r="C28" i="6"/>
  <c r="C29" i="6" s="1"/>
  <c r="D28" i="6"/>
  <c r="E28" i="6"/>
  <c r="E29" i="6" s="1"/>
  <c r="F28" i="6"/>
  <c r="G28" i="6"/>
  <c r="G29" i="6" s="1"/>
  <c r="H28" i="6"/>
  <c r="I28" i="6"/>
  <c r="I29" i="6" s="1"/>
  <c r="J28" i="6"/>
  <c r="K28" i="6"/>
  <c r="L28" i="6"/>
  <c r="M28" i="6"/>
  <c r="N28" i="6"/>
  <c r="O28" i="6"/>
  <c r="O29" i="6" s="1"/>
  <c r="P28" i="6"/>
  <c r="Q28" i="6"/>
  <c r="Q29" i="6" s="1"/>
  <c r="R28" i="6"/>
  <c r="S28" i="6"/>
  <c r="S29" i="6" s="1"/>
  <c r="B28" i="6"/>
  <c r="I3" i="3"/>
  <c r="I13" i="3" s="1"/>
  <c r="I14" i="3" s="1"/>
  <c r="I4" i="3"/>
  <c r="I5" i="3"/>
  <c r="I6" i="3"/>
  <c r="I7" i="3"/>
  <c r="I8" i="3"/>
  <c r="I9" i="3"/>
  <c r="I10" i="3"/>
  <c r="I11" i="3"/>
  <c r="I12" i="3"/>
  <c r="H4" i="3"/>
  <c r="H5" i="3"/>
  <c r="H6" i="3"/>
  <c r="H7" i="3"/>
  <c r="H8" i="3"/>
  <c r="H9" i="3"/>
  <c r="H10" i="3"/>
  <c r="H11" i="3"/>
  <c r="H12" i="3"/>
  <c r="H3" i="3"/>
  <c r="H13" i="3" s="1"/>
  <c r="M29" i="5"/>
  <c r="K29" i="5"/>
  <c r="C28" i="5"/>
  <c r="C29" i="5" s="1"/>
  <c r="D28" i="5"/>
  <c r="E28" i="5"/>
  <c r="E29" i="5" s="1"/>
  <c r="F28" i="5"/>
  <c r="G28" i="5"/>
  <c r="G29" i="5" s="1"/>
  <c r="H28" i="5"/>
  <c r="I28" i="5"/>
  <c r="I29" i="5" s="1"/>
  <c r="J28" i="5"/>
  <c r="K28" i="5"/>
  <c r="L28" i="5"/>
  <c r="M28" i="5"/>
  <c r="N28" i="5"/>
  <c r="O28" i="5"/>
  <c r="O29" i="5" s="1"/>
  <c r="P28" i="5"/>
  <c r="Q28" i="5"/>
  <c r="Q29" i="5" s="1"/>
  <c r="R28" i="5"/>
  <c r="S28" i="5"/>
  <c r="S29" i="5" s="1"/>
  <c r="B28" i="5"/>
  <c r="I15" i="2"/>
  <c r="I13" i="4"/>
  <c r="W14" i="12"/>
  <c r="U14" i="12"/>
  <c r="S14" i="12"/>
  <c r="Q14" i="12"/>
  <c r="O14" i="12"/>
  <c r="M14" i="12"/>
  <c r="K14" i="12"/>
  <c r="I14" i="12"/>
  <c r="G14" i="12"/>
  <c r="E14" i="12"/>
  <c r="C14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B13" i="12"/>
  <c r="G13" i="4"/>
  <c r="G14" i="4" s="1"/>
  <c r="S13" i="4"/>
  <c r="Q13" i="4"/>
  <c r="O13" i="4"/>
  <c r="O14" i="4" s="1"/>
  <c r="E13" i="4"/>
  <c r="G15" i="2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8" i="4"/>
  <c r="C13" i="11"/>
  <c r="C14" i="11" s="1"/>
  <c r="D13" i="11"/>
  <c r="E13" i="11"/>
  <c r="F13" i="11"/>
  <c r="G14" i="11" s="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S14" i="11" s="1"/>
  <c r="T13" i="11"/>
  <c r="U13" i="11"/>
  <c r="V13" i="11"/>
  <c r="W13" i="11"/>
  <c r="X13" i="11"/>
  <c r="Y13" i="11"/>
  <c r="B13" i="11"/>
  <c r="B13" i="8"/>
  <c r="C14" i="8" s="1"/>
  <c r="O14" i="7"/>
  <c r="C13" i="7"/>
  <c r="C14" i="7" s="1"/>
  <c r="D13" i="7"/>
  <c r="E13" i="7"/>
  <c r="E14" i="7" s="1"/>
  <c r="F13" i="7"/>
  <c r="G13" i="7"/>
  <c r="G14" i="7" s="1"/>
  <c r="H13" i="7"/>
  <c r="I13" i="7"/>
  <c r="I14" i="7" s="1"/>
  <c r="J13" i="7"/>
  <c r="K13" i="7"/>
  <c r="K14" i="7" s="1"/>
  <c r="L13" i="7"/>
  <c r="M13" i="7"/>
  <c r="M14" i="7" s="1"/>
  <c r="N13" i="7"/>
  <c r="O13" i="7"/>
  <c r="P13" i="7"/>
  <c r="Q13" i="7"/>
  <c r="Q14" i="7" s="1"/>
  <c r="R13" i="7"/>
  <c r="S13" i="7"/>
  <c r="S14" i="7" s="1"/>
  <c r="T13" i="7"/>
  <c r="U13" i="7"/>
  <c r="U14" i="7" s="1"/>
  <c r="B13" i="7"/>
  <c r="C13" i="3"/>
  <c r="D13" i="3"/>
  <c r="E13" i="3"/>
  <c r="F13" i="3"/>
  <c r="G13" i="3"/>
  <c r="G14" i="3" s="1"/>
  <c r="J13" i="3"/>
  <c r="K13" i="3"/>
  <c r="L13" i="3"/>
  <c r="M13" i="3"/>
  <c r="N13" i="3"/>
  <c r="O13" i="3"/>
  <c r="P13" i="3"/>
  <c r="Q13" i="3"/>
  <c r="Q14" i="3" s="1"/>
  <c r="R13" i="3"/>
  <c r="S13" i="3"/>
  <c r="S14" i="3" s="1"/>
  <c r="T13" i="3"/>
  <c r="U13" i="3"/>
  <c r="U14" i="3" s="1"/>
  <c r="V13" i="3"/>
  <c r="W13" i="3"/>
  <c r="X13" i="3"/>
  <c r="Y13" i="3"/>
  <c r="Y14" i="3" s="1"/>
  <c r="B13" i="3"/>
  <c r="M14" i="6"/>
  <c r="K14" i="6"/>
  <c r="C13" i="6"/>
  <c r="C14" i="6" s="1"/>
  <c r="D13" i="6"/>
  <c r="E13" i="6"/>
  <c r="F13" i="6"/>
  <c r="G13" i="6"/>
  <c r="H13" i="6"/>
  <c r="I13" i="6"/>
  <c r="I14" i="6" s="1"/>
  <c r="J13" i="6"/>
  <c r="K13" i="6"/>
  <c r="L13" i="6"/>
  <c r="M13" i="6"/>
  <c r="N13" i="6"/>
  <c r="O13" i="6"/>
  <c r="O14" i="6" s="1"/>
  <c r="P13" i="6"/>
  <c r="Q13" i="6"/>
  <c r="Q14" i="6" s="1"/>
  <c r="R13" i="6"/>
  <c r="S13" i="6"/>
  <c r="S14" i="6" s="1"/>
  <c r="B13" i="6"/>
  <c r="M14" i="5"/>
  <c r="K14" i="5"/>
  <c r="C13" i="5"/>
  <c r="D13" i="5"/>
  <c r="E13" i="5"/>
  <c r="E14" i="5" s="1"/>
  <c r="F13" i="5"/>
  <c r="G13" i="5"/>
  <c r="H13" i="5"/>
  <c r="I13" i="5"/>
  <c r="I14" i="5" s="1"/>
  <c r="J13" i="5"/>
  <c r="K13" i="5"/>
  <c r="L13" i="5"/>
  <c r="M13" i="5"/>
  <c r="N13" i="5"/>
  <c r="O13" i="5"/>
  <c r="O14" i="5" s="1"/>
  <c r="P13" i="5"/>
  <c r="Q13" i="5"/>
  <c r="Q14" i="5" s="1"/>
  <c r="R13" i="5"/>
  <c r="S13" i="5"/>
  <c r="S14" i="5" s="1"/>
  <c r="B13" i="5"/>
  <c r="C13" i="4"/>
  <c r="D13" i="4"/>
  <c r="F13" i="4"/>
  <c r="H13" i="4"/>
  <c r="J13" i="4"/>
  <c r="K13" i="4"/>
  <c r="K14" i="4" s="1"/>
  <c r="L13" i="4"/>
  <c r="M13" i="4"/>
  <c r="M14" i="4" s="1"/>
  <c r="N13" i="4"/>
  <c r="P13" i="4"/>
  <c r="R13" i="4"/>
  <c r="B13" i="4"/>
  <c r="C15" i="2"/>
  <c r="D15" i="2"/>
  <c r="E15" i="2"/>
  <c r="F15" i="2"/>
  <c r="H15" i="2"/>
  <c r="J15" i="2"/>
  <c r="K15" i="2"/>
  <c r="K16" i="2" s="1"/>
  <c r="L15" i="2"/>
  <c r="M15" i="2"/>
  <c r="M16" i="2" s="1"/>
  <c r="N15" i="2"/>
  <c r="O15" i="2"/>
  <c r="P15" i="2"/>
  <c r="Q15" i="2"/>
  <c r="Q16" i="2" s="1"/>
  <c r="R15" i="2"/>
  <c r="S15" i="2"/>
  <c r="S16" i="2" s="1"/>
  <c r="B15" i="2"/>
  <c r="C30" i="2"/>
  <c r="D30" i="2"/>
  <c r="E30" i="2"/>
  <c r="E31" i="2" s="1"/>
  <c r="F30" i="2"/>
  <c r="G30" i="2"/>
  <c r="G31" i="2" s="1"/>
  <c r="H30" i="2"/>
  <c r="I30" i="2"/>
  <c r="I31" i="2" s="1"/>
  <c r="J30" i="2"/>
  <c r="K30" i="2"/>
  <c r="K31" i="2" s="1"/>
  <c r="L30" i="2"/>
  <c r="M30" i="2"/>
  <c r="M31" i="2" s="1"/>
  <c r="N30" i="2"/>
  <c r="O30" i="2"/>
  <c r="P30" i="2"/>
  <c r="Q30" i="2"/>
  <c r="R30" i="2"/>
  <c r="S30" i="2"/>
  <c r="B30" i="2"/>
  <c r="M14" i="11" l="1"/>
  <c r="K14" i="11"/>
  <c r="Q14" i="11"/>
  <c r="O14" i="11"/>
  <c r="Y14" i="11"/>
  <c r="I14" i="11"/>
  <c r="I15" i="11" s="1"/>
  <c r="W14" i="11"/>
  <c r="U14" i="11"/>
  <c r="E14" i="11"/>
  <c r="AE14" i="10"/>
  <c r="Y14" i="10"/>
  <c r="I14" i="10"/>
  <c r="U14" i="10"/>
  <c r="E14" i="10"/>
  <c r="C14" i="10"/>
  <c r="C15" i="10" s="1"/>
  <c r="M14" i="10"/>
  <c r="AA14" i="10"/>
  <c r="O14" i="10"/>
  <c r="W14" i="10"/>
  <c r="Q14" i="10"/>
  <c r="AG14" i="10"/>
  <c r="G14" i="10"/>
  <c r="S14" i="10"/>
  <c r="K14" i="10"/>
  <c r="K15" i="10" s="1"/>
  <c r="C29" i="4"/>
  <c r="I14" i="4"/>
  <c r="C14" i="4"/>
  <c r="E14" i="4"/>
  <c r="Q14" i="4"/>
  <c r="S14" i="4"/>
  <c r="O31" i="2"/>
  <c r="S31" i="2"/>
  <c r="I16" i="2"/>
  <c r="O16" i="2"/>
  <c r="U14" i="8"/>
  <c r="Y14" i="8"/>
  <c r="S14" i="8"/>
  <c r="AA14" i="8"/>
  <c r="W14" i="8"/>
  <c r="Q14" i="8"/>
  <c r="M14" i="8"/>
  <c r="O14" i="8"/>
  <c r="G14" i="8"/>
  <c r="K14" i="8"/>
  <c r="I14" i="8"/>
  <c r="E14" i="8"/>
  <c r="D14" i="8" s="1"/>
  <c r="AC14" i="8"/>
  <c r="S29" i="3"/>
  <c r="M29" i="3"/>
  <c r="Q29" i="3"/>
  <c r="K29" i="3"/>
  <c r="U29" i="3"/>
  <c r="O29" i="3"/>
  <c r="E29" i="3"/>
  <c r="Y29" i="3"/>
  <c r="G29" i="3"/>
  <c r="I28" i="3"/>
  <c r="I29" i="3" s="1"/>
  <c r="O14" i="3"/>
  <c r="M14" i="3"/>
  <c r="K14" i="3"/>
  <c r="W14" i="3"/>
  <c r="E14" i="3"/>
  <c r="C14" i="3"/>
  <c r="C14" i="5"/>
  <c r="G14" i="5"/>
  <c r="G16" i="2"/>
  <c r="E16" i="2"/>
  <c r="C16" i="2"/>
  <c r="G14" i="6"/>
  <c r="E14" i="6"/>
  <c r="O29" i="4"/>
  <c r="M29" i="4"/>
  <c r="G29" i="4"/>
  <c r="K29" i="4"/>
  <c r="I29" i="4"/>
  <c r="E29" i="4"/>
  <c r="S29" i="4"/>
  <c r="Q29" i="4"/>
  <c r="Q31" i="2"/>
  <c r="C31" i="2"/>
  <c r="G15" i="10" l="1"/>
</calcChain>
</file>

<file path=xl/sharedStrings.xml><?xml version="1.0" encoding="utf-8"?>
<sst xmlns="http://schemas.openxmlformats.org/spreadsheetml/2006/main" count="1132" uniqueCount="114">
  <si>
    <t>vm</t>
  </si>
  <si>
    <t>td-sgx</t>
  </si>
  <si>
    <t>Cxx11SGXDemo</t>
  </si>
  <si>
    <t>real</t>
  </si>
  <si>
    <t>user</t>
  </si>
  <si>
    <t>0m0.017s</t>
  </si>
  <si>
    <t>sys</t>
  </si>
  <si>
    <t>Cxx14SGXDemo</t>
  </si>
  <si>
    <t>0m0.045s</t>
  </si>
  <si>
    <t>0m0.005s</t>
  </si>
  <si>
    <t>Cxx17SGXDemo</t>
  </si>
  <si>
    <t>0m0.002s</t>
  </si>
  <si>
    <t>0m0.031s</t>
  </si>
  <si>
    <t>ProtobufSGXDemo</t>
  </si>
  <si>
    <t>SampleAEXNotify</t>
  </si>
  <si>
    <t>Error: Enclave was not authorized.</t>
  </si>
  <si>
    <t>LocalAttestation</t>
  </si>
  <si>
    <t>0m0.038s</t>
  </si>
  <si>
    <t>0m0.032s</t>
  </si>
  <si>
    <t>PowerTransition</t>
  </si>
  <si>
    <t>Build:Key file format is not correct.</t>
  </si>
  <si>
    <t>Failed to connect to socket</t>
  </si>
  <si>
    <t>RemoteAttestation</t>
  </si>
  <si>
    <t>SampleAttestedTLS</t>
  </si>
  <si>
    <t>Build: fatal error: openssl/ssl.h: No such file or directory</t>
  </si>
  <si>
    <t>Build: fatal error: sgx_enclave_common.h: No such file or directory</t>
  </si>
  <si>
    <t>SampleCommonLoader</t>
  </si>
  <si>
    <t>0m0.144s</t>
  </si>
  <si>
    <t>0m0.024s</t>
  </si>
  <si>
    <t>SampleEnclave</t>
  </si>
  <si>
    <t>Must press a key to exit</t>
  </si>
  <si>
    <t>Notes</t>
  </si>
  <si>
    <t>SampleEnclaveGMIPP</t>
  </si>
  <si>
    <t>0m0.020s</t>
  </si>
  <si>
    <t>SampleEnclavePCL</t>
  </si>
  <si>
    <t>0m0.036s</t>
  </si>
  <si>
    <t>0m0.004s</t>
  </si>
  <si>
    <t>SealUnseal</t>
  </si>
  <si>
    <t>Switchless</t>
  </si>
  <si>
    <t>0m0.042s</t>
  </si>
  <si>
    <t>failed to establish secure channel: ECALL return 0x0, error code is 0xe4.</t>
  </si>
  <si>
    <t>Build: Key file format is not correct.</t>
  </si>
  <si>
    <t>0m0.037s</t>
  </si>
  <si>
    <t>6m31.050s</t>
  </si>
  <si>
    <t>5m17.296s</t>
  </si>
  <si>
    <t>0m30.709s</t>
  </si>
  <si>
    <t>0m0.012s</t>
  </si>
  <si>
    <t>0m0.026s</t>
  </si>
  <si>
    <t>0m0.028s</t>
  </si>
  <si>
    <t>0m0.007s</t>
  </si>
  <si>
    <t>0m0.030s</t>
  </si>
  <si>
    <t>0m0.140s</t>
  </si>
  <si>
    <t>0m0.001s</t>
  </si>
  <si>
    <t>5m8.462s</t>
  </si>
  <si>
    <t>4m49.602s</t>
  </si>
  <si>
    <t>0m11.018s</t>
  </si>
  <si>
    <t>0m0.065s</t>
  </si>
  <si>
    <t>0m0.015s</t>
  </si>
  <si>
    <t>0m0.049s</t>
  </si>
  <si>
    <t>0m0.059s</t>
  </si>
  <si>
    <t>0m0.006s</t>
  </si>
  <si>
    <t>0m0.044s</t>
  </si>
  <si>
    <t>0m0.078s</t>
  </si>
  <si>
    <t>0m0.066s</t>
  </si>
  <si>
    <t>0m0.010s</t>
  </si>
  <si>
    <t>0m0.055s</t>
  </si>
  <si>
    <t>5m40.703s</t>
  </si>
  <si>
    <t>5m38.400s</t>
  </si>
  <si>
    <t>0m0.124s</t>
  </si>
  <si>
    <t>0m0.052s</t>
  </si>
  <si>
    <t>0m0.047s</t>
  </si>
  <si>
    <t>0m0.127s</t>
  </si>
  <si>
    <t>0m0.121s</t>
  </si>
  <si>
    <t>0m0.064s</t>
  </si>
  <si>
    <t>0m0.069s</t>
  </si>
  <si>
    <t>0m0.008s</t>
  </si>
  <si>
    <t>soft lockups</t>
  </si>
  <si>
    <t>Message from syslogd@emr-bkc at Sep  7 20:29:20 ...</t>
  </si>
  <si>
    <t xml:space="preserve"> kernel:watchdog: BUG: soft lockup - CPU#22 stuck for 492s! [worker:4515]</t>
  </si>
  <si>
    <t>sampleenclave</t>
  </si>
  <si>
    <t>init</t>
  </si>
  <si>
    <t>VM</t>
  </si>
  <si>
    <t>TD</t>
  </si>
  <si>
    <t>ecall</t>
  </si>
  <si>
    <t>destroy</t>
  </si>
  <si>
    <t>task-clock</t>
  </si>
  <si>
    <t>context-switches</t>
  </si>
  <si>
    <t>PFs</t>
  </si>
  <si>
    <t>time</t>
  </si>
  <si>
    <t>create</t>
  </si>
  <si>
    <t>add</t>
  </si>
  <si>
    <t>context switches</t>
  </si>
  <si>
    <t>edger8r</t>
  </si>
  <si>
    <t>ecall 1</t>
  </si>
  <si>
    <t>ecall 2</t>
  </si>
  <si>
    <t>ecall 3</t>
  </si>
  <si>
    <t>ecall 4</t>
  </si>
  <si>
    <t>ecall 5</t>
  </si>
  <si>
    <t>ecall 6</t>
  </si>
  <si>
    <t>size</t>
  </si>
  <si>
    <t>seal</t>
  </si>
  <si>
    <t>write</t>
  </si>
  <si>
    <t>read</t>
  </si>
  <si>
    <t>unseal</t>
  </si>
  <si>
    <t>ocall 1</t>
  </si>
  <si>
    <t>ocall 0</t>
  </si>
  <si>
    <t>ecall 0</t>
  </si>
  <si>
    <t>SIM</t>
  </si>
  <si>
    <t>open</t>
  </si>
  <si>
    <t>close</t>
  </si>
  <si>
    <t>NonEnclave</t>
  </si>
  <si>
    <t>HW</t>
  </si>
  <si>
    <t>build</t>
  </si>
  <si>
    <t>noio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</si>
</sst>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7521-C795-4009-BBE2-E87FF55B59AC}">
  <dimension ref="A1:W29"/>
  <sheetViews>
    <sheetView workbookViewId="0">
      <selection activeCell="C29" sqref="C29"/>
    </sheetView>
  </sheetViews>
  <sheetFormatPr defaultRowHeight="15" x14ac:dyDescent="0.25"/>
  <cols>
    <col min="2" max="3" width="11.7109375" bestFit="1" customWidth="1"/>
  </cols>
  <sheetData>
    <row r="1" spans="1:23" x14ac:dyDescent="0.25">
      <c r="A1" t="s">
        <v>110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  <c r="V1" t="s">
        <v>81</v>
      </c>
      <c r="W1" t="s">
        <v>82</v>
      </c>
    </row>
    <row r="2" spans="1:23" x14ac:dyDescent="0.25">
      <c r="B2" t="s">
        <v>89</v>
      </c>
      <c r="C2" t="s">
        <v>89</v>
      </c>
      <c r="D2" t="s">
        <v>90</v>
      </c>
      <c r="E2" t="s">
        <v>90</v>
      </c>
      <c r="F2" t="s">
        <v>80</v>
      </c>
      <c r="G2" t="s">
        <v>80</v>
      </c>
      <c r="H2" t="s">
        <v>108</v>
      </c>
      <c r="I2" t="s">
        <v>108</v>
      </c>
      <c r="J2" t="s">
        <v>83</v>
      </c>
      <c r="K2" t="s">
        <v>83</v>
      </c>
      <c r="L2" t="s">
        <v>84</v>
      </c>
      <c r="M2" t="s">
        <v>84</v>
      </c>
      <c r="N2" t="s">
        <v>109</v>
      </c>
      <c r="O2" t="s">
        <v>109</v>
      </c>
      <c r="P2" t="s">
        <v>85</v>
      </c>
      <c r="Q2" t="s">
        <v>85</v>
      </c>
      <c r="R2" t="s">
        <v>88</v>
      </c>
      <c r="S2" t="s">
        <v>88</v>
      </c>
      <c r="T2" t="s">
        <v>4</v>
      </c>
      <c r="U2" t="s">
        <v>4</v>
      </c>
      <c r="V2" t="s">
        <v>6</v>
      </c>
      <c r="W2" t="s">
        <v>6</v>
      </c>
    </row>
    <row r="3" spans="1:23" x14ac:dyDescent="0.25">
      <c r="B3">
        <v>8590</v>
      </c>
      <c r="C3">
        <v>3624</v>
      </c>
      <c r="D3">
        <v>112</v>
      </c>
      <c r="E3">
        <v>128</v>
      </c>
      <c r="F3">
        <v>428</v>
      </c>
      <c r="G3">
        <v>362</v>
      </c>
      <c r="H3">
        <v>67738</v>
      </c>
      <c r="I3">
        <v>74976</v>
      </c>
      <c r="J3">
        <v>5430610</v>
      </c>
      <c r="K3">
        <v>5792800</v>
      </c>
      <c r="L3">
        <v>90</v>
      </c>
      <c r="M3">
        <v>108</v>
      </c>
      <c r="N3">
        <v>54188</v>
      </c>
      <c r="O3">
        <v>76418</v>
      </c>
      <c r="P3">
        <v>3.63</v>
      </c>
      <c r="Q3">
        <v>4.01</v>
      </c>
      <c r="R3">
        <v>3.7785700000000002E-3</v>
      </c>
      <c r="S3">
        <v>4.1742439999999997E-3</v>
      </c>
      <c r="T3">
        <v>1.2600000000000001E-3</v>
      </c>
      <c r="U3">
        <v>8.3000000000000001E-4</v>
      </c>
      <c r="V3">
        <v>2.5110000000000002E-3</v>
      </c>
      <c r="W3">
        <v>3.3240000000000001E-3</v>
      </c>
    </row>
    <row r="4" spans="1:23" x14ac:dyDescent="0.25">
      <c r="B4">
        <v>4098</v>
      </c>
      <c r="C4">
        <v>4318</v>
      </c>
      <c r="D4">
        <v>132</v>
      </c>
      <c r="E4">
        <v>118</v>
      </c>
      <c r="F4">
        <v>414</v>
      </c>
      <c r="G4">
        <v>340</v>
      </c>
      <c r="H4">
        <v>61740</v>
      </c>
      <c r="I4">
        <v>68462</v>
      </c>
      <c r="J4">
        <v>5425572</v>
      </c>
      <c r="K4">
        <v>5866178</v>
      </c>
      <c r="L4">
        <v>88</v>
      </c>
      <c r="M4">
        <v>90</v>
      </c>
      <c r="N4">
        <v>53912</v>
      </c>
      <c r="O4">
        <v>73198</v>
      </c>
      <c r="P4">
        <v>3.61</v>
      </c>
      <c r="Q4">
        <v>3.99</v>
      </c>
      <c r="R4">
        <v>3.7617229999999998E-3</v>
      </c>
      <c r="S4">
        <v>4.1493659999999998E-3</v>
      </c>
      <c r="T4">
        <v>0</v>
      </c>
      <c r="U4">
        <v>1.029E-3</v>
      </c>
      <c r="V4">
        <v>3.7559999999999998E-3</v>
      </c>
      <c r="W4">
        <v>3.0730000000000002E-3</v>
      </c>
    </row>
    <row r="5" spans="1:23" x14ac:dyDescent="0.25">
      <c r="B5">
        <v>4060</v>
      </c>
      <c r="C5">
        <v>4208</v>
      </c>
      <c r="D5">
        <v>108</v>
      </c>
      <c r="E5">
        <v>126</v>
      </c>
      <c r="F5">
        <v>1220</v>
      </c>
      <c r="G5">
        <v>386</v>
      </c>
      <c r="H5">
        <v>65050</v>
      </c>
      <c r="I5">
        <v>72542</v>
      </c>
      <c r="J5">
        <v>5315562</v>
      </c>
      <c r="K5">
        <v>5768764</v>
      </c>
      <c r="L5">
        <v>88</v>
      </c>
      <c r="M5">
        <v>88</v>
      </c>
      <c r="N5">
        <v>54076</v>
      </c>
      <c r="O5">
        <v>72264</v>
      </c>
      <c r="P5">
        <v>3.57</v>
      </c>
      <c r="Q5">
        <v>3.96</v>
      </c>
      <c r="R5">
        <v>3.7246610000000002E-3</v>
      </c>
      <c r="S5">
        <v>4.1167399999999998E-3</v>
      </c>
      <c r="T5">
        <v>0</v>
      </c>
      <c r="U5">
        <v>1.021E-3</v>
      </c>
      <c r="V5">
        <v>3.715E-3</v>
      </c>
      <c r="W5">
        <v>3.0620000000000001E-3</v>
      </c>
    </row>
    <row r="6" spans="1:23" x14ac:dyDescent="0.25">
      <c r="B6">
        <v>5138</v>
      </c>
      <c r="C6">
        <v>6690</v>
      </c>
      <c r="D6">
        <v>106</v>
      </c>
      <c r="E6">
        <v>118</v>
      </c>
      <c r="F6">
        <v>416</v>
      </c>
      <c r="G6">
        <v>412</v>
      </c>
      <c r="H6">
        <v>62840</v>
      </c>
      <c r="I6">
        <v>66432</v>
      </c>
      <c r="J6">
        <v>5367392</v>
      </c>
      <c r="K6">
        <v>5891942</v>
      </c>
      <c r="L6">
        <v>88</v>
      </c>
      <c r="M6">
        <v>90</v>
      </c>
      <c r="N6">
        <v>53900</v>
      </c>
      <c r="O6">
        <v>71098</v>
      </c>
      <c r="P6">
        <v>3.59</v>
      </c>
      <c r="Q6">
        <v>4</v>
      </c>
      <c r="R6">
        <v>3.7367749999999999E-3</v>
      </c>
      <c r="S6">
        <v>4.1626399999999996E-3</v>
      </c>
      <c r="T6">
        <v>0</v>
      </c>
      <c r="U6">
        <v>0</v>
      </c>
      <c r="V6">
        <v>3.7299999999999998E-3</v>
      </c>
      <c r="W6">
        <v>4.1149999999999997E-3</v>
      </c>
    </row>
    <row r="7" spans="1:23" x14ac:dyDescent="0.25">
      <c r="B7">
        <v>4146</v>
      </c>
      <c r="C7">
        <v>3886</v>
      </c>
      <c r="D7">
        <v>108</v>
      </c>
      <c r="E7">
        <v>130</v>
      </c>
      <c r="F7">
        <v>432</v>
      </c>
      <c r="G7">
        <v>382</v>
      </c>
      <c r="H7">
        <v>62546</v>
      </c>
      <c r="I7">
        <v>69020</v>
      </c>
      <c r="J7">
        <v>5373000</v>
      </c>
      <c r="K7">
        <v>5751858</v>
      </c>
      <c r="L7">
        <v>90</v>
      </c>
      <c r="M7">
        <v>90</v>
      </c>
      <c r="N7">
        <v>54290</v>
      </c>
      <c r="O7">
        <v>73046</v>
      </c>
      <c r="P7">
        <v>3.6</v>
      </c>
      <c r="Q7">
        <v>3.96</v>
      </c>
      <c r="R7">
        <v>3.7480619999999999E-3</v>
      </c>
      <c r="S7">
        <v>4.1087750000000003E-3</v>
      </c>
      <c r="T7">
        <v>0</v>
      </c>
      <c r="U7">
        <v>1.021E-3</v>
      </c>
      <c r="V7">
        <v>3.741E-3</v>
      </c>
      <c r="W7">
        <v>3.055E-3</v>
      </c>
    </row>
    <row r="8" spans="1:23" x14ac:dyDescent="0.25">
      <c r="B8">
        <v>5250</v>
      </c>
      <c r="C8">
        <v>3752</v>
      </c>
      <c r="D8">
        <v>128</v>
      </c>
      <c r="E8">
        <v>146</v>
      </c>
      <c r="F8">
        <v>430</v>
      </c>
      <c r="G8">
        <v>364</v>
      </c>
      <c r="H8">
        <v>67326</v>
      </c>
      <c r="I8">
        <v>66922</v>
      </c>
      <c r="J8">
        <v>5373038</v>
      </c>
      <c r="K8">
        <v>5871404</v>
      </c>
      <c r="L8">
        <v>88</v>
      </c>
      <c r="M8">
        <v>88</v>
      </c>
      <c r="N8">
        <v>53792</v>
      </c>
      <c r="O8">
        <v>72620</v>
      </c>
      <c r="P8">
        <v>3.6</v>
      </c>
      <c r="Q8">
        <v>3.98</v>
      </c>
      <c r="R8">
        <v>3.747883E-3</v>
      </c>
      <c r="S8">
        <v>4.1421239999999996E-3</v>
      </c>
      <c r="T8">
        <v>1.2489999999999999E-3</v>
      </c>
      <c r="U8">
        <v>1.023E-3</v>
      </c>
      <c r="V8">
        <v>2.4919999999999999E-3</v>
      </c>
      <c r="W8">
        <v>3.0669999999999998E-3</v>
      </c>
    </row>
    <row r="9" spans="1:23" x14ac:dyDescent="0.25">
      <c r="B9">
        <v>5434</v>
      </c>
      <c r="C9">
        <v>3914</v>
      </c>
      <c r="D9">
        <v>106</v>
      </c>
      <c r="E9">
        <v>118</v>
      </c>
      <c r="F9">
        <v>462</v>
      </c>
      <c r="G9">
        <v>412</v>
      </c>
      <c r="H9">
        <v>63802</v>
      </c>
      <c r="I9">
        <v>986434</v>
      </c>
      <c r="J9">
        <v>5358352</v>
      </c>
      <c r="K9">
        <v>5848752</v>
      </c>
      <c r="L9">
        <v>88</v>
      </c>
      <c r="M9">
        <v>88</v>
      </c>
      <c r="N9">
        <v>54602</v>
      </c>
      <c r="O9">
        <v>52782</v>
      </c>
      <c r="P9">
        <v>3.6</v>
      </c>
      <c r="Q9">
        <v>4</v>
      </c>
      <c r="R9">
        <v>3.7470730000000001E-3</v>
      </c>
      <c r="S9">
        <v>4.6038140000000003E-3</v>
      </c>
      <c r="T9">
        <v>1.242E-3</v>
      </c>
      <c r="U9">
        <v>0</v>
      </c>
      <c r="V9">
        <v>2.4989999999999999E-3</v>
      </c>
      <c r="W9">
        <v>4.1229999999999999E-3</v>
      </c>
    </row>
    <row r="10" spans="1:23" x14ac:dyDescent="0.25">
      <c r="B10">
        <v>8978</v>
      </c>
      <c r="C10">
        <v>3634</v>
      </c>
      <c r="D10">
        <v>108</v>
      </c>
      <c r="E10">
        <v>108</v>
      </c>
      <c r="F10">
        <v>430</v>
      </c>
      <c r="G10">
        <v>332</v>
      </c>
      <c r="H10">
        <v>64032</v>
      </c>
      <c r="I10">
        <v>152266</v>
      </c>
      <c r="J10">
        <v>5379794</v>
      </c>
      <c r="K10">
        <v>5739710</v>
      </c>
      <c r="L10">
        <v>86</v>
      </c>
      <c r="M10">
        <v>94</v>
      </c>
      <c r="N10">
        <v>53978</v>
      </c>
      <c r="O10">
        <v>76006</v>
      </c>
      <c r="P10">
        <v>3.6</v>
      </c>
      <c r="Q10">
        <v>3.95</v>
      </c>
      <c r="R10">
        <v>3.7494939999999999E-3</v>
      </c>
      <c r="S10">
        <v>4.144582E-3</v>
      </c>
      <c r="T10">
        <v>0</v>
      </c>
      <c r="U10">
        <v>0</v>
      </c>
      <c r="V10">
        <v>3.7420000000000001E-3</v>
      </c>
      <c r="W10">
        <v>4.0790000000000002E-3</v>
      </c>
    </row>
    <row r="11" spans="1:23" x14ac:dyDescent="0.25">
      <c r="B11">
        <v>8862</v>
      </c>
      <c r="C11">
        <v>7110</v>
      </c>
      <c r="D11">
        <v>118</v>
      </c>
      <c r="E11">
        <v>112</v>
      </c>
      <c r="F11">
        <v>418</v>
      </c>
      <c r="G11">
        <v>360</v>
      </c>
      <c r="H11">
        <v>63918</v>
      </c>
      <c r="I11">
        <v>69812</v>
      </c>
      <c r="J11">
        <v>5393140</v>
      </c>
      <c r="K11">
        <v>5785740</v>
      </c>
      <c r="L11">
        <v>102</v>
      </c>
      <c r="M11">
        <v>94</v>
      </c>
      <c r="N11">
        <v>53010</v>
      </c>
      <c r="O11">
        <v>72794</v>
      </c>
      <c r="P11">
        <v>3.6</v>
      </c>
      <c r="Q11">
        <v>3.96</v>
      </c>
      <c r="R11">
        <v>3.7509940000000001E-3</v>
      </c>
      <c r="S11">
        <v>4.1123399999999999E-3</v>
      </c>
      <c r="T11">
        <v>0</v>
      </c>
      <c r="U11">
        <v>2.0370000000000002E-3</v>
      </c>
      <c r="V11">
        <v>3.7429999999999998E-3</v>
      </c>
      <c r="W11">
        <v>2.0439999999999998E-3</v>
      </c>
    </row>
    <row r="12" spans="1:23" x14ac:dyDescent="0.25">
      <c r="B12">
        <v>4982</v>
      </c>
      <c r="C12">
        <v>3762</v>
      </c>
      <c r="D12">
        <v>128</v>
      </c>
      <c r="E12">
        <v>130</v>
      </c>
      <c r="F12">
        <v>404</v>
      </c>
      <c r="G12">
        <v>368</v>
      </c>
      <c r="H12">
        <v>61730</v>
      </c>
      <c r="I12">
        <v>67990</v>
      </c>
      <c r="J12">
        <v>5385534</v>
      </c>
      <c r="K12">
        <v>5753272</v>
      </c>
      <c r="L12">
        <v>88</v>
      </c>
      <c r="M12">
        <v>92</v>
      </c>
      <c r="N12">
        <v>53738</v>
      </c>
      <c r="O12">
        <v>71624</v>
      </c>
      <c r="P12">
        <v>3.61</v>
      </c>
      <c r="Q12">
        <v>3.95</v>
      </c>
      <c r="R12">
        <v>3.7581089999999999E-3</v>
      </c>
      <c r="S12">
        <v>4.1079059999999997E-3</v>
      </c>
      <c r="T12">
        <v>1.2459999999999999E-3</v>
      </c>
      <c r="U12">
        <v>1.0139999999999999E-3</v>
      </c>
      <c r="V12">
        <v>2.5049999999999998E-3</v>
      </c>
      <c r="W12">
        <v>3.0490000000000001E-3</v>
      </c>
    </row>
    <row r="13" spans="1:23" x14ac:dyDescent="0.25">
      <c r="B13">
        <f>AVERAGE(B3:B12)</f>
        <v>5953.8</v>
      </c>
      <c r="C13">
        <f t="shared" ref="C13:W13" si="0">AVERAGE(C3:C12)</f>
        <v>4489.8</v>
      </c>
      <c r="D13">
        <f t="shared" si="0"/>
        <v>115.4</v>
      </c>
      <c r="E13">
        <f t="shared" si="0"/>
        <v>123.4</v>
      </c>
      <c r="F13">
        <f t="shared" si="0"/>
        <v>505.4</v>
      </c>
      <c r="G13">
        <f t="shared" si="0"/>
        <v>371.8</v>
      </c>
      <c r="H13">
        <f t="shared" si="0"/>
        <v>64072.2</v>
      </c>
      <c r="I13">
        <f t="shared" si="0"/>
        <v>169485.6</v>
      </c>
      <c r="J13">
        <f t="shared" si="0"/>
        <v>5380199.4000000004</v>
      </c>
      <c r="K13">
        <f t="shared" si="0"/>
        <v>5807042</v>
      </c>
      <c r="L13">
        <f t="shared" si="0"/>
        <v>89.6</v>
      </c>
      <c r="M13">
        <f t="shared" si="0"/>
        <v>92.2</v>
      </c>
      <c r="N13">
        <f t="shared" si="0"/>
        <v>53948.6</v>
      </c>
      <c r="O13">
        <f t="shared" si="0"/>
        <v>71185</v>
      </c>
      <c r="P13">
        <f t="shared" si="0"/>
        <v>3.6010000000000004</v>
      </c>
      <c r="Q13">
        <f t="shared" si="0"/>
        <v>3.9760000000000004</v>
      </c>
      <c r="R13">
        <f t="shared" si="0"/>
        <v>3.7503344000000003E-3</v>
      </c>
      <c r="S13">
        <f t="shared" si="0"/>
        <v>4.1822531E-3</v>
      </c>
      <c r="T13">
        <f t="shared" si="0"/>
        <v>4.9969999999999995E-4</v>
      </c>
      <c r="U13">
        <f t="shared" si="0"/>
        <v>7.9749999999999992E-4</v>
      </c>
      <c r="V13">
        <f t="shared" si="0"/>
        <v>3.2433999999999996E-3</v>
      </c>
      <c r="W13">
        <f t="shared" si="0"/>
        <v>3.2991000000000001E-3</v>
      </c>
    </row>
    <row r="14" spans="1:23" x14ac:dyDescent="0.25">
      <c r="C14">
        <f>100*C13/B13</f>
        <v>75.410662098155797</v>
      </c>
      <c r="E14">
        <f>100*E13/D13</f>
        <v>106.93240901213171</v>
      </c>
      <c r="G14">
        <f>100*G13/F13</f>
        <v>73.565492679066097</v>
      </c>
      <c r="I14">
        <f>100*I13/H13</f>
        <v>264.52283517656645</v>
      </c>
      <c r="K14">
        <f>100*K13/J13</f>
        <v>107.93358327945985</v>
      </c>
      <c r="M14">
        <f>100*M13/L13</f>
        <v>102.90178571428572</v>
      </c>
      <c r="O14">
        <f>100*O13/N13</f>
        <v>131.94967061239774</v>
      </c>
      <c r="Q14">
        <f>100*Q13/P13</f>
        <v>110.41377395168008</v>
      </c>
      <c r="S14">
        <f>100*S13/R13</f>
        <v>111.51680500810808</v>
      </c>
      <c r="U14">
        <f>100*U13/T13</f>
        <v>159.59575745447268</v>
      </c>
      <c r="W14">
        <f>100*W13/V13</f>
        <v>101.71733366220636</v>
      </c>
    </row>
    <row r="16" spans="1:23" x14ac:dyDescent="0.25">
      <c r="A16" t="s">
        <v>113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</row>
    <row r="17" spans="2:19" x14ac:dyDescent="0.25">
      <c r="B17" t="s">
        <v>89</v>
      </c>
      <c r="C17" t="s">
        <v>89</v>
      </c>
      <c r="D17" t="s">
        <v>90</v>
      </c>
      <c r="E17" t="s">
        <v>90</v>
      </c>
      <c r="F17" t="s">
        <v>80</v>
      </c>
      <c r="G17" t="s">
        <v>80</v>
      </c>
      <c r="H17" t="s">
        <v>83</v>
      </c>
      <c r="I17" t="s">
        <v>83</v>
      </c>
      <c r="J17" t="s">
        <v>84</v>
      </c>
      <c r="K17" t="s">
        <v>84</v>
      </c>
      <c r="L17" t="s">
        <v>85</v>
      </c>
      <c r="M17" t="s">
        <v>85</v>
      </c>
      <c r="N17" t="s">
        <v>88</v>
      </c>
      <c r="O17" t="s">
        <v>88</v>
      </c>
      <c r="P17" t="s">
        <v>4</v>
      </c>
      <c r="Q17" t="s">
        <v>4</v>
      </c>
      <c r="R17" t="s">
        <v>6</v>
      </c>
      <c r="S17" t="s">
        <v>6</v>
      </c>
    </row>
    <row r="18" spans="2:19" x14ac:dyDescent="0.25">
      <c r="B18">
        <v>5134</v>
      </c>
      <c r="C18">
        <v>4072</v>
      </c>
      <c r="D18">
        <v>110</v>
      </c>
      <c r="E18">
        <v>112</v>
      </c>
      <c r="F18">
        <v>426</v>
      </c>
      <c r="G18">
        <v>746</v>
      </c>
      <c r="H18">
        <v>287178</v>
      </c>
      <c r="I18">
        <v>248168</v>
      </c>
      <c r="J18">
        <v>94</v>
      </c>
      <c r="K18">
        <v>88</v>
      </c>
      <c r="L18">
        <v>1.04</v>
      </c>
      <c r="M18">
        <v>1.1499999999999999</v>
      </c>
      <c r="N18">
        <v>1.1809050000000001E-3</v>
      </c>
      <c r="O18">
        <v>1.317049E-3</v>
      </c>
      <c r="P18">
        <v>1.186E-3</v>
      </c>
      <c r="Q18">
        <v>0</v>
      </c>
      <c r="R18">
        <v>0</v>
      </c>
      <c r="S18">
        <v>1.328E-3</v>
      </c>
    </row>
    <row r="19" spans="2:19" x14ac:dyDescent="0.25">
      <c r="B19">
        <v>4224</v>
      </c>
      <c r="C19" s="4">
        <v>3574</v>
      </c>
      <c r="D19">
        <v>112</v>
      </c>
      <c r="E19">
        <v>130</v>
      </c>
      <c r="F19">
        <v>424</v>
      </c>
      <c r="G19">
        <v>640</v>
      </c>
      <c r="H19">
        <v>238770</v>
      </c>
      <c r="I19">
        <v>237122</v>
      </c>
      <c r="J19">
        <v>88</v>
      </c>
      <c r="K19">
        <v>90</v>
      </c>
      <c r="L19">
        <v>0.99</v>
      </c>
      <c r="M19">
        <v>1.0900000000000001</v>
      </c>
      <c r="N19">
        <v>1.123268E-3</v>
      </c>
      <c r="O19">
        <v>1.2497809999999999E-3</v>
      </c>
      <c r="P19">
        <v>1.124E-3</v>
      </c>
      <c r="Q19">
        <v>1.238E-3</v>
      </c>
      <c r="R19">
        <v>0</v>
      </c>
      <c r="S19">
        <v>0</v>
      </c>
    </row>
    <row r="20" spans="2:19" x14ac:dyDescent="0.25">
      <c r="B20" s="4"/>
      <c r="C20" s="4"/>
    </row>
    <row r="21" spans="2:19" x14ac:dyDescent="0.25">
      <c r="B21" s="4"/>
      <c r="C21" s="4"/>
    </row>
    <row r="22" spans="2:19" x14ac:dyDescent="0.25">
      <c r="B22" s="4"/>
      <c r="C22" s="4"/>
    </row>
    <row r="28" spans="2:19" x14ac:dyDescent="0.25">
      <c r="B28">
        <f>AVERAGE(B18:B27)</f>
        <v>4679</v>
      </c>
      <c r="C28">
        <f t="shared" ref="C28:S28" si="1">AVERAGE(C18:C27)</f>
        <v>3823</v>
      </c>
      <c r="D28">
        <f t="shared" si="1"/>
        <v>111</v>
      </c>
      <c r="E28">
        <f t="shared" si="1"/>
        <v>121</v>
      </c>
      <c r="F28">
        <f t="shared" si="1"/>
        <v>425</v>
      </c>
      <c r="G28">
        <f t="shared" si="1"/>
        <v>693</v>
      </c>
      <c r="H28">
        <f t="shared" si="1"/>
        <v>262974</v>
      </c>
      <c r="I28">
        <f t="shared" si="1"/>
        <v>242645</v>
      </c>
      <c r="J28">
        <f t="shared" si="1"/>
        <v>91</v>
      </c>
      <c r="K28">
        <f t="shared" si="1"/>
        <v>89</v>
      </c>
      <c r="L28">
        <f t="shared" si="1"/>
        <v>1.0150000000000001</v>
      </c>
      <c r="M28">
        <f t="shared" si="1"/>
        <v>1.1200000000000001</v>
      </c>
      <c r="N28">
        <f t="shared" si="1"/>
        <v>1.1520865E-3</v>
      </c>
      <c r="O28">
        <f t="shared" si="1"/>
        <v>1.283415E-3</v>
      </c>
      <c r="P28">
        <f t="shared" si="1"/>
        <v>1.155E-3</v>
      </c>
      <c r="Q28">
        <f t="shared" si="1"/>
        <v>6.1899999999999998E-4</v>
      </c>
      <c r="R28">
        <f t="shared" si="1"/>
        <v>0</v>
      </c>
      <c r="S28">
        <f t="shared" si="1"/>
        <v>6.6399999999999999E-4</v>
      </c>
    </row>
    <row r="29" spans="2:19" x14ac:dyDescent="0.25">
      <c r="C29">
        <f>100*C28/B28</f>
        <v>81.705492626629621</v>
      </c>
      <c r="E29">
        <f>100*E28/D28</f>
        <v>109.00900900900901</v>
      </c>
      <c r="G29">
        <f>100*G28/F28</f>
        <v>163.05882352941177</v>
      </c>
      <c r="I29">
        <f>100*I28/H28</f>
        <v>92.269577981093192</v>
      </c>
      <c r="K29">
        <f>100*K28/J28</f>
        <v>97.802197802197796</v>
      </c>
      <c r="M29">
        <f>100*M28/L28</f>
        <v>110.3448275862069</v>
      </c>
      <c r="O29">
        <f>100*O28/N28</f>
        <v>111.39918747420441</v>
      </c>
      <c r="Q29">
        <f>100*Q28/P28</f>
        <v>53.593073593073591</v>
      </c>
      <c r="S29" t="e">
        <f>100*S28/R28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5033-E258-4611-8954-150F8352BF48}">
  <dimension ref="A1:U29"/>
  <sheetViews>
    <sheetView workbookViewId="0">
      <selection activeCell="F22" sqref="F22"/>
    </sheetView>
  </sheetViews>
  <sheetFormatPr defaultRowHeight="15" x14ac:dyDescent="0.25"/>
  <cols>
    <col min="3" max="3" width="10" bestFit="1" customWidth="1"/>
    <col min="7" max="7" width="10" bestFit="1" customWidth="1"/>
  </cols>
  <sheetData>
    <row r="1" spans="1:21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</row>
    <row r="2" spans="1:21" x14ac:dyDescent="0.25">
      <c r="B2" t="s">
        <v>112</v>
      </c>
      <c r="C2" t="s">
        <v>112</v>
      </c>
      <c r="D2" t="s">
        <v>92</v>
      </c>
      <c r="E2" t="s">
        <v>92</v>
      </c>
      <c r="F2" t="s">
        <v>83</v>
      </c>
      <c r="G2" t="s">
        <v>83</v>
      </c>
      <c r="H2" t="s">
        <v>84</v>
      </c>
      <c r="I2" t="s">
        <v>84</v>
      </c>
      <c r="J2" t="s">
        <v>85</v>
      </c>
      <c r="K2" t="s">
        <v>85</v>
      </c>
      <c r="L2" t="s">
        <v>86</v>
      </c>
      <c r="M2" t="s">
        <v>86</v>
      </c>
      <c r="N2" t="s">
        <v>87</v>
      </c>
      <c r="O2" t="s">
        <v>87</v>
      </c>
      <c r="P2" t="s">
        <v>88</v>
      </c>
      <c r="Q2" t="s">
        <v>88</v>
      </c>
      <c r="R2" t="s">
        <v>4</v>
      </c>
      <c r="S2" t="s">
        <v>4</v>
      </c>
      <c r="T2" t="s">
        <v>6</v>
      </c>
      <c r="U2" t="s">
        <v>6</v>
      </c>
    </row>
    <row r="3" spans="1:21" x14ac:dyDescent="0.25">
      <c r="B3">
        <v>36113178</v>
      </c>
      <c r="C3">
        <v>80619954</v>
      </c>
      <c r="D3">
        <v>326154</v>
      </c>
      <c r="E3">
        <v>1095956</v>
      </c>
      <c r="F3">
        <v>75512188</v>
      </c>
      <c r="G3">
        <v>115127512</v>
      </c>
      <c r="H3">
        <v>1618402</v>
      </c>
      <c r="I3">
        <v>1903314</v>
      </c>
      <c r="J3">
        <v>57.82</v>
      </c>
      <c r="K3">
        <v>100.5</v>
      </c>
      <c r="P3">
        <v>5.8040783999999998E-2</v>
      </c>
      <c r="Q3">
        <v>0.10073222799999999</v>
      </c>
      <c r="R3">
        <v>3.4909000000000003E-2</v>
      </c>
      <c r="S3">
        <v>5.8632999999999998E-2</v>
      </c>
      <c r="T3">
        <v>2.2918000000000001E-2</v>
      </c>
      <c r="U3">
        <v>4.0725999999999998E-2</v>
      </c>
    </row>
    <row r="4" spans="1:21" x14ac:dyDescent="0.25">
      <c r="B4">
        <v>35809330</v>
      </c>
      <c r="C4">
        <v>80547010</v>
      </c>
      <c r="D4">
        <v>337706</v>
      </c>
      <c r="E4">
        <v>1088430</v>
      </c>
      <c r="F4">
        <v>80941962</v>
      </c>
      <c r="G4">
        <v>116091472</v>
      </c>
      <c r="H4">
        <v>1586010</v>
      </c>
      <c r="I4">
        <v>1894394</v>
      </c>
      <c r="J4">
        <v>60.36</v>
      </c>
      <c r="K4">
        <v>100.95</v>
      </c>
      <c r="P4">
        <v>6.0564100000000003E-2</v>
      </c>
      <c r="Q4">
        <v>0.101170698</v>
      </c>
      <c r="R4">
        <v>3.3212999999999999E-2</v>
      </c>
      <c r="S4">
        <v>5.6659000000000001E-2</v>
      </c>
      <c r="T4">
        <v>2.7172000000000002E-2</v>
      </c>
      <c r="U4">
        <v>4.3714999999999997E-2</v>
      </c>
    </row>
    <row r="5" spans="1:21" x14ac:dyDescent="0.25">
      <c r="B5">
        <v>35646074</v>
      </c>
      <c r="C5">
        <v>80710240</v>
      </c>
      <c r="D5">
        <v>346602</v>
      </c>
      <c r="E5">
        <v>1276168</v>
      </c>
      <c r="F5">
        <v>74602716</v>
      </c>
      <c r="G5">
        <v>114736200</v>
      </c>
      <c r="H5">
        <v>1544788</v>
      </c>
      <c r="I5">
        <v>1891136</v>
      </c>
      <c r="J5">
        <v>57.06</v>
      </c>
      <c r="K5">
        <v>100.43</v>
      </c>
      <c r="P5">
        <v>5.7264212000000002E-2</v>
      </c>
      <c r="Q5">
        <v>0.100659366</v>
      </c>
      <c r="R5">
        <v>3.1985E-2</v>
      </c>
      <c r="S5">
        <v>5.9629000000000001E-2</v>
      </c>
      <c r="T5">
        <v>2.4972999999999999E-2</v>
      </c>
      <c r="U5">
        <v>3.9732000000000003E-2</v>
      </c>
    </row>
    <row r="6" spans="1:21" x14ac:dyDescent="0.25">
      <c r="B6">
        <v>35787316</v>
      </c>
      <c r="C6">
        <v>81389834</v>
      </c>
      <c r="D6">
        <v>328342</v>
      </c>
      <c r="E6">
        <v>1049448</v>
      </c>
      <c r="F6">
        <v>77300008</v>
      </c>
      <c r="G6">
        <v>119301296</v>
      </c>
      <c r="H6">
        <v>1590996</v>
      </c>
      <c r="I6">
        <v>1876522</v>
      </c>
      <c r="J6">
        <v>58.49</v>
      </c>
      <c r="K6">
        <v>102.97</v>
      </c>
      <c r="P6">
        <v>5.8689403000000001E-2</v>
      </c>
      <c r="Q6">
        <v>0.103182073</v>
      </c>
      <c r="R6">
        <v>3.0669999999999999E-2</v>
      </c>
      <c r="S6">
        <v>5.7417000000000003E-2</v>
      </c>
      <c r="T6">
        <v>2.7688999999999998E-2</v>
      </c>
      <c r="U6">
        <v>4.4526000000000003E-2</v>
      </c>
    </row>
    <row r="7" spans="1:21" x14ac:dyDescent="0.25">
      <c r="B7">
        <v>35688898</v>
      </c>
      <c r="C7">
        <v>81319450</v>
      </c>
      <c r="D7">
        <v>347362</v>
      </c>
      <c r="E7">
        <v>1092772</v>
      </c>
      <c r="F7">
        <v>78326034</v>
      </c>
      <c r="G7">
        <v>121195238</v>
      </c>
      <c r="H7">
        <v>1571464</v>
      </c>
      <c r="I7">
        <v>1832552</v>
      </c>
      <c r="J7">
        <v>58.95</v>
      </c>
      <c r="K7">
        <v>103.87</v>
      </c>
      <c r="P7">
        <v>5.9150814000000003E-2</v>
      </c>
      <c r="Q7">
        <v>0.104175116</v>
      </c>
      <c r="R7">
        <v>3.5975E-2</v>
      </c>
      <c r="S7">
        <v>5.2668E-2</v>
      </c>
      <c r="T7">
        <v>2.2978999999999999E-2</v>
      </c>
      <c r="U7">
        <v>5.0652000000000003E-2</v>
      </c>
    </row>
    <row r="8" spans="1:21" x14ac:dyDescent="0.25">
      <c r="B8">
        <v>35703306</v>
      </c>
      <c r="C8">
        <v>80372490</v>
      </c>
      <c r="D8">
        <v>330280</v>
      </c>
      <c r="E8">
        <v>1083208</v>
      </c>
      <c r="F8">
        <v>82146656</v>
      </c>
      <c r="G8">
        <v>107014152</v>
      </c>
      <c r="H8">
        <v>1522022</v>
      </c>
      <c r="I8">
        <v>1870664</v>
      </c>
      <c r="J8">
        <v>60.82</v>
      </c>
      <c r="K8">
        <v>96.28</v>
      </c>
      <c r="P8">
        <v>6.1042991999999997E-2</v>
      </c>
      <c r="Q8">
        <v>9.6518987000000001E-2</v>
      </c>
      <c r="R8">
        <v>3.8816999999999997E-2</v>
      </c>
      <c r="S8">
        <v>5.3663000000000002E-2</v>
      </c>
      <c r="T8">
        <v>2.1885000000000002E-2</v>
      </c>
      <c r="U8">
        <v>4.1711999999999999E-2</v>
      </c>
    </row>
    <row r="9" spans="1:21" x14ac:dyDescent="0.25">
      <c r="B9">
        <v>35845194</v>
      </c>
      <c r="C9">
        <v>80837980</v>
      </c>
      <c r="D9">
        <v>343944</v>
      </c>
      <c r="E9">
        <v>1167872</v>
      </c>
      <c r="F9">
        <v>81142412</v>
      </c>
      <c r="G9">
        <v>110359310</v>
      </c>
      <c r="H9">
        <v>1547428</v>
      </c>
      <c r="I9">
        <v>1895444</v>
      </c>
      <c r="J9">
        <v>60.42</v>
      </c>
      <c r="K9">
        <v>98.25</v>
      </c>
      <c r="P9">
        <v>6.0622757999999999E-2</v>
      </c>
      <c r="Q9">
        <v>9.8477015000000001E-2</v>
      </c>
      <c r="R9">
        <v>2.9985000000000001E-2</v>
      </c>
      <c r="S9">
        <v>5.9632999999999999E-2</v>
      </c>
      <c r="T9">
        <v>2.9963E-2</v>
      </c>
      <c r="U9">
        <v>3.7747000000000003E-2</v>
      </c>
    </row>
    <row r="10" spans="1:21" x14ac:dyDescent="0.25">
      <c r="B10">
        <v>35652920</v>
      </c>
      <c r="C10">
        <v>80273344</v>
      </c>
      <c r="D10">
        <v>351034</v>
      </c>
      <c r="E10">
        <v>1085976</v>
      </c>
      <c r="F10">
        <v>83051632</v>
      </c>
      <c r="G10">
        <v>116751864</v>
      </c>
      <c r="H10">
        <v>1589094</v>
      </c>
      <c r="I10">
        <v>1887668</v>
      </c>
      <c r="J10">
        <v>61.29</v>
      </c>
      <c r="K10">
        <v>101.12</v>
      </c>
      <c r="P10">
        <v>6.1518529000000002E-2</v>
      </c>
      <c r="Q10">
        <v>0.10138644600000001</v>
      </c>
      <c r="R10">
        <v>3.7952E-2</v>
      </c>
      <c r="S10">
        <v>5.6640999999999997E-2</v>
      </c>
      <c r="T10">
        <v>2.2960000000000001E-2</v>
      </c>
      <c r="U10">
        <v>4.3702999999999999E-2</v>
      </c>
    </row>
    <row r="11" spans="1:21" x14ac:dyDescent="0.25">
      <c r="B11">
        <v>35794286</v>
      </c>
      <c r="C11">
        <v>80975540</v>
      </c>
      <c r="D11">
        <v>362162</v>
      </c>
      <c r="E11">
        <v>1109868</v>
      </c>
      <c r="F11">
        <v>82317018</v>
      </c>
      <c r="G11">
        <v>119201760</v>
      </c>
      <c r="H11">
        <v>1554358</v>
      </c>
      <c r="I11">
        <v>1929150</v>
      </c>
      <c r="J11">
        <v>60.97</v>
      </c>
      <c r="K11">
        <v>102.56</v>
      </c>
      <c r="P11">
        <v>6.1188100000000002E-2</v>
      </c>
      <c r="Q11">
        <v>0.102971751</v>
      </c>
      <c r="R11">
        <v>3.4960999999999999E-2</v>
      </c>
      <c r="S11">
        <v>5.2098999999999999E-2</v>
      </c>
      <c r="T11">
        <v>2.5954000000000001E-2</v>
      </c>
      <c r="U11">
        <v>4.9015999999999997E-2</v>
      </c>
    </row>
    <row r="12" spans="1:21" x14ac:dyDescent="0.25">
      <c r="B12">
        <v>35716662</v>
      </c>
      <c r="C12">
        <v>80240596</v>
      </c>
      <c r="D12">
        <v>329354</v>
      </c>
      <c r="E12">
        <v>1085508</v>
      </c>
      <c r="F12">
        <v>81904828</v>
      </c>
      <c r="G12">
        <v>114045210</v>
      </c>
      <c r="H12">
        <v>1650694</v>
      </c>
      <c r="I12">
        <v>1878470</v>
      </c>
      <c r="J12">
        <v>60.76</v>
      </c>
      <c r="K12">
        <v>99.76</v>
      </c>
      <c r="P12">
        <v>6.0961570999999999E-2</v>
      </c>
      <c r="Q12">
        <v>0.100041159</v>
      </c>
      <c r="R12">
        <v>3.5582999999999997E-2</v>
      </c>
      <c r="S12">
        <v>5.8535999999999998E-2</v>
      </c>
      <c r="T12">
        <v>2.4695999999999999E-2</v>
      </c>
      <c r="U12">
        <v>4.0635999999999999E-2</v>
      </c>
    </row>
    <row r="13" spans="1:21" x14ac:dyDescent="0.25">
      <c r="B13">
        <f>AVERAGE(B3:B12)</f>
        <v>35775716.399999999</v>
      </c>
      <c r="C13">
        <f t="shared" ref="C13:U13" si="0">AVERAGE(C3:C12)</f>
        <v>80728643.799999997</v>
      </c>
      <c r="D13">
        <f t="shared" si="0"/>
        <v>340294</v>
      </c>
      <c r="E13">
        <f t="shared" si="0"/>
        <v>1113520.6000000001</v>
      </c>
      <c r="F13">
        <f t="shared" si="0"/>
        <v>79724545.400000006</v>
      </c>
      <c r="G13">
        <f t="shared" si="0"/>
        <v>115382401.40000001</v>
      </c>
      <c r="H13">
        <f t="shared" si="0"/>
        <v>1577525.6</v>
      </c>
      <c r="I13">
        <f t="shared" si="0"/>
        <v>1885931.4</v>
      </c>
      <c r="J13">
        <f t="shared" si="0"/>
        <v>59.694000000000003</v>
      </c>
      <c r="K13">
        <f t="shared" si="0"/>
        <v>100.66900000000001</v>
      </c>
      <c r="L13" t="e">
        <f t="shared" si="0"/>
        <v>#DIV/0!</v>
      </c>
      <c r="M13" t="e">
        <f t="shared" si="0"/>
        <v>#DIV/0!</v>
      </c>
      <c r="N13" t="e">
        <f t="shared" si="0"/>
        <v>#DIV/0!</v>
      </c>
      <c r="O13" t="e">
        <f t="shared" si="0"/>
        <v>#DIV/0!</v>
      </c>
      <c r="P13">
        <f t="shared" si="0"/>
        <v>5.9904326299999998E-2</v>
      </c>
      <c r="Q13">
        <f t="shared" si="0"/>
        <v>0.10093148389999999</v>
      </c>
      <c r="R13">
        <f t="shared" si="0"/>
        <v>3.4405000000000005E-2</v>
      </c>
      <c r="S13">
        <f t="shared" si="0"/>
        <v>5.6557800000000005E-2</v>
      </c>
      <c r="T13">
        <f t="shared" si="0"/>
        <v>2.5118900000000007E-2</v>
      </c>
      <c r="U13">
        <f t="shared" si="0"/>
        <v>4.3216500000000005E-2</v>
      </c>
    </row>
    <row r="14" spans="1:21" x14ac:dyDescent="0.25">
      <c r="C14">
        <f>100*C13/B13</f>
        <v>225.65206772491075</v>
      </c>
      <c r="E14">
        <f>100*E13/D13</f>
        <v>327.22310707799733</v>
      </c>
      <c r="G14">
        <f>100*G13/F13</f>
        <v>144.72632088536184</v>
      </c>
      <c r="I14">
        <f>100*I13/H13</f>
        <v>119.54997117003995</v>
      </c>
      <c r="K14">
        <f>100*K13/J13</f>
        <v>168.64173953831207</v>
      </c>
      <c r="M14" t="e">
        <f>100*M13/L13</f>
        <v>#DIV/0!</v>
      </c>
      <c r="O14" t="e">
        <f>100*O13/N13</f>
        <v>#DIV/0!</v>
      </c>
      <c r="Q14">
        <f>100*Q13/P13</f>
        <v>168.48780402693552</v>
      </c>
      <c r="S14">
        <f>100*S13/R13</f>
        <v>164.38831565179481</v>
      </c>
      <c r="U14">
        <f>100*U13/T13</f>
        <v>172.04774094407</v>
      </c>
    </row>
    <row r="16" spans="1:21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  <c r="T16" t="s">
        <v>81</v>
      </c>
      <c r="U16" t="s">
        <v>82</v>
      </c>
    </row>
    <row r="17" spans="2:21" x14ac:dyDescent="0.25">
      <c r="B17" t="s">
        <v>112</v>
      </c>
      <c r="C17" t="s">
        <v>112</v>
      </c>
      <c r="D17" t="s">
        <v>92</v>
      </c>
      <c r="E17" t="s">
        <v>92</v>
      </c>
      <c r="F17" t="s">
        <v>83</v>
      </c>
      <c r="G17" t="s">
        <v>83</v>
      </c>
      <c r="H17" t="s">
        <v>84</v>
      </c>
      <c r="I17" t="s">
        <v>84</v>
      </c>
      <c r="J17" t="s">
        <v>85</v>
      </c>
      <c r="K17" t="s">
        <v>85</v>
      </c>
      <c r="L17" t="s">
        <v>86</v>
      </c>
      <c r="M17" t="s">
        <v>86</v>
      </c>
      <c r="N17" t="s">
        <v>87</v>
      </c>
      <c r="O17" t="s">
        <v>87</v>
      </c>
      <c r="P17" t="s">
        <v>88</v>
      </c>
      <c r="Q17" t="s">
        <v>88</v>
      </c>
      <c r="R17" t="s">
        <v>4</v>
      </c>
      <c r="S17" t="s">
        <v>4</v>
      </c>
      <c r="T17" t="s">
        <v>6</v>
      </c>
      <c r="U17" t="s">
        <v>6</v>
      </c>
    </row>
    <row r="18" spans="2:21" x14ac:dyDescent="0.25">
      <c r="B18">
        <v>8123132</v>
      </c>
      <c r="C18">
        <v>8456402</v>
      </c>
      <c r="D18">
        <v>83926</v>
      </c>
      <c r="E18">
        <v>86484</v>
      </c>
      <c r="F18">
        <v>1957342</v>
      </c>
      <c r="G18">
        <v>2937734</v>
      </c>
      <c r="H18">
        <v>312676</v>
      </c>
      <c r="I18">
        <v>332606</v>
      </c>
      <c r="J18">
        <v>6.56</v>
      </c>
      <c r="K18">
        <v>7.41</v>
      </c>
      <c r="P18">
        <v>6.7687010000000002E-3</v>
      </c>
      <c r="Q18">
        <v>7.6136240000000003E-3</v>
      </c>
      <c r="R18">
        <v>2.2369999999999998E-3</v>
      </c>
      <c r="S18">
        <v>3.2230000000000002E-3</v>
      </c>
      <c r="T18">
        <v>4.4419999999999998E-3</v>
      </c>
      <c r="U18">
        <v>4.2830000000000003E-3</v>
      </c>
    </row>
    <row r="19" spans="2:21" x14ac:dyDescent="0.25">
      <c r="B19">
        <v>8122416</v>
      </c>
      <c r="C19">
        <v>8302548</v>
      </c>
      <c r="D19">
        <v>82816</v>
      </c>
      <c r="E19">
        <v>84970</v>
      </c>
      <c r="F19">
        <v>2136198</v>
      </c>
      <c r="G19">
        <v>2595906</v>
      </c>
      <c r="H19">
        <v>317194</v>
      </c>
      <c r="I19">
        <v>348842</v>
      </c>
      <c r="J19">
        <v>6.65</v>
      </c>
      <c r="K19">
        <v>7.11</v>
      </c>
      <c r="P19">
        <v>6.840924E-3</v>
      </c>
      <c r="Q19">
        <v>7.3376140000000001E-3</v>
      </c>
      <c r="R19">
        <v>2.2599999999999999E-3</v>
      </c>
      <c r="S19">
        <v>3.0959999999999998E-3</v>
      </c>
      <c r="T19">
        <v>4.5250000000000004E-3</v>
      </c>
      <c r="U19">
        <v>4.1240000000000001E-3</v>
      </c>
    </row>
    <row r="20" spans="2:21" x14ac:dyDescent="0.25">
      <c r="B20">
        <v>7809854</v>
      </c>
      <c r="C20">
        <v>8406886</v>
      </c>
      <c r="D20">
        <v>83032</v>
      </c>
      <c r="E20">
        <v>83226</v>
      </c>
      <c r="G20">
        <v>2537188</v>
      </c>
      <c r="H20">
        <v>301376</v>
      </c>
      <c r="I20">
        <v>371390</v>
      </c>
      <c r="J20">
        <v>17.34</v>
      </c>
      <c r="K20">
        <v>7.16</v>
      </c>
      <c r="P20">
        <v>1.7542420999999999E-2</v>
      </c>
      <c r="Q20">
        <v>7.371308E-3</v>
      </c>
      <c r="R20">
        <v>1.1638000000000001E-2</v>
      </c>
      <c r="S20">
        <v>2.078E-3</v>
      </c>
      <c r="T20">
        <v>5.8060000000000004E-3</v>
      </c>
      <c r="U20">
        <v>5.1840000000000002E-3</v>
      </c>
    </row>
    <row r="21" spans="2:21" x14ac:dyDescent="0.25">
      <c r="B21">
        <v>7791290</v>
      </c>
      <c r="C21">
        <v>8508758</v>
      </c>
      <c r="D21">
        <v>87036</v>
      </c>
      <c r="E21">
        <v>88996</v>
      </c>
      <c r="F21">
        <v>1882650</v>
      </c>
      <c r="G21">
        <v>5713516</v>
      </c>
      <c r="H21">
        <v>299046</v>
      </c>
      <c r="I21">
        <v>326562</v>
      </c>
      <c r="J21">
        <v>6.36</v>
      </c>
      <c r="K21">
        <v>8.82</v>
      </c>
      <c r="P21">
        <v>6.5433560000000002E-3</v>
      </c>
      <c r="Q21">
        <v>9.0526719999999995E-3</v>
      </c>
      <c r="R21">
        <v>3.2460000000000002E-3</v>
      </c>
      <c r="S21">
        <v>5.927E-3</v>
      </c>
      <c r="T21">
        <v>3.2439999999999999E-3</v>
      </c>
      <c r="U21">
        <v>2.9580000000000001E-3</v>
      </c>
    </row>
    <row r="22" spans="2:21" x14ac:dyDescent="0.25">
      <c r="B22">
        <v>7977058</v>
      </c>
      <c r="C22">
        <v>8541474</v>
      </c>
      <c r="D22">
        <v>86576</v>
      </c>
      <c r="E22">
        <v>86986</v>
      </c>
      <c r="G22">
        <v>3517672</v>
      </c>
      <c r="H22">
        <v>313996</v>
      </c>
      <c r="I22">
        <v>347668</v>
      </c>
      <c r="J22">
        <v>18.11</v>
      </c>
      <c r="K22">
        <v>7.74</v>
      </c>
      <c r="P22">
        <v>1.8310455999999999E-2</v>
      </c>
      <c r="Q22">
        <v>7.9805280000000006E-3</v>
      </c>
      <c r="R22">
        <v>1.0127000000000001E-2</v>
      </c>
      <c r="S22">
        <v>3.3670000000000002E-3</v>
      </c>
      <c r="T22">
        <v>8.0800000000000004E-3</v>
      </c>
      <c r="U22">
        <v>4.4739999999999997E-3</v>
      </c>
    </row>
    <row r="23" spans="2:21" x14ac:dyDescent="0.25">
      <c r="B23">
        <v>8030860</v>
      </c>
      <c r="C23">
        <v>8354022</v>
      </c>
      <c r="D23">
        <v>82154</v>
      </c>
      <c r="E23">
        <v>89388</v>
      </c>
      <c r="F23">
        <v>2766206</v>
      </c>
      <c r="G23">
        <v>2112880</v>
      </c>
      <c r="H23">
        <v>322842</v>
      </c>
      <c r="I23">
        <v>334260</v>
      </c>
      <c r="J23">
        <v>6.96</v>
      </c>
      <c r="K23">
        <v>6.99</v>
      </c>
      <c r="P23">
        <v>7.1450949999999997E-3</v>
      </c>
      <c r="Q23">
        <v>7.268816E-3</v>
      </c>
      <c r="R23">
        <v>2.0219999999999999E-3</v>
      </c>
      <c r="S23">
        <v>3.0430000000000001E-3</v>
      </c>
      <c r="T23">
        <v>5.0559999999999997E-3</v>
      </c>
      <c r="U23">
        <v>4.0419999999999996E-3</v>
      </c>
    </row>
    <row r="24" spans="2:21" x14ac:dyDescent="0.25">
      <c r="B24">
        <v>7846140</v>
      </c>
      <c r="C24">
        <v>8466068</v>
      </c>
      <c r="D24">
        <v>81328</v>
      </c>
      <c r="E24">
        <v>83872</v>
      </c>
      <c r="F24">
        <v>2673162</v>
      </c>
      <c r="G24">
        <v>2285212</v>
      </c>
      <c r="H24">
        <v>309582</v>
      </c>
      <c r="I24">
        <v>321846</v>
      </c>
      <c r="J24">
        <v>6.77</v>
      </c>
      <c r="K24">
        <v>7.07</v>
      </c>
      <c r="P24">
        <v>6.9626030000000004E-3</v>
      </c>
      <c r="Q24">
        <v>7.2755459999999999E-3</v>
      </c>
      <c r="R24">
        <v>1.9719999999999998E-3</v>
      </c>
      <c r="S24">
        <v>4.0949999999999997E-3</v>
      </c>
      <c r="T24">
        <v>4.9410000000000001E-3</v>
      </c>
      <c r="U24">
        <v>3.0739999999999999E-3</v>
      </c>
    </row>
    <row r="25" spans="2:21" x14ac:dyDescent="0.25">
      <c r="B25">
        <v>7828510</v>
      </c>
      <c r="C25">
        <v>8284558</v>
      </c>
      <c r="D25">
        <v>82966</v>
      </c>
      <c r="E25">
        <v>88178</v>
      </c>
      <c r="F25">
        <v>2257138</v>
      </c>
      <c r="G25">
        <v>2364248</v>
      </c>
      <c r="H25">
        <v>306852</v>
      </c>
      <c r="I25">
        <v>356690</v>
      </c>
      <c r="J25">
        <v>6.56</v>
      </c>
      <c r="K25">
        <v>7.08</v>
      </c>
      <c r="P25">
        <v>6.7445939999999996E-3</v>
      </c>
      <c r="Q25">
        <v>7.2896740000000003E-3</v>
      </c>
      <c r="R25">
        <v>5.581E-3</v>
      </c>
      <c r="S25">
        <v>3.0620000000000001E-3</v>
      </c>
      <c r="T25">
        <v>1.1130000000000001E-3</v>
      </c>
      <c r="U25">
        <v>4.0959999999999998E-3</v>
      </c>
    </row>
    <row r="26" spans="2:21" x14ac:dyDescent="0.25">
      <c r="B26">
        <v>8050248</v>
      </c>
      <c r="C26">
        <v>8454312</v>
      </c>
      <c r="D26">
        <v>93832</v>
      </c>
      <c r="E26">
        <v>84432</v>
      </c>
      <c r="F26">
        <v>2553178</v>
      </c>
      <c r="G26">
        <v>2859782</v>
      </c>
      <c r="H26">
        <v>302896</v>
      </c>
      <c r="I26">
        <v>326948</v>
      </c>
      <c r="J26">
        <v>6.83</v>
      </c>
      <c r="K26">
        <v>7.36</v>
      </c>
      <c r="P26">
        <v>7.0205980000000003E-3</v>
      </c>
      <c r="Q26">
        <v>7.569101E-3</v>
      </c>
      <c r="R26">
        <v>2.9889999999999999E-3</v>
      </c>
      <c r="S26">
        <v>5.3270000000000001E-3</v>
      </c>
      <c r="T26">
        <v>3.9709999999999997E-3</v>
      </c>
      <c r="U26">
        <v>2.134E-3</v>
      </c>
    </row>
    <row r="27" spans="2:21" x14ac:dyDescent="0.25">
      <c r="B27">
        <v>7880800</v>
      </c>
      <c r="C27">
        <v>8398914</v>
      </c>
      <c r="D27">
        <v>82736</v>
      </c>
      <c r="E27">
        <v>84976</v>
      </c>
      <c r="F27">
        <v>2851484</v>
      </c>
      <c r="G27">
        <v>2834508</v>
      </c>
      <c r="H27">
        <v>330572</v>
      </c>
      <c r="I27">
        <v>379452</v>
      </c>
      <c r="J27">
        <v>6.9</v>
      </c>
      <c r="K27">
        <v>7.39</v>
      </c>
      <c r="P27">
        <v>7.0874909999999996E-3</v>
      </c>
      <c r="Q27">
        <v>7.6022449999999997E-3</v>
      </c>
      <c r="R27">
        <v>3.0130000000000001E-3</v>
      </c>
      <c r="S27">
        <v>3.725E-3</v>
      </c>
      <c r="T27">
        <v>4.0150000000000003E-3</v>
      </c>
      <c r="U27">
        <v>3.722E-3</v>
      </c>
    </row>
    <row r="28" spans="2:21" x14ac:dyDescent="0.25">
      <c r="B28">
        <f>AVERAGE(B18:B27)</f>
        <v>7946030.7999999998</v>
      </c>
      <c r="C28">
        <f t="shared" ref="C28:U28" si="1">AVERAGE(C18:C27)</f>
        <v>8417394.1999999993</v>
      </c>
      <c r="D28">
        <f t="shared" si="1"/>
        <v>84640.2</v>
      </c>
      <c r="E28">
        <f t="shared" si="1"/>
        <v>86150.8</v>
      </c>
      <c r="F28">
        <f t="shared" si="1"/>
        <v>2384669.75</v>
      </c>
      <c r="G28">
        <f t="shared" si="1"/>
        <v>2975864.6</v>
      </c>
      <c r="H28">
        <f t="shared" si="1"/>
        <v>311703.2</v>
      </c>
      <c r="I28">
        <f t="shared" si="1"/>
        <v>344626.4</v>
      </c>
      <c r="J28">
        <f t="shared" si="1"/>
        <v>8.9039999999999999</v>
      </c>
      <c r="K28">
        <f t="shared" si="1"/>
        <v>7.4130000000000011</v>
      </c>
      <c r="L28" t="e">
        <f t="shared" si="1"/>
        <v>#DIV/0!</v>
      </c>
      <c r="M28" t="e">
        <f t="shared" si="1"/>
        <v>#DIV/0!</v>
      </c>
      <c r="N28" t="e">
        <f t="shared" si="1"/>
        <v>#DIV/0!</v>
      </c>
      <c r="O28" t="e">
        <f t="shared" si="1"/>
        <v>#DIV/0!</v>
      </c>
      <c r="P28">
        <f t="shared" si="1"/>
        <v>9.0966239000000015E-3</v>
      </c>
      <c r="Q28">
        <f t="shared" si="1"/>
        <v>7.636112799999999E-3</v>
      </c>
      <c r="R28">
        <f t="shared" si="1"/>
        <v>4.5085000000000004E-3</v>
      </c>
      <c r="S28">
        <f t="shared" si="1"/>
        <v>3.6942999999999998E-3</v>
      </c>
      <c r="T28">
        <f t="shared" si="1"/>
        <v>4.5193000000000004E-3</v>
      </c>
      <c r="U28">
        <f t="shared" si="1"/>
        <v>3.8091000000000002E-3</v>
      </c>
    </row>
    <row r="29" spans="2:21" x14ac:dyDescent="0.25">
      <c r="C29">
        <f>100*C28/B28</f>
        <v>105.93206107381309</v>
      </c>
      <c r="E29">
        <f>100*E28/D28</f>
        <v>101.78473113248788</v>
      </c>
      <c r="G29">
        <f>100*G28/F28</f>
        <v>124.79147689108733</v>
      </c>
      <c r="I29">
        <f>100*I28/H28</f>
        <v>110.56235547148698</v>
      </c>
      <c r="K29">
        <f>100*K28/J28</f>
        <v>83.254716981132077</v>
      </c>
      <c r="M29" t="e">
        <f>100*M28/L28</f>
        <v>#DIV/0!</v>
      </c>
      <c r="O29" t="e">
        <f>100*O28/N28</f>
        <v>#DIV/0!</v>
      </c>
      <c r="Q29">
        <f>100*Q28/P28</f>
        <v>83.944470871220673</v>
      </c>
      <c r="S29">
        <f>100*S28/R28</f>
        <v>81.940778529444373</v>
      </c>
      <c r="U29">
        <f>100*U28/T28</f>
        <v>84.285176907928218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3469-6A6F-4DBC-BF27-DFCEB2B89C0F}">
  <dimension ref="A1:AG31"/>
  <sheetViews>
    <sheetView topLeftCell="I1" workbookViewId="0">
      <selection activeCell="AC30" sqref="AC30"/>
    </sheetView>
  </sheetViews>
  <sheetFormatPr defaultRowHeight="15" x14ac:dyDescent="0.25"/>
  <sheetData>
    <row r="1" spans="1:33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  <c r="V1" t="s">
        <v>81</v>
      </c>
      <c r="W1" t="s">
        <v>82</v>
      </c>
      <c r="X1" t="s">
        <v>81</v>
      </c>
      <c r="Y1" t="s">
        <v>82</v>
      </c>
      <c r="Z1" t="s">
        <v>81</v>
      </c>
      <c r="AA1" t="s">
        <v>82</v>
      </c>
      <c r="AB1" t="s">
        <v>81</v>
      </c>
      <c r="AC1" t="s">
        <v>82</v>
      </c>
      <c r="AD1" t="s">
        <v>81</v>
      </c>
      <c r="AE1" t="s">
        <v>82</v>
      </c>
      <c r="AF1" t="s">
        <v>81</v>
      </c>
      <c r="AG1" t="s">
        <v>82</v>
      </c>
    </row>
    <row r="2" spans="1:33" x14ac:dyDescent="0.25">
      <c r="B2" t="s">
        <v>112</v>
      </c>
      <c r="C2" t="s">
        <v>112</v>
      </c>
      <c r="D2" t="s">
        <v>99</v>
      </c>
      <c r="E2" t="s">
        <v>99</v>
      </c>
      <c r="F2" t="s">
        <v>100</v>
      </c>
      <c r="G2" t="s">
        <v>100</v>
      </c>
      <c r="H2" t="s">
        <v>101</v>
      </c>
      <c r="I2" t="s">
        <v>101</v>
      </c>
      <c r="J2" t="s">
        <v>84</v>
      </c>
      <c r="K2" t="s">
        <v>84</v>
      </c>
      <c r="L2" t="s">
        <v>112</v>
      </c>
      <c r="M2" t="s">
        <v>112</v>
      </c>
      <c r="N2" t="s">
        <v>99</v>
      </c>
      <c r="O2" t="s">
        <v>99</v>
      </c>
      <c r="P2" t="s">
        <v>102</v>
      </c>
      <c r="Q2" t="s">
        <v>102</v>
      </c>
      <c r="R2" t="s">
        <v>103</v>
      </c>
      <c r="S2" t="s">
        <v>103</v>
      </c>
      <c r="T2" t="s">
        <v>84</v>
      </c>
      <c r="U2" t="s">
        <v>84</v>
      </c>
      <c r="V2" t="s">
        <v>85</v>
      </c>
      <c r="W2" t="s">
        <v>85</v>
      </c>
      <c r="X2" t="s">
        <v>86</v>
      </c>
      <c r="Y2" t="s">
        <v>86</v>
      </c>
      <c r="Z2" t="s">
        <v>87</v>
      </c>
      <c r="AA2" t="s">
        <v>87</v>
      </c>
      <c r="AB2" t="s">
        <v>88</v>
      </c>
      <c r="AC2" t="s">
        <v>88</v>
      </c>
      <c r="AD2" t="s">
        <v>4</v>
      </c>
      <c r="AE2" t="s">
        <v>4</v>
      </c>
      <c r="AF2" t="s">
        <v>6</v>
      </c>
      <c r="AG2" t="s">
        <v>6</v>
      </c>
    </row>
    <row r="3" spans="1:33" x14ac:dyDescent="0.25">
      <c r="B3">
        <v>18676890</v>
      </c>
      <c r="C3">
        <v>48034532</v>
      </c>
      <c r="D3">
        <v>57092</v>
      </c>
      <c r="E3">
        <v>472726</v>
      </c>
      <c r="F3">
        <v>145824</v>
      </c>
      <c r="G3">
        <v>464708</v>
      </c>
      <c r="H3">
        <v>154060</v>
      </c>
      <c r="I3">
        <v>173008</v>
      </c>
      <c r="J3">
        <v>974908</v>
      </c>
      <c r="K3">
        <v>1256872</v>
      </c>
      <c r="L3">
        <v>18323874</v>
      </c>
      <c r="M3">
        <v>48124164</v>
      </c>
      <c r="N3">
        <v>29504</v>
      </c>
      <c r="O3">
        <v>30428</v>
      </c>
      <c r="P3">
        <v>16120</v>
      </c>
      <c r="Q3">
        <v>18986</v>
      </c>
      <c r="R3">
        <v>201386</v>
      </c>
      <c r="S3">
        <v>910190</v>
      </c>
      <c r="T3">
        <v>917064</v>
      </c>
      <c r="U3">
        <v>1127620</v>
      </c>
      <c r="V3">
        <v>20.82</v>
      </c>
      <c r="W3">
        <v>51.41</v>
      </c>
      <c r="X3">
        <v>15</v>
      </c>
      <c r="Y3">
        <v>15</v>
      </c>
      <c r="Z3">
        <v>843</v>
      </c>
      <c r="AA3">
        <v>838</v>
      </c>
      <c r="AB3">
        <v>2.1002923E-2</v>
      </c>
      <c r="AC3">
        <v>5.1610926000000001E-2</v>
      </c>
      <c r="AD3">
        <v>3.954E-3</v>
      </c>
      <c r="AE3">
        <v>3.9659999999999999E-3</v>
      </c>
      <c r="AF3">
        <v>1.6752E-2</v>
      </c>
      <c r="AG3">
        <v>4.6584E-2</v>
      </c>
    </row>
    <row r="4" spans="1:33" x14ac:dyDescent="0.25">
      <c r="B4">
        <v>18625544</v>
      </c>
      <c r="C4">
        <v>47859834</v>
      </c>
      <c r="D4">
        <v>57400</v>
      </c>
      <c r="E4">
        <v>437602</v>
      </c>
      <c r="F4">
        <v>150700</v>
      </c>
      <c r="G4">
        <v>450956</v>
      </c>
      <c r="H4">
        <v>142568</v>
      </c>
      <c r="I4">
        <v>204322</v>
      </c>
      <c r="J4">
        <v>973368</v>
      </c>
      <c r="K4">
        <v>1166466</v>
      </c>
      <c r="L4">
        <v>18398694</v>
      </c>
      <c r="M4">
        <v>48478200</v>
      </c>
      <c r="N4">
        <v>29398</v>
      </c>
      <c r="O4">
        <v>31256</v>
      </c>
      <c r="P4">
        <v>16370</v>
      </c>
      <c r="Q4">
        <v>17786</v>
      </c>
      <c r="R4">
        <v>209498</v>
      </c>
      <c r="S4">
        <v>1000620</v>
      </c>
      <c r="T4">
        <v>963146</v>
      </c>
      <c r="U4">
        <v>1094482</v>
      </c>
      <c r="V4">
        <v>20.84</v>
      </c>
      <c r="W4">
        <v>51.76</v>
      </c>
      <c r="X4">
        <v>16</v>
      </c>
      <c r="Y4">
        <v>15</v>
      </c>
      <c r="Z4">
        <v>845</v>
      </c>
      <c r="AA4">
        <v>838</v>
      </c>
      <c r="AB4">
        <v>2.1018520999999998E-2</v>
      </c>
      <c r="AC4">
        <v>5.1971709999999997E-2</v>
      </c>
      <c r="AD4">
        <v>1.9810000000000001E-3</v>
      </c>
      <c r="AE4">
        <v>1.0082000000000001E-2</v>
      </c>
      <c r="AF4">
        <v>1.8797999999999999E-2</v>
      </c>
      <c r="AG4">
        <v>4.1342999999999998E-2</v>
      </c>
    </row>
    <row r="5" spans="1:33" x14ac:dyDescent="0.25">
      <c r="B5">
        <v>18597810</v>
      </c>
      <c r="C5">
        <v>48444260</v>
      </c>
      <c r="D5">
        <v>62664</v>
      </c>
      <c r="E5">
        <v>467020</v>
      </c>
      <c r="F5">
        <v>135178</v>
      </c>
      <c r="G5">
        <v>449734</v>
      </c>
      <c r="H5">
        <v>143296</v>
      </c>
      <c r="I5">
        <v>164174</v>
      </c>
      <c r="J5">
        <v>943640</v>
      </c>
      <c r="K5">
        <v>1130628</v>
      </c>
      <c r="L5">
        <v>18251572</v>
      </c>
      <c r="M5">
        <v>49603300</v>
      </c>
      <c r="N5">
        <v>28614</v>
      </c>
      <c r="O5">
        <v>29052</v>
      </c>
      <c r="P5">
        <v>16020</v>
      </c>
      <c r="Q5">
        <v>15706</v>
      </c>
      <c r="R5">
        <v>208928</v>
      </c>
      <c r="S5">
        <v>930414</v>
      </c>
      <c r="T5">
        <v>951932</v>
      </c>
      <c r="U5">
        <v>1152748</v>
      </c>
      <c r="V5">
        <v>20.72</v>
      </c>
      <c r="W5">
        <v>51.28</v>
      </c>
      <c r="X5">
        <v>14</v>
      </c>
      <c r="Y5">
        <v>15</v>
      </c>
      <c r="Z5">
        <v>840</v>
      </c>
      <c r="AA5">
        <v>839</v>
      </c>
      <c r="AB5">
        <v>2.0904262999999999E-2</v>
      </c>
      <c r="AC5">
        <v>5.1476843000000001E-2</v>
      </c>
      <c r="AD5">
        <v>1.9719999999999998E-3</v>
      </c>
      <c r="AE5">
        <v>9.7300000000000008E-3</v>
      </c>
      <c r="AF5">
        <v>1.8661000000000001E-2</v>
      </c>
      <c r="AG5">
        <v>4.0861000000000001E-2</v>
      </c>
    </row>
    <row r="6" spans="1:33" x14ac:dyDescent="0.25">
      <c r="B6">
        <v>18670346</v>
      </c>
      <c r="C6">
        <v>48341042</v>
      </c>
      <c r="D6">
        <v>63590</v>
      </c>
      <c r="E6">
        <v>451602</v>
      </c>
      <c r="F6">
        <v>143234</v>
      </c>
      <c r="G6">
        <v>501944</v>
      </c>
      <c r="H6">
        <v>143348</v>
      </c>
      <c r="I6">
        <v>161038</v>
      </c>
      <c r="J6">
        <v>974012</v>
      </c>
      <c r="K6">
        <v>1091422</v>
      </c>
      <c r="L6">
        <v>18351498</v>
      </c>
      <c r="M6">
        <v>47946448</v>
      </c>
      <c r="N6">
        <v>28954</v>
      </c>
      <c r="O6">
        <v>30462</v>
      </c>
      <c r="P6">
        <v>15410</v>
      </c>
      <c r="Q6">
        <v>17040</v>
      </c>
      <c r="R6">
        <v>204904</v>
      </c>
      <c r="S6">
        <v>926968</v>
      </c>
      <c r="T6">
        <v>972330</v>
      </c>
      <c r="U6">
        <v>1159528</v>
      </c>
      <c r="V6">
        <v>20.87</v>
      </c>
      <c r="W6">
        <v>52.09</v>
      </c>
      <c r="X6">
        <v>15</v>
      </c>
      <c r="Y6">
        <v>16</v>
      </c>
      <c r="Z6">
        <v>844</v>
      </c>
      <c r="AA6">
        <v>841</v>
      </c>
      <c r="AB6">
        <v>2.1051159E-2</v>
      </c>
      <c r="AC6">
        <v>5.2284789999999998E-2</v>
      </c>
      <c r="AD6">
        <v>2.967E-3</v>
      </c>
      <c r="AE6">
        <v>6.9490000000000003E-3</v>
      </c>
      <c r="AF6">
        <v>1.7777999999999999E-2</v>
      </c>
      <c r="AG6">
        <v>4.4699999999999997E-2</v>
      </c>
    </row>
    <row r="7" spans="1:33" x14ac:dyDescent="0.25">
      <c r="B7">
        <v>18610838</v>
      </c>
      <c r="C7">
        <v>48146700</v>
      </c>
      <c r="D7">
        <v>59520</v>
      </c>
      <c r="E7">
        <v>803552</v>
      </c>
      <c r="F7">
        <v>157504</v>
      </c>
      <c r="G7">
        <v>496858</v>
      </c>
      <c r="H7">
        <v>147140</v>
      </c>
      <c r="I7">
        <v>160500</v>
      </c>
      <c r="J7">
        <v>1164252</v>
      </c>
      <c r="K7">
        <v>1174274</v>
      </c>
      <c r="L7">
        <v>18326576</v>
      </c>
      <c r="M7">
        <v>48165612</v>
      </c>
      <c r="N7">
        <v>30212</v>
      </c>
      <c r="O7">
        <v>29396</v>
      </c>
      <c r="P7">
        <v>16326</v>
      </c>
      <c r="Q7">
        <v>16490</v>
      </c>
      <c r="R7">
        <v>196076</v>
      </c>
      <c r="S7">
        <v>975598</v>
      </c>
      <c r="T7">
        <v>942446</v>
      </c>
      <c r="U7">
        <v>1328538</v>
      </c>
      <c r="V7">
        <v>20.87</v>
      </c>
      <c r="W7">
        <v>51.93</v>
      </c>
      <c r="X7">
        <v>14</v>
      </c>
      <c r="Y7">
        <v>15</v>
      </c>
      <c r="Z7">
        <v>842</v>
      </c>
      <c r="AA7">
        <v>842</v>
      </c>
      <c r="AB7">
        <v>2.1053878000000002E-2</v>
      </c>
      <c r="AC7">
        <v>5.2113494000000003E-2</v>
      </c>
      <c r="AD7">
        <v>2.9880000000000002E-3</v>
      </c>
      <c r="AE7">
        <v>7.9299999999999995E-3</v>
      </c>
      <c r="AF7">
        <v>1.7901E-2</v>
      </c>
      <c r="AG7">
        <v>4.3607E-2</v>
      </c>
    </row>
    <row r="8" spans="1:33" x14ac:dyDescent="0.25">
      <c r="B8">
        <v>18605146</v>
      </c>
      <c r="C8">
        <v>47668026</v>
      </c>
      <c r="D8">
        <v>60416</v>
      </c>
      <c r="E8">
        <v>644666</v>
      </c>
      <c r="F8">
        <v>160496</v>
      </c>
      <c r="G8">
        <v>450694</v>
      </c>
      <c r="H8">
        <v>146558</v>
      </c>
      <c r="I8">
        <v>230552</v>
      </c>
      <c r="J8">
        <v>1098408</v>
      </c>
      <c r="K8">
        <v>1120568</v>
      </c>
      <c r="L8">
        <v>18463366</v>
      </c>
      <c r="M8">
        <v>47720768</v>
      </c>
      <c r="N8">
        <v>29124</v>
      </c>
      <c r="O8">
        <v>29330</v>
      </c>
      <c r="P8">
        <v>15364</v>
      </c>
      <c r="Q8">
        <v>17406</v>
      </c>
      <c r="R8">
        <v>205266</v>
      </c>
      <c r="S8">
        <v>945416</v>
      </c>
      <c r="T8">
        <v>899608</v>
      </c>
      <c r="U8">
        <v>1129794</v>
      </c>
      <c r="V8">
        <v>20.83</v>
      </c>
      <c r="W8">
        <v>51.78</v>
      </c>
      <c r="X8">
        <v>15</v>
      </c>
      <c r="Y8">
        <v>16</v>
      </c>
      <c r="Z8">
        <v>839</v>
      </c>
      <c r="AA8">
        <v>842</v>
      </c>
      <c r="AB8">
        <v>2.1084655000000001E-2</v>
      </c>
      <c r="AC8">
        <v>5.1989711000000001E-2</v>
      </c>
      <c r="AD8">
        <v>3.954E-3</v>
      </c>
      <c r="AE8">
        <v>3.882E-3</v>
      </c>
      <c r="AF8">
        <v>1.6771999999999999E-2</v>
      </c>
      <c r="AG8">
        <v>4.7574999999999999E-2</v>
      </c>
    </row>
    <row r="9" spans="1:33" x14ac:dyDescent="0.25">
      <c r="B9">
        <v>18689872</v>
      </c>
      <c r="C9">
        <v>48929130</v>
      </c>
      <c r="D9">
        <v>59134</v>
      </c>
      <c r="E9">
        <v>500128</v>
      </c>
      <c r="F9">
        <v>145530</v>
      </c>
      <c r="G9">
        <v>532444</v>
      </c>
      <c r="H9">
        <v>1407832</v>
      </c>
      <c r="I9">
        <v>165978</v>
      </c>
      <c r="J9">
        <v>974102</v>
      </c>
      <c r="K9">
        <v>1128260</v>
      </c>
      <c r="L9">
        <v>18554520</v>
      </c>
      <c r="M9">
        <v>49072216</v>
      </c>
      <c r="N9">
        <v>29720</v>
      </c>
      <c r="O9">
        <v>30210</v>
      </c>
      <c r="P9">
        <v>16864</v>
      </c>
      <c r="Q9">
        <v>17298</v>
      </c>
      <c r="R9">
        <v>199232</v>
      </c>
      <c r="S9">
        <v>981146</v>
      </c>
      <c r="T9">
        <v>911318</v>
      </c>
      <c r="U9">
        <v>1133992</v>
      </c>
      <c r="V9">
        <v>20.89</v>
      </c>
      <c r="W9">
        <v>52.26</v>
      </c>
      <c r="X9">
        <v>20</v>
      </c>
      <c r="Y9">
        <v>17</v>
      </c>
      <c r="Z9">
        <v>842</v>
      </c>
      <c r="AA9">
        <v>841</v>
      </c>
      <c r="AB9">
        <v>2.171648E-2</v>
      </c>
      <c r="AC9">
        <v>5.244422E-2</v>
      </c>
      <c r="AD9">
        <v>1.843E-3</v>
      </c>
      <c r="AE9">
        <v>7.9349999999999993E-3</v>
      </c>
      <c r="AF9">
        <v>1.8307E-2</v>
      </c>
      <c r="AG9">
        <v>4.3616000000000002E-2</v>
      </c>
    </row>
    <row r="10" spans="1:33" x14ac:dyDescent="0.25">
      <c r="B10">
        <v>18693370</v>
      </c>
      <c r="C10">
        <v>48550168</v>
      </c>
      <c r="D10">
        <v>57350</v>
      </c>
      <c r="E10">
        <v>472850</v>
      </c>
      <c r="F10">
        <v>142672</v>
      </c>
      <c r="G10">
        <v>450136</v>
      </c>
      <c r="H10">
        <v>146114</v>
      </c>
      <c r="I10">
        <v>162708</v>
      </c>
      <c r="J10">
        <v>950500</v>
      </c>
      <c r="K10">
        <v>1117618</v>
      </c>
      <c r="L10">
        <v>18351538</v>
      </c>
      <c r="M10">
        <v>48239100</v>
      </c>
      <c r="N10">
        <v>31168</v>
      </c>
      <c r="O10">
        <v>30600</v>
      </c>
      <c r="P10">
        <v>17328</v>
      </c>
      <c r="Q10">
        <v>18002</v>
      </c>
      <c r="R10">
        <v>210440</v>
      </c>
      <c r="S10">
        <v>924500</v>
      </c>
      <c r="T10">
        <v>973484</v>
      </c>
      <c r="U10">
        <v>1121008</v>
      </c>
      <c r="V10">
        <v>20.83</v>
      </c>
      <c r="W10">
        <v>51.4</v>
      </c>
      <c r="X10">
        <v>13</v>
      </c>
      <c r="Y10">
        <v>21</v>
      </c>
      <c r="Z10">
        <v>841</v>
      </c>
      <c r="AA10">
        <v>840</v>
      </c>
      <c r="AB10">
        <v>2.1003699000000001E-2</v>
      </c>
      <c r="AC10">
        <v>5.1594280999999999E-2</v>
      </c>
      <c r="AD10">
        <v>4.9779999999999998E-3</v>
      </c>
      <c r="AE10">
        <v>3.9569999999999996E-3</v>
      </c>
      <c r="AF10">
        <v>1.5897999999999999E-2</v>
      </c>
      <c r="AG10">
        <v>4.6476000000000003E-2</v>
      </c>
    </row>
    <row r="11" spans="1:33" x14ac:dyDescent="0.25">
      <c r="B11">
        <v>18660974</v>
      </c>
      <c r="C11">
        <v>48212134</v>
      </c>
      <c r="D11">
        <v>59608</v>
      </c>
      <c r="E11">
        <v>483646</v>
      </c>
      <c r="F11">
        <v>160056</v>
      </c>
      <c r="G11">
        <v>453552</v>
      </c>
      <c r="H11">
        <v>145468</v>
      </c>
      <c r="I11">
        <v>161180</v>
      </c>
      <c r="J11">
        <v>984386</v>
      </c>
      <c r="K11">
        <v>1134994</v>
      </c>
      <c r="L11">
        <v>18503820</v>
      </c>
      <c r="M11">
        <v>50005110</v>
      </c>
      <c r="N11">
        <v>29868</v>
      </c>
      <c r="O11">
        <v>30432</v>
      </c>
      <c r="P11">
        <v>16614</v>
      </c>
      <c r="Q11">
        <v>16624</v>
      </c>
      <c r="R11">
        <v>201738</v>
      </c>
      <c r="S11">
        <v>938654</v>
      </c>
      <c r="T11">
        <v>901916</v>
      </c>
      <c r="U11">
        <v>1176556</v>
      </c>
      <c r="V11">
        <v>20.85</v>
      </c>
      <c r="W11">
        <v>52.01</v>
      </c>
      <c r="X11">
        <v>16</v>
      </c>
      <c r="Y11">
        <v>15</v>
      </c>
      <c r="Z11">
        <v>842</v>
      </c>
      <c r="AA11">
        <v>840</v>
      </c>
      <c r="AB11">
        <v>2.1056888999999999E-2</v>
      </c>
      <c r="AC11">
        <v>5.2205277000000001E-2</v>
      </c>
      <c r="AD11">
        <v>1.9810000000000001E-3</v>
      </c>
      <c r="AE11">
        <v>4.9480000000000001E-3</v>
      </c>
      <c r="AF11">
        <v>1.8751E-2</v>
      </c>
      <c r="AG11">
        <v>4.6542E-2</v>
      </c>
    </row>
    <row r="12" spans="1:33" x14ac:dyDescent="0.25">
      <c r="B12">
        <v>18796148</v>
      </c>
      <c r="C12">
        <v>48518470</v>
      </c>
      <c r="D12">
        <v>58226</v>
      </c>
      <c r="E12">
        <v>656644</v>
      </c>
      <c r="F12">
        <v>149022</v>
      </c>
      <c r="G12">
        <v>460026</v>
      </c>
      <c r="H12">
        <v>145256</v>
      </c>
      <c r="I12">
        <v>160918</v>
      </c>
      <c r="J12">
        <v>905906</v>
      </c>
      <c r="K12">
        <v>1126926</v>
      </c>
      <c r="L12">
        <v>18353120</v>
      </c>
      <c r="M12">
        <v>49456406</v>
      </c>
      <c r="N12">
        <v>31102</v>
      </c>
      <c r="O12">
        <v>29626</v>
      </c>
      <c r="P12">
        <v>16768</v>
      </c>
      <c r="Q12">
        <v>17272</v>
      </c>
      <c r="R12">
        <v>197606</v>
      </c>
      <c r="S12">
        <v>1021546</v>
      </c>
      <c r="T12">
        <v>956594</v>
      </c>
      <c r="U12">
        <v>1118202</v>
      </c>
      <c r="V12">
        <v>20.85</v>
      </c>
      <c r="W12">
        <v>53.26</v>
      </c>
      <c r="X12">
        <v>12</v>
      </c>
      <c r="Y12">
        <v>18</v>
      </c>
      <c r="Z12">
        <v>843</v>
      </c>
      <c r="AA12">
        <v>839</v>
      </c>
      <c r="AB12">
        <v>2.1026184999999999E-2</v>
      </c>
      <c r="AC12">
        <v>5.3446066E-2</v>
      </c>
      <c r="AD12">
        <v>1.9880000000000002E-3</v>
      </c>
      <c r="AE12">
        <v>7.9360000000000003E-3</v>
      </c>
      <c r="AF12">
        <v>1.8907E-2</v>
      </c>
      <c r="AG12">
        <v>4.4635000000000001E-2</v>
      </c>
    </row>
    <row r="13" spans="1:33" x14ac:dyDescent="0.25">
      <c r="B13">
        <f>AVERAGE(B3:B12)</f>
        <v>18662693.800000001</v>
      </c>
      <c r="C13">
        <f t="shared" ref="C13:AG13" si="0">AVERAGE(C3:C12)</f>
        <v>48270429.600000001</v>
      </c>
      <c r="D13">
        <f t="shared" si="0"/>
        <v>59500</v>
      </c>
      <c r="E13">
        <f t="shared" si="0"/>
        <v>539043.6</v>
      </c>
      <c r="F13">
        <f t="shared" si="0"/>
        <v>149021.6</v>
      </c>
      <c r="G13">
        <f t="shared" si="0"/>
        <v>471105.2</v>
      </c>
      <c r="H13">
        <f t="shared" si="0"/>
        <v>272164</v>
      </c>
      <c r="I13">
        <f t="shared" si="0"/>
        <v>174437.8</v>
      </c>
      <c r="J13">
        <f t="shared" si="0"/>
        <v>994348.2</v>
      </c>
      <c r="K13">
        <f t="shared" si="0"/>
        <v>1144802.8</v>
      </c>
      <c r="L13">
        <f t="shared" si="0"/>
        <v>18387857.800000001</v>
      </c>
      <c r="M13">
        <f t="shared" si="0"/>
        <v>48681132.399999999</v>
      </c>
      <c r="N13">
        <f t="shared" si="0"/>
        <v>29766.400000000001</v>
      </c>
      <c r="O13">
        <f t="shared" si="0"/>
        <v>30079.200000000001</v>
      </c>
      <c r="P13">
        <f t="shared" si="0"/>
        <v>16318.4</v>
      </c>
      <c r="Q13">
        <f t="shared" si="0"/>
        <v>17261</v>
      </c>
      <c r="R13">
        <f t="shared" si="0"/>
        <v>203507.4</v>
      </c>
      <c r="S13">
        <f t="shared" si="0"/>
        <v>955505.2</v>
      </c>
      <c r="T13">
        <f t="shared" si="0"/>
        <v>938983.8</v>
      </c>
      <c r="U13">
        <f t="shared" si="0"/>
        <v>1154246.8</v>
      </c>
      <c r="V13">
        <f t="shared" si="0"/>
        <v>20.837</v>
      </c>
      <c r="W13">
        <f t="shared" si="0"/>
        <v>51.917999999999992</v>
      </c>
      <c r="X13">
        <f t="shared" si="0"/>
        <v>15</v>
      </c>
      <c r="Y13">
        <f t="shared" si="0"/>
        <v>16.3</v>
      </c>
      <c r="Z13">
        <f t="shared" si="0"/>
        <v>842.1</v>
      </c>
      <c r="AA13">
        <f t="shared" si="0"/>
        <v>840</v>
      </c>
      <c r="AB13">
        <f t="shared" si="0"/>
        <v>2.1091865199999997E-2</v>
      </c>
      <c r="AC13">
        <f t="shared" si="0"/>
        <v>5.2113731799999993E-2</v>
      </c>
      <c r="AD13">
        <f t="shared" si="0"/>
        <v>2.8606000000000005E-3</v>
      </c>
      <c r="AE13">
        <f t="shared" si="0"/>
        <v>6.7314999999999996E-3</v>
      </c>
      <c r="AF13">
        <f t="shared" si="0"/>
        <v>1.78525E-2</v>
      </c>
      <c r="AG13">
        <f t="shared" si="0"/>
        <v>4.4593899999999999E-2</v>
      </c>
    </row>
    <row r="14" spans="1:33" x14ac:dyDescent="0.25">
      <c r="C14">
        <f>100*C13/B13</f>
        <v>258.64663546052498</v>
      </c>
      <c r="E14">
        <f>100*E13/D13</f>
        <v>905.95563025210083</v>
      </c>
      <c r="G14">
        <f>100*G13/F13</f>
        <v>316.13215802272958</v>
      </c>
      <c r="I14">
        <f>100*I13/H13</f>
        <v>64.092899869196515</v>
      </c>
      <c r="K14">
        <f>100*K13/J13</f>
        <v>115.1309772572626</v>
      </c>
      <c r="M14">
        <f>100*M13/L13</f>
        <v>264.74607825170369</v>
      </c>
      <c r="O14">
        <f>100*O13/N13</f>
        <v>101.05084927972479</v>
      </c>
      <c r="Q14">
        <f>100*Q13/P13</f>
        <v>105.7763015981959</v>
      </c>
      <c r="S14">
        <f>100*S13/R13</f>
        <v>469.51865141021898</v>
      </c>
      <c r="U14">
        <f>100*U13/T13</f>
        <v>122.92510264820329</v>
      </c>
      <c r="W14">
        <f>100*W13/V13</f>
        <v>249.16254739165905</v>
      </c>
      <c r="Y14">
        <f>100*Y13/X13</f>
        <v>108.66666666666667</v>
      </c>
      <c r="AA14">
        <f>100*AA13/Z13</f>
        <v>99.750623441396499</v>
      </c>
      <c r="AC14">
        <f>100*AC13/AB13</f>
        <v>247.07976893385415</v>
      </c>
      <c r="AE14">
        <f>100*AE13/AD13</f>
        <v>235.31776550374042</v>
      </c>
      <c r="AG14">
        <f>100*AG13/AF13</f>
        <v>249.79078560425711</v>
      </c>
    </row>
    <row r="15" spans="1:33" x14ac:dyDescent="0.25">
      <c r="C15">
        <f>AVERAGE(C14,M14)</f>
        <v>261.69635685611433</v>
      </c>
      <c r="G15">
        <f>AVERAGE(G14,S14)</f>
        <v>392.82540471647428</v>
      </c>
      <c r="K15">
        <f>AVERAGE(K14,U14)</f>
        <v>119.02803995273294</v>
      </c>
    </row>
    <row r="17" spans="1:33" x14ac:dyDescent="0.25">
      <c r="A17" t="s">
        <v>107</v>
      </c>
      <c r="B17" t="s">
        <v>81</v>
      </c>
      <c r="C17" t="s">
        <v>82</v>
      </c>
      <c r="D17" t="s">
        <v>81</v>
      </c>
      <c r="E17" t="s">
        <v>82</v>
      </c>
      <c r="F17" t="s">
        <v>81</v>
      </c>
      <c r="G17" t="s">
        <v>82</v>
      </c>
      <c r="H17" t="s">
        <v>81</v>
      </c>
      <c r="I17" t="s">
        <v>82</v>
      </c>
      <c r="J17" t="s">
        <v>81</v>
      </c>
      <c r="K17" t="s">
        <v>82</v>
      </c>
      <c r="L17" t="s">
        <v>81</v>
      </c>
      <c r="M17" t="s">
        <v>82</v>
      </c>
      <c r="N17" t="s">
        <v>81</v>
      </c>
      <c r="O17" t="s">
        <v>82</v>
      </c>
      <c r="P17" t="s">
        <v>81</v>
      </c>
      <c r="Q17" t="s">
        <v>82</v>
      </c>
      <c r="R17" t="s">
        <v>81</v>
      </c>
      <c r="S17" t="s">
        <v>82</v>
      </c>
      <c r="T17" t="s">
        <v>81</v>
      </c>
      <c r="U17" t="s">
        <v>82</v>
      </c>
      <c r="V17" t="s">
        <v>81</v>
      </c>
      <c r="W17" t="s">
        <v>82</v>
      </c>
      <c r="X17" t="s">
        <v>81</v>
      </c>
      <c r="Y17" t="s">
        <v>82</v>
      </c>
      <c r="Z17" t="s">
        <v>81</v>
      </c>
      <c r="AA17" t="s">
        <v>82</v>
      </c>
      <c r="AB17" t="s">
        <v>81</v>
      </c>
      <c r="AC17" t="s">
        <v>82</v>
      </c>
      <c r="AD17" t="s">
        <v>81</v>
      </c>
      <c r="AE17" t="s">
        <v>82</v>
      </c>
      <c r="AF17" t="s">
        <v>81</v>
      </c>
      <c r="AG17" t="s">
        <v>82</v>
      </c>
    </row>
    <row r="18" spans="1:33" x14ac:dyDescent="0.25">
      <c r="B18" t="s">
        <v>112</v>
      </c>
      <c r="C18" t="s">
        <v>112</v>
      </c>
      <c r="D18" t="s">
        <v>99</v>
      </c>
      <c r="E18" t="s">
        <v>99</v>
      </c>
      <c r="F18" t="s">
        <v>100</v>
      </c>
      <c r="G18" t="s">
        <v>100</v>
      </c>
      <c r="H18" t="s">
        <v>101</v>
      </c>
      <c r="I18" t="s">
        <v>101</v>
      </c>
      <c r="J18" t="s">
        <v>84</v>
      </c>
      <c r="K18" t="s">
        <v>84</v>
      </c>
      <c r="L18" t="s">
        <v>112</v>
      </c>
      <c r="M18" t="s">
        <v>112</v>
      </c>
      <c r="N18" t="s">
        <v>99</v>
      </c>
      <c r="O18" t="s">
        <v>99</v>
      </c>
      <c r="P18" t="s">
        <v>102</v>
      </c>
      <c r="Q18" t="s">
        <v>102</v>
      </c>
      <c r="R18" t="s">
        <v>103</v>
      </c>
      <c r="S18" t="s">
        <v>103</v>
      </c>
      <c r="T18" t="s">
        <v>84</v>
      </c>
      <c r="U18" t="s">
        <v>84</v>
      </c>
      <c r="V18" t="s">
        <v>85</v>
      </c>
      <c r="W18" t="s">
        <v>85</v>
      </c>
      <c r="X18" t="s">
        <v>86</v>
      </c>
      <c r="Y18" t="s">
        <v>86</v>
      </c>
      <c r="Z18" t="s">
        <v>87</v>
      </c>
      <c r="AA18" t="s">
        <v>87</v>
      </c>
      <c r="AB18" t="s">
        <v>88</v>
      </c>
      <c r="AC18" t="s">
        <v>88</v>
      </c>
      <c r="AD18" t="s">
        <v>4</v>
      </c>
      <c r="AE18" t="s">
        <v>4</v>
      </c>
      <c r="AF18" t="s">
        <v>6</v>
      </c>
      <c r="AG18" t="s">
        <v>6</v>
      </c>
    </row>
    <row r="19" spans="1:33" x14ac:dyDescent="0.25">
      <c r="B19">
        <v>4808764</v>
      </c>
      <c r="C19">
        <v>6848182</v>
      </c>
      <c r="D19">
        <v>8026</v>
      </c>
      <c r="E19">
        <v>8492</v>
      </c>
      <c r="F19">
        <v>42374</v>
      </c>
      <c r="G19">
        <v>72630</v>
      </c>
      <c r="H19">
        <v>160494</v>
      </c>
      <c r="I19">
        <v>186006</v>
      </c>
      <c r="J19">
        <v>153008</v>
      </c>
      <c r="K19">
        <v>161656</v>
      </c>
      <c r="L19">
        <v>4997726</v>
      </c>
      <c r="M19">
        <v>5978176</v>
      </c>
      <c r="N19">
        <v>32640</v>
      </c>
      <c r="O19">
        <v>95538</v>
      </c>
      <c r="P19">
        <v>15076</v>
      </c>
      <c r="Q19">
        <v>17452</v>
      </c>
      <c r="R19">
        <v>48128</v>
      </c>
      <c r="S19">
        <v>42290</v>
      </c>
      <c r="T19">
        <v>172686</v>
      </c>
      <c r="U19">
        <v>167462</v>
      </c>
      <c r="V19">
        <v>5.94</v>
      </c>
      <c r="W19">
        <v>7.19</v>
      </c>
      <c r="AB19">
        <v>6.1130840000000004E-3</v>
      </c>
      <c r="AC19">
        <v>7.380564E-3</v>
      </c>
      <c r="AD19">
        <v>1.735E-3</v>
      </c>
      <c r="AE19">
        <v>2.0820000000000001E-3</v>
      </c>
      <c r="AF19">
        <v>4.3010000000000001E-3</v>
      </c>
      <c r="AG19">
        <v>5.1799999999999997E-3</v>
      </c>
    </row>
    <row r="20" spans="1:33" x14ac:dyDescent="0.25">
      <c r="B20">
        <v>3651302</v>
      </c>
      <c r="C20">
        <v>4306364</v>
      </c>
      <c r="D20">
        <v>25138</v>
      </c>
      <c r="E20">
        <v>8354</v>
      </c>
      <c r="F20">
        <v>31146</v>
      </c>
      <c r="G20">
        <v>36650</v>
      </c>
      <c r="H20">
        <v>138632</v>
      </c>
      <c r="I20">
        <v>197440</v>
      </c>
      <c r="J20">
        <v>158866</v>
      </c>
      <c r="K20">
        <v>148104</v>
      </c>
      <c r="L20">
        <v>3715156</v>
      </c>
      <c r="M20">
        <v>4597698</v>
      </c>
      <c r="N20">
        <v>30372</v>
      </c>
      <c r="O20">
        <v>35800</v>
      </c>
      <c r="P20">
        <v>15244</v>
      </c>
      <c r="Q20">
        <v>18014</v>
      </c>
      <c r="R20">
        <v>56622</v>
      </c>
      <c r="S20">
        <v>39796</v>
      </c>
      <c r="T20">
        <v>155566</v>
      </c>
      <c r="U20">
        <v>149808</v>
      </c>
      <c r="V20">
        <v>5.9</v>
      </c>
      <c r="W20">
        <v>6.91</v>
      </c>
      <c r="AB20">
        <v>6.0676749999999998E-3</v>
      </c>
      <c r="AC20">
        <v>7.1033529999999998E-3</v>
      </c>
      <c r="AD20">
        <v>2.0089999999999999E-3</v>
      </c>
      <c r="AE20">
        <v>2.9940000000000001E-3</v>
      </c>
      <c r="AF20">
        <v>3.9709999999999997E-3</v>
      </c>
      <c r="AG20">
        <v>3.9950000000000003E-3</v>
      </c>
    </row>
    <row r="21" spans="1:33" x14ac:dyDescent="0.25">
      <c r="B21">
        <v>4882768</v>
      </c>
      <c r="C21">
        <v>5744800</v>
      </c>
      <c r="D21">
        <v>8754</v>
      </c>
      <c r="E21">
        <v>8766</v>
      </c>
      <c r="F21">
        <v>46812</v>
      </c>
      <c r="G21">
        <v>35028</v>
      </c>
      <c r="H21">
        <v>150478</v>
      </c>
      <c r="I21">
        <v>209872</v>
      </c>
      <c r="J21">
        <v>153668</v>
      </c>
      <c r="K21">
        <v>196974</v>
      </c>
      <c r="L21">
        <v>4872508</v>
      </c>
      <c r="M21">
        <v>5769142</v>
      </c>
      <c r="N21">
        <v>31052</v>
      </c>
      <c r="O21">
        <v>35142</v>
      </c>
      <c r="P21">
        <v>14542</v>
      </c>
      <c r="Q21">
        <v>18596</v>
      </c>
      <c r="R21">
        <v>44038</v>
      </c>
      <c r="S21">
        <v>40248</v>
      </c>
      <c r="T21">
        <v>152610</v>
      </c>
      <c r="U21">
        <v>167936</v>
      </c>
      <c r="V21">
        <v>5.99</v>
      </c>
      <c r="W21">
        <v>7.08</v>
      </c>
      <c r="AB21">
        <v>6.158518E-3</v>
      </c>
      <c r="AC21">
        <v>7.2703020000000002E-3</v>
      </c>
      <c r="AD21">
        <v>2.0379999999999999E-3</v>
      </c>
      <c r="AE21">
        <v>4.0980000000000001E-3</v>
      </c>
      <c r="AF21">
        <v>4.0419999999999996E-3</v>
      </c>
      <c r="AG21">
        <v>3.0609999999999999E-3</v>
      </c>
    </row>
    <row r="22" spans="1:33" x14ac:dyDescent="0.25">
      <c r="B22">
        <v>3574438</v>
      </c>
      <c r="C22">
        <v>4608010</v>
      </c>
      <c r="D22">
        <v>7878</v>
      </c>
      <c r="E22">
        <v>9170</v>
      </c>
      <c r="F22">
        <v>54210</v>
      </c>
      <c r="G22">
        <v>38652</v>
      </c>
      <c r="H22">
        <v>137698</v>
      </c>
      <c r="I22">
        <v>176770</v>
      </c>
      <c r="J22">
        <v>139420</v>
      </c>
      <c r="K22">
        <v>145292</v>
      </c>
      <c r="L22">
        <v>3579544</v>
      </c>
      <c r="M22">
        <v>4301852</v>
      </c>
      <c r="N22">
        <v>30936</v>
      </c>
      <c r="O22">
        <v>34618</v>
      </c>
      <c r="P22">
        <v>15416</v>
      </c>
      <c r="Q22">
        <v>18924</v>
      </c>
      <c r="R22">
        <v>45146</v>
      </c>
      <c r="S22">
        <v>34912</v>
      </c>
      <c r="T22">
        <v>155748</v>
      </c>
      <c r="U22">
        <v>215106</v>
      </c>
      <c r="V22">
        <v>6.05</v>
      </c>
      <c r="W22">
        <v>6.96</v>
      </c>
      <c r="AB22">
        <v>6.2371859999999996E-3</v>
      </c>
      <c r="AC22">
        <v>7.1515759999999998E-3</v>
      </c>
      <c r="AD22">
        <v>8.8099999999999995E-4</v>
      </c>
      <c r="AE22">
        <v>3.0200000000000001E-3</v>
      </c>
      <c r="AF22">
        <v>5.2550000000000001E-3</v>
      </c>
      <c r="AG22">
        <v>4.0150000000000003E-3</v>
      </c>
    </row>
    <row r="23" spans="1:33" x14ac:dyDescent="0.25">
      <c r="B23">
        <v>4901702</v>
      </c>
      <c r="C23">
        <v>6043092</v>
      </c>
      <c r="D23">
        <v>7938</v>
      </c>
      <c r="E23">
        <v>9136</v>
      </c>
      <c r="F23">
        <v>36146</v>
      </c>
      <c r="G23">
        <v>30558</v>
      </c>
      <c r="H23">
        <v>156042</v>
      </c>
      <c r="I23">
        <v>1377306</v>
      </c>
      <c r="J23">
        <v>153118</v>
      </c>
      <c r="K23">
        <v>164012</v>
      </c>
      <c r="L23">
        <v>5096420</v>
      </c>
      <c r="M23">
        <v>5894270</v>
      </c>
      <c r="N23">
        <v>32370</v>
      </c>
      <c r="O23">
        <v>34146</v>
      </c>
      <c r="P23">
        <v>15706</v>
      </c>
      <c r="Q23">
        <v>17328</v>
      </c>
      <c r="R23">
        <v>42780</v>
      </c>
      <c r="S23">
        <v>41530</v>
      </c>
      <c r="T23">
        <v>159106</v>
      </c>
      <c r="U23">
        <v>165546</v>
      </c>
      <c r="V23">
        <v>5.87</v>
      </c>
      <c r="W23">
        <v>6.87</v>
      </c>
      <c r="AB23">
        <v>6.0353380000000003E-3</v>
      </c>
      <c r="AC23">
        <v>7.6412420000000003E-3</v>
      </c>
      <c r="AD23">
        <v>1.9940000000000001E-3</v>
      </c>
      <c r="AE23">
        <v>2.983E-3</v>
      </c>
      <c r="AF23">
        <v>3.9610000000000001E-3</v>
      </c>
      <c r="AG23">
        <v>3.967E-3</v>
      </c>
    </row>
    <row r="24" spans="1:33" x14ac:dyDescent="0.25">
      <c r="B24">
        <v>3749492</v>
      </c>
      <c r="C24">
        <v>4419212</v>
      </c>
      <c r="D24">
        <v>8246</v>
      </c>
      <c r="E24">
        <v>8908</v>
      </c>
      <c r="F24">
        <v>34002</v>
      </c>
      <c r="G24">
        <v>34572</v>
      </c>
      <c r="H24">
        <v>137614</v>
      </c>
      <c r="I24">
        <v>233248</v>
      </c>
      <c r="J24">
        <v>141652</v>
      </c>
      <c r="K24">
        <v>144584</v>
      </c>
      <c r="L24">
        <v>3733154</v>
      </c>
      <c r="M24">
        <v>4544390</v>
      </c>
      <c r="N24">
        <v>30716</v>
      </c>
      <c r="O24">
        <v>35814</v>
      </c>
      <c r="P24">
        <v>15602</v>
      </c>
      <c r="Q24">
        <v>18230</v>
      </c>
      <c r="R24">
        <v>38498</v>
      </c>
      <c r="S24">
        <v>45054</v>
      </c>
      <c r="T24">
        <v>143218</v>
      </c>
      <c r="U24">
        <v>219828</v>
      </c>
      <c r="V24">
        <v>6.03</v>
      </c>
      <c r="W24">
        <v>7</v>
      </c>
      <c r="AB24">
        <v>6.2165120000000004E-3</v>
      </c>
      <c r="AC24">
        <v>7.7037529999999998E-3</v>
      </c>
      <c r="AD24">
        <v>2.6310000000000001E-3</v>
      </c>
      <c r="AE24">
        <v>1.0169999999999999E-3</v>
      </c>
      <c r="AF24">
        <v>3.4859999999999999E-3</v>
      </c>
      <c r="AG24">
        <v>6.0549999999999996E-3</v>
      </c>
    </row>
    <row r="25" spans="1:33" x14ac:dyDescent="0.25">
      <c r="B25">
        <v>5026458</v>
      </c>
      <c r="C25">
        <v>5803224</v>
      </c>
      <c r="D25">
        <v>7880</v>
      </c>
      <c r="E25">
        <v>8948</v>
      </c>
      <c r="F25">
        <v>38750</v>
      </c>
      <c r="G25">
        <v>35454</v>
      </c>
      <c r="H25">
        <v>161410</v>
      </c>
      <c r="I25">
        <v>208358</v>
      </c>
      <c r="J25">
        <v>153280</v>
      </c>
      <c r="K25">
        <v>192532</v>
      </c>
      <c r="L25">
        <v>4945896</v>
      </c>
      <c r="M25">
        <v>5700720</v>
      </c>
      <c r="N25">
        <v>29840</v>
      </c>
      <c r="O25">
        <v>34148</v>
      </c>
      <c r="P25">
        <v>14698</v>
      </c>
      <c r="Q25">
        <v>18264</v>
      </c>
      <c r="R25">
        <v>39392</v>
      </c>
      <c r="S25">
        <v>43334</v>
      </c>
      <c r="T25">
        <v>151012</v>
      </c>
      <c r="U25">
        <v>171230</v>
      </c>
      <c r="V25">
        <v>5.89</v>
      </c>
      <c r="W25">
        <v>7.09</v>
      </c>
      <c r="AB25">
        <v>6.0571770000000004E-3</v>
      </c>
      <c r="AC25">
        <v>7.2898700000000004E-3</v>
      </c>
      <c r="AD25">
        <v>1.0009999999999999E-3</v>
      </c>
      <c r="AE25">
        <v>3.0739999999999999E-3</v>
      </c>
      <c r="AF25">
        <v>4.973E-3</v>
      </c>
      <c r="AG25">
        <v>4.0879999999999996E-3</v>
      </c>
    </row>
    <row r="26" spans="1:33" x14ac:dyDescent="0.25">
      <c r="B26">
        <v>3685278</v>
      </c>
      <c r="C26">
        <v>4305626</v>
      </c>
      <c r="D26">
        <v>7674</v>
      </c>
      <c r="E26">
        <v>9052</v>
      </c>
      <c r="F26">
        <v>36378</v>
      </c>
      <c r="G26">
        <v>36616</v>
      </c>
      <c r="H26">
        <v>142690</v>
      </c>
      <c r="I26">
        <v>173570</v>
      </c>
      <c r="J26">
        <v>138138</v>
      </c>
      <c r="K26">
        <v>144920</v>
      </c>
      <c r="L26">
        <v>3807860</v>
      </c>
      <c r="M26">
        <v>4394028</v>
      </c>
      <c r="N26">
        <v>30540</v>
      </c>
      <c r="O26">
        <v>33788</v>
      </c>
      <c r="P26">
        <v>16204</v>
      </c>
      <c r="Q26">
        <v>18730</v>
      </c>
      <c r="R26">
        <v>44360</v>
      </c>
      <c r="S26">
        <v>46180</v>
      </c>
      <c r="T26">
        <v>146454</v>
      </c>
      <c r="U26">
        <v>180040</v>
      </c>
      <c r="V26">
        <v>6.04</v>
      </c>
      <c r="W26">
        <v>7.12</v>
      </c>
      <c r="AB26">
        <v>6.2358860000000004E-3</v>
      </c>
      <c r="AC26">
        <v>7.3053579999999996E-3</v>
      </c>
      <c r="AD26">
        <v>9.8900000000000008E-4</v>
      </c>
      <c r="AE26">
        <v>1.0300000000000001E-3</v>
      </c>
      <c r="AF26">
        <v>5.13E-3</v>
      </c>
      <c r="AG26">
        <v>6.1380000000000002E-3</v>
      </c>
    </row>
    <row r="27" spans="1:33" x14ac:dyDescent="0.25">
      <c r="B27">
        <v>4847056</v>
      </c>
      <c r="C27">
        <v>5748026</v>
      </c>
      <c r="D27">
        <v>8236</v>
      </c>
      <c r="E27">
        <v>8308</v>
      </c>
      <c r="F27">
        <v>32836</v>
      </c>
      <c r="G27">
        <v>32256</v>
      </c>
      <c r="H27">
        <v>158226</v>
      </c>
      <c r="I27">
        <v>1339688</v>
      </c>
      <c r="J27">
        <v>153078</v>
      </c>
      <c r="K27">
        <v>165820</v>
      </c>
      <c r="L27">
        <v>4813606</v>
      </c>
      <c r="M27">
        <v>5722240</v>
      </c>
      <c r="N27">
        <v>33164</v>
      </c>
      <c r="O27">
        <v>34082</v>
      </c>
      <c r="P27">
        <v>16398</v>
      </c>
      <c r="Q27">
        <v>17744</v>
      </c>
      <c r="R27">
        <v>41526</v>
      </c>
      <c r="S27">
        <v>43230</v>
      </c>
      <c r="T27">
        <v>195762</v>
      </c>
      <c r="U27">
        <v>166968</v>
      </c>
      <c r="V27">
        <v>6.06</v>
      </c>
      <c r="W27">
        <v>6.96</v>
      </c>
      <c r="AB27">
        <v>6.226741E-3</v>
      </c>
      <c r="AC27">
        <v>7.6993419999999996E-3</v>
      </c>
      <c r="AD27">
        <v>2.0579999999999999E-3</v>
      </c>
      <c r="AE27">
        <v>2.0049999999999998E-3</v>
      </c>
      <c r="AF27">
        <v>4.0850000000000001E-3</v>
      </c>
      <c r="AG27">
        <v>5.0130000000000001E-3</v>
      </c>
    </row>
    <row r="28" spans="1:33" x14ac:dyDescent="0.25">
      <c r="B28">
        <v>3557162</v>
      </c>
      <c r="C28">
        <v>4710482</v>
      </c>
      <c r="D28">
        <v>7244</v>
      </c>
      <c r="E28">
        <v>8920</v>
      </c>
      <c r="F28">
        <v>30850</v>
      </c>
      <c r="G28">
        <v>35134</v>
      </c>
      <c r="H28">
        <v>137034</v>
      </c>
      <c r="I28">
        <v>391676</v>
      </c>
      <c r="J28">
        <v>139302</v>
      </c>
      <c r="K28">
        <v>146384</v>
      </c>
      <c r="L28">
        <v>3603068</v>
      </c>
      <c r="M28">
        <v>4235824</v>
      </c>
      <c r="N28">
        <v>31210</v>
      </c>
      <c r="O28">
        <v>34960</v>
      </c>
      <c r="P28">
        <v>15308</v>
      </c>
      <c r="Q28">
        <v>18500</v>
      </c>
      <c r="R28">
        <v>45928</v>
      </c>
      <c r="S28">
        <v>43872</v>
      </c>
      <c r="T28">
        <v>141494</v>
      </c>
      <c r="U28">
        <v>149874</v>
      </c>
      <c r="V28">
        <v>5.91</v>
      </c>
      <c r="W28">
        <v>7.23</v>
      </c>
      <c r="AB28">
        <v>6.086157E-3</v>
      </c>
      <c r="AC28">
        <v>7.4195850000000002E-3</v>
      </c>
      <c r="AD28">
        <v>2.013E-3</v>
      </c>
      <c r="AE28">
        <v>2.0920000000000001E-3</v>
      </c>
      <c r="AF28">
        <v>3.98E-3</v>
      </c>
      <c r="AG28">
        <v>5.2090000000000001E-3</v>
      </c>
    </row>
    <row r="29" spans="1:33" x14ac:dyDescent="0.25">
      <c r="B29">
        <f>AVERAGE(B19:B28)</f>
        <v>4268442</v>
      </c>
      <c r="C29">
        <f t="shared" ref="C29:AG29" si="1">AVERAGE(C19:C28)</f>
        <v>5253701.8</v>
      </c>
      <c r="D29">
        <f t="shared" si="1"/>
        <v>9701.4</v>
      </c>
      <c r="E29">
        <f t="shared" si="1"/>
        <v>8805.4</v>
      </c>
      <c r="F29">
        <f t="shared" si="1"/>
        <v>38350.400000000001</v>
      </c>
      <c r="G29">
        <f t="shared" si="1"/>
        <v>38755</v>
      </c>
      <c r="H29">
        <f t="shared" si="1"/>
        <v>148031.79999999999</v>
      </c>
      <c r="I29">
        <f t="shared" si="1"/>
        <v>449393.4</v>
      </c>
      <c r="J29">
        <f t="shared" si="1"/>
        <v>148353</v>
      </c>
      <c r="K29">
        <f t="shared" si="1"/>
        <v>161027.79999999999</v>
      </c>
      <c r="L29">
        <f t="shared" si="1"/>
        <v>4316493.8</v>
      </c>
      <c r="M29">
        <f t="shared" si="1"/>
        <v>5113834</v>
      </c>
      <c r="N29">
        <f t="shared" si="1"/>
        <v>31284</v>
      </c>
      <c r="O29">
        <f t="shared" si="1"/>
        <v>40803.599999999999</v>
      </c>
      <c r="P29">
        <f t="shared" si="1"/>
        <v>15419.4</v>
      </c>
      <c r="Q29">
        <f t="shared" si="1"/>
        <v>18178.2</v>
      </c>
      <c r="R29">
        <f t="shared" si="1"/>
        <v>44641.8</v>
      </c>
      <c r="S29">
        <f t="shared" si="1"/>
        <v>42044.6</v>
      </c>
      <c r="T29">
        <f t="shared" si="1"/>
        <v>157365.6</v>
      </c>
      <c r="U29">
        <f t="shared" si="1"/>
        <v>175379.8</v>
      </c>
      <c r="V29">
        <f t="shared" si="1"/>
        <v>5.9680000000000009</v>
      </c>
      <c r="W29">
        <f t="shared" si="1"/>
        <v>7.0409999999999995</v>
      </c>
      <c r="X29" t="e">
        <f t="shared" si="1"/>
        <v>#DIV/0!</v>
      </c>
      <c r="Y29" t="e">
        <f t="shared" si="1"/>
        <v>#DIV/0!</v>
      </c>
      <c r="Z29" t="e">
        <f t="shared" si="1"/>
        <v>#DIV/0!</v>
      </c>
      <c r="AA29" t="e">
        <f t="shared" si="1"/>
        <v>#DIV/0!</v>
      </c>
      <c r="AB29">
        <f t="shared" si="1"/>
        <v>6.1434274000000001E-3</v>
      </c>
      <c r="AC29">
        <f t="shared" si="1"/>
        <v>7.3964945000000006E-3</v>
      </c>
      <c r="AD29">
        <f t="shared" si="1"/>
        <v>1.7348999999999999E-3</v>
      </c>
      <c r="AE29">
        <f t="shared" si="1"/>
        <v>2.4394999999999998E-3</v>
      </c>
      <c r="AF29">
        <f t="shared" si="1"/>
        <v>4.3183999999999991E-3</v>
      </c>
      <c r="AG29">
        <f t="shared" si="1"/>
        <v>4.6720999999999993E-3</v>
      </c>
    </row>
    <row r="30" spans="1:33" x14ac:dyDescent="0.25">
      <c r="C30">
        <f>100*C29/B29</f>
        <v>123.08242211092478</v>
      </c>
      <c r="E30">
        <f>100*E29/D29</f>
        <v>90.764219597171547</v>
      </c>
      <c r="G30">
        <f>100*G29/F29</f>
        <v>101.05500855271391</v>
      </c>
      <c r="I30">
        <f>100*I29/H29</f>
        <v>303.57896073681468</v>
      </c>
      <c r="K30">
        <f>100*K29/J29</f>
        <v>108.54367623169061</v>
      </c>
      <c r="M30">
        <f>100*M29/L29</f>
        <v>118.47194127789551</v>
      </c>
      <c r="O30">
        <f>100*O29/N29</f>
        <v>130.42961258151132</v>
      </c>
      <c r="Q30">
        <f>100*Q29/P29</f>
        <v>117.89174676057435</v>
      </c>
      <c r="S30">
        <f>100*S29/R29</f>
        <v>94.182134232938637</v>
      </c>
      <c r="U30">
        <f>100*U29/T29</f>
        <v>111.4473557117947</v>
      </c>
      <c r="W30">
        <f>100*W29/V29</f>
        <v>117.9792225201072</v>
      </c>
      <c r="Y30" t="e">
        <f>100*Y29/X29</f>
        <v>#DIV/0!</v>
      </c>
      <c r="AA30" t="e">
        <f>100*AA29/Z29</f>
        <v>#DIV/0!</v>
      </c>
      <c r="AC30">
        <f>100*AC29/AB29</f>
        <v>120.39687325026418</v>
      </c>
      <c r="AE30">
        <f>100*AE29/AD29</f>
        <v>140.61329183238226</v>
      </c>
      <c r="AG30">
        <f>100*AG29/AF29</f>
        <v>108.1905335309374</v>
      </c>
    </row>
    <row r="31" spans="1:33" x14ac:dyDescent="0.25">
      <c r="C31">
        <f>AVERAGE(C30,M30)</f>
        <v>120.77718169441015</v>
      </c>
      <c r="G31">
        <f>AVERAGE(G30,S30)</f>
        <v>97.618571392826283</v>
      </c>
      <c r="K31">
        <f>AVERAGE(K30,U30)</f>
        <v>109.99551597174266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D9E6-86D5-41EE-B684-A9E9618DC66A}">
  <dimension ref="A1:Y71"/>
  <sheetViews>
    <sheetView tabSelected="1" workbookViewId="0"/>
  </sheetViews>
  <sheetFormatPr defaultRowHeight="15" x14ac:dyDescent="0.25"/>
  <cols>
    <col min="2" max="3" width="11.5703125" bestFit="1" customWidth="1"/>
    <col min="4" max="5" width="15.7109375" bestFit="1" customWidth="1"/>
    <col min="6" max="7" width="13.7109375" bestFit="1" customWidth="1"/>
    <col min="8" max="9" width="15.7109375" bestFit="1" customWidth="1"/>
    <col min="10" max="10" width="13.7109375" bestFit="1" customWidth="1"/>
    <col min="11" max="11" width="14.7109375" bestFit="1" customWidth="1"/>
    <col min="12" max="13" width="10.5703125" bestFit="1" customWidth="1"/>
    <col min="14" max="15" width="10.28515625" bestFit="1" customWidth="1"/>
    <col min="16" max="17" width="10.5703125" bestFit="1" customWidth="1"/>
    <col min="20" max="21" width="12" bestFit="1" customWidth="1"/>
    <col min="22" max="22" width="10" bestFit="1" customWidth="1"/>
    <col min="23" max="23" width="11" bestFit="1" customWidth="1"/>
    <col min="24" max="25" width="9" bestFit="1" customWidth="1"/>
  </cols>
  <sheetData>
    <row r="1" spans="1:25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  <c r="V1" t="s">
        <v>81</v>
      </c>
      <c r="W1" t="s">
        <v>82</v>
      </c>
      <c r="X1" t="s">
        <v>81</v>
      </c>
      <c r="Y1" t="s">
        <v>82</v>
      </c>
    </row>
    <row r="2" spans="1:25" x14ac:dyDescent="0.25">
      <c r="B2" t="s">
        <v>112</v>
      </c>
      <c r="C2" t="s">
        <v>112</v>
      </c>
      <c r="D2" t="s">
        <v>104</v>
      </c>
      <c r="E2" t="s">
        <v>104</v>
      </c>
      <c r="F2" t="s">
        <v>105</v>
      </c>
      <c r="G2" t="s">
        <v>105</v>
      </c>
      <c r="H2" t="s">
        <v>93</v>
      </c>
      <c r="I2" t="s">
        <v>93</v>
      </c>
      <c r="J2" t="s">
        <v>106</v>
      </c>
      <c r="K2" t="s">
        <v>106</v>
      </c>
      <c r="L2" t="s">
        <v>84</v>
      </c>
      <c r="M2" t="s">
        <v>84</v>
      </c>
      <c r="N2" t="s">
        <v>85</v>
      </c>
      <c r="O2" t="s">
        <v>85</v>
      </c>
      <c r="P2" t="s">
        <v>86</v>
      </c>
      <c r="Q2" t="s">
        <v>86</v>
      </c>
      <c r="R2" t="s">
        <v>87</v>
      </c>
      <c r="S2" t="s">
        <v>87</v>
      </c>
      <c r="T2" t="s">
        <v>88</v>
      </c>
      <c r="U2" t="s">
        <v>88</v>
      </c>
      <c r="V2" t="s">
        <v>4</v>
      </c>
      <c r="W2" t="s">
        <v>4</v>
      </c>
      <c r="X2" t="s">
        <v>6</v>
      </c>
      <c r="Y2" t="s">
        <v>6</v>
      </c>
    </row>
    <row r="3" spans="1:25" x14ac:dyDescent="0.25">
      <c r="B3">
        <v>34268440</v>
      </c>
      <c r="C3">
        <v>101412782</v>
      </c>
      <c r="D3" s="2">
        <v>269470311032</v>
      </c>
      <c r="E3" s="2">
        <v>297111725680</v>
      </c>
      <c r="F3">
        <v>3409815630</v>
      </c>
      <c r="G3">
        <v>7933509142</v>
      </c>
      <c r="H3" s="2">
        <v>277941845272</v>
      </c>
      <c r="I3" s="2">
        <v>307578280242</v>
      </c>
      <c r="J3">
        <v>3785347856</v>
      </c>
      <c r="K3">
        <v>9740100940</v>
      </c>
      <c r="L3">
        <v>1833788</v>
      </c>
      <c r="M3">
        <v>2255534</v>
      </c>
      <c r="N3">
        <v>276908.36</v>
      </c>
      <c r="O3" s="4">
        <v>311135.84000000003</v>
      </c>
      <c r="P3">
        <v>5820249</v>
      </c>
      <c r="Q3" s="2"/>
      <c r="R3">
        <v>568</v>
      </c>
      <c r="S3">
        <v>565</v>
      </c>
      <c r="T3">
        <v>277.32342171800002</v>
      </c>
      <c r="U3">
        <v>311.23571213700001</v>
      </c>
      <c r="V3">
        <v>273.19596000000001</v>
      </c>
      <c r="W3">
        <v>292.899113</v>
      </c>
      <c r="X3">
        <v>0.346638</v>
      </c>
      <c r="Y3">
        <v>0.36979099999999998</v>
      </c>
    </row>
    <row r="4" spans="1:25" x14ac:dyDescent="0.25">
      <c r="B4">
        <v>34493828</v>
      </c>
      <c r="C4">
        <v>75137534</v>
      </c>
      <c r="D4" s="2">
        <v>268815286344</v>
      </c>
      <c r="E4" s="2">
        <v>295333975328</v>
      </c>
      <c r="F4">
        <v>3380969480</v>
      </c>
      <c r="G4">
        <v>7841949334</v>
      </c>
      <c r="H4" s="2">
        <v>280057341890</v>
      </c>
      <c r="I4" s="2">
        <v>308155189074</v>
      </c>
      <c r="J4">
        <v>3908446208</v>
      </c>
      <c r="K4">
        <v>9623668826</v>
      </c>
      <c r="L4">
        <v>1926806</v>
      </c>
      <c r="M4">
        <v>2198998</v>
      </c>
      <c r="N4" s="3">
        <v>278019.58</v>
      </c>
      <c r="O4" s="4">
        <v>310400.19</v>
      </c>
      <c r="P4">
        <v>5841703</v>
      </c>
      <c r="Q4" s="2"/>
      <c r="R4">
        <v>569</v>
      </c>
      <c r="S4">
        <v>566</v>
      </c>
      <c r="T4">
        <v>278.10138700300001</v>
      </c>
      <c r="U4">
        <v>310.51809093000003</v>
      </c>
      <c r="V4">
        <v>272.93470500000001</v>
      </c>
      <c r="W4">
        <v>292.21245800000003</v>
      </c>
      <c r="X4">
        <v>1.6578409999999999</v>
      </c>
      <c r="Y4">
        <v>0.365008</v>
      </c>
    </row>
    <row r="5" spans="1:25" x14ac:dyDescent="0.25">
      <c r="B5">
        <v>33727744</v>
      </c>
      <c r="C5">
        <v>75888562</v>
      </c>
      <c r="D5" s="2">
        <v>267609130460</v>
      </c>
      <c r="E5" s="2">
        <v>296636928778</v>
      </c>
      <c r="F5">
        <v>3417879796</v>
      </c>
      <c r="G5">
        <v>8113883976</v>
      </c>
      <c r="H5" s="2">
        <v>279732186444</v>
      </c>
      <c r="I5" s="2">
        <v>309324814258</v>
      </c>
      <c r="J5">
        <v>3899382898</v>
      </c>
      <c r="K5">
        <v>9804189618</v>
      </c>
      <c r="L5">
        <v>1817026</v>
      </c>
      <c r="M5">
        <v>2105570</v>
      </c>
      <c r="N5" s="3">
        <v>277287.11</v>
      </c>
      <c r="O5" s="4">
        <v>311901.84999999998</v>
      </c>
      <c r="P5" s="2">
        <v>5821949</v>
      </c>
      <c r="Q5" s="2"/>
      <c r="R5">
        <v>568</v>
      </c>
      <c r="S5">
        <v>568</v>
      </c>
      <c r="T5">
        <v>277.34921505300002</v>
      </c>
      <c r="U5">
        <v>311.980839645</v>
      </c>
      <c r="V5">
        <v>272.26261199999999</v>
      </c>
      <c r="W5">
        <v>293.42564800000002</v>
      </c>
      <c r="X5">
        <v>1.5404450000000001</v>
      </c>
      <c r="Y5">
        <v>0.44216100000000003</v>
      </c>
    </row>
    <row r="6" spans="1:25" x14ac:dyDescent="0.25">
      <c r="B6">
        <v>33562568</v>
      </c>
      <c r="C6">
        <v>100797266</v>
      </c>
      <c r="D6" s="2">
        <v>268348299696</v>
      </c>
      <c r="E6" s="2">
        <v>295419760644</v>
      </c>
      <c r="F6">
        <v>3412149380</v>
      </c>
      <c r="G6">
        <v>7756716610</v>
      </c>
      <c r="H6" s="2">
        <v>278301923072</v>
      </c>
      <c r="I6" s="2">
        <v>306396584296</v>
      </c>
      <c r="J6">
        <v>3906758022</v>
      </c>
      <c r="K6">
        <v>9370716702</v>
      </c>
      <c r="L6">
        <v>1852480</v>
      </c>
      <c r="M6">
        <v>2434846</v>
      </c>
      <c r="N6" s="3">
        <v>276933.56</v>
      </c>
      <c r="O6" s="4">
        <v>309446.05</v>
      </c>
      <c r="P6" s="2">
        <v>5819208</v>
      </c>
      <c r="Q6" s="2"/>
      <c r="R6">
        <v>566</v>
      </c>
      <c r="S6">
        <v>566</v>
      </c>
      <c r="T6">
        <v>277.00320213399999</v>
      </c>
      <c r="U6">
        <v>309.52559833499998</v>
      </c>
      <c r="V6">
        <v>273.00944199999998</v>
      </c>
      <c r="W6">
        <v>291.35615000000001</v>
      </c>
      <c r="X6">
        <v>0.56958799999999998</v>
      </c>
      <c r="Y6">
        <v>0.336702</v>
      </c>
    </row>
    <row r="7" spans="1:25" x14ac:dyDescent="0.25">
      <c r="B7">
        <v>31888564</v>
      </c>
      <c r="C7">
        <v>74708742</v>
      </c>
      <c r="D7" s="2">
        <v>268958818996</v>
      </c>
      <c r="E7" s="2">
        <v>295159588132</v>
      </c>
      <c r="F7">
        <v>3411387098</v>
      </c>
      <c r="G7">
        <v>8053364954</v>
      </c>
      <c r="H7" s="2">
        <v>277742945448</v>
      </c>
      <c r="I7" s="2">
        <v>309076768628</v>
      </c>
      <c r="J7">
        <v>3902118852</v>
      </c>
      <c r="K7">
        <v>9651897088</v>
      </c>
      <c r="L7">
        <v>1909900</v>
      </c>
      <c r="M7">
        <v>2139244</v>
      </c>
      <c r="N7" s="3">
        <v>276964.23</v>
      </c>
      <c r="O7" s="4">
        <v>310931.96999999997</v>
      </c>
      <c r="P7" s="2">
        <v>5817832</v>
      </c>
      <c r="Q7" s="2"/>
      <c r="R7">
        <v>565</v>
      </c>
      <c r="S7">
        <v>566</v>
      </c>
      <c r="T7">
        <v>277.02636454100002</v>
      </c>
      <c r="U7">
        <v>311.01127448099999</v>
      </c>
      <c r="V7">
        <v>273.321257</v>
      </c>
      <c r="W7">
        <v>292.61296299999998</v>
      </c>
      <c r="X7">
        <v>0.17266799999999999</v>
      </c>
      <c r="Y7">
        <v>0.42979600000000001</v>
      </c>
    </row>
    <row r="8" spans="1:25" x14ac:dyDescent="0.25">
      <c r="B8">
        <v>33930628</v>
      </c>
      <c r="C8">
        <v>75577508</v>
      </c>
      <c r="D8" s="2">
        <v>268513992804</v>
      </c>
      <c r="E8" s="2">
        <v>296606710538</v>
      </c>
      <c r="F8">
        <v>3409444244</v>
      </c>
      <c r="G8">
        <v>8061695002</v>
      </c>
      <c r="H8" s="2">
        <v>278873407472</v>
      </c>
      <c r="I8" s="2">
        <v>308534401904</v>
      </c>
      <c r="J8">
        <v>3730247292</v>
      </c>
      <c r="K8">
        <v>9804992256</v>
      </c>
      <c r="L8">
        <v>1832756</v>
      </c>
      <c r="M8">
        <v>2342040</v>
      </c>
      <c r="N8" s="3">
        <v>277221.21000000002</v>
      </c>
      <c r="O8" s="4">
        <v>311458.23</v>
      </c>
      <c r="P8" s="2">
        <v>5825078</v>
      </c>
      <c r="Q8" s="2"/>
      <c r="R8">
        <v>567</v>
      </c>
      <c r="S8">
        <v>567</v>
      </c>
      <c r="T8">
        <v>277.2840362</v>
      </c>
      <c r="U8">
        <v>311.54486531200001</v>
      </c>
      <c r="V8">
        <v>273.00670400000001</v>
      </c>
      <c r="W8">
        <v>292.69951200000003</v>
      </c>
      <c r="X8">
        <v>0.86786600000000003</v>
      </c>
      <c r="Y8">
        <v>0.55604200000000004</v>
      </c>
    </row>
    <row r="9" spans="1:25" x14ac:dyDescent="0.25">
      <c r="B9">
        <v>33975556</v>
      </c>
      <c r="D9" s="2">
        <v>268534177806</v>
      </c>
      <c r="E9" s="2"/>
      <c r="F9">
        <v>3412654030</v>
      </c>
      <c r="H9" s="2">
        <v>279293803424</v>
      </c>
      <c r="I9" s="2"/>
      <c r="J9">
        <v>3891731330</v>
      </c>
      <c r="L9">
        <v>1978382</v>
      </c>
      <c r="N9" s="3">
        <v>277524.43</v>
      </c>
      <c r="O9" s="3"/>
      <c r="P9" s="2">
        <v>5829880</v>
      </c>
      <c r="Q9" s="2"/>
      <c r="R9">
        <v>568</v>
      </c>
      <c r="S9">
        <v>567</v>
      </c>
      <c r="T9">
        <v>277.58770849799998</v>
      </c>
      <c r="V9">
        <v>273.40223800000001</v>
      </c>
      <c r="X9">
        <v>0.68689599999999995</v>
      </c>
    </row>
    <row r="10" spans="1:25" x14ac:dyDescent="0.25">
      <c r="B10">
        <v>31756780</v>
      </c>
      <c r="D10" s="2">
        <v>268335832742</v>
      </c>
      <c r="E10" s="2"/>
      <c r="F10">
        <v>3410796304</v>
      </c>
      <c r="H10" s="2">
        <v>278182177676</v>
      </c>
      <c r="I10" s="2"/>
      <c r="J10">
        <v>3902963354</v>
      </c>
      <c r="L10">
        <v>1901884</v>
      </c>
      <c r="N10" s="3">
        <v>276878.46999999997</v>
      </c>
      <c r="O10" s="3"/>
      <c r="P10" s="2">
        <v>5818448</v>
      </c>
      <c r="Q10" s="2"/>
      <c r="R10">
        <v>567</v>
      </c>
      <c r="S10">
        <v>565</v>
      </c>
      <c r="T10">
        <v>276.93509843200002</v>
      </c>
      <c r="V10">
        <v>273.15907800000002</v>
      </c>
      <c r="X10">
        <v>0.24964900000000001</v>
      </c>
    </row>
    <row r="11" spans="1:25" x14ac:dyDescent="0.25">
      <c r="B11">
        <v>33721302</v>
      </c>
      <c r="D11" s="2">
        <v>268478626978</v>
      </c>
      <c r="E11" s="2"/>
      <c r="F11">
        <v>3410455170</v>
      </c>
      <c r="H11" s="2">
        <v>280285403728</v>
      </c>
      <c r="I11" s="2"/>
      <c r="J11">
        <v>3769754900</v>
      </c>
      <c r="L11">
        <v>1956866</v>
      </c>
      <c r="N11" s="3">
        <v>277936.7</v>
      </c>
      <c r="O11" s="3"/>
      <c r="P11" s="2">
        <v>5836426</v>
      </c>
      <c r="Q11" s="2"/>
      <c r="R11">
        <v>567</v>
      </c>
      <c r="T11">
        <v>277.99184069900002</v>
      </c>
      <c r="V11">
        <v>272.94601899999998</v>
      </c>
      <c r="X11">
        <v>1.559706</v>
      </c>
    </row>
    <row r="12" spans="1:25" x14ac:dyDescent="0.25">
      <c r="B12">
        <v>33235086</v>
      </c>
      <c r="D12" s="2">
        <v>267599849544</v>
      </c>
      <c r="E12" s="2"/>
      <c r="F12">
        <v>3413250506</v>
      </c>
      <c r="H12" s="2">
        <v>279131788122</v>
      </c>
      <c r="I12" s="2"/>
      <c r="J12">
        <v>3734501566</v>
      </c>
      <c r="L12">
        <v>1916712</v>
      </c>
      <c r="N12" s="3">
        <v>276897.17</v>
      </c>
      <c r="O12" s="3"/>
      <c r="P12" s="2">
        <v>5816397</v>
      </c>
      <c r="Q12" s="2"/>
      <c r="R12">
        <v>567</v>
      </c>
      <c r="T12">
        <v>276.95921332099999</v>
      </c>
      <c r="V12">
        <v>272.38271400000002</v>
      </c>
      <c r="X12">
        <v>1.115523</v>
      </c>
    </row>
    <row r="13" spans="1:25" x14ac:dyDescent="0.25">
      <c r="B13" s="3">
        <f>AVERAGE(B3:B12)</f>
        <v>33456049.600000001</v>
      </c>
      <c r="C13" s="3">
        <f>AVERAGE(C3:C12)</f>
        <v>83920399</v>
      </c>
      <c r="D13" s="3">
        <f t="shared" ref="C13:Y13" si="0">AVERAGE(D3:D12)</f>
        <v>268466432640.20001</v>
      </c>
      <c r="E13" s="3">
        <f>AVERAGE(E3:E12)</f>
        <v>296044781516.66669</v>
      </c>
      <c r="F13" s="3">
        <f t="shared" si="0"/>
        <v>3408880163.8000002</v>
      </c>
      <c r="G13" s="3">
        <f>AVERAGE(G3:G12)</f>
        <v>7960186503</v>
      </c>
      <c r="H13" s="3">
        <f t="shared" si="0"/>
        <v>278954282254.79999</v>
      </c>
      <c r="I13" s="3">
        <f>AVERAGE(I3:I12)</f>
        <v>308177673067</v>
      </c>
      <c r="J13" s="3">
        <f t="shared" si="0"/>
        <v>3843125227.8000002</v>
      </c>
      <c r="K13" s="3">
        <f>AVERAGE(K3:K12)</f>
        <v>9665927571.666666</v>
      </c>
      <c r="L13" s="3">
        <f t="shared" si="0"/>
        <v>1892660</v>
      </c>
      <c r="M13" s="3">
        <f>AVERAGE(M3:M12)</f>
        <v>2246038.6666666665</v>
      </c>
      <c r="N13" s="3">
        <f t="shared" si="0"/>
        <v>277257.08199999999</v>
      </c>
      <c r="O13" s="3">
        <f>AVERAGE(O3:O12)</f>
        <v>310879.02166666667</v>
      </c>
      <c r="P13" s="3">
        <f t="shared" si="0"/>
        <v>5824717</v>
      </c>
      <c r="Q13" s="3" t="e">
        <f t="shared" si="0"/>
        <v>#DIV/0!</v>
      </c>
      <c r="R13">
        <f t="shared" si="0"/>
        <v>567.20000000000005</v>
      </c>
      <c r="S13">
        <f t="shared" si="0"/>
        <v>566.25</v>
      </c>
      <c r="T13">
        <f t="shared" si="0"/>
        <v>277.35614875990001</v>
      </c>
      <c r="U13">
        <f>AVERAGE(U3:U12)</f>
        <v>310.96939680666668</v>
      </c>
      <c r="V13">
        <f t="shared" si="0"/>
        <v>272.96207290000001</v>
      </c>
      <c r="W13">
        <f>AVERAGE(W3:W12)</f>
        <v>292.53430733333335</v>
      </c>
      <c r="X13">
        <f t="shared" si="0"/>
        <v>0.87668199999999996</v>
      </c>
      <c r="Y13">
        <f>AVERAGE(Y3:Y12)</f>
        <v>0.41658333333333336</v>
      </c>
    </row>
    <row r="14" spans="1:25" x14ac:dyDescent="0.25">
      <c r="C14">
        <f>100*C13/B13</f>
        <v>250.83774086705083</v>
      </c>
      <c r="D14" s="2"/>
      <c r="E14">
        <f>100*E13/D13</f>
        <v>110.27255013047657</v>
      </c>
      <c r="G14">
        <f>100*G13/F13</f>
        <v>233.51323955390959</v>
      </c>
      <c r="H14" s="2"/>
      <c r="I14">
        <f>100*I13/H13</f>
        <v>110.47605026027421</v>
      </c>
      <c r="K14">
        <f>100*K13/J13</f>
        <v>251.51216779891229</v>
      </c>
      <c r="M14">
        <f>100*M13/L13</f>
        <v>118.67100623813398</v>
      </c>
      <c r="N14" s="3"/>
      <c r="O14">
        <f>100*O13/N13</f>
        <v>112.12662970559096</v>
      </c>
      <c r="P14" s="2"/>
      <c r="Q14" t="e">
        <f>100*Q13/P13</f>
        <v>#DIV/0!</v>
      </c>
      <c r="S14">
        <f>100*S13/R13</f>
        <v>99.832510578279255</v>
      </c>
      <c r="U14">
        <f>100*U13/T13</f>
        <v>112.11916454603816</v>
      </c>
      <c r="W14">
        <f>100*W13/V13</f>
        <v>107.17031279305372</v>
      </c>
      <c r="Y14">
        <f>100*Y13/X13</f>
        <v>47.518180290382759</v>
      </c>
    </row>
    <row r="15" spans="1:25" x14ac:dyDescent="0.25">
      <c r="D15" s="2"/>
      <c r="H15" s="2"/>
      <c r="I15">
        <f>AVERAGE(I14,K14)</f>
        <v>180.99410902959323</v>
      </c>
      <c r="N15" s="3"/>
      <c r="P15" s="2"/>
    </row>
    <row r="16" spans="1:25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  <c r="T16" t="s">
        <v>81</v>
      </c>
      <c r="U16" t="s">
        <v>82</v>
      </c>
      <c r="V16" t="s">
        <v>81</v>
      </c>
      <c r="W16" t="s">
        <v>82</v>
      </c>
      <c r="X16" t="s">
        <v>81</v>
      </c>
      <c r="Y16" t="s">
        <v>82</v>
      </c>
    </row>
    <row r="17" spans="2:25" x14ac:dyDescent="0.25">
      <c r="B17" t="s">
        <v>112</v>
      </c>
      <c r="C17" t="s">
        <v>112</v>
      </c>
      <c r="D17" t="s">
        <v>104</v>
      </c>
      <c r="E17" t="s">
        <v>104</v>
      </c>
      <c r="F17" t="s">
        <v>105</v>
      </c>
      <c r="G17" t="s">
        <v>105</v>
      </c>
      <c r="H17" t="s">
        <v>93</v>
      </c>
      <c r="I17" t="s">
        <v>93</v>
      </c>
      <c r="J17" t="s">
        <v>106</v>
      </c>
      <c r="K17" t="s">
        <v>106</v>
      </c>
      <c r="L17" t="s">
        <v>84</v>
      </c>
      <c r="M17" t="s">
        <v>84</v>
      </c>
      <c r="N17" t="s">
        <v>85</v>
      </c>
      <c r="O17" t="s">
        <v>85</v>
      </c>
      <c r="P17" t="s">
        <v>86</v>
      </c>
      <c r="Q17" t="s">
        <v>86</v>
      </c>
      <c r="R17" t="s">
        <v>87</v>
      </c>
      <c r="S17" t="s">
        <v>87</v>
      </c>
      <c r="T17" t="s">
        <v>88</v>
      </c>
      <c r="U17" t="s">
        <v>88</v>
      </c>
      <c r="V17" t="s">
        <v>4</v>
      </c>
      <c r="W17" t="s">
        <v>4</v>
      </c>
      <c r="X17" t="s">
        <v>6</v>
      </c>
      <c r="Y17" t="s">
        <v>6</v>
      </c>
    </row>
    <row r="18" spans="2:25" x14ac:dyDescent="0.25">
      <c r="B18">
        <v>8059628</v>
      </c>
      <c r="D18">
        <v>1351538724</v>
      </c>
      <c r="E18">
        <v>2186436282</v>
      </c>
      <c r="F18">
        <v>865859818</v>
      </c>
      <c r="G18">
        <v>873364404</v>
      </c>
      <c r="H18">
        <v>3007899898</v>
      </c>
      <c r="I18">
        <v>3584877830</v>
      </c>
      <c r="J18">
        <v>1766438080</v>
      </c>
      <c r="K18">
        <v>1750734512</v>
      </c>
      <c r="L18">
        <v>1473126</v>
      </c>
      <c r="M18">
        <v>1983086</v>
      </c>
      <c r="N18" s="4">
        <v>5692.68</v>
      </c>
      <c r="O18" s="4">
        <v>7241.15</v>
      </c>
      <c r="P18" s="2"/>
      <c r="T18">
        <v>3.503879521</v>
      </c>
      <c r="U18">
        <v>4.218674343</v>
      </c>
      <c r="V18">
        <v>5.4306989999999997</v>
      </c>
      <c r="W18">
        <v>6.5047290000000002</v>
      </c>
      <c r="X18">
        <v>0.219279</v>
      </c>
      <c r="Y18">
        <v>0.46846599999999999</v>
      </c>
    </row>
    <row r="19" spans="2:25" x14ac:dyDescent="0.25">
      <c r="B19">
        <v>7394898</v>
      </c>
      <c r="C19">
        <v>9162726</v>
      </c>
      <c r="D19">
        <v>1306939702</v>
      </c>
      <c r="E19">
        <v>2332580906</v>
      </c>
      <c r="F19">
        <v>883889822</v>
      </c>
      <c r="G19">
        <v>896416882</v>
      </c>
      <c r="H19">
        <v>2730815570</v>
      </c>
      <c r="I19">
        <v>2540780472</v>
      </c>
      <c r="J19">
        <v>1687988820</v>
      </c>
      <c r="K19">
        <v>1879410828</v>
      </c>
      <c r="L19">
        <v>1758556</v>
      </c>
      <c r="M19">
        <v>1586584</v>
      </c>
      <c r="N19" s="4">
        <v>5353.06</v>
      </c>
      <c r="O19" s="4">
        <v>6407.75</v>
      </c>
      <c r="P19" s="2"/>
      <c r="T19">
        <v>3.3116949230000001</v>
      </c>
      <c r="U19">
        <v>3.832074896</v>
      </c>
      <c r="V19">
        <v>5.1260289999999999</v>
      </c>
      <c r="W19">
        <v>5.7489420000000004</v>
      </c>
      <c r="X19">
        <v>0.176986</v>
      </c>
      <c r="Y19">
        <v>0.41373599999999999</v>
      </c>
    </row>
    <row r="20" spans="2:25" x14ac:dyDescent="0.25">
      <c r="B20">
        <v>7020284</v>
      </c>
      <c r="D20">
        <v>1516202188</v>
      </c>
      <c r="E20">
        <v>2023599996</v>
      </c>
      <c r="F20">
        <v>885432162</v>
      </c>
      <c r="G20">
        <v>943529086</v>
      </c>
      <c r="H20">
        <v>2628355140</v>
      </c>
      <c r="I20">
        <v>2640876556</v>
      </c>
      <c r="J20">
        <v>1767148998</v>
      </c>
      <c r="K20">
        <v>1853162438</v>
      </c>
      <c r="L20">
        <v>2776116</v>
      </c>
      <c r="M20">
        <v>1323146</v>
      </c>
      <c r="N20" s="4">
        <v>5510.34</v>
      </c>
      <c r="O20" s="4">
        <v>6235.6</v>
      </c>
      <c r="P20" s="2"/>
      <c r="T20">
        <v>3.407451762</v>
      </c>
      <c r="U20">
        <v>3.7508374949999999</v>
      </c>
      <c r="V20">
        <v>5.2694159999999997</v>
      </c>
      <c r="W20">
        <v>5.6232139999999999</v>
      </c>
      <c r="X20">
        <v>0.19661000000000001</v>
      </c>
      <c r="Y20">
        <v>0.42402600000000001</v>
      </c>
    </row>
    <row r="21" spans="2:25" x14ac:dyDescent="0.25">
      <c r="B21">
        <v>9634668</v>
      </c>
      <c r="C21">
        <v>7958970</v>
      </c>
      <c r="D21">
        <v>1398627068</v>
      </c>
      <c r="E21">
        <v>2132909652</v>
      </c>
      <c r="F21">
        <v>859782994</v>
      </c>
      <c r="G21">
        <v>910448182</v>
      </c>
      <c r="H21">
        <v>2685731930</v>
      </c>
      <c r="I21">
        <v>2650620658</v>
      </c>
      <c r="J21">
        <v>1807685918</v>
      </c>
      <c r="K21">
        <v>1846752328</v>
      </c>
      <c r="L21">
        <v>3182968</v>
      </c>
      <c r="M21">
        <v>1494594</v>
      </c>
      <c r="N21" s="4">
        <v>5475.5</v>
      </c>
      <c r="O21" s="4">
        <v>6315.01</v>
      </c>
      <c r="P21" s="2"/>
      <c r="T21">
        <v>3.3855480029999998</v>
      </c>
      <c r="U21">
        <v>3.7773626349999998</v>
      </c>
      <c r="V21">
        <v>5.2177319999999998</v>
      </c>
      <c r="W21">
        <v>5.6719629999999999</v>
      </c>
      <c r="X21">
        <v>0.21548300000000001</v>
      </c>
      <c r="Y21">
        <v>0.45127299999999998</v>
      </c>
    </row>
    <row r="22" spans="2:25" x14ac:dyDescent="0.25">
      <c r="B22">
        <v>8385906</v>
      </c>
      <c r="C22">
        <v>7839198</v>
      </c>
      <c r="D22">
        <v>1707025090</v>
      </c>
      <c r="E22">
        <v>2155631258</v>
      </c>
      <c r="F22">
        <v>877970984</v>
      </c>
      <c r="G22">
        <v>967212608</v>
      </c>
      <c r="H22">
        <v>2741205250</v>
      </c>
      <c r="I22">
        <v>3468969726</v>
      </c>
      <c r="J22">
        <v>1728961292</v>
      </c>
      <c r="K22">
        <v>1888627818</v>
      </c>
      <c r="L22">
        <v>1626874</v>
      </c>
      <c r="M22">
        <v>1933292</v>
      </c>
      <c r="N22" s="4">
        <v>5772.78</v>
      </c>
      <c r="O22" s="4">
        <v>7214.85</v>
      </c>
      <c r="P22" s="2"/>
      <c r="T22">
        <v>3.5350068399999999</v>
      </c>
      <c r="U22">
        <v>4.2471687039999999</v>
      </c>
      <c r="V22">
        <v>5.4788269999999999</v>
      </c>
      <c r="W22">
        <v>6.479222</v>
      </c>
      <c r="X22">
        <v>0.24720400000000001</v>
      </c>
      <c r="Y22">
        <v>0.48902499999999999</v>
      </c>
    </row>
    <row r="23" spans="2:25" x14ac:dyDescent="0.25">
      <c r="B23">
        <v>8050546</v>
      </c>
      <c r="C23">
        <v>7662498</v>
      </c>
      <c r="D23">
        <v>1690121994</v>
      </c>
      <c r="E23">
        <v>2113513234</v>
      </c>
      <c r="F23">
        <v>889281772</v>
      </c>
      <c r="G23">
        <v>944699690</v>
      </c>
      <c r="H23">
        <v>2158030250</v>
      </c>
      <c r="I23">
        <v>2348881104</v>
      </c>
      <c r="J23">
        <v>1797174312</v>
      </c>
      <c r="K23">
        <v>1810615958</v>
      </c>
      <c r="L23">
        <v>1308722</v>
      </c>
      <c r="M23">
        <v>1663110</v>
      </c>
      <c r="N23" s="4">
        <v>5219.6499999999996</v>
      </c>
      <c r="O23" s="4">
        <v>5995.46</v>
      </c>
      <c r="T23">
        <v>3.274428613</v>
      </c>
      <c r="U23">
        <v>3.6154836979999998</v>
      </c>
      <c r="V23">
        <v>4.9438469999999999</v>
      </c>
      <c r="W23">
        <v>5.4465380000000003</v>
      </c>
      <c r="X23">
        <v>0.234649</v>
      </c>
      <c r="Y23">
        <v>0.38509700000000002</v>
      </c>
    </row>
    <row r="24" spans="2:25" x14ac:dyDescent="0.25">
      <c r="B24">
        <v>7167504</v>
      </c>
      <c r="C24">
        <v>8818752</v>
      </c>
      <c r="D24">
        <v>1653667806</v>
      </c>
      <c r="E24">
        <v>2120527910</v>
      </c>
      <c r="F24">
        <v>921230284</v>
      </c>
      <c r="G24">
        <v>913958524</v>
      </c>
      <c r="H24">
        <v>2608625278</v>
      </c>
      <c r="I24">
        <v>2707493554</v>
      </c>
      <c r="J24">
        <v>1770938432</v>
      </c>
      <c r="K24">
        <v>1825035514</v>
      </c>
      <c r="L24">
        <v>1252642</v>
      </c>
      <c r="M24">
        <v>2485964</v>
      </c>
      <c r="N24" s="4">
        <v>5638.37</v>
      </c>
      <c r="O24" s="4">
        <v>6351.24</v>
      </c>
      <c r="T24">
        <v>3.4842487000000002</v>
      </c>
      <c r="U24">
        <v>3.7915616989999998</v>
      </c>
      <c r="V24">
        <v>5.3517140000000003</v>
      </c>
      <c r="W24">
        <v>5.6996229999999999</v>
      </c>
      <c r="X24">
        <v>0.230992</v>
      </c>
      <c r="Y24">
        <v>0.41644199999999998</v>
      </c>
    </row>
    <row r="25" spans="2:25" x14ac:dyDescent="0.25">
      <c r="B25">
        <v>7079468</v>
      </c>
      <c r="D25">
        <v>1706744296</v>
      </c>
      <c r="E25">
        <v>2709057614</v>
      </c>
      <c r="F25">
        <v>932567966</v>
      </c>
      <c r="G25">
        <v>951650460</v>
      </c>
      <c r="H25">
        <v>2596145124</v>
      </c>
      <c r="I25">
        <v>3087242080</v>
      </c>
      <c r="J25">
        <v>1802415650</v>
      </c>
      <c r="K25">
        <v>1855929170</v>
      </c>
      <c r="L25">
        <v>2400144</v>
      </c>
      <c r="M25">
        <v>1865626</v>
      </c>
      <c r="N25" s="4">
        <v>5721.31</v>
      </c>
      <c r="O25" s="4">
        <v>7366.82</v>
      </c>
      <c r="T25">
        <v>3.526132043</v>
      </c>
      <c r="U25">
        <v>4.3220138329999997</v>
      </c>
      <c r="V25">
        <v>5.4115279999999997</v>
      </c>
      <c r="W25">
        <v>6.5538439999999998</v>
      </c>
      <c r="X25">
        <v>0.269042</v>
      </c>
      <c r="Y25">
        <v>0.53079200000000004</v>
      </c>
    </row>
    <row r="26" spans="2:25" x14ac:dyDescent="0.25">
      <c r="B26">
        <v>7038948</v>
      </c>
      <c r="C26">
        <v>8655354</v>
      </c>
      <c r="D26">
        <v>1595372012</v>
      </c>
      <c r="E26">
        <v>2334068656</v>
      </c>
      <c r="F26">
        <v>899926412</v>
      </c>
      <c r="G26">
        <v>972735482</v>
      </c>
      <c r="H26">
        <v>2193516888</v>
      </c>
      <c r="I26">
        <v>3571479538</v>
      </c>
      <c r="J26">
        <v>1793005546</v>
      </c>
      <c r="K26">
        <v>1808428722</v>
      </c>
      <c r="L26">
        <v>1209652</v>
      </c>
      <c r="M26">
        <v>3821852</v>
      </c>
      <c r="N26" s="4">
        <v>5190.0600000000004</v>
      </c>
      <c r="O26" s="4">
        <v>7449.03</v>
      </c>
      <c r="T26">
        <v>3.2471870219999999</v>
      </c>
      <c r="U26">
        <v>4.3522330650000001</v>
      </c>
      <c r="V26">
        <v>4.926666</v>
      </c>
      <c r="W26">
        <v>6.6359820000000003</v>
      </c>
      <c r="X26">
        <v>0.22486500000000001</v>
      </c>
      <c r="Y26">
        <v>0.52852200000000005</v>
      </c>
    </row>
    <row r="27" spans="2:25" x14ac:dyDescent="0.25">
      <c r="B27">
        <v>7696764</v>
      </c>
      <c r="C27">
        <v>9376184</v>
      </c>
      <c r="D27">
        <v>2096416302</v>
      </c>
      <c r="E27">
        <v>2294457398</v>
      </c>
      <c r="F27">
        <v>901089780</v>
      </c>
      <c r="G27">
        <v>915000380</v>
      </c>
      <c r="H27">
        <v>2037976126</v>
      </c>
      <c r="I27">
        <v>2651082502</v>
      </c>
      <c r="J27">
        <v>1795773776</v>
      </c>
      <c r="K27">
        <v>1791467386</v>
      </c>
      <c r="L27">
        <v>1949572</v>
      </c>
      <c r="M27">
        <v>1975852</v>
      </c>
      <c r="N27" s="4">
        <v>5530.76</v>
      </c>
      <c r="O27" s="4">
        <v>6414.67</v>
      </c>
      <c r="T27">
        <v>3.423149145</v>
      </c>
      <c r="U27">
        <v>3.8336896660000002</v>
      </c>
      <c r="V27">
        <v>5.256939</v>
      </c>
      <c r="W27">
        <v>5.7701880000000001</v>
      </c>
      <c r="X27">
        <v>0.22148499999999999</v>
      </c>
      <c r="Y27">
        <v>0.440189</v>
      </c>
    </row>
    <row r="28" spans="2:25" x14ac:dyDescent="0.25">
      <c r="B28">
        <f>AVERAGE(B18:B27)</f>
        <v>7752861.4000000004</v>
      </c>
      <c r="C28">
        <f t="shared" ref="C28:Y28" si="1">AVERAGE(C18:C27)</f>
        <v>8496240.2857142854</v>
      </c>
      <c r="D28">
        <f t="shared" si="1"/>
        <v>1602265518.2</v>
      </c>
      <c r="E28">
        <f t="shared" si="1"/>
        <v>2240278290.5999999</v>
      </c>
      <c r="F28">
        <f t="shared" si="1"/>
        <v>891703199.39999998</v>
      </c>
      <c r="G28">
        <f t="shared" si="1"/>
        <v>928901569.79999995</v>
      </c>
      <c r="H28">
        <f t="shared" si="1"/>
        <v>2538830145.4000001</v>
      </c>
      <c r="I28">
        <f t="shared" si="1"/>
        <v>2925230402</v>
      </c>
      <c r="J28">
        <f t="shared" si="1"/>
        <v>1771753082.4000001</v>
      </c>
      <c r="K28">
        <f t="shared" si="1"/>
        <v>1831016467.4000001</v>
      </c>
      <c r="L28">
        <f t="shared" si="1"/>
        <v>1893837.2</v>
      </c>
      <c r="M28">
        <f t="shared" si="1"/>
        <v>2013310.6</v>
      </c>
      <c r="N28">
        <f t="shared" si="1"/>
        <v>5510.451</v>
      </c>
      <c r="O28">
        <f t="shared" si="1"/>
        <v>6699.1580000000004</v>
      </c>
      <c r="P28" t="e">
        <f t="shared" si="1"/>
        <v>#DIV/0!</v>
      </c>
      <c r="Q28" t="e">
        <f t="shared" si="1"/>
        <v>#DIV/0!</v>
      </c>
      <c r="R28" t="e">
        <f t="shared" si="1"/>
        <v>#DIV/0!</v>
      </c>
      <c r="S28" t="e">
        <f t="shared" si="1"/>
        <v>#DIV/0!</v>
      </c>
      <c r="T28">
        <f t="shared" si="1"/>
        <v>3.4098726572000002</v>
      </c>
      <c r="U28">
        <f t="shared" si="1"/>
        <v>3.9741100033999999</v>
      </c>
      <c r="V28">
        <f t="shared" si="1"/>
        <v>5.2413396999999993</v>
      </c>
      <c r="W28">
        <f t="shared" si="1"/>
        <v>6.0134245000000002</v>
      </c>
      <c r="X28">
        <f t="shared" si="1"/>
        <v>0.22365950000000004</v>
      </c>
      <c r="Y28">
        <f t="shared" si="1"/>
        <v>0.45475680000000002</v>
      </c>
    </row>
    <row r="29" spans="2:25" x14ac:dyDescent="0.25">
      <c r="C29">
        <f>100*C28/B28</f>
        <v>109.58844544433988</v>
      </c>
      <c r="E29">
        <f>100*E28/D28</f>
        <v>139.81941601768659</v>
      </c>
      <c r="G29">
        <f>100*G28/F28</f>
        <v>104.17160894174538</v>
      </c>
      <c r="I29">
        <f>100*I28/H28</f>
        <v>115.21961826789013</v>
      </c>
      <c r="K29">
        <f>100*K28/J28</f>
        <v>103.34490091134609</v>
      </c>
      <c r="M29">
        <f>100*M28/L28</f>
        <v>106.3085359185045</v>
      </c>
      <c r="O29">
        <f>100*O28/N28</f>
        <v>121.57186408154251</v>
      </c>
      <c r="Q29" t="e">
        <f>100*Q28/P28</f>
        <v>#DIV/0!</v>
      </c>
      <c r="S29" t="e">
        <f>100*S28/R28</f>
        <v>#DIV/0!</v>
      </c>
      <c r="U29">
        <f>100*U28/T28</f>
        <v>116.54716767820064</v>
      </c>
      <c r="W29">
        <f>100*W28/V28</f>
        <v>114.73067658636971</v>
      </c>
      <c r="Y29">
        <f>100*Y28/X28</f>
        <v>203.32550148775258</v>
      </c>
    </row>
    <row r="30" spans="2:25" x14ac:dyDescent="0.25">
      <c r="I30">
        <f>AVERAGE(I29,K29)</f>
        <v>109.28225958961811</v>
      </c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1AA7-C9B1-412A-B7D7-E9BD83A87ECC}">
  <dimension ref="A1:N39"/>
  <sheetViews>
    <sheetView workbookViewId="0">
      <selection activeCell="D15" sqref="D15"/>
    </sheetView>
  </sheetViews>
  <sheetFormatPr defaultRowHeight="15" x14ac:dyDescent="0.25"/>
  <cols>
    <col min="1" max="1" width="22" bestFit="1" customWidth="1"/>
    <col min="2" max="2" width="19.42578125" customWidth="1"/>
    <col min="3" max="3" width="10.28515625" bestFit="1" customWidth="1"/>
    <col min="4" max="4" width="16.5703125" customWidth="1"/>
    <col min="5" max="5" width="10.28515625" bestFit="1" customWidth="1"/>
  </cols>
  <sheetData>
    <row r="1" spans="1:14" x14ac:dyDescent="0.25">
      <c r="B1" t="s">
        <v>0</v>
      </c>
      <c r="D1" t="s">
        <v>1</v>
      </c>
      <c r="F1" t="s">
        <v>31</v>
      </c>
      <c r="K1" t="s">
        <v>79</v>
      </c>
    </row>
    <row r="2" spans="1:14" x14ac:dyDescent="0.25">
      <c r="A2" t="s">
        <v>2</v>
      </c>
      <c r="B2" t="s">
        <v>3</v>
      </c>
      <c r="C2" t="s">
        <v>17</v>
      </c>
      <c r="D2" t="s">
        <v>3</v>
      </c>
      <c r="E2" t="s">
        <v>56</v>
      </c>
      <c r="K2" t="s">
        <v>80</v>
      </c>
      <c r="L2">
        <v>78938678</v>
      </c>
      <c r="M2">
        <v>78179948</v>
      </c>
      <c r="N2">
        <v>77643066</v>
      </c>
    </row>
    <row r="3" spans="1:14" x14ac:dyDescent="0.25">
      <c r="B3" t="s">
        <v>4</v>
      </c>
      <c r="C3" t="s">
        <v>46</v>
      </c>
      <c r="D3" t="s">
        <v>4</v>
      </c>
      <c r="E3" t="s">
        <v>57</v>
      </c>
      <c r="L3">
        <v>36955344</v>
      </c>
    </row>
    <row r="4" spans="1:14" x14ac:dyDescent="0.25">
      <c r="B4" t="s">
        <v>6</v>
      </c>
      <c r="C4" t="s">
        <v>28</v>
      </c>
      <c r="D4" t="s">
        <v>6</v>
      </c>
      <c r="E4" t="s">
        <v>58</v>
      </c>
    </row>
    <row r="5" spans="1:14" x14ac:dyDescent="0.25">
      <c r="A5" t="s">
        <v>7</v>
      </c>
      <c r="B5" t="s">
        <v>3</v>
      </c>
      <c r="C5" t="s">
        <v>18</v>
      </c>
      <c r="D5" t="s">
        <v>3</v>
      </c>
      <c r="E5" t="s">
        <v>59</v>
      </c>
    </row>
    <row r="6" spans="1:14" x14ac:dyDescent="0.25">
      <c r="B6" t="s">
        <v>4</v>
      </c>
      <c r="C6" t="s">
        <v>36</v>
      </c>
      <c r="D6" t="s">
        <v>4</v>
      </c>
      <c r="E6" t="s">
        <v>60</v>
      </c>
    </row>
    <row r="7" spans="1:14" x14ac:dyDescent="0.25">
      <c r="B7" t="s">
        <v>6</v>
      </c>
      <c r="C7" t="s">
        <v>47</v>
      </c>
      <c r="D7" t="s">
        <v>6</v>
      </c>
      <c r="E7" t="s">
        <v>61</v>
      </c>
    </row>
    <row r="8" spans="1:14" x14ac:dyDescent="0.25">
      <c r="A8" t="s">
        <v>10</v>
      </c>
      <c r="B8" t="s">
        <v>3</v>
      </c>
      <c r="C8" t="s">
        <v>35</v>
      </c>
      <c r="D8" t="s">
        <v>3</v>
      </c>
      <c r="E8" t="s">
        <v>62</v>
      </c>
    </row>
    <row r="9" spans="1:14" x14ac:dyDescent="0.25">
      <c r="B9" t="s">
        <v>4</v>
      </c>
      <c r="C9" t="s">
        <v>36</v>
      </c>
      <c r="D9" t="s">
        <v>4</v>
      </c>
      <c r="E9" t="s">
        <v>46</v>
      </c>
    </row>
    <row r="10" spans="1:14" x14ac:dyDescent="0.25">
      <c r="B10" t="s">
        <v>6</v>
      </c>
      <c r="C10" t="s">
        <v>48</v>
      </c>
      <c r="D10" t="s">
        <v>6</v>
      </c>
      <c r="E10" t="s">
        <v>58</v>
      </c>
    </row>
    <row r="11" spans="1:14" x14ac:dyDescent="0.25">
      <c r="A11" t="s">
        <v>16</v>
      </c>
      <c r="B11" t="s">
        <v>3</v>
      </c>
      <c r="C11" t="s">
        <v>39</v>
      </c>
      <c r="D11" t="s">
        <v>40</v>
      </c>
    </row>
    <row r="12" spans="1:14" x14ac:dyDescent="0.25">
      <c r="B12" t="s">
        <v>4</v>
      </c>
      <c r="C12" t="s">
        <v>49</v>
      </c>
    </row>
    <row r="13" spans="1:14" x14ac:dyDescent="0.25">
      <c r="B13" t="s">
        <v>6</v>
      </c>
      <c r="C13" t="s">
        <v>50</v>
      </c>
    </row>
    <row r="14" spans="1:14" x14ac:dyDescent="0.25">
      <c r="A14" t="s">
        <v>19</v>
      </c>
      <c r="B14" t="s">
        <v>20</v>
      </c>
      <c r="D14" t="s">
        <v>41</v>
      </c>
    </row>
    <row r="15" spans="1:14" x14ac:dyDescent="0.25">
      <c r="A15" t="s">
        <v>13</v>
      </c>
      <c r="B15" t="s">
        <v>3</v>
      </c>
      <c r="C15" t="s">
        <v>42</v>
      </c>
      <c r="D15" t="s">
        <v>3</v>
      </c>
      <c r="E15" t="s">
        <v>63</v>
      </c>
    </row>
    <row r="16" spans="1:14" x14ac:dyDescent="0.25">
      <c r="B16" t="s">
        <v>4</v>
      </c>
      <c r="C16" t="s">
        <v>11</v>
      </c>
      <c r="D16" t="s">
        <v>4</v>
      </c>
      <c r="E16" t="s">
        <v>64</v>
      </c>
    </row>
    <row r="17" spans="1:6" x14ac:dyDescent="0.25">
      <c r="B17" t="s">
        <v>6</v>
      </c>
      <c r="C17" t="s">
        <v>12</v>
      </c>
      <c r="D17" t="s">
        <v>6</v>
      </c>
      <c r="E17" t="s">
        <v>65</v>
      </c>
    </row>
    <row r="18" spans="1:6" x14ac:dyDescent="0.25">
      <c r="A18" t="s">
        <v>22</v>
      </c>
      <c r="B18" t="s">
        <v>21</v>
      </c>
      <c r="D18" t="s">
        <v>21</v>
      </c>
    </row>
    <row r="19" spans="1:6" x14ac:dyDescent="0.25">
      <c r="A19" t="s">
        <v>14</v>
      </c>
      <c r="B19" t="s">
        <v>15</v>
      </c>
      <c r="D19" t="s">
        <v>3</v>
      </c>
      <c r="E19" t="s">
        <v>66</v>
      </c>
    </row>
    <row r="20" spans="1:6" x14ac:dyDescent="0.25">
      <c r="D20" t="s">
        <v>4</v>
      </c>
      <c r="E20" t="s">
        <v>67</v>
      </c>
    </row>
    <row r="21" spans="1:6" x14ac:dyDescent="0.25">
      <c r="D21" t="s">
        <v>6</v>
      </c>
      <c r="E21" t="s">
        <v>8</v>
      </c>
    </row>
    <row r="23" spans="1:6" x14ac:dyDescent="0.25">
      <c r="A23" t="s">
        <v>23</v>
      </c>
      <c r="B23" t="s">
        <v>24</v>
      </c>
      <c r="D23" t="s">
        <v>24</v>
      </c>
    </row>
    <row r="24" spans="1:6" x14ac:dyDescent="0.25">
      <c r="A24" t="s">
        <v>26</v>
      </c>
      <c r="B24" t="s">
        <v>25</v>
      </c>
      <c r="D24" t="s">
        <v>25</v>
      </c>
    </row>
    <row r="25" spans="1:6" x14ac:dyDescent="0.25">
      <c r="A25" t="s">
        <v>29</v>
      </c>
      <c r="B25" t="s">
        <v>3</v>
      </c>
      <c r="C25" t="s">
        <v>51</v>
      </c>
      <c r="D25" t="s">
        <v>3</v>
      </c>
      <c r="E25" t="s">
        <v>68</v>
      </c>
      <c r="F25" t="s">
        <v>30</v>
      </c>
    </row>
    <row r="26" spans="1:6" x14ac:dyDescent="0.25">
      <c r="B26" t="s">
        <v>4</v>
      </c>
      <c r="C26" t="s">
        <v>50</v>
      </c>
      <c r="D26" t="s">
        <v>4</v>
      </c>
      <c r="E26" t="s">
        <v>69</v>
      </c>
    </row>
    <row r="27" spans="1:6" x14ac:dyDescent="0.25">
      <c r="B27" t="s">
        <v>6</v>
      </c>
      <c r="C27" t="s">
        <v>50</v>
      </c>
      <c r="D27" t="s">
        <v>6</v>
      </c>
      <c r="E27" t="s">
        <v>70</v>
      </c>
    </row>
    <row r="28" spans="1:6" x14ac:dyDescent="0.25">
      <c r="A28" t="s">
        <v>32</v>
      </c>
      <c r="B28" t="s">
        <v>3</v>
      </c>
      <c r="C28" t="s">
        <v>27</v>
      </c>
      <c r="D28" t="s">
        <v>3</v>
      </c>
      <c r="E28" t="s">
        <v>71</v>
      </c>
      <c r="F28" t="s">
        <v>30</v>
      </c>
    </row>
    <row r="29" spans="1:6" x14ac:dyDescent="0.25">
      <c r="B29" t="s">
        <v>4</v>
      </c>
      <c r="C29" t="s">
        <v>9</v>
      </c>
      <c r="D29" t="s">
        <v>4</v>
      </c>
      <c r="E29" t="s">
        <v>60</v>
      </c>
    </row>
    <row r="30" spans="1:6" x14ac:dyDescent="0.25">
      <c r="B30" t="s">
        <v>6</v>
      </c>
      <c r="C30" t="s">
        <v>47</v>
      </c>
      <c r="D30" t="s">
        <v>6</v>
      </c>
      <c r="E30" t="s">
        <v>69</v>
      </c>
    </row>
    <row r="31" spans="1:6" x14ac:dyDescent="0.25">
      <c r="A31" t="s">
        <v>34</v>
      </c>
      <c r="B31" t="s">
        <v>3</v>
      </c>
      <c r="C31" t="s">
        <v>27</v>
      </c>
      <c r="D31" t="s">
        <v>3</v>
      </c>
      <c r="E31" t="s">
        <v>72</v>
      </c>
    </row>
    <row r="32" spans="1:6" x14ac:dyDescent="0.25">
      <c r="B32" t="s">
        <v>4</v>
      </c>
      <c r="C32" t="s">
        <v>52</v>
      </c>
      <c r="D32" t="s">
        <v>4</v>
      </c>
      <c r="E32" t="s">
        <v>73</v>
      </c>
    </row>
    <row r="33" spans="1:6" x14ac:dyDescent="0.25">
      <c r="B33" t="s">
        <v>6</v>
      </c>
      <c r="C33" t="s">
        <v>5</v>
      </c>
      <c r="D33" t="s">
        <v>6</v>
      </c>
      <c r="E33" t="s">
        <v>61</v>
      </c>
    </row>
    <row r="34" spans="1:6" x14ac:dyDescent="0.25">
      <c r="A34" t="s">
        <v>37</v>
      </c>
      <c r="B34" t="s">
        <v>3</v>
      </c>
      <c r="C34" t="s">
        <v>47</v>
      </c>
      <c r="D34" t="s">
        <v>3</v>
      </c>
      <c r="E34" t="s">
        <v>74</v>
      </c>
    </row>
    <row r="35" spans="1:6" x14ac:dyDescent="0.25">
      <c r="B35" t="s">
        <v>4</v>
      </c>
      <c r="C35" t="s">
        <v>11</v>
      </c>
      <c r="D35" t="s">
        <v>4</v>
      </c>
      <c r="E35" t="s">
        <v>75</v>
      </c>
    </row>
    <row r="36" spans="1:6" x14ac:dyDescent="0.25">
      <c r="B36" t="s">
        <v>6</v>
      </c>
      <c r="C36" t="s">
        <v>33</v>
      </c>
      <c r="D36" t="s">
        <v>6</v>
      </c>
      <c r="E36" t="s">
        <v>8</v>
      </c>
    </row>
    <row r="37" spans="1:6" x14ac:dyDescent="0.25">
      <c r="A37" t="s">
        <v>38</v>
      </c>
      <c r="B37" t="s">
        <v>3</v>
      </c>
      <c r="C37" t="s">
        <v>53</v>
      </c>
      <c r="D37" t="s">
        <v>3</v>
      </c>
      <c r="E37" t="s">
        <v>43</v>
      </c>
      <c r="F37" t="s">
        <v>76</v>
      </c>
    </row>
    <row r="38" spans="1:6" x14ac:dyDescent="0.25">
      <c r="B38" t="s">
        <v>4</v>
      </c>
      <c r="C38" t="s">
        <v>54</v>
      </c>
      <c r="D38" t="s">
        <v>4</v>
      </c>
      <c r="E38" t="s">
        <v>44</v>
      </c>
      <c r="F38" t="s">
        <v>77</v>
      </c>
    </row>
    <row r="39" spans="1:6" x14ac:dyDescent="0.25">
      <c r="B39" t="s">
        <v>6</v>
      </c>
      <c r="C39" t="s">
        <v>55</v>
      </c>
      <c r="D39" t="s">
        <v>6</v>
      </c>
      <c r="E39" t="s">
        <v>45</v>
      </c>
      <c r="F39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DB50-D54A-411E-AC79-9A53DEF2B1DE}">
  <dimension ref="A1:S31"/>
  <sheetViews>
    <sheetView workbookViewId="0">
      <selection activeCell="A19" sqref="A19"/>
    </sheetView>
  </sheetViews>
  <sheetFormatPr defaultRowHeight="15" x14ac:dyDescent="0.25"/>
  <cols>
    <col min="2" max="3" width="10.140625" bestFit="1" customWidth="1"/>
    <col min="4" max="5" width="12.7109375" bestFit="1" customWidth="1"/>
    <col min="6" max="6" width="9.28515625" bestFit="1" customWidth="1"/>
    <col min="7" max="8" width="10.140625" bestFit="1" customWidth="1"/>
    <col min="10" max="11" width="15.85546875" bestFit="1" customWidth="1"/>
    <col min="14" max="15" width="12" bestFit="1" customWidth="1"/>
    <col min="17" max="19" width="9" bestFit="1" customWidth="1"/>
  </cols>
  <sheetData>
    <row r="1" spans="1:19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</row>
    <row r="2" spans="1:19" x14ac:dyDescent="0.25">
      <c r="B2" t="s">
        <v>112</v>
      </c>
      <c r="C2" t="s">
        <v>112</v>
      </c>
      <c r="D2" t="s">
        <v>83</v>
      </c>
      <c r="E2" t="s">
        <v>83</v>
      </c>
      <c r="F2" t="s">
        <v>84</v>
      </c>
      <c r="G2" t="s">
        <v>84</v>
      </c>
      <c r="H2" t="s">
        <v>85</v>
      </c>
      <c r="I2" t="s">
        <v>85</v>
      </c>
      <c r="J2" t="s">
        <v>86</v>
      </c>
      <c r="K2" t="s">
        <v>86</v>
      </c>
      <c r="L2" t="s">
        <v>87</v>
      </c>
      <c r="M2" t="s">
        <v>87</v>
      </c>
      <c r="N2" t="s">
        <v>88</v>
      </c>
      <c r="O2" t="s">
        <v>88</v>
      </c>
      <c r="P2" t="s">
        <v>4</v>
      </c>
      <c r="Q2" t="s">
        <v>4</v>
      </c>
      <c r="R2" t="s">
        <v>6</v>
      </c>
      <c r="S2" t="s">
        <v>6</v>
      </c>
    </row>
    <row r="3" spans="1:19" x14ac:dyDescent="0.25">
      <c r="J3" s="1"/>
    </row>
    <row r="4" spans="1:19" x14ac:dyDescent="0.25">
      <c r="B4" s="1">
        <v>37080432</v>
      </c>
      <c r="C4" s="1">
        <v>81485398</v>
      </c>
      <c r="D4" s="1">
        <v>23289080</v>
      </c>
      <c r="E4" s="1">
        <v>26022258</v>
      </c>
      <c r="F4" s="1">
        <v>1693300</v>
      </c>
      <c r="G4" s="1">
        <v>1997068</v>
      </c>
      <c r="H4">
        <v>32.11</v>
      </c>
      <c r="I4" s="3">
        <v>55.94</v>
      </c>
      <c r="J4">
        <v>22</v>
      </c>
      <c r="L4">
        <v>645</v>
      </c>
      <c r="N4">
        <v>3.2310285000000001E-2</v>
      </c>
      <c r="O4">
        <v>5.6175735999999997E-2</v>
      </c>
      <c r="P4">
        <v>1.3644999999999999E-2</v>
      </c>
      <c r="Q4">
        <v>1.7874000000000001E-2</v>
      </c>
      <c r="R4">
        <v>1.8523999999999999E-2</v>
      </c>
      <c r="S4">
        <v>3.7749999999999999E-2</v>
      </c>
    </row>
    <row r="5" spans="1:19" x14ac:dyDescent="0.25">
      <c r="B5" s="1">
        <v>36716744</v>
      </c>
      <c r="C5" s="1">
        <v>82135970</v>
      </c>
      <c r="D5" s="1">
        <v>22995380</v>
      </c>
      <c r="E5" s="1">
        <v>25852782</v>
      </c>
      <c r="F5" s="1">
        <v>1820356</v>
      </c>
      <c r="G5" s="1">
        <v>2001596</v>
      </c>
      <c r="H5">
        <v>31.78</v>
      </c>
      <c r="I5" s="3">
        <v>56.18</v>
      </c>
      <c r="J5">
        <v>24</v>
      </c>
      <c r="L5">
        <v>650</v>
      </c>
      <c r="M5">
        <v>647</v>
      </c>
      <c r="N5">
        <v>3.2009994999999999E-2</v>
      </c>
      <c r="O5">
        <v>5.6396060999999997E-2</v>
      </c>
      <c r="P5">
        <v>1.2936E-2</v>
      </c>
      <c r="Q5">
        <v>1.2906000000000001E-2</v>
      </c>
      <c r="R5">
        <v>1.8918999999999998E-2</v>
      </c>
      <c r="S5">
        <v>4.2729999999999997E-2</v>
      </c>
    </row>
    <row r="6" spans="1:19" x14ac:dyDescent="0.25">
      <c r="B6" s="1">
        <v>36685828</v>
      </c>
      <c r="C6" s="1">
        <v>82628850</v>
      </c>
      <c r="D6" s="1">
        <v>23206798</v>
      </c>
      <c r="E6" s="1">
        <v>25993126</v>
      </c>
      <c r="F6" s="1">
        <v>1709786</v>
      </c>
      <c r="G6" s="1">
        <v>2004638</v>
      </c>
      <c r="H6">
        <v>31.86</v>
      </c>
      <c r="I6" s="3">
        <v>56.48</v>
      </c>
      <c r="J6">
        <v>24</v>
      </c>
      <c r="K6">
        <v>29</v>
      </c>
      <c r="L6">
        <v>643</v>
      </c>
      <c r="M6">
        <v>649</v>
      </c>
      <c r="N6">
        <v>3.2057864999999998E-2</v>
      </c>
      <c r="O6">
        <v>5.6691552999999999E-2</v>
      </c>
      <c r="P6">
        <v>1.2971E-2</v>
      </c>
      <c r="Q6">
        <v>1.6892000000000001E-2</v>
      </c>
      <c r="R6">
        <v>1.8964999999999999E-2</v>
      </c>
      <c r="S6">
        <v>3.8766000000000002E-2</v>
      </c>
    </row>
    <row r="7" spans="1:19" x14ac:dyDescent="0.25">
      <c r="B7" s="1">
        <v>36822736</v>
      </c>
      <c r="C7" s="1"/>
      <c r="D7" s="1">
        <v>23239994</v>
      </c>
      <c r="E7" s="1"/>
      <c r="F7" s="1">
        <v>1734094</v>
      </c>
      <c r="G7" s="1"/>
      <c r="H7">
        <v>31.94</v>
      </c>
      <c r="I7" s="3"/>
      <c r="J7">
        <v>23</v>
      </c>
      <c r="K7" s="1"/>
      <c r="L7">
        <v>644</v>
      </c>
      <c r="M7">
        <v>652</v>
      </c>
      <c r="N7">
        <v>3.2137400000000003E-2</v>
      </c>
      <c r="P7">
        <v>1.4997E-2</v>
      </c>
      <c r="R7">
        <v>1.7006E-2</v>
      </c>
    </row>
    <row r="8" spans="1:19" x14ac:dyDescent="0.25">
      <c r="B8" s="1">
        <v>37010378</v>
      </c>
      <c r="C8" s="1">
        <v>81010994</v>
      </c>
      <c r="D8" s="1">
        <v>23267864</v>
      </c>
      <c r="E8" s="1">
        <v>29427228</v>
      </c>
      <c r="F8" s="1">
        <v>1740260</v>
      </c>
      <c r="G8" s="1">
        <v>2052632</v>
      </c>
      <c r="H8">
        <v>32.020000000000003</v>
      </c>
      <c r="I8" s="3">
        <v>56.73</v>
      </c>
      <c r="J8">
        <v>21</v>
      </c>
      <c r="K8">
        <v>23</v>
      </c>
      <c r="L8">
        <v>645</v>
      </c>
      <c r="M8">
        <v>648</v>
      </c>
      <c r="N8">
        <v>3.2232987999999997E-2</v>
      </c>
      <c r="O8">
        <v>5.7688195999999997E-2</v>
      </c>
      <c r="P8">
        <v>1.3983000000000001E-2</v>
      </c>
      <c r="Q8">
        <v>1.8592000000000001E-2</v>
      </c>
      <c r="R8">
        <v>1.7988000000000001E-2</v>
      </c>
      <c r="S8">
        <v>3.7290999999999998E-2</v>
      </c>
    </row>
    <row r="9" spans="1:19" x14ac:dyDescent="0.25">
      <c r="B9" s="1">
        <v>37061980</v>
      </c>
      <c r="C9" s="1"/>
      <c r="D9" s="1">
        <v>23399590</v>
      </c>
      <c r="E9" s="1"/>
      <c r="F9" s="1">
        <v>1739202</v>
      </c>
      <c r="G9" s="1"/>
      <c r="H9">
        <v>32.130000000000003</v>
      </c>
      <c r="I9" s="3"/>
      <c r="J9">
        <v>21</v>
      </c>
      <c r="K9">
        <v>79</v>
      </c>
      <c r="L9">
        <v>647</v>
      </c>
      <c r="M9">
        <v>647</v>
      </c>
      <c r="N9">
        <v>3.2331855999999999E-2</v>
      </c>
      <c r="P9">
        <v>1.2987E-2</v>
      </c>
      <c r="R9">
        <v>1.8998000000000001E-2</v>
      </c>
    </row>
    <row r="10" spans="1:19" x14ac:dyDescent="0.25">
      <c r="B10" s="1">
        <v>36613830</v>
      </c>
      <c r="C10" s="1">
        <v>81468402</v>
      </c>
      <c r="D10" s="1">
        <v>23393134</v>
      </c>
      <c r="E10" s="1">
        <v>25548164</v>
      </c>
      <c r="F10" s="1">
        <v>1724992</v>
      </c>
      <c r="G10" s="1">
        <v>1999898</v>
      </c>
      <c r="H10">
        <v>31.89</v>
      </c>
      <c r="I10" s="3">
        <v>55.72</v>
      </c>
      <c r="J10">
        <v>24</v>
      </c>
      <c r="L10">
        <v>644</v>
      </c>
      <c r="M10">
        <v>648</v>
      </c>
      <c r="N10">
        <v>3.2088639000000002E-2</v>
      </c>
      <c r="O10">
        <v>5.5987678999999999E-2</v>
      </c>
      <c r="P10">
        <v>1.3975E-2</v>
      </c>
      <c r="Q10">
        <v>1.7510999999999999E-2</v>
      </c>
      <c r="R10">
        <v>1.7977E-2</v>
      </c>
      <c r="S10">
        <v>3.7981000000000001E-2</v>
      </c>
    </row>
    <row r="11" spans="1:19" x14ac:dyDescent="0.25">
      <c r="B11" s="1">
        <v>36898860</v>
      </c>
      <c r="C11" s="1">
        <v>82066062</v>
      </c>
      <c r="D11" s="1">
        <v>25234264</v>
      </c>
      <c r="E11" s="1">
        <v>19264966</v>
      </c>
      <c r="F11" s="1">
        <v>1794004</v>
      </c>
      <c r="G11" s="1">
        <v>2008222</v>
      </c>
      <c r="H11">
        <v>32.369999999999997</v>
      </c>
      <c r="I11" s="3">
        <v>52.85</v>
      </c>
      <c r="J11">
        <v>24</v>
      </c>
      <c r="K11">
        <v>24</v>
      </c>
      <c r="L11">
        <v>650</v>
      </c>
      <c r="M11">
        <v>645</v>
      </c>
      <c r="N11">
        <v>3.3194677999999998E-2</v>
      </c>
      <c r="O11">
        <v>5.3067890999999999E-2</v>
      </c>
      <c r="P11">
        <v>1.4659E-2</v>
      </c>
      <c r="Q11">
        <v>1.4877E-2</v>
      </c>
      <c r="R11">
        <v>1.7684999999999999E-2</v>
      </c>
      <c r="S11">
        <v>3.7716E-2</v>
      </c>
    </row>
    <row r="12" spans="1:19" x14ac:dyDescent="0.25">
      <c r="B12" s="1"/>
      <c r="C12" s="1">
        <v>81704706</v>
      </c>
      <c r="D12" s="1"/>
      <c r="E12" s="1">
        <v>21801928</v>
      </c>
      <c r="F12" s="1"/>
      <c r="G12" s="1">
        <v>2011182</v>
      </c>
      <c r="I12" s="3">
        <v>54.01</v>
      </c>
      <c r="K12">
        <v>22</v>
      </c>
      <c r="M12">
        <v>644</v>
      </c>
      <c r="O12">
        <v>5.4243535000000002E-2</v>
      </c>
      <c r="Q12">
        <v>1.4413E-2</v>
      </c>
      <c r="S12">
        <v>3.8474000000000001E-2</v>
      </c>
    </row>
    <row r="13" spans="1:19" x14ac:dyDescent="0.25">
      <c r="B13" s="1"/>
      <c r="C13" s="1">
        <v>81213038</v>
      </c>
      <c r="D13" s="1"/>
      <c r="E13" s="1">
        <v>20656898</v>
      </c>
      <c r="F13" s="1"/>
      <c r="G13" s="1">
        <v>2026640</v>
      </c>
      <c r="I13" s="3">
        <v>52.68</v>
      </c>
      <c r="K13">
        <v>23</v>
      </c>
      <c r="M13">
        <v>645</v>
      </c>
      <c r="O13">
        <v>5.3314845999999999E-2</v>
      </c>
      <c r="Q13">
        <v>1.2801E-2</v>
      </c>
      <c r="S13">
        <v>3.9446000000000002E-2</v>
      </c>
    </row>
    <row r="14" spans="1:19" x14ac:dyDescent="0.25">
      <c r="B14" s="1"/>
      <c r="C14" s="1"/>
      <c r="D14" s="1"/>
      <c r="E14" s="1"/>
      <c r="F14" s="1"/>
      <c r="G14" s="1"/>
      <c r="I14" s="3"/>
      <c r="K14">
        <v>22</v>
      </c>
      <c r="M14">
        <v>647</v>
      </c>
    </row>
    <row r="15" spans="1:19" x14ac:dyDescent="0.25">
      <c r="B15" s="1">
        <f>AVERAGE(B4:B14)</f>
        <v>36861348.5</v>
      </c>
      <c r="C15" s="1">
        <f t="shared" ref="C15:S15" si="0">AVERAGE(C4:C14)</f>
        <v>81714177.5</v>
      </c>
      <c r="D15" s="1">
        <f t="shared" si="0"/>
        <v>23503263</v>
      </c>
      <c r="E15" s="1">
        <f t="shared" si="0"/>
        <v>24320918.75</v>
      </c>
      <c r="F15" s="1">
        <f t="shared" si="0"/>
        <v>1744499.25</v>
      </c>
      <c r="G15" s="1">
        <f t="shared" si="0"/>
        <v>2012734.5</v>
      </c>
      <c r="H15" s="1">
        <f t="shared" si="0"/>
        <v>32.012500000000003</v>
      </c>
      <c r="I15" s="1">
        <f t="shared" si="0"/>
        <v>55.073749999999997</v>
      </c>
      <c r="J15" s="1">
        <f t="shared" si="0"/>
        <v>22.875</v>
      </c>
      <c r="K15" s="1">
        <f t="shared" si="0"/>
        <v>31.714285714285715</v>
      </c>
      <c r="L15" s="1">
        <f t="shared" si="0"/>
        <v>646</v>
      </c>
      <c r="M15" s="1">
        <f t="shared" si="0"/>
        <v>647.20000000000005</v>
      </c>
      <c r="N15" s="1">
        <f t="shared" si="0"/>
        <v>3.2295463249999996E-2</v>
      </c>
      <c r="O15" s="1">
        <f t="shared" si="0"/>
        <v>5.5445687125000004E-2</v>
      </c>
      <c r="P15" s="1">
        <f t="shared" si="0"/>
        <v>1.3769125E-2</v>
      </c>
      <c r="Q15" s="1">
        <f t="shared" si="0"/>
        <v>1.5733250000000001E-2</v>
      </c>
      <c r="R15" s="1">
        <f t="shared" si="0"/>
        <v>1.8257750000000003E-2</v>
      </c>
      <c r="S15" s="1">
        <f t="shared" si="0"/>
        <v>3.8769249999999991E-2</v>
      </c>
    </row>
    <row r="16" spans="1:19" x14ac:dyDescent="0.25">
      <c r="B16" s="1"/>
      <c r="C16">
        <f>100*C15/B15</f>
        <v>221.67983762178423</v>
      </c>
      <c r="D16" s="1"/>
      <c r="E16">
        <f>100*E15/D15</f>
        <v>103.47890312081348</v>
      </c>
      <c r="F16" s="1"/>
      <c r="G16">
        <f>100*G15/F15</f>
        <v>115.37605992092</v>
      </c>
      <c r="H16" s="1"/>
      <c r="I16">
        <f>100*I15/H15</f>
        <v>172.03826630222568</v>
      </c>
      <c r="J16" s="1"/>
      <c r="K16">
        <f>100*K15/J15</f>
        <v>138.64168618266979</v>
      </c>
      <c r="L16" s="1"/>
      <c r="M16">
        <f>100*M15/L15</f>
        <v>100.1857585139319</v>
      </c>
      <c r="N16" s="1"/>
      <c r="O16">
        <f>100*O15/N15</f>
        <v>171.68258803347561</v>
      </c>
      <c r="P16" s="1"/>
      <c r="Q16">
        <f>100*Q15/P15</f>
        <v>114.26470454731147</v>
      </c>
      <c r="R16" s="1"/>
      <c r="S16">
        <f>100*S15/R15</f>
        <v>212.34407306486278</v>
      </c>
    </row>
    <row r="17" spans="1:19" x14ac:dyDescent="0.25">
      <c r="B17" s="1"/>
      <c r="D17" s="1"/>
      <c r="F17" s="1"/>
      <c r="H17" s="1"/>
      <c r="J17" s="1"/>
      <c r="L17" s="1"/>
      <c r="N17" s="1"/>
      <c r="P17" s="1"/>
      <c r="R17" s="1"/>
    </row>
    <row r="18" spans="1:19" x14ac:dyDescent="0.25">
      <c r="B18" s="1"/>
      <c r="D18" s="1"/>
      <c r="F18" s="1"/>
      <c r="H18" s="1"/>
      <c r="J18" s="1"/>
      <c r="L18" s="1"/>
      <c r="N18" s="1"/>
      <c r="P18" s="1"/>
      <c r="R18" s="1"/>
    </row>
    <row r="19" spans="1:19" x14ac:dyDescent="0.25">
      <c r="A19" t="s">
        <v>107</v>
      </c>
      <c r="B19" t="s">
        <v>81</v>
      </c>
      <c r="C19" t="s">
        <v>82</v>
      </c>
      <c r="D19" t="s">
        <v>81</v>
      </c>
      <c r="E19" t="s">
        <v>82</v>
      </c>
      <c r="F19" t="s">
        <v>81</v>
      </c>
      <c r="G19" t="s">
        <v>82</v>
      </c>
      <c r="H19" t="s">
        <v>81</v>
      </c>
      <c r="I19" t="s">
        <v>82</v>
      </c>
      <c r="J19" t="s">
        <v>81</v>
      </c>
      <c r="K19" t="s">
        <v>82</v>
      </c>
      <c r="L19" t="s">
        <v>81</v>
      </c>
      <c r="M19" t="s">
        <v>82</v>
      </c>
      <c r="N19" t="s">
        <v>81</v>
      </c>
      <c r="O19" t="s">
        <v>82</v>
      </c>
      <c r="P19" t="s">
        <v>81</v>
      </c>
      <c r="Q19" t="s">
        <v>82</v>
      </c>
      <c r="R19" t="s">
        <v>81</v>
      </c>
      <c r="S19" t="s">
        <v>82</v>
      </c>
    </row>
    <row r="20" spans="1:19" x14ac:dyDescent="0.25">
      <c r="B20" t="s">
        <v>112</v>
      </c>
      <c r="C20" t="s">
        <v>112</v>
      </c>
      <c r="D20" t="s">
        <v>83</v>
      </c>
      <c r="E20" t="s">
        <v>83</v>
      </c>
      <c r="F20" t="s">
        <v>84</v>
      </c>
      <c r="G20" t="s">
        <v>84</v>
      </c>
      <c r="H20" t="s">
        <v>85</v>
      </c>
      <c r="I20" t="s">
        <v>85</v>
      </c>
      <c r="J20" t="s">
        <v>86</v>
      </c>
      <c r="K20" t="s">
        <v>86</v>
      </c>
      <c r="L20" t="s">
        <v>87</v>
      </c>
      <c r="M20" t="s">
        <v>87</v>
      </c>
      <c r="N20" t="s">
        <v>88</v>
      </c>
      <c r="O20" t="s">
        <v>88</v>
      </c>
      <c r="P20" t="s">
        <v>4</v>
      </c>
      <c r="Q20" t="s">
        <v>4</v>
      </c>
      <c r="R20" t="s">
        <v>6</v>
      </c>
      <c r="S20" t="s">
        <v>6</v>
      </c>
    </row>
    <row r="21" spans="1:19" x14ac:dyDescent="0.25">
      <c r="B21">
        <v>6794144</v>
      </c>
      <c r="C21">
        <v>7424760</v>
      </c>
      <c r="D21">
        <v>20762578</v>
      </c>
      <c r="E21">
        <v>17681618</v>
      </c>
      <c r="F21">
        <v>277762</v>
      </c>
      <c r="G21">
        <v>285684</v>
      </c>
      <c r="H21">
        <v>15.24</v>
      </c>
      <c r="I21">
        <v>14.18</v>
      </c>
      <c r="J21">
        <v>20</v>
      </c>
      <c r="K21">
        <v>14</v>
      </c>
      <c r="L21">
        <v>1499</v>
      </c>
      <c r="M21">
        <v>1497</v>
      </c>
      <c r="N21">
        <v>1.5442232E-2</v>
      </c>
      <c r="O21">
        <v>1.4378899000000001E-2</v>
      </c>
      <c r="P21">
        <v>1.1264E-2</v>
      </c>
      <c r="Q21">
        <v>1.1186E-2</v>
      </c>
      <c r="R21">
        <v>4.0949999999999997E-3</v>
      </c>
      <c r="S21">
        <v>3.0339999999999998E-3</v>
      </c>
    </row>
    <row r="22" spans="1:19" x14ac:dyDescent="0.25">
      <c r="B22">
        <v>6521714</v>
      </c>
      <c r="C22">
        <v>7527098</v>
      </c>
      <c r="D22">
        <v>16740216</v>
      </c>
      <c r="E22">
        <v>17678258</v>
      </c>
      <c r="F22">
        <v>276618</v>
      </c>
      <c r="G22">
        <v>328136</v>
      </c>
      <c r="H22">
        <v>13.07</v>
      </c>
      <c r="I22">
        <v>14.21</v>
      </c>
      <c r="J22">
        <v>13</v>
      </c>
      <c r="K22">
        <v>16</v>
      </c>
      <c r="L22">
        <v>1498</v>
      </c>
      <c r="M22">
        <v>1497</v>
      </c>
      <c r="N22">
        <v>1.3259976999999999E-2</v>
      </c>
      <c r="O22">
        <v>1.4419157E-2</v>
      </c>
      <c r="P22">
        <v>9.1260000000000004E-3</v>
      </c>
      <c r="Q22">
        <v>9.1750000000000009E-3</v>
      </c>
      <c r="R22">
        <v>4.0509999999999999E-3</v>
      </c>
      <c r="S22">
        <v>5.0850000000000001E-3</v>
      </c>
    </row>
    <row r="23" spans="1:19" x14ac:dyDescent="0.25">
      <c r="B23">
        <v>6684010</v>
      </c>
      <c r="C23">
        <v>7360642</v>
      </c>
      <c r="D23">
        <v>1254633024</v>
      </c>
      <c r="E23">
        <v>1862360076</v>
      </c>
      <c r="F23">
        <v>505272</v>
      </c>
      <c r="G23">
        <v>1489938</v>
      </c>
      <c r="H23">
        <v>632.13</v>
      </c>
      <c r="I23">
        <v>937.57</v>
      </c>
      <c r="J23">
        <v>167275</v>
      </c>
      <c r="K23">
        <v>222585</v>
      </c>
      <c r="L23">
        <v>1499</v>
      </c>
      <c r="M23">
        <v>1498</v>
      </c>
      <c r="N23">
        <v>0.633304058</v>
      </c>
      <c r="O23">
        <v>0.938120383</v>
      </c>
      <c r="P23">
        <v>0.346136</v>
      </c>
      <c r="Q23">
        <v>0.51998599999999995</v>
      </c>
      <c r="R23">
        <v>0.28420000000000001</v>
      </c>
      <c r="S23">
        <v>0.40453099999999997</v>
      </c>
    </row>
    <row r="24" spans="1:19" x14ac:dyDescent="0.25">
      <c r="B24">
        <v>6632092</v>
      </c>
      <c r="C24">
        <v>7293802</v>
      </c>
      <c r="D24">
        <v>20659824</v>
      </c>
      <c r="E24">
        <v>15356742</v>
      </c>
      <c r="F24">
        <v>279134</v>
      </c>
      <c r="G24">
        <v>304620</v>
      </c>
      <c r="H24">
        <v>15.1</v>
      </c>
      <c r="I24">
        <v>12.36</v>
      </c>
      <c r="J24">
        <v>15</v>
      </c>
      <c r="K24">
        <v>18</v>
      </c>
      <c r="L24">
        <v>1498</v>
      </c>
      <c r="M24">
        <v>1496</v>
      </c>
      <c r="N24">
        <v>1.5291562999999999E-2</v>
      </c>
      <c r="O24">
        <v>1.3163330000000001E-2</v>
      </c>
      <c r="P24">
        <v>1.218E-2</v>
      </c>
      <c r="Q24">
        <v>5.7419999999999997E-3</v>
      </c>
      <c r="R24">
        <v>3.029E-3</v>
      </c>
      <c r="S24">
        <v>6.6680000000000003E-3</v>
      </c>
    </row>
    <row r="25" spans="1:19" x14ac:dyDescent="0.25">
      <c r="B25">
        <v>6810702</v>
      </c>
      <c r="C25">
        <v>7143328</v>
      </c>
      <c r="D25">
        <v>1236084240</v>
      </c>
      <c r="E25">
        <v>911409258</v>
      </c>
      <c r="F25">
        <v>618448</v>
      </c>
      <c r="G25">
        <v>569542</v>
      </c>
      <c r="H25">
        <v>623.19000000000005</v>
      </c>
      <c r="I25">
        <v>461.1</v>
      </c>
      <c r="J25">
        <v>159282</v>
      </c>
      <c r="K25">
        <v>117870</v>
      </c>
      <c r="L25">
        <v>1499</v>
      </c>
      <c r="M25">
        <v>1496</v>
      </c>
      <c r="N25">
        <v>0.62358245800000001</v>
      </c>
      <c r="O25">
        <v>0.46141727300000002</v>
      </c>
      <c r="P25">
        <v>0.35312399999999999</v>
      </c>
      <c r="Q25">
        <v>0.27239999999999998</v>
      </c>
      <c r="R25">
        <v>0.26830999999999999</v>
      </c>
      <c r="S25">
        <v>0.182642</v>
      </c>
    </row>
    <row r="26" spans="1:19" x14ac:dyDescent="0.25">
      <c r="B26">
        <v>6552902</v>
      </c>
      <c r="C26">
        <v>7200294</v>
      </c>
      <c r="D26">
        <v>1322806470</v>
      </c>
      <c r="E26">
        <v>1612140494</v>
      </c>
      <c r="F26">
        <v>664564</v>
      </c>
      <c r="G26">
        <v>481556</v>
      </c>
      <c r="H26">
        <v>666.43</v>
      </c>
      <c r="I26">
        <v>811.21</v>
      </c>
      <c r="J26">
        <v>167998</v>
      </c>
      <c r="K26">
        <v>197189</v>
      </c>
      <c r="L26">
        <v>1498</v>
      </c>
      <c r="M26">
        <v>1498</v>
      </c>
      <c r="N26">
        <v>0.66686620399999996</v>
      </c>
      <c r="O26">
        <v>0.81172485999999999</v>
      </c>
      <c r="P26">
        <v>0.37460900000000003</v>
      </c>
      <c r="Q26">
        <v>0.45470699999999997</v>
      </c>
      <c r="R26">
        <v>0.28991800000000001</v>
      </c>
      <c r="S26">
        <v>0.34536499999999998</v>
      </c>
    </row>
    <row r="27" spans="1:19" x14ac:dyDescent="0.25">
      <c r="B27">
        <v>6628830</v>
      </c>
      <c r="C27">
        <v>7123520</v>
      </c>
      <c r="D27">
        <v>18717296</v>
      </c>
      <c r="E27">
        <v>19740176</v>
      </c>
      <c r="F27">
        <v>285070</v>
      </c>
      <c r="G27">
        <v>340530</v>
      </c>
      <c r="H27">
        <v>14.11</v>
      </c>
      <c r="I27">
        <v>15.07</v>
      </c>
      <c r="J27">
        <v>14</v>
      </c>
      <c r="K27">
        <v>18</v>
      </c>
      <c r="L27">
        <v>1498</v>
      </c>
      <c r="M27">
        <v>1498</v>
      </c>
      <c r="N27">
        <v>1.4302224000000001E-2</v>
      </c>
      <c r="O27">
        <v>1.5277544000000001E-2</v>
      </c>
      <c r="P27">
        <v>1.1181999999999999E-2</v>
      </c>
      <c r="Q27">
        <v>1.21E-2</v>
      </c>
      <c r="R27">
        <v>3.0379999999999999E-3</v>
      </c>
      <c r="S27">
        <v>3.0100000000000001E-3</v>
      </c>
    </row>
    <row r="28" spans="1:19" x14ac:dyDescent="0.25">
      <c r="B28">
        <v>6499216</v>
      </c>
      <c r="C28">
        <v>7522898</v>
      </c>
      <c r="D28">
        <v>1334134160</v>
      </c>
      <c r="E28">
        <v>38731266</v>
      </c>
      <c r="F28">
        <v>568700</v>
      </c>
      <c r="G28">
        <v>286320</v>
      </c>
      <c r="H28">
        <v>671.19</v>
      </c>
      <c r="I28">
        <v>24.72</v>
      </c>
      <c r="J28">
        <v>164452</v>
      </c>
      <c r="K28">
        <v>5219</v>
      </c>
      <c r="L28">
        <v>1499</v>
      </c>
      <c r="M28">
        <v>1498</v>
      </c>
      <c r="N28">
        <v>0.67239047600000001</v>
      </c>
      <c r="O28">
        <v>2.4923527000000001E-2</v>
      </c>
      <c r="P28">
        <v>0.37296600000000002</v>
      </c>
      <c r="Q28">
        <v>1.5448999999999999E-2</v>
      </c>
      <c r="R28">
        <v>0.29619099999999998</v>
      </c>
      <c r="S28">
        <v>9.2680000000000002E-3</v>
      </c>
    </row>
    <row r="29" spans="1:19" x14ac:dyDescent="0.25">
      <c r="B29">
        <v>6567824</v>
      </c>
      <c r="C29">
        <v>7154390</v>
      </c>
      <c r="D29">
        <v>18882382</v>
      </c>
      <c r="E29">
        <v>20240336</v>
      </c>
      <c r="F29">
        <v>289890</v>
      </c>
      <c r="G29">
        <v>306820</v>
      </c>
      <c r="H29">
        <v>14.17</v>
      </c>
      <c r="I29">
        <v>15.3</v>
      </c>
      <c r="J29">
        <v>15</v>
      </c>
      <c r="K29">
        <v>16</v>
      </c>
      <c r="L29">
        <v>1499</v>
      </c>
      <c r="M29">
        <v>1496</v>
      </c>
      <c r="N29">
        <v>1.4381123000000001E-2</v>
      </c>
      <c r="O29">
        <v>1.5501292999999999E-2</v>
      </c>
      <c r="P29">
        <v>1.0486000000000001E-2</v>
      </c>
      <c r="Q29">
        <v>1.3299E-2</v>
      </c>
      <c r="R29">
        <v>3.8059999999999999E-3</v>
      </c>
      <c r="S29">
        <v>2.0430000000000001E-3</v>
      </c>
    </row>
    <row r="30" spans="1:19" x14ac:dyDescent="0.25">
      <c r="B30">
        <f>AVERAGE(B20:B29)</f>
        <v>6632381.555555556</v>
      </c>
      <c r="C30">
        <f t="shared" ref="C30:S30" si="1">AVERAGE(C20:C29)</f>
        <v>7305636.888888889</v>
      </c>
      <c r="D30">
        <f t="shared" si="1"/>
        <v>582602243.33333337</v>
      </c>
      <c r="E30">
        <f t="shared" si="1"/>
        <v>501704247.1111111</v>
      </c>
      <c r="F30">
        <f t="shared" si="1"/>
        <v>418384.22222222225</v>
      </c>
      <c r="G30">
        <f t="shared" si="1"/>
        <v>488127.33333333331</v>
      </c>
      <c r="H30">
        <f t="shared" si="1"/>
        <v>296.07</v>
      </c>
      <c r="I30">
        <f t="shared" si="1"/>
        <v>256.19111111111113</v>
      </c>
      <c r="J30">
        <f t="shared" si="1"/>
        <v>73231.555555555562</v>
      </c>
      <c r="K30">
        <f t="shared" si="1"/>
        <v>60327.222222222219</v>
      </c>
      <c r="L30">
        <f t="shared" si="1"/>
        <v>1498.5555555555557</v>
      </c>
      <c r="M30">
        <f t="shared" si="1"/>
        <v>1497.1111111111111</v>
      </c>
      <c r="N30">
        <f t="shared" si="1"/>
        <v>0.29653559055555556</v>
      </c>
      <c r="O30">
        <f t="shared" si="1"/>
        <v>0.25654736288888885</v>
      </c>
      <c r="P30">
        <f t="shared" si="1"/>
        <v>0.1667858888888889</v>
      </c>
      <c r="Q30">
        <f t="shared" si="1"/>
        <v>0.14600488888888888</v>
      </c>
      <c r="R30">
        <f t="shared" si="1"/>
        <v>0.12851533333333334</v>
      </c>
      <c r="S30">
        <f t="shared" si="1"/>
        <v>0.10684955555555556</v>
      </c>
    </row>
    <row r="31" spans="1:19" x14ac:dyDescent="0.25">
      <c r="C31">
        <f>100*C30/B30</f>
        <v>110.15103440135147</v>
      </c>
      <c r="E31">
        <f>100*E30/D30</f>
        <v>86.1143692548508</v>
      </c>
      <c r="G31">
        <f>100*G30/F30</f>
        <v>116.66963222003803</v>
      </c>
      <c r="I31">
        <f>100*I30/H30</f>
        <v>86.530587736383666</v>
      </c>
      <c r="K31">
        <f>100*K30/J30</f>
        <v>82.378725625261723</v>
      </c>
      <c r="M31">
        <f>100*M30/L30</f>
        <v>99.903610884555476</v>
      </c>
      <c r="O31">
        <f>100*O30/N30</f>
        <v>86.514864002749448</v>
      </c>
      <c r="Q31">
        <f>100*Q30/P30</f>
        <v>87.540312829555916</v>
      </c>
      <c r="S31">
        <f>100*S30/R30</f>
        <v>83.141484198167447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ECBE-3C61-433B-AD04-CF6BE20902EF}">
  <dimension ref="A1:S29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</row>
    <row r="2" spans="1:19" x14ac:dyDescent="0.25">
      <c r="B2" t="s">
        <v>112</v>
      </c>
      <c r="C2" t="s">
        <v>112</v>
      </c>
      <c r="D2" t="s">
        <v>83</v>
      </c>
      <c r="E2" t="s">
        <v>83</v>
      </c>
      <c r="F2" t="s">
        <v>84</v>
      </c>
      <c r="G2" t="s">
        <v>84</v>
      </c>
      <c r="H2" t="s">
        <v>85</v>
      </c>
      <c r="I2" t="s">
        <v>85</v>
      </c>
      <c r="J2" t="s">
        <v>86</v>
      </c>
      <c r="K2" t="s">
        <v>86</v>
      </c>
      <c r="L2" t="s">
        <v>87</v>
      </c>
      <c r="M2" t="s">
        <v>87</v>
      </c>
      <c r="N2" t="s">
        <v>88</v>
      </c>
      <c r="O2" t="s">
        <v>88</v>
      </c>
      <c r="P2" t="s">
        <v>4</v>
      </c>
      <c r="Q2" t="s">
        <v>4</v>
      </c>
      <c r="R2" t="s">
        <v>6</v>
      </c>
      <c r="S2" t="s">
        <v>6</v>
      </c>
    </row>
    <row r="3" spans="1:19" x14ac:dyDescent="0.25">
      <c r="B3">
        <v>37918870</v>
      </c>
      <c r="C3">
        <v>84164156</v>
      </c>
      <c r="D3">
        <v>1594240</v>
      </c>
      <c r="E3">
        <v>3706024</v>
      </c>
      <c r="F3">
        <v>1807212</v>
      </c>
      <c r="G3">
        <v>2015936</v>
      </c>
      <c r="H3">
        <v>21.72</v>
      </c>
      <c r="I3">
        <v>46.15</v>
      </c>
      <c r="J3">
        <v>8</v>
      </c>
      <c r="K3">
        <v>9</v>
      </c>
      <c r="L3">
        <v>597</v>
      </c>
      <c r="M3">
        <v>597</v>
      </c>
      <c r="N3">
        <v>2.1882484000000001E-2</v>
      </c>
      <c r="O3">
        <v>4.6339057000000003E-2</v>
      </c>
      <c r="P3">
        <v>2.0010000000000002E-3</v>
      </c>
      <c r="Q3">
        <v>5.9909999999999998E-3</v>
      </c>
      <c r="R3">
        <v>1.9037999999999999E-2</v>
      </c>
      <c r="S3">
        <v>3.9956999999999999E-2</v>
      </c>
    </row>
    <row r="4" spans="1:19" x14ac:dyDescent="0.25">
      <c r="B4">
        <v>37614792</v>
      </c>
      <c r="C4">
        <v>82244680</v>
      </c>
      <c r="D4">
        <v>1583710</v>
      </c>
      <c r="E4">
        <v>3700452</v>
      </c>
      <c r="F4">
        <v>1854750</v>
      </c>
      <c r="G4">
        <v>1967368</v>
      </c>
      <c r="H4">
        <v>21.61</v>
      </c>
      <c r="I4">
        <v>45.17</v>
      </c>
      <c r="J4">
        <v>9</v>
      </c>
      <c r="K4">
        <v>9</v>
      </c>
      <c r="L4">
        <v>598</v>
      </c>
      <c r="M4">
        <v>596</v>
      </c>
      <c r="N4">
        <v>2.1786148000000002E-2</v>
      </c>
      <c r="O4">
        <v>4.5377734000000003E-2</v>
      </c>
      <c r="P4">
        <v>2.098E-3</v>
      </c>
      <c r="Q4">
        <v>4.8729999999999997E-3</v>
      </c>
      <c r="R4">
        <v>1.8883E-2</v>
      </c>
      <c r="S4">
        <v>3.9947000000000003E-2</v>
      </c>
    </row>
    <row r="5" spans="1:19" x14ac:dyDescent="0.25">
      <c r="B5">
        <v>37699168</v>
      </c>
      <c r="C5">
        <v>82974356</v>
      </c>
      <c r="D5">
        <v>1586594</v>
      </c>
      <c r="E5">
        <v>3825828</v>
      </c>
      <c r="F5">
        <v>1695612</v>
      </c>
      <c r="G5">
        <v>1960510</v>
      </c>
      <c r="H5">
        <v>21.57</v>
      </c>
      <c r="I5">
        <v>45.57</v>
      </c>
      <c r="J5">
        <v>8</v>
      </c>
      <c r="K5">
        <v>8</v>
      </c>
      <c r="L5">
        <v>595</v>
      </c>
      <c r="M5">
        <v>596</v>
      </c>
      <c r="N5">
        <v>2.1727887000000001E-2</v>
      </c>
      <c r="O5">
        <v>4.5743132999999998E-2</v>
      </c>
      <c r="P5">
        <v>1.9980000000000002E-3</v>
      </c>
      <c r="Q5">
        <v>4.927E-3</v>
      </c>
      <c r="R5">
        <v>1.9029999999999998E-2</v>
      </c>
      <c r="S5">
        <v>4.0446000000000003E-2</v>
      </c>
    </row>
    <row r="6" spans="1:19" x14ac:dyDescent="0.25">
      <c r="B6">
        <v>37347026</v>
      </c>
      <c r="C6">
        <v>82691268</v>
      </c>
      <c r="D6">
        <v>1572494</v>
      </c>
      <c r="E6">
        <v>3852700</v>
      </c>
      <c r="F6">
        <v>1716470</v>
      </c>
      <c r="G6">
        <v>1962708</v>
      </c>
      <c r="H6">
        <v>21.4</v>
      </c>
      <c r="I6">
        <v>45.44</v>
      </c>
      <c r="J6">
        <v>8</v>
      </c>
      <c r="K6">
        <v>9</v>
      </c>
      <c r="L6">
        <v>597</v>
      </c>
      <c r="M6">
        <v>597</v>
      </c>
      <c r="N6">
        <v>2.1562211000000001E-2</v>
      </c>
      <c r="O6">
        <v>4.5612490999999998E-2</v>
      </c>
      <c r="P6">
        <v>3.003E-3</v>
      </c>
      <c r="Q6">
        <v>8.0389999999999993E-3</v>
      </c>
      <c r="R6">
        <v>1.8030999999999998E-2</v>
      </c>
      <c r="S6">
        <v>3.7199999999999997E-2</v>
      </c>
    </row>
    <row r="7" spans="1:19" x14ac:dyDescent="0.25">
      <c r="B7">
        <v>38188402</v>
      </c>
      <c r="C7">
        <v>83738198</v>
      </c>
      <c r="D7">
        <v>1579336</v>
      </c>
      <c r="E7">
        <v>3895130</v>
      </c>
      <c r="F7">
        <v>1675898</v>
      </c>
      <c r="G7">
        <v>1963128</v>
      </c>
      <c r="H7">
        <v>21.76</v>
      </c>
      <c r="I7">
        <v>46.05</v>
      </c>
      <c r="J7">
        <v>9</v>
      </c>
      <c r="K7">
        <v>11</v>
      </c>
      <c r="L7">
        <v>597</v>
      </c>
      <c r="M7">
        <v>597</v>
      </c>
      <c r="N7">
        <v>2.192622E-2</v>
      </c>
      <c r="O7">
        <v>4.6230199E-2</v>
      </c>
      <c r="P7">
        <v>4.1520000000000003E-3</v>
      </c>
      <c r="Q7">
        <v>3.8939999999999999E-3</v>
      </c>
      <c r="R7">
        <v>1.7654E-2</v>
      </c>
      <c r="S7">
        <v>4.1938000000000003E-2</v>
      </c>
    </row>
    <row r="8" spans="1:19" x14ac:dyDescent="0.25">
      <c r="B8">
        <v>37208010</v>
      </c>
      <c r="C8">
        <v>83754322</v>
      </c>
      <c r="D8">
        <v>1575442</v>
      </c>
      <c r="E8">
        <v>3855468</v>
      </c>
      <c r="F8">
        <v>1651506</v>
      </c>
      <c r="G8">
        <v>1960038</v>
      </c>
      <c r="H8">
        <v>21.3</v>
      </c>
      <c r="I8">
        <v>45.96</v>
      </c>
      <c r="J8">
        <v>8</v>
      </c>
      <c r="K8">
        <v>10</v>
      </c>
      <c r="L8">
        <v>596</v>
      </c>
      <c r="M8">
        <v>597</v>
      </c>
      <c r="N8">
        <v>2.1458205000000001E-2</v>
      </c>
      <c r="O8">
        <v>4.6132878000000002E-2</v>
      </c>
      <c r="P8">
        <v>2.0010000000000002E-3</v>
      </c>
      <c r="Q8">
        <v>6.9620000000000003E-3</v>
      </c>
      <c r="R8">
        <v>1.9030999999999999E-2</v>
      </c>
      <c r="S8">
        <v>3.8802999999999997E-2</v>
      </c>
    </row>
    <row r="9" spans="1:19" x14ac:dyDescent="0.25">
      <c r="B9">
        <v>37881768</v>
      </c>
      <c r="C9">
        <v>82526472</v>
      </c>
      <c r="D9">
        <v>1558348</v>
      </c>
      <c r="E9">
        <v>3800742</v>
      </c>
      <c r="F9">
        <v>1771756</v>
      </c>
      <c r="G9">
        <v>1962822</v>
      </c>
      <c r="H9">
        <v>21.68</v>
      </c>
      <c r="I9">
        <v>45.39</v>
      </c>
      <c r="J9">
        <v>8</v>
      </c>
      <c r="K9">
        <v>9</v>
      </c>
      <c r="L9">
        <v>596</v>
      </c>
      <c r="M9">
        <v>597</v>
      </c>
      <c r="N9">
        <v>2.1840161E-2</v>
      </c>
      <c r="O9">
        <v>4.6121461000000002E-2</v>
      </c>
      <c r="P9">
        <v>1.9989999999999999E-3</v>
      </c>
      <c r="Q9">
        <v>6.7320000000000001E-3</v>
      </c>
      <c r="R9">
        <v>1.9032E-2</v>
      </c>
      <c r="S9">
        <v>3.8442999999999998E-2</v>
      </c>
    </row>
    <row r="10" spans="1:19" x14ac:dyDescent="0.25">
      <c r="B10">
        <v>37761880</v>
      </c>
      <c r="C10">
        <v>83127532</v>
      </c>
      <c r="D10">
        <v>1563836</v>
      </c>
      <c r="E10">
        <v>3776386</v>
      </c>
      <c r="F10">
        <v>1660860</v>
      </c>
      <c r="G10">
        <v>1972282</v>
      </c>
      <c r="H10">
        <v>21.56</v>
      </c>
      <c r="I10">
        <v>45.62</v>
      </c>
      <c r="J10">
        <v>8</v>
      </c>
      <c r="K10">
        <v>10</v>
      </c>
      <c r="L10">
        <v>595</v>
      </c>
      <c r="M10">
        <v>597</v>
      </c>
      <c r="N10">
        <v>2.1719176999999999E-2</v>
      </c>
      <c r="O10">
        <v>4.5796128999999998E-2</v>
      </c>
      <c r="P10">
        <v>2E-3</v>
      </c>
      <c r="Q10">
        <v>3.0279999999999999E-3</v>
      </c>
      <c r="R10">
        <v>1.9026999999999999E-2</v>
      </c>
      <c r="S10">
        <v>4.2396999999999997E-2</v>
      </c>
    </row>
    <row r="11" spans="1:19" x14ac:dyDescent="0.25">
      <c r="B11">
        <v>37875210</v>
      </c>
      <c r="C11">
        <v>83798010</v>
      </c>
      <c r="D11">
        <v>1559388</v>
      </c>
      <c r="E11">
        <v>3725706</v>
      </c>
      <c r="F11">
        <v>1704630</v>
      </c>
      <c r="G11">
        <v>1972578</v>
      </c>
      <c r="H11">
        <v>21.65</v>
      </c>
      <c r="I11">
        <v>45.96</v>
      </c>
      <c r="J11">
        <v>8</v>
      </c>
      <c r="K11">
        <v>10</v>
      </c>
      <c r="L11">
        <v>595</v>
      </c>
      <c r="M11">
        <v>596</v>
      </c>
      <c r="N11">
        <v>2.1806150999999999E-2</v>
      </c>
      <c r="O11">
        <v>4.6167966999999997E-2</v>
      </c>
      <c r="P11">
        <v>3.0019999999999999E-3</v>
      </c>
      <c r="Q11">
        <v>3.8930000000000002E-3</v>
      </c>
      <c r="R11">
        <v>1.8022E-2</v>
      </c>
      <c r="S11">
        <v>4.1856999999999998E-2</v>
      </c>
    </row>
    <row r="12" spans="1:19" x14ac:dyDescent="0.25">
      <c r="B12">
        <v>37822382</v>
      </c>
      <c r="C12">
        <v>82992268</v>
      </c>
      <c r="D12">
        <v>1622110</v>
      </c>
      <c r="E12">
        <v>3816590</v>
      </c>
      <c r="F12">
        <v>1682568</v>
      </c>
      <c r="G12">
        <v>1993320</v>
      </c>
      <c r="H12">
        <v>21.63</v>
      </c>
      <c r="I12">
        <v>45.6</v>
      </c>
      <c r="J12">
        <v>8</v>
      </c>
      <c r="K12">
        <v>9</v>
      </c>
      <c r="L12">
        <v>596</v>
      </c>
      <c r="M12">
        <v>597</v>
      </c>
      <c r="N12">
        <v>2.1788306E-2</v>
      </c>
      <c r="O12">
        <v>4.5770547000000002E-2</v>
      </c>
      <c r="P12">
        <v>0</v>
      </c>
      <c r="Q12">
        <v>4.0359999999999997E-3</v>
      </c>
      <c r="R12">
        <v>2.1700000000000001E-2</v>
      </c>
      <c r="S12">
        <v>4.1370999999999998E-2</v>
      </c>
    </row>
    <row r="13" spans="1:19" x14ac:dyDescent="0.25">
      <c r="B13">
        <f>AVERAGE(B3:B12)</f>
        <v>37731750.799999997</v>
      </c>
      <c r="C13">
        <f t="shared" ref="C13:S13" si="0">AVERAGE(C3:C12)</f>
        <v>83201126.200000003</v>
      </c>
      <c r="D13">
        <f t="shared" si="0"/>
        <v>1579549.8</v>
      </c>
      <c r="E13">
        <f t="shared" si="0"/>
        <v>3795502.6</v>
      </c>
      <c r="F13">
        <f t="shared" si="0"/>
        <v>1722126.2</v>
      </c>
      <c r="G13">
        <f t="shared" si="0"/>
        <v>1973069</v>
      </c>
      <c r="H13">
        <f t="shared" si="0"/>
        <v>21.588000000000001</v>
      </c>
      <c r="I13">
        <f t="shared" si="0"/>
        <v>45.690999999999995</v>
      </c>
      <c r="J13">
        <f t="shared" si="0"/>
        <v>8.1999999999999993</v>
      </c>
      <c r="K13">
        <f t="shared" si="0"/>
        <v>9.4</v>
      </c>
      <c r="L13">
        <f t="shared" si="0"/>
        <v>596.20000000000005</v>
      </c>
      <c r="M13">
        <f t="shared" si="0"/>
        <v>596.70000000000005</v>
      </c>
      <c r="N13">
        <f t="shared" si="0"/>
        <v>2.1749694999999999E-2</v>
      </c>
      <c r="O13">
        <f t="shared" si="0"/>
        <v>4.5929159599999998E-2</v>
      </c>
      <c r="P13">
        <f t="shared" si="0"/>
        <v>2.2253999999999998E-3</v>
      </c>
      <c r="Q13">
        <f t="shared" si="0"/>
        <v>5.2375000000000008E-3</v>
      </c>
      <c r="R13">
        <f t="shared" si="0"/>
        <v>1.8944799999999998E-2</v>
      </c>
      <c r="S13">
        <f t="shared" si="0"/>
        <v>4.0235900000000005E-2</v>
      </c>
    </row>
    <row r="14" spans="1:19" x14ac:dyDescent="0.25">
      <c r="C14">
        <f>100*C13/B13</f>
        <v>220.5069323207764</v>
      </c>
      <c r="E14">
        <f>100*E13/D13</f>
        <v>240.29015102910967</v>
      </c>
      <c r="G14">
        <f>100*G13/F13</f>
        <v>114.57168469999469</v>
      </c>
      <c r="I14">
        <f>100*I13/H13</f>
        <v>211.6499907355938</v>
      </c>
      <c r="K14">
        <f>100*K13/J13</f>
        <v>114.63414634146342</v>
      </c>
      <c r="M14">
        <f>100*M13/L13</f>
        <v>100.0838644750084</v>
      </c>
      <c r="O14">
        <f>100*O13/N13</f>
        <v>211.17151114073096</v>
      </c>
      <c r="Q14">
        <f>100*Q13/P13</f>
        <v>235.3509481441539</v>
      </c>
      <c r="S14">
        <f>100*S13/R13</f>
        <v>212.38492884591028</v>
      </c>
    </row>
    <row r="16" spans="1:19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</row>
    <row r="17" spans="2:19" x14ac:dyDescent="0.25">
      <c r="B17" t="s">
        <v>112</v>
      </c>
      <c r="C17" t="s">
        <v>112</v>
      </c>
      <c r="D17" t="s">
        <v>83</v>
      </c>
      <c r="E17" t="s">
        <v>83</v>
      </c>
      <c r="F17" t="s">
        <v>84</v>
      </c>
      <c r="G17" t="s">
        <v>84</v>
      </c>
      <c r="H17" t="s">
        <v>85</v>
      </c>
      <c r="I17" t="s">
        <v>85</v>
      </c>
      <c r="J17" t="s">
        <v>86</v>
      </c>
      <c r="K17" t="s">
        <v>86</v>
      </c>
      <c r="L17" t="s">
        <v>87</v>
      </c>
      <c r="M17" t="s">
        <v>87</v>
      </c>
      <c r="N17" t="s">
        <v>88</v>
      </c>
      <c r="O17" t="s">
        <v>88</v>
      </c>
      <c r="P17" t="s">
        <v>4</v>
      </c>
      <c r="Q17" t="s">
        <v>4</v>
      </c>
      <c r="R17" t="s">
        <v>6</v>
      </c>
      <c r="S17" t="s">
        <v>6</v>
      </c>
    </row>
    <row r="18" spans="2:19" x14ac:dyDescent="0.25">
      <c r="B18">
        <v>6695512</v>
      </c>
      <c r="C18">
        <v>8114664</v>
      </c>
      <c r="D18">
        <v>283590</v>
      </c>
      <c r="E18">
        <v>352326</v>
      </c>
      <c r="F18">
        <v>346886</v>
      </c>
      <c r="G18">
        <v>282718</v>
      </c>
      <c r="H18">
        <v>5.09</v>
      </c>
      <c r="I18">
        <v>7.66</v>
      </c>
      <c r="J18">
        <v>6</v>
      </c>
      <c r="K18">
        <v>9</v>
      </c>
      <c r="L18">
        <v>1499</v>
      </c>
      <c r="M18">
        <v>1502</v>
      </c>
      <c r="N18">
        <v>5.3062609999999996E-3</v>
      </c>
      <c r="O18">
        <v>4.3533597E-2</v>
      </c>
      <c r="P18">
        <v>1.0089999999999999E-3</v>
      </c>
      <c r="Q18">
        <v>2.7360000000000002E-3</v>
      </c>
      <c r="R18">
        <v>4.1809999999999998E-3</v>
      </c>
      <c r="S18">
        <v>4.5799999999999999E-3</v>
      </c>
    </row>
    <row r="19" spans="2:19" x14ac:dyDescent="0.25">
      <c r="B19">
        <v>6918330</v>
      </c>
      <c r="C19">
        <v>7900004</v>
      </c>
      <c r="D19">
        <v>248128</v>
      </c>
      <c r="E19">
        <v>250326</v>
      </c>
      <c r="F19">
        <v>353780</v>
      </c>
      <c r="G19">
        <v>279418</v>
      </c>
      <c r="H19">
        <v>5.08</v>
      </c>
      <c r="I19">
        <v>5.86</v>
      </c>
      <c r="J19">
        <v>4</v>
      </c>
      <c r="K19">
        <v>5</v>
      </c>
      <c r="L19">
        <v>1498</v>
      </c>
      <c r="M19">
        <v>1498</v>
      </c>
      <c r="N19">
        <v>5.2725330000000003E-3</v>
      </c>
      <c r="O19">
        <v>6.0659119999999997E-3</v>
      </c>
      <c r="P19">
        <v>0</v>
      </c>
      <c r="Q19">
        <v>1.993E-3</v>
      </c>
      <c r="R19">
        <v>5.2329999999999998E-3</v>
      </c>
      <c r="S19">
        <v>3.9639999999999996E-3</v>
      </c>
    </row>
    <row r="20" spans="2:19" x14ac:dyDescent="0.25">
      <c r="B20">
        <v>6774408</v>
      </c>
      <c r="C20">
        <v>7389654</v>
      </c>
      <c r="D20">
        <v>249556</v>
      </c>
      <c r="E20">
        <v>250998</v>
      </c>
      <c r="F20">
        <v>360854</v>
      </c>
      <c r="G20">
        <v>281580</v>
      </c>
      <c r="H20">
        <v>5.05</v>
      </c>
      <c r="I20">
        <v>5.42</v>
      </c>
      <c r="J20">
        <v>3</v>
      </c>
      <c r="K20">
        <v>4</v>
      </c>
      <c r="L20">
        <v>1500</v>
      </c>
      <c r="M20">
        <v>1498</v>
      </c>
      <c r="N20">
        <v>5.1999760000000003E-3</v>
      </c>
      <c r="O20">
        <v>5.6092629999999997E-3</v>
      </c>
      <c r="P20">
        <v>0</v>
      </c>
      <c r="Q20">
        <v>2.222E-3</v>
      </c>
      <c r="R20">
        <v>5.1269999999999996E-3</v>
      </c>
      <c r="S20">
        <v>3.3189999999999999E-3</v>
      </c>
    </row>
    <row r="21" spans="2:19" x14ac:dyDescent="0.25">
      <c r="B21">
        <v>6818256</v>
      </c>
      <c r="C21">
        <v>7416786</v>
      </c>
      <c r="D21">
        <v>248250</v>
      </c>
      <c r="E21">
        <v>252464</v>
      </c>
      <c r="F21">
        <v>356432</v>
      </c>
      <c r="G21">
        <v>283554</v>
      </c>
      <c r="H21">
        <v>5.04</v>
      </c>
      <c r="I21">
        <v>5.43</v>
      </c>
      <c r="J21">
        <v>4</v>
      </c>
      <c r="K21">
        <v>4</v>
      </c>
      <c r="L21">
        <v>1499</v>
      </c>
      <c r="M21">
        <v>1498</v>
      </c>
      <c r="N21">
        <v>5.2308049999999998E-3</v>
      </c>
      <c r="O21">
        <v>5.6105E-3</v>
      </c>
      <c r="P21">
        <v>1.036E-3</v>
      </c>
      <c r="Q21">
        <v>3.3300000000000001E-3</v>
      </c>
      <c r="R21">
        <v>4.143E-3</v>
      </c>
      <c r="S21">
        <v>2.2139999999999998E-3</v>
      </c>
    </row>
    <row r="22" spans="2:19" x14ac:dyDescent="0.25">
      <c r="B22">
        <v>6771008</v>
      </c>
      <c r="C22">
        <v>7290638</v>
      </c>
      <c r="D22">
        <v>247262</v>
      </c>
      <c r="E22">
        <v>268220</v>
      </c>
      <c r="F22">
        <v>345686</v>
      </c>
      <c r="G22">
        <v>293688</v>
      </c>
      <c r="H22">
        <v>4.99</v>
      </c>
      <c r="I22">
        <v>5.4</v>
      </c>
      <c r="J22">
        <v>3</v>
      </c>
      <c r="K22">
        <v>4</v>
      </c>
      <c r="L22">
        <v>1498</v>
      </c>
      <c r="M22">
        <v>1498</v>
      </c>
      <c r="N22">
        <v>5.138653E-3</v>
      </c>
      <c r="O22">
        <v>5.5959340000000003E-3</v>
      </c>
      <c r="Q22">
        <v>5.58713E-3</v>
      </c>
      <c r="R22">
        <v>5.0850000000000001E-3</v>
      </c>
      <c r="S22">
        <v>2.7690000000000002E-3</v>
      </c>
    </row>
    <row r="23" spans="2:19" x14ac:dyDescent="0.25">
      <c r="B23">
        <v>6963260</v>
      </c>
      <c r="C23">
        <v>7401922</v>
      </c>
      <c r="D23">
        <v>272026</v>
      </c>
      <c r="E23">
        <v>251782</v>
      </c>
      <c r="F23">
        <v>339978</v>
      </c>
      <c r="G23">
        <v>283824</v>
      </c>
      <c r="H23">
        <v>5.1100000000000003</v>
      </c>
      <c r="I23">
        <v>5.38</v>
      </c>
      <c r="J23">
        <v>5</v>
      </c>
      <c r="K23">
        <v>4</v>
      </c>
      <c r="L23">
        <v>1499</v>
      </c>
      <c r="M23">
        <v>1498</v>
      </c>
      <c r="N23">
        <v>5.332537E-3</v>
      </c>
      <c r="O23">
        <v>5.5959E-3</v>
      </c>
      <c r="P23">
        <v>0</v>
      </c>
      <c r="Q23">
        <v>1.1019999999999999E-3</v>
      </c>
      <c r="R23">
        <v>5.2570000000000004E-3</v>
      </c>
      <c r="S23">
        <v>4.3940000000000003E-3</v>
      </c>
    </row>
    <row r="24" spans="2:19" x14ac:dyDescent="0.25">
      <c r="B24">
        <v>6803534</v>
      </c>
      <c r="C24">
        <v>7745458</v>
      </c>
      <c r="D24">
        <v>248426</v>
      </c>
      <c r="E24">
        <v>251672</v>
      </c>
      <c r="F24">
        <v>296578</v>
      </c>
      <c r="G24">
        <v>279084</v>
      </c>
      <c r="H24">
        <v>5.0199999999999996</v>
      </c>
      <c r="I24">
        <v>5.61</v>
      </c>
      <c r="J24">
        <v>4</v>
      </c>
      <c r="K24">
        <v>4</v>
      </c>
      <c r="L24">
        <v>1498</v>
      </c>
      <c r="M24">
        <v>1497</v>
      </c>
      <c r="N24">
        <v>5.174901E-3</v>
      </c>
      <c r="O24">
        <v>5.787632E-3</v>
      </c>
      <c r="P24">
        <v>2.5720000000000001E-3</v>
      </c>
      <c r="Q24">
        <v>2.2590000000000002E-3</v>
      </c>
      <c r="R24">
        <v>2.5639999999999999E-3</v>
      </c>
      <c r="S24">
        <v>3.3739999999999998E-3</v>
      </c>
    </row>
    <row r="25" spans="2:19" x14ac:dyDescent="0.25">
      <c r="B25">
        <v>6716716</v>
      </c>
      <c r="C25">
        <v>7658158</v>
      </c>
      <c r="D25">
        <v>247434</v>
      </c>
      <c r="E25">
        <v>263636</v>
      </c>
      <c r="F25">
        <v>298864</v>
      </c>
      <c r="G25">
        <v>282100</v>
      </c>
      <c r="H25">
        <v>4.97</v>
      </c>
      <c r="I25">
        <v>5.66</v>
      </c>
      <c r="J25">
        <v>4</v>
      </c>
      <c r="K25">
        <v>6</v>
      </c>
      <c r="L25">
        <v>1499</v>
      </c>
      <c r="M25">
        <v>1498</v>
      </c>
      <c r="N25">
        <v>5.1610329999999998E-3</v>
      </c>
      <c r="O25">
        <v>5.9365529999999998E-3</v>
      </c>
      <c r="P25">
        <v>1.0280000000000001E-3</v>
      </c>
      <c r="Q25">
        <v>1.9220000000000001E-3</v>
      </c>
      <c r="R25">
        <v>4.091E-3</v>
      </c>
      <c r="S25">
        <v>3.8600000000000001E-3</v>
      </c>
    </row>
    <row r="26" spans="2:19" x14ac:dyDescent="0.25">
      <c r="B26">
        <v>6692456</v>
      </c>
      <c r="C26">
        <v>7429766</v>
      </c>
      <c r="D26">
        <v>249568</v>
      </c>
      <c r="E26">
        <v>262742</v>
      </c>
      <c r="F26">
        <v>295894</v>
      </c>
      <c r="G26">
        <v>302388</v>
      </c>
      <c r="H26">
        <v>4.92</v>
      </c>
      <c r="I26">
        <v>5.51</v>
      </c>
      <c r="J26">
        <v>3</v>
      </c>
      <c r="K26">
        <v>4</v>
      </c>
      <c r="L26">
        <v>1499</v>
      </c>
      <c r="M26">
        <v>1497</v>
      </c>
      <c r="N26">
        <v>5.075675E-3</v>
      </c>
      <c r="O26">
        <v>5.7311510000000003E-3</v>
      </c>
      <c r="P26">
        <v>1.0089999999999999E-3</v>
      </c>
      <c r="Q26">
        <v>3.3930000000000002E-3</v>
      </c>
      <c r="R26">
        <v>4.0239999999999998E-3</v>
      </c>
      <c r="S26">
        <v>2.2650000000000001E-3</v>
      </c>
    </row>
    <row r="27" spans="2:19" x14ac:dyDescent="0.25">
      <c r="B27">
        <v>6773536</v>
      </c>
      <c r="C27">
        <v>7687940</v>
      </c>
      <c r="D27">
        <v>247930</v>
      </c>
      <c r="E27">
        <v>264890</v>
      </c>
      <c r="F27">
        <v>293202</v>
      </c>
      <c r="G27">
        <v>303084</v>
      </c>
      <c r="H27">
        <v>5.01</v>
      </c>
      <c r="I27">
        <v>5.72</v>
      </c>
      <c r="J27">
        <v>5</v>
      </c>
      <c r="K27">
        <v>5</v>
      </c>
      <c r="L27">
        <v>1500</v>
      </c>
      <c r="M27">
        <v>1499</v>
      </c>
      <c r="N27">
        <v>5.1703620000000004E-3</v>
      </c>
      <c r="O27">
        <v>5.946041E-3</v>
      </c>
      <c r="P27">
        <v>2.052E-3</v>
      </c>
      <c r="Q27">
        <v>1.9400000000000001E-3</v>
      </c>
      <c r="R27">
        <v>3.0790000000000001E-3</v>
      </c>
      <c r="S27">
        <v>3.9090000000000001E-3</v>
      </c>
    </row>
    <row r="28" spans="2:19" x14ac:dyDescent="0.25">
      <c r="B28">
        <f>AVERAGE(B18:B27)</f>
        <v>6792701.5999999996</v>
      </c>
      <c r="C28">
        <f>AVERAGE(C18:C27)</f>
        <v>7603499</v>
      </c>
      <c r="D28">
        <f t="shared" ref="D28:R28" si="1">AVERAGE(D18:D27)</f>
        <v>254217</v>
      </c>
      <c r="E28">
        <f>AVERAGE(E18:E27)</f>
        <v>266905.59999999998</v>
      </c>
      <c r="F28">
        <f t="shared" si="1"/>
        <v>328815.40000000002</v>
      </c>
      <c r="G28">
        <f>AVERAGE(G18:G27)</f>
        <v>287143.8</v>
      </c>
      <c r="H28">
        <f t="shared" si="1"/>
        <v>5.0279999999999996</v>
      </c>
      <c r="I28">
        <f>AVERAGE(I18:I27)</f>
        <v>5.7649999999999997</v>
      </c>
      <c r="J28">
        <f t="shared" si="1"/>
        <v>4.0999999999999996</v>
      </c>
      <c r="K28">
        <f>AVERAGE(K18:K27)</f>
        <v>4.9000000000000004</v>
      </c>
      <c r="L28">
        <f t="shared" si="1"/>
        <v>1498.9</v>
      </c>
      <c r="M28">
        <f>AVERAGE(M18:M27)</f>
        <v>1498.3</v>
      </c>
      <c r="N28">
        <f t="shared" si="1"/>
        <v>5.2062736000000002E-3</v>
      </c>
      <c r="O28">
        <f>AVERAGE(O18:O27)</f>
        <v>9.541248300000001E-3</v>
      </c>
      <c r="P28">
        <f t="shared" si="1"/>
        <v>9.6733333333333339E-4</v>
      </c>
      <c r="Q28">
        <f>AVERAGE(Q18:Q27)</f>
        <v>2.6484130000000001E-3</v>
      </c>
      <c r="R28">
        <f t="shared" si="1"/>
        <v>4.2783999999999999E-3</v>
      </c>
      <c r="S28">
        <f>AVERAGE(S18:S27)</f>
        <v>3.4647999999999997E-3</v>
      </c>
    </row>
    <row r="29" spans="2:19" x14ac:dyDescent="0.25">
      <c r="C29">
        <f>100*C28/B28</f>
        <v>111.9363023395581</v>
      </c>
      <c r="E29">
        <f>100*E28/D28</f>
        <v>104.99124763489458</v>
      </c>
      <c r="G29">
        <f>100*G28/F28</f>
        <v>87.326749294588993</v>
      </c>
      <c r="I29">
        <f>100*I28/H28</f>
        <v>114.65791567223549</v>
      </c>
      <c r="K29">
        <f>100*K28/J28</f>
        <v>119.51219512195124</v>
      </c>
      <c r="M29">
        <f>100*M28/L28</f>
        <v>99.959970645139762</v>
      </c>
      <c r="O29">
        <f>100*O28/N28</f>
        <v>183.26444272924883</v>
      </c>
      <c r="Q29">
        <f>100*Q28/P28</f>
        <v>273.78494141971055</v>
      </c>
      <c r="S29">
        <f>100*S28/R28</f>
        <v>80.983545250560951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A5E6-2FC6-4D1B-A359-5F0C07A2430C}">
  <dimension ref="A1:S29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</row>
    <row r="2" spans="1:19" x14ac:dyDescent="0.25">
      <c r="B2" t="s">
        <v>112</v>
      </c>
      <c r="C2" t="s">
        <v>112</v>
      </c>
      <c r="D2" t="s">
        <v>83</v>
      </c>
      <c r="E2" t="s">
        <v>83</v>
      </c>
      <c r="F2" t="s">
        <v>84</v>
      </c>
      <c r="G2" t="s">
        <v>84</v>
      </c>
      <c r="H2" t="s">
        <v>85</v>
      </c>
      <c r="I2" t="s">
        <v>85</v>
      </c>
      <c r="J2" t="s">
        <v>86</v>
      </c>
      <c r="K2" t="s">
        <v>86</v>
      </c>
      <c r="L2" t="s">
        <v>87</v>
      </c>
      <c r="M2" t="s">
        <v>87</v>
      </c>
      <c r="N2" t="s">
        <v>88</v>
      </c>
      <c r="O2" t="s">
        <v>88</v>
      </c>
      <c r="P2" t="s">
        <v>4</v>
      </c>
      <c r="Q2" t="s">
        <v>4</v>
      </c>
      <c r="R2" t="s">
        <v>6</v>
      </c>
      <c r="S2" t="s">
        <v>6</v>
      </c>
    </row>
    <row r="3" spans="1:19" x14ac:dyDescent="0.25">
      <c r="B3">
        <v>39354262</v>
      </c>
      <c r="C3">
        <v>85846628</v>
      </c>
      <c r="D3">
        <v>7111706</v>
      </c>
      <c r="E3">
        <v>12719776</v>
      </c>
      <c r="F3">
        <v>1874472</v>
      </c>
      <c r="G3">
        <v>2125248</v>
      </c>
      <c r="H3">
        <v>25.26</v>
      </c>
      <c r="I3">
        <v>51.56</v>
      </c>
      <c r="J3">
        <v>11</v>
      </c>
      <c r="K3">
        <v>13</v>
      </c>
      <c r="L3">
        <v>691</v>
      </c>
      <c r="M3">
        <v>692</v>
      </c>
      <c r="N3">
        <v>2.542912E-2</v>
      </c>
      <c r="O3">
        <v>5.1768461000000002E-2</v>
      </c>
      <c r="P3">
        <v>4.0010000000000002E-3</v>
      </c>
      <c r="Q3">
        <v>5.9630000000000004E-3</v>
      </c>
      <c r="R3">
        <v>2.1017000000000001E-2</v>
      </c>
      <c r="S3">
        <v>4.4748999999999997E-2</v>
      </c>
    </row>
    <row r="4" spans="1:19" x14ac:dyDescent="0.25">
      <c r="B4">
        <v>39108240</v>
      </c>
      <c r="C4">
        <v>86211086</v>
      </c>
      <c r="D4">
        <v>7488522</v>
      </c>
      <c r="E4">
        <v>12562424</v>
      </c>
      <c r="F4">
        <v>1860432</v>
      </c>
      <c r="G4">
        <v>2146996</v>
      </c>
      <c r="H4">
        <v>25.3</v>
      </c>
      <c r="I4">
        <v>51.67</v>
      </c>
      <c r="J4">
        <v>11</v>
      </c>
      <c r="K4">
        <v>12</v>
      </c>
      <c r="L4">
        <v>687</v>
      </c>
      <c r="M4">
        <v>691</v>
      </c>
      <c r="N4">
        <v>2.5469523000000001E-2</v>
      </c>
      <c r="O4">
        <v>5.1874678E-2</v>
      </c>
      <c r="P4">
        <v>6.0049999999999999E-3</v>
      </c>
      <c r="Q4">
        <v>9.7059999999999994E-3</v>
      </c>
      <c r="R4">
        <v>1.9028E-2</v>
      </c>
      <c r="S4">
        <v>4.0765000000000003E-2</v>
      </c>
    </row>
    <row r="5" spans="1:19" x14ac:dyDescent="0.25">
      <c r="B5">
        <v>39278588</v>
      </c>
      <c r="C5">
        <v>86179684</v>
      </c>
      <c r="D5">
        <v>7342264</v>
      </c>
      <c r="E5">
        <v>12115104</v>
      </c>
      <c r="F5">
        <v>1897102</v>
      </c>
      <c r="G5">
        <v>2104512</v>
      </c>
      <c r="H5">
        <v>25.32</v>
      </c>
      <c r="I5">
        <v>51.38</v>
      </c>
      <c r="J5">
        <v>11</v>
      </c>
      <c r="K5">
        <v>13</v>
      </c>
      <c r="L5">
        <v>686</v>
      </c>
      <c r="M5">
        <v>689</v>
      </c>
      <c r="N5">
        <v>2.5490540999999999E-2</v>
      </c>
      <c r="O5">
        <v>5.1581722000000003E-2</v>
      </c>
      <c r="P5">
        <v>6.0039999999999998E-3</v>
      </c>
      <c r="Q5">
        <v>8.9519999999999999E-3</v>
      </c>
      <c r="R5">
        <v>1.9012999999999999E-2</v>
      </c>
      <c r="S5">
        <v>4.1771000000000003E-2</v>
      </c>
    </row>
    <row r="6" spans="1:19" x14ac:dyDescent="0.25">
      <c r="B6">
        <v>39407126</v>
      </c>
      <c r="C6">
        <v>85506520</v>
      </c>
      <c r="D6">
        <v>7292198</v>
      </c>
      <c r="E6">
        <v>12448140</v>
      </c>
      <c r="F6">
        <v>1915576</v>
      </c>
      <c r="G6">
        <v>2126354</v>
      </c>
      <c r="H6">
        <v>25.37</v>
      </c>
      <c r="I6">
        <v>51.23</v>
      </c>
      <c r="J6">
        <v>11</v>
      </c>
      <c r="K6">
        <v>12</v>
      </c>
      <c r="L6">
        <v>686</v>
      </c>
      <c r="M6">
        <v>685</v>
      </c>
      <c r="N6">
        <v>2.5544051000000002E-2</v>
      </c>
      <c r="O6">
        <v>5.1418743000000003E-2</v>
      </c>
      <c r="P6">
        <v>5.0039999999999998E-3</v>
      </c>
      <c r="Q6">
        <v>7.9369999999999996E-3</v>
      </c>
      <c r="R6">
        <v>2.0029000000000002E-2</v>
      </c>
      <c r="S6">
        <v>4.2679000000000002E-2</v>
      </c>
    </row>
    <row r="7" spans="1:19" x14ac:dyDescent="0.25">
      <c r="B7">
        <v>39827992</v>
      </c>
      <c r="C7">
        <v>86269220</v>
      </c>
      <c r="D7">
        <v>7040732</v>
      </c>
      <c r="E7">
        <v>12227940</v>
      </c>
      <c r="F7">
        <v>1901472</v>
      </c>
      <c r="G7">
        <v>2127314</v>
      </c>
      <c r="H7">
        <v>25.44</v>
      </c>
      <c r="I7">
        <v>51.49</v>
      </c>
      <c r="J7">
        <v>14</v>
      </c>
      <c r="K7">
        <v>13</v>
      </c>
      <c r="L7">
        <v>690</v>
      </c>
      <c r="M7">
        <v>687</v>
      </c>
      <c r="N7">
        <v>2.6168725E-2</v>
      </c>
      <c r="O7">
        <v>5.1689067999999998E-2</v>
      </c>
      <c r="P7">
        <v>4.8120000000000003E-3</v>
      </c>
      <c r="Q7">
        <v>8.9449999999999998E-3</v>
      </c>
      <c r="R7">
        <v>2.0211E-2</v>
      </c>
      <c r="S7">
        <v>4.1768E-2</v>
      </c>
    </row>
    <row r="8" spans="1:19" x14ac:dyDescent="0.25">
      <c r="B8">
        <v>39172406</v>
      </c>
      <c r="C8">
        <v>86475476</v>
      </c>
      <c r="D8">
        <v>7008284</v>
      </c>
      <c r="E8">
        <v>12057910</v>
      </c>
      <c r="F8">
        <v>1864376</v>
      </c>
      <c r="G8">
        <v>2168848</v>
      </c>
      <c r="H8">
        <v>25.08</v>
      </c>
      <c r="I8">
        <v>51.53</v>
      </c>
      <c r="J8">
        <v>11</v>
      </c>
      <c r="K8">
        <v>14</v>
      </c>
      <c r="L8">
        <v>692</v>
      </c>
      <c r="M8">
        <v>687</v>
      </c>
      <c r="N8">
        <v>2.5257667000000001E-2</v>
      </c>
      <c r="O8">
        <v>5.1716199999999997E-2</v>
      </c>
      <c r="P8">
        <v>5.0039999999999998E-3</v>
      </c>
      <c r="Q8">
        <v>8.8769999999999995E-3</v>
      </c>
      <c r="R8">
        <v>2.0022000000000002E-2</v>
      </c>
      <c r="S8">
        <v>4.2395000000000002E-2</v>
      </c>
    </row>
    <row r="9" spans="1:19" x14ac:dyDescent="0.25">
      <c r="B9">
        <v>39488980</v>
      </c>
      <c r="C9">
        <v>85839434</v>
      </c>
      <c r="D9">
        <v>6983756</v>
      </c>
      <c r="E9">
        <v>12499686</v>
      </c>
      <c r="F9">
        <v>1892500</v>
      </c>
      <c r="G9">
        <v>2107284</v>
      </c>
      <c r="H9">
        <v>25.23</v>
      </c>
      <c r="I9">
        <v>51.37</v>
      </c>
      <c r="J9">
        <v>11</v>
      </c>
      <c r="K9">
        <v>13</v>
      </c>
      <c r="L9">
        <v>691</v>
      </c>
      <c r="M9">
        <v>689</v>
      </c>
      <c r="N9">
        <v>2.5405179999999999E-2</v>
      </c>
      <c r="O9">
        <v>5.1598698999999998E-2</v>
      </c>
      <c r="P9">
        <v>3.9960000000000004E-3</v>
      </c>
      <c r="Q9">
        <v>1.0923E-2</v>
      </c>
      <c r="R9">
        <v>2.1014000000000001E-2</v>
      </c>
      <c r="S9">
        <v>3.9731000000000002E-2</v>
      </c>
    </row>
    <row r="10" spans="1:19" x14ac:dyDescent="0.25">
      <c r="B10">
        <v>39413256</v>
      </c>
      <c r="C10">
        <v>86298458</v>
      </c>
      <c r="D10">
        <v>6981722</v>
      </c>
      <c r="E10">
        <v>12142060</v>
      </c>
      <c r="F10">
        <v>1863356</v>
      </c>
      <c r="G10">
        <v>2112150</v>
      </c>
      <c r="H10">
        <v>25.16</v>
      </c>
      <c r="I10">
        <v>51.48</v>
      </c>
      <c r="J10">
        <v>12</v>
      </c>
      <c r="K10">
        <v>12</v>
      </c>
      <c r="L10">
        <v>691</v>
      </c>
      <c r="M10">
        <v>692</v>
      </c>
      <c r="N10">
        <v>2.534465E-2</v>
      </c>
      <c r="O10">
        <v>5.1708125000000001E-2</v>
      </c>
      <c r="P10">
        <v>5.9959999999999996E-3</v>
      </c>
      <c r="Q10">
        <v>1.0876E-2</v>
      </c>
      <c r="R10">
        <v>1.9002999999999999E-2</v>
      </c>
      <c r="S10">
        <v>3.9573999999999998E-2</v>
      </c>
    </row>
    <row r="11" spans="1:19" x14ac:dyDescent="0.25">
      <c r="B11">
        <v>39513758</v>
      </c>
      <c r="C11">
        <v>86779764</v>
      </c>
      <c r="D11">
        <v>6993794</v>
      </c>
      <c r="E11">
        <v>12117988</v>
      </c>
      <c r="F11">
        <v>1867832</v>
      </c>
      <c r="G11">
        <v>2116942</v>
      </c>
      <c r="H11">
        <v>25.24</v>
      </c>
      <c r="I11">
        <v>51.72</v>
      </c>
      <c r="J11">
        <v>13</v>
      </c>
      <c r="K11">
        <v>13</v>
      </c>
      <c r="L11">
        <v>689</v>
      </c>
      <c r="M11">
        <v>691</v>
      </c>
      <c r="N11">
        <v>2.5954626000000001E-2</v>
      </c>
      <c r="O11">
        <v>5.1905132999999999E-2</v>
      </c>
      <c r="P11">
        <v>3.999E-3</v>
      </c>
      <c r="Q11">
        <v>1.0933E-2</v>
      </c>
      <c r="R11">
        <v>2.1031999999999999E-2</v>
      </c>
      <c r="S11">
        <v>3.9796999999999999E-2</v>
      </c>
    </row>
    <row r="12" spans="1:19" x14ac:dyDescent="0.25">
      <c r="B12">
        <v>39300258</v>
      </c>
      <c r="C12">
        <v>85996322</v>
      </c>
      <c r="D12">
        <v>6976202</v>
      </c>
      <c r="E12">
        <v>12047622</v>
      </c>
      <c r="F12">
        <v>1926850</v>
      </c>
      <c r="G12">
        <v>2109076</v>
      </c>
      <c r="H12">
        <v>25.15</v>
      </c>
      <c r="I12">
        <v>51.31</v>
      </c>
      <c r="J12">
        <v>11</v>
      </c>
      <c r="K12">
        <v>12</v>
      </c>
      <c r="L12">
        <v>690</v>
      </c>
      <c r="M12">
        <v>689</v>
      </c>
      <c r="N12">
        <v>2.5322740999999999E-2</v>
      </c>
      <c r="O12">
        <v>5.2044671000000001E-2</v>
      </c>
      <c r="P12">
        <v>4.0049999999999999E-3</v>
      </c>
      <c r="Q12">
        <v>7.8040000000000002E-3</v>
      </c>
      <c r="R12">
        <v>2.1028000000000002E-2</v>
      </c>
      <c r="S12">
        <v>4.2913E-2</v>
      </c>
    </row>
    <row r="13" spans="1:19" x14ac:dyDescent="0.25">
      <c r="B13">
        <f>AVERAGE(B3:B12)</f>
        <v>39386486.600000001</v>
      </c>
      <c r="C13">
        <f t="shared" ref="C13:S13" si="0">AVERAGE(C3:C12)</f>
        <v>86140259.200000003</v>
      </c>
      <c r="D13">
        <f t="shared" si="0"/>
        <v>7121918</v>
      </c>
      <c r="E13">
        <f t="shared" si="0"/>
        <v>12293865</v>
      </c>
      <c r="F13">
        <f t="shared" si="0"/>
        <v>1886396.8</v>
      </c>
      <c r="G13">
        <f t="shared" si="0"/>
        <v>2124472.4</v>
      </c>
      <c r="H13">
        <f t="shared" si="0"/>
        <v>25.254999999999999</v>
      </c>
      <c r="I13">
        <f t="shared" si="0"/>
        <v>51.474000000000004</v>
      </c>
      <c r="J13">
        <f t="shared" si="0"/>
        <v>11.6</v>
      </c>
      <c r="K13">
        <f t="shared" si="0"/>
        <v>12.7</v>
      </c>
      <c r="L13">
        <f t="shared" si="0"/>
        <v>689.3</v>
      </c>
      <c r="M13">
        <f t="shared" si="0"/>
        <v>689.2</v>
      </c>
      <c r="N13">
        <f t="shared" si="0"/>
        <v>2.5538682400000002E-2</v>
      </c>
      <c r="O13">
        <f t="shared" si="0"/>
        <v>5.173055E-2</v>
      </c>
      <c r="P13">
        <f t="shared" si="0"/>
        <v>4.8826E-3</v>
      </c>
      <c r="Q13">
        <f t="shared" si="0"/>
        <v>9.0916E-3</v>
      </c>
      <c r="R13">
        <f t="shared" si="0"/>
        <v>2.0139699999999996E-2</v>
      </c>
      <c r="S13">
        <f t="shared" si="0"/>
        <v>4.1614200000000004E-2</v>
      </c>
    </row>
    <row r="14" spans="1:19" x14ac:dyDescent="0.25">
      <c r="C14">
        <f>100*C13/B13</f>
        <v>218.70511090471319</v>
      </c>
      <c r="E14">
        <f>100*E13/D13</f>
        <v>172.6201424953222</v>
      </c>
      <c r="G14">
        <f>100*G13/F13</f>
        <v>112.6206533005145</v>
      </c>
      <c r="I14">
        <f>100*I13/H13</f>
        <v>203.81706592753912</v>
      </c>
      <c r="K14">
        <f>100*K13/J13</f>
        <v>109.48275862068967</v>
      </c>
      <c r="M14">
        <f>100*M13/L13</f>
        <v>99.985492528652259</v>
      </c>
      <c r="O14">
        <f>100*O13/N13</f>
        <v>202.55763077268227</v>
      </c>
      <c r="Q14">
        <f>100*Q13/P13</f>
        <v>186.20407160119609</v>
      </c>
      <c r="S14">
        <f>100*S13/R13</f>
        <v>206.62770547724153</v>
      </c>
    </row>
    <row r="16" spans="1:19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</row>
    <row r="17" spans="2:19" x14ac:dyDescent="0.25">
      <c r="B17" t="s">
        <v>112</v>
      </c>
      <c r="C17" t="s">
        <v>112</v>
      </c>
      <c r="D17" t="s">
        <v>83</v>
      </c>
      <c r="E17" t="s">
        <v>83</v>
      </c>
      <c r="F17" t="s">
        <v>84</v>
      </c>
      <c r="G17" t="s">
        <v>84</v>
      </c>
      <c r="H17" t="s">
        <v>85</v>
      </c>
      <c r="I17" t="s">
        <v>85</v>
      </c>
      <c r="J17" t="s">
        <v>86</v>
      </c>
      <c r="K17" t="s">
        <v>86</v>
      </c>
      <c r="L17" t="s">
        <v>87</v>
      </c>
      <c r="M17" t="s">
        <v>87</v>
      </c>
      <c r="N17" t="s">
        <v>88</v>
      </c>
      <c r="O17" t="s">
        <v>88</v>
      </c>
      <c r="P17" t="s">
        <v>4</v>
      </c>
      <c r="Q17" t="s">
        <v>4</v>
      </c>
      <c r="R17" t="s">
        <v>6</v>
      </c>
      <c r="S17" t="s">
        <v>6</v>
      </c>
    </row>
    <row r="18" spans="2:19" x14ac:dyDescent="0.25">
      <c r="B18">
        <v>7385398</v>
      </c>
      <c r="C18">
        <v>8223350</v>
      </c>
      <c r="D18">
        <v>2818312</v>
      </c>
      <c r="E18">
        <v>2902866</v>
      </c>
      <c r="F18">
        <v>334424</v>
      </c>
      <c r="G18">
        <v>330342</v>
      </c>
      <c r="H18">
        <v>6.71</v>
      </c>
      <c r="I18">
        <v>7.29</v>
      </c>
      <c r="N18">
        <v>6.9214059999999997E-3</v>
      </c>
      <c r="O18">
        <v>7.4943700000000002E-3</v>
      </c>
      <c r="P18">
        <v>3.921E-3</v>
      </c>
      <c r="Q18">
        <v>4.2329999999999998E-3</v>
      </c>
      <c r="R18">
        <v>2.9450000000000001E-3</v>
      </c>
      <c r="S18">
        <v>3.1670000000000001E-3</v>
      </c>
    </row>
    <row r="19" spans="2:19" x14ac:dyDescent="0.25">
      <c r="B19">
        <v>7014982</v>
      </c>
      <c r="C19">
        <v>8107478</v>
      </c>
      <c r="D19">
        <v>2876604</v>
      </c>
      <c r="E19">
        <v>2813486</v>
      </c>
      <c r="F19">
        <v>326734</v>
      </c>
      <c r="G19">
        <v>416208</v>
      </c>
      <c r="H19">
        <v>6.51</v>
      </c>
      <c r="I19">
        <v>7.17</v>
      </c>
      <c r="N19">
        <v>6.7118730000000001E-3</v>
      </c>
      <c r="O19">
        <v>7.3611529999999996E-3</v>
      </c>
      <c r="P19">
        <v>3.3300000000000001E-3</v>
      </c>
      <c r="Q19">
        <v>4.156E-3</v>
      </c>
      <c r="R19">
        <v>3.3370000000000001E-3</v>
      </c>
      <c r="S19">
        <v>3.1099999999999999E-3</v>
      </c>
    </row>
    <row r="20" spans="2:19" x14ac:dyDescent="0.25">
      <c r="B20">
        <v>7115268</v>
      </c>
      <c r="C20">
        <v>8182034</v>
      </c>
      <c r="D20">
        <v>2742906</v>
      </c>
      <c r="E20">
        <v>2880500</v>
      </c>
      <c r="F20">
        <v>328014</v>
      </c>
      <c r="G20">
        <v>416450</v>
      </c>
      <c r="H20">
        <v>6.47</v>
      </c>
      <c r="I20">
        <v>7.28</v>
      </c>
      <c r="N20">
        <v>6.6348049999999997E-3</v>
      </c>
      <c r="O20">
        <v>8.0259849999999994E-3</v>
      </c>
      <c r="P20">
        <v>2.199E-3</v>
      </c>
      <c r="Q20">
        <v>2.764E-3</v>
      </c>
      <c r="R20">
        <v>4.3920000000000001E-3</v>
      </c>
      <c r="S20">
        <v>4.5799999999999999E-3</v>
      </c>
    </row>
    <row r="21" spans="2:19" x14ac:dyDescent="0.25">
      <c r="B21">
        <v>7013570</v>
      </c>
      <c r="C21">
        <v>8121768</v>
      </c>
      <c r="D21">
        <v>2736078</v>
      </c>
      <c r="E21">
        <v>2762496</v>
      </c>
      <c r="F21">
        <v>326346</v>
      </c>
      <c r="G21">
        <v>406670</v>
      </c>
      <c r="H21">
        <v>6.4</v>
      </c>
      <c r="I21">
        <v>7.13</v>
      </c>
      <c r="N21">
        <v>6.565665E-3</v>
      </c>
      <c r="O21">
        <v>7.3176229999999997E-3</v>
      </c>
      <c r="P21">
        <v>1.088E-3</v>
      </c>
      <c r="Q21">
        <v>2.0590000000000001E-3</v>
      </c>
      <c r="R21">
        <v>5.4260000000000003E-3</v>
      </c>
      <c r="S21">
        <v>5.1359999999999999E-3</v>
      </c>
    </row>
    <row r="22" spans="2:19" x14ac:dyDescent="0.25">
      <c r="B22">
        <v>7063868</v>
      </c>
      <c r="C22">
        <v>8145494</v>
      </c>
      <c r="D22">
        <v>2636684</v>
      </c>
      <c r="E22">
        <v>2740834</v>
      </c>
      <c r="F22">
        <v>325910</v>
      </c>
      <c r="G22">
        <v>418964</v>
      </c>
      <c r="H22">
        <v>6.33</v>
      </c>
      <c r="I22">
        <v>7.15</v>
      </c>
      <c r="N22">
        <v>6.499286E-3</v>
      </c>
      <c r="O22">
        <v>7.33784E-3</v>
      </c>
      <c r="P22">
        <v>2.1540000000000001E-3</v>
      </c>
      <c r="Q22">
        <v>3.1020000000000002E-3</v>
      </c>
      <c r="R22">
        <v>4.3020000000000003E-3</v>
      </c>
      <c r="S22">
        <v>4.1229999999999999E-3</v>
      </c>
    </row>
    <row r="23" spans="2:19" x14ac:dyDescent="0.25">
      <c r="B23">
        <v>7188948</v>
      </c>
      <c r="C23">
        <v>8107186</v>
      </c>
      <c r="D23">
        <v>2662342</v>
      </c>
      <c r="E23">
        <v>2788460</v>
      </c>
      <c r="F23">
        <v>332120</v>
      </c>
      <c r="G23">
        <v>431910</v>
      </c>
      <c r="H23">
        <v>6.44</v>
      </c>
      <c r="I23">
        <v>7.14</v>
      </c>
      <c r="N23">
        <v>6.6092939999999999E-3</v>
      </c>
      <c r="O23">
        <v>7.3301479999999999E-3</v>
      </c>
      <c r="P23">
        <v>3.2859999999999999E-3</v>
      </c>
      <c r="Q23">
        <v>3.0950000000000001E-3</v>
      </c>
      <c r="R23">
        <v>3.2759999999999998E-3</v>
      </c>
      <c r="S23">
        <v>4.1120000000000002E-3</v>
      </c>
    </row>
    <row r="24" spans="2:19" x14ac:dyDescent="0.25">
      <c r="B24">
        <v>7107840</v>
      </c>
      <c r="C24">
        <v>8150248</v>
      </c>
      <c r="D24">
        <v>2589414</v>
      </c>
      <c r="E24">
        <v>2732046</v>
      </c>
      <c r="F24">
        <v>334362</v>
      </c>
      <c r="G24">
        <v>412034</v>
      </c>
      <c r="H24">
        <v>6.36</v>
      </c>
      <c r="I24">
        <v>7.13</v>
      </c>
      <c r="N24">
        <v>6.5218029999999996E-3</v>
      </c>
      <c r="O24">
        <v>7.8456110000000006E-3</v>
      </c>
      <c r="P24">
        <v>1.848E-3</v>
      </c>
      <c r="Q24">
        <v>3.094E-3</v>
      </c>
      <c r="R24">
        <v>4.6129999999999999E-3</v>
      </c>
      <c r="S24">
        <v>4.1099999999999999E-3</v>
      </c>
    </row>
    <row r="25" spans="2:19" x14ac:dyDescent="0.25">
      <c r="B25">
        <v>7128260</v>
      </c>
      <c r="C25">
        <v>8132624</v>
      </c>
      <c r="D25">
        <v>2714632</v>
      </c>
      <c r="E25">
        <v>2696218</v>
      </c>
      <c r="F25">
        <v>328242</v>
      </c>
      <c r="G25">
        <v>414316</v>
      </c>
      <c r="H25">
        <v>6.45</v>
      </c>
      <c r="I25">
        <v>7.12</v>
      </c>
      <c r="N25">
        <v>6.6152470000000003E-3</v>
      </c>
      <c r="O25">
        <v>7.3059550000000003E-3</v>
      </c>
      <c r="P25">
        <v>3.2880000000000001E-3</v>
      </c>
      <c r="Q25">
        <v>3.091E-3</v>
      </c>
      <c r="R25">
        <v>3.2789999999999998E-3</v>
      </c>
      <c r="S25">
        <v>4.1079999999999997E-3</v>
      </c>
    </row>
    <row r="26" spans="2:19" x14ac:dyDescent="0.25">
      <c r="B26">
        <v>7061558</v>
      </c>
      <c r="C26">
        <v>8080696</v>
      </c>
      <c r="D26">
        <v>2662126</v>
      </c>
      <c r="E26">
        <v>3116676</v>
      </c>
      <c r="F26">
        <v>334270</v>
      </c>
      <c r="G26">
        <v>337922</v>
      </c>
      <c r="H26">
        <v>6.36</v>
      </c>
      <c r="I26">
        <v>7.28</v>
      </c>
      <c r="N26">
        <v>6.5245950000000002E-3</v>
      </c>
      <c r="O26">
        <v>7.4641600000000001E-3</v>
      </c>
      <c r="P26">
        <v>2.1640000000000001E-3</v>
      </c>
      <c r="Q26">
        <v>2.7690000000000002E-3</v>
      </c>
      <c r="R26">
        <v>4.3109999999999997E-3</v>
      </c>
      <c r="S26">
        <v>4.607E-3</v>
      </c>
    </row>
    <row r="27" spans="2:19" x14ac:dyDescent="0.25">
      <c r="B27">
        <v>7078194</v>
      </c>
      <c r="C27">
        <v>8200798</v>
      </c>
      <c r="D27">
        <v>2661756</v>
      </c>
      <c r="E27">
        <v>3060450</v>
      </c>
      <c r="F27">
        <v>339452</v>
      </c>
      <c r="G27">
        <v>335034</v>
      </c>
      <c r="H27">
        <v>6.36</v>
      </c>
      <c r="I27">
        <v>7.37</v>
      </c>
      <c r="N27">
        <v>6.5268870000000003E-3</v>
      </c>
      <c r="O27">
        <v>7.5650730000000003E-3</v>
      </c>
      <c r="P27">
        <v>2.16E-3</v>
      </c>
      <c r="Q27">
        <v>2.7859999999999998E-3</v>
      </c>
      <c r="R27">
        <v>4.3179999999999998E-3</v>
      </c>
      <c r="S27">
        <v>4.6509999999999998E-3</v>
      </c>
    </row>
    <row r="28" spans="2:19" x14ac:dyDescent="0.25">
      <c r="B28">
        <f>AVERAGE(B18:B27)</f>
        <v>7115788.5999999996</v>
      </c>
      <c r="C28">
        <f t="shared" ref="C28:S28" si="1">AVERAGE(C18:C27)</f>
        <v>8145167.5999999996</v>
      </c>
      <c r="D28">
        <f t="shared" si="1"/>
        <v>2710085.4</v>
      </c>
      <c r="E28">
        <f t="shared" si="1"/>
        <v>2849403.2</v>
      </c>
      <c r="F28">
        <f t="shared" si="1"/>
        <v>330987.40000000002</v>
      </c>
      <c r="G28">
        <f t="shared" si="1"/>
        <v>391985</v>
      </c>
      <c r="H28">
        <f t="shared" si="1"/>
        <v>6.4390000000000001</v>
      </c>
      <c r="I28">
        <f t="shared" si="1"/>
        <v>7.2060000000000004</v>
      </c>
      <c r="J28" t="e">
        <f t="shared" si="1"/>
        <v>#DIV/0!</v>
      </c>
      <c r="K28" t="e">
        <f t="shared" si="1"/>
        <v>#DIV/0!</v>
      </c>
      <c r="L28" t="e">
        <f t="shared" si="1"/>
        <v>#DIV/0!</v>
      </c>
      <c r="M28" t="e">
        <f t="shared" si="1"/>
        <v>#DIV/0!</v>
      </c>
      <c r="N28">
        <f t="shared" si="1"/>
        <v>6.6130861000000003E-3</v>
      </c>
      <c r="O28">
        <f t="shared" si="1"/>
        <v>7.5047918000000005E-3</v>
      </c>
      <c r="P28">
        <f t="shared" si="1"/>
        <v>2.5437999999999997E-3</v>
      </c>
      <c r="Q28">
        <f t="shared" si="1"/>
        <v>3.1148999999999999E-3</v>
      </c>
      <c r="R28">
        <f t="shared" si="1"/>
        <v>4.0199000000000007E-3</v>
      </c>
      <c r="S28">
        <f t="shared" si="1"/>
        <v>4.1704000000000003E-3</v>
      </c>
    </row>
    <row r="29" spans="2:19" x14ac:dyDescent="0.25">
      <c r="C29">
        <f>100*C28/B28</f>
        <v>114.46612677616646</v>
      </c>
      <c r="E29">
        <f>100*E28/D28</f>
        <v>105.14071622982804</v>
      </c>
      <c r="G29">
        <f>100*G28/F28</f>
        <v>118.42897947172611</v>
      </c>
      <c r="I29">
        <f>100*I28/H28</f>
        <v>111.9117875446498</v>
      </c>
      <c r="K29" t="e">
        <f>100*K28/J28</f>
        <v>#DIV/0!</v>
      </c>
      <c r="M29" t="e">
        <f>100*M28/L28</f>
        <v>#DIV/0!</v>
      </c>
      <c r="O29">
        <f>100*O28/N28</f>
        <v>113.48395721023502</v>
      </c>
      <c r="Q29">
        <f>100*Q28/P28</f>
        <v>122.4506643604057</v>
      </c>
      <c r="S29">
        <f>100*S28/R28</f>
        <v>103.743874225727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FF6-F771-49F6-85E6-E21B49CCA7E7}">
  <dimension ref="A1:S29"/>
  <sheetViews>
    <sheetView workbookViewId="0">
      <selection activeCell="K22" sqref="K22"/>
    </sheetView>
  </sheetViews>
  <sheetFormatPr defaultRowHeight="15" x14ac:dyDescent="0.25"/>
  <cols>
    <col min="3" max="3" width="10" bestFit="1" customWidth="1"/>
  </cols>
  <sheetData>
    <row r="1" spans="1:19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</row>
    <row r="2" spans="1:19" x14ac:dyDescent="0.25">
      <c r="B2" t="s">
        <v>112</v>
      </c>
      <c r="C2" t="s">
        <v>112</v>
      </c>
      <c r="D2" t="s">
        <v>83</v>
      </c>
      <c r="E2" t="s">
        <v>83</v>
      </c>
      <c r="F2" t="s">
        <v>84</v>
      </c>
      <c r="G2" t="s">
        <v>84</v>
      </c>
      <c r="H2" t="s">
        <v>85</v>
      </c>
      <c r="I2" t="s">
        <v>85</v>
      </c>
      <c r="J2" t="s">
        <v>86</v>
      </c>
      <c r="K2" t="s">
        <v>86</v>
      </c>
      <c r="L2" t="s">
        <v>87</v>
      </c>
      <c r="M2" t="s">
        <v>87</v>
      </c>
      <c r="N2" t="s">
        <v>88</v>
      </c>
      <c r="P2" t="s">
        <v>4</v>
      </c>
      <c r="R2" t="s">
        <v>6</v>
      </c>
      <c r="S2" t="s">
        <v>6</v>
      </c>
    </row>
    <row r="3" spans="1:19" x14ac:dyDescent="0.25">
      <c r="B3">
        <v>56939204</v>
      </c>
      <c r="C3">
        <v>121015088</v>
      </c>
      <c r="D3">
        <v>1124108</v>
      </c>
      <c r="E3">
        <v>3442364</v>
      </c>
      <c r="F3">
        <v>2492398</v>
      </c>
      <c r="G3">
        <v>2780402</v>
      </c>
      <c r="H3">
        <v>31.35</v>
      </c>
      <c r="I3">
        <v>64.83</v>
      </c>
      <c r="J3">
        <v>9</v>
      </c>
      <c r="K3">
        <v>11</v>
      </c>
      <c r="L3">
        <v>655</v>
      </c>
      <c r="M3">
        <v>656</v>
      </c>
      <c r="N3">
        <v>3.1524128999999998E-2</v>
      </c>
      <c r="O3">
        <v>6.5030749999999998E-2</v>
      </c>
      <c r="P3">
        <v>0</v>
      </c>
      <c r="Q3">
        <v>7.9209999999999992E-3</v>
      </c>
      <c r="R3">
        <v>3.1014E-2</v>
      </c>
      <c r="S3">
        <v>5.6535000000000002E-2</v>
      </c>
    </row>
    <row r="4" spans="1:19" x14ac:dyDescent="0.25">
      <c r="B4">
        <v>57676338</v>
      </c>
      <c r="C4">
        <v>120599020</v>
      </c>
      <c r="D4">
        <v>1058794</v>
      </c>
      <c r="E4">
        <v>3493386</v>
      </c>
      <c r="F4">
        <v>2467992</v>
      </c>
      <c r="G4">
        <v>2807690</v>
      </c>
      <c r="H4">
        <v>31.65</v>
      </c>
      <c r="I4">
        <v>64.67</v>
      </c>
      <c r="J4">
        <v>9</v>
      </c>
      <c r="K4">
        <v>9</v>
      </c>
      <c r="L4">
        <v>654</v>
      </c>
      <c r="M4">
        <v>654</v>
      </c>
      <c r="N4">
        <v>3.1869377999999997E-2</v>
      </c>
      <c r="O4">
        <v>6.4842345999999995E-2</v>
      </c>
      <c r="P4">
        <v>2.9629999999999999E-3</v>
      </c>
      <c r="Q4">
        <v>5.0200000000000002E-3</v>
      </c>
      <c r="R4">
        <v>2.8642000000000001E-2</v>
      </c>
      <c r="S4">
        <v>5.9325999999999997E-2</v>
      </c>
    </row>
    <row r="5" spans="1:19" x14ac:dyDescent="0.25">
      <c r="B5">
        <v>56828192</v>
      </c>
      <c r="C5">
        <v>120815244</v>
      </c>
      <c r="D5">
        <v>1112188</v>
      </c>
      <c r="E5">
        <v>3432746</v>
      </c>
      <c r="F5">
        <v>2439422</v>
      </c>
      <c r="G5">
        <v>2880662</v>
      </c>
      <c r="H5">
        <v>31.24</v>
      </c>
      <c r="I5">
        <v>64.739999999999995</v>
      </c>
      <c r="J5">
        <v>9</v>
      </c>
      <c r="K5">
        <v>10</v>
      </c>
      <c r="L5">
        <v>656</v>
      </c>
      <c r="M5">
        <v>654</v>
      </c>
      <c r="N5">
        <v>3.1406155999999998E-2</v>
      </c>
      <c r="O5">
        <v>6.4922532000000005E-2</v>
      </c>
      <c r="P5">
        <v>2.9970000000000001E-3</v>
      </c>
      <c r="Q5">
        <v>5.0330000000000001E-3</v>
      </c>
      <c r="R5">
        <v>2.7999E-2</v>
      </c>
      <c r="S5">
        <v>5.9401000000000002E-2</v>
      </c>
    </row>
    <row r="6" spans="1:19" x14ac:dyDescent="0.25">
      <c r="B6">
        <v>57111424</v>
      </c>
      <c r="C6">
        <v>121502564</v>
      </c>
      <c r="D6">
        <v>1081118</v>
      </c>
      <c r="E6">
        <v>3450772</v>
      </c>
      <c r="F6">
        <v>2528496</v>
      </c>
      <c r="G6">
        <v>2896856</v>
      </c>
      <c r="H6">
        <v>31.38</v>
      </c>
      <c r="I6">
        <v>65.069999999999993</v>
      </c>
      <c r="J6">
        <v>9</v>
      </c>
      <c r="K6">
        <v>9</v>
      </c>
      <c r="L6">
        <v>654</v>
      </c>
      <c r="M6">
        <v>657</v>
      </c>
      <c r="N6">
        <v>3.1541441000000003E-2</v>
      </c>
      <c r="O6">
        <v>6.5283443999999996E-2</v>
      </c>
      <c r="P6">
        <v>1.9980000000000002E-3</v>
      </c>
      <c r="Q6">
        <v>3.9680000000000002E-3</v>
      </c>
      <c r="R6">
        <v>2.8978E-2</v>
      </c>
      <c r="S6">
        <v>6.0532999999999997E-2</v>
      </c>
    </row>
    <row r="7" spans="1:19" x14ac:dyDescent="0.25">
      <c r="B7">
        <v>56737728</v>
      </c>
      <c r="C7">
        <v>120434640</v>
      </c>
      <c r="D7">
        <v>1069256</v>
      </c>
      <c r="E7">
        <v>3458342</v>
      </c>
      <c r="F7">
        <v>2451948</v>
      </c>
      <c r="G7">
        <v>2830388</v>
      </c>
      <c r="H7">
        <v>31.14</v>
      </c>
      <c r="I7">
        <v>64.52</v>
      </c>
      <c r="J7">
        <v>9</v>
      </c>
      <c r="K7">
        <v>16</v>
      </c>
      <c r="L7">
        <v>656</v>
      </c>
      <c r="M7">
        <v>655</v>
      </c>
      <c r="N7">
        <v>3.1304295000000003E-2</v>
      </c>
      <c r="O7">
        <v>6.4720176000000004E-2</v>
      </c>
      <c r="P7">
        <v>1.9980000000000002E-3</v>
      </c>
      <c r="Q7">
        <v>8.0169999999999998E-3</v>
      </c>
      <c r="R7">
        <v>2.8979000000000001E-2</v>
      </c>
      <c r="S7">
        <v>5.6158E-2</v>
      </c>
    </row>
    <row r="8" spans="1:19" x14ac:dyDescent="0.25">
      <c r="B8">
        <v>56574662</v>
      </c>
      <c r="C8">
        <v>120969978</v>
      </c>
      <c r="D8">
        <v>1078496</v>
      </c>
      <c r="E8">
        <v>3463004</v>
      </c>
      <c r="F8">
        <v>2497546</v>
      </c>
      <c r="G8">
        <v>2842490</v>
      </c>
      <c r="H8">
        <v>31.13</v>
      </c>
      <c r="I8">
        <v>64.819999999999993</v>
      </c>
      <c r="J8">
        <v>11</v>
      </c>
      <c r="K8">
        <v>11</v>
      </c>
      <c r="L8">
        <v>655</v>
      </c>
      <c r="M8">
        <v>657</v>
      </c>
      <c r="N8">
        <v>3.1346024E-2</v>
      </c>
      <c r="O8">
        <v>6.5070698999999996E-2</v>
      </c>
      <c r="P8">
        <v>9.9599999999999992E-4</v>
      </c>
      <c r="Q8">
        <v>5.0369999999999998E-3</v>
      </c>
      <c r="R8">
        <v>2.9989999999999999E-2</v>
      </c>
      <c r="S8">
        <v>5.9468E-2</v>
      </c>
    </row>
    <row r="9" spans="1:19" x14ac:dyDescent="0.25">
      <c r="B9">
        <v>57005974</v>
      </c>
      <c r="C9">
        <v>120890392</v>
      </c>
      <c r="D9">
        <v>1082408</v>
      </c>
      <c r="E9">
        <v>3480160</v>
      </c>
      <c r="F9">
        <v>2467006</v>
      </c>
      <c r="G9">
        <v>2859920</v>
      </c>
      <c r="H9">
        <v>31.28</v>
      </c>
      <c r="I9">
        <v>64.819999999999993</v>
      </c>
      <c r="J9">
        <v>9</v>
      </c>
      <c r="K9">
        <v>10</v>
      </c>
      <c r="L9">
        <v>655</v>
      </c>
      <c r="M9">
        <v>656</v>
      </c>
      <c r="N9">
        <v>3.1442900000000003E-2</v>
      </c>
      <c r="O9">
        <v>6.4989476000000004E-2</v>
      </c>
      <c r="P9">
        <v>2E-3</v>
      </c>
      <c r="Q9">
        <v>5.9490000000000003E-3</v>
      </c>
      <c r="R9">
        <v>2.8996999999999998E-2</v>
      </c>
      <c r="S9">
        <v>5.8539000000000001E-2</v>
      </c>
    </row>
    <row r="10" spans="1:19" x14ac:dyDescent="0.25">
      <c r="B10">
        <v>57109862</v>
      </c>
      <c r="C10">
        <v>121134334</v>
      </c>
      <c r="D10">
        <v>1102044</v>
      </c>
      <c r="E10">
        <v>3403518</v>
      </c>
      <c r="F10">
        <v>2518078</v>
      </c>
      <c r="G10">
        <v>2843360</v>
      </c>
      <c r="H10">
        <v>31.41</v>
      </c>
      <c r="I10">
        <v>64.89</v>
      </c>
      <c r="J10">
        <v>8</v>
      </c>
      <c r="K10">
        <v>9</v>
      </c>
      <c r="L10">
        <v>655</v>
      </c>
      <c r="M10">
        <v>654</v>
      </c>
      <c r="N10">
        <v>3.1583763000000001E-2</v>
      </c>
      <c r="O10">
        <v>6.5065821999999995E-2</v>
      </c>
      <c r="P10">
        <v>3.9969999999999997E-3</v>
      </c>
      <c r="Q10">
        <v>4.9630000000000004E-3</v>
      </c>
      <c r="R10">
        <v>2.6991000000000001E-2</v>
      </c>
      <c r="S10">
        <v>5.9594000000000001E-2</v>
      </c>
    </row>
    <row r="11" spans="1:19" x14ac:dyDescent="0.25">
      <c r="B11">
        <v>57113080</v>
      </c>
      <c r="C11">
        <v>120380462</v>
      </c>
      <c r="D11">
        <v>1081938</v>
      </c>
      <c r="E11">
        <v>3387586</v>
      </c>
      <c r="F11">
        <v>2386154</v>
      </c>
      <c r="G11">
        <v>2836726</v>
      </c>
      <c r="H11">
        <v>31.28</v>
      </c>
      <c r="I11">
        <v>64.61</v>
      </c>
      <c r="J11">
        <v>10</v>
      </c>
      <c r="K11">
        <v>11</v>
      </c>
      <c r="L11">
        <v>655</v>
      </c>
      <c r="M11">
        <v>656</v>
      </c>
      <c r="N11">
        <v>3.1457464999999997E-2</v>
      </c>
      <c r="O11">
        <v>6.4778922000000003E-2</v>
      </c>
      <c r="P11">
        <v>2.9160000000000002E-3</v>
      </c>
      <c r="Q11">
        <v>5.0169999999999998E-3</v>
      </c>
      <c r="R11">
        <v>2.8209000000000001E-2</v>
      </c>
      <c r="S11">
        <v>5.9262000000000002E-2</v>
      </c>
    </row>
    <row r="12" spans="1:19" x14ac:dyDescent="0.25">
      <c r="B12">
        <v>57014752</v>
      </c>
      <c r="C12">
        <v>119425646</v>
      </c>
      <c r="D12">
        <v>1104580</v>
      </c>
      <c r="E12">
        <v>3475460</v>
      </c>
      <c r="F12">
        <v>2544546</v>
      </c>
      <c r="G12">
        <v>2834434</v>
      </c>
      <c r="H12">
        <v>31.35</v>
      </c>
      <c r="I12">
        <v>64.12</v>
      </c>
      <c r="J12">
        <v>9</v>
      </c>
      <c r="K12">
        <v>10</v>
      </c>
      <c r="L12">
        <v>655</v>
      </c>
      <c r="M12">
        <v>654</v>
      </c>
      <c r="N12">
        <v>3.1510880999999998E-2</v>
      </c>
      <c r="O12">
        <v>6.4294426000000002E-2</v>
      </c>
      <c r="P12">
        <v>9.9299999999999996E-4</v>
      </c>
      <c r="Q12">
        <v>3.9709999999999997E-3</v>
      </c>
      <c r="R12">
        <v>2.9853999999999999E-2</v>
      </c>
      <c r="S12">
        <v>5.9632999999999999E-2</v>
      </c>
    </row>
    <row r="13" spans="1:19" x14ac:dyDescent="0.25">
      <c r="B13">
        <f>AVERAGE(B3:B12)</f>
        <v>57011121.600000001</v>
      </c>
      <c r="C13">
        <f t="shared" ref="C13:S13" si="0">AVERAGE(C3:C12)</f>
        <v>120716736.8</v>
      </c>
      <c r="D13">
        <f t="shared" si="0"/>
        <v>1089493</v>
      </c>
      <c r="E13">
        <f t="shared" si="0"/>
        <v>3448733.8</v>
      </c>
      <c r="F13">
        <f t="shared" si="0"/>
        <v>2479358.6</v>
      </c>
      <c r="G13">
        <f t="shared" si="0"/>
        <v>2841292.7999999998</v>
      </c>
      <c r="H13">
        <f t="shared" si="0"/>
        <v>31.321000000000005</v>
      </c>
      <c r="I13">
        <f t="shared" si="0"/>
        <v>64.709000000000003</v>
      </c>
      <c r="J13">
        <f t="shared" si="0"/>
        <v>9.1999999999999993</v>
      </c>
      <c r="K13">
        <f t="shared" si="0"/>
        <v>10.6</v>
      </c>
      <c r="L13">
        <f t="shared" si="0"/>
        <v>655</v>
      </c>
      <c r="M13">
        <f t="shared" si="0"/>
        <v>655.29999999999995</v>
      </c>
      <c r="N13">
        <f t="shared" si="0"/>
        <v>3.1498643199999996E-2</v>
      </c>
      <c r="O13">
        <f t="shared" si="0"/>
        <v>6.4899859300000001E-2</v>
      </c>
      <c r="P13">
        <f t="shared" si="0"/>
        <v>2.0858000000000001E-3</v>
      </c>
      <c r="Q13">
        <f t="shared" si="0"/>
        <v>5.4896000000000007E-3</v>
      </c>
      <c r="R13">
        <f t="shared" si="0"/>
        <v>2.8965299999999992E-2</v>
      </c>
      <c r="S13">
        <f t="shared" si="0"/>
        <v>5.8844900000000012E-2</v>
      </c>
    </row>
    <row r="14" spans="1:19" x14ac:dyDescent="0.25">
      <c r="C14">
        <f>100*C13/B13</f>
        <v>211.74243447966123</v>
      </c>
      <c r="E14">
        <f>100*E13/D13</f>
        <v>316.54483323894692</v>
      </c>
      <c r="G14">
        <f>100*G13/F13</f>
        <v>114.59789640756283</v>
      </c>
      <c r="I14">
        <f>100*I13/H13</f>
        <v>206.59940614922894</v>
      </c>
      <c r="K14">
        <f>100*K13/J13</f>
        <v>115.21739130434783</v>
      </c>
      <c r="M14">
        <f>100*M13/L13</f>
        <v>100.04580152671754</v>
      </c>
      <c r="O14">
        <f>100*O13/N13</f>
        <v>206.04017413677047</v>
      </c>
      <c r="Q14">
        <f>100*Q13/P13</f>
        <v>263.18918400613677</v>
      </c>
      <c r="S14">
        <f>100*S13/R13</f>
        <v>203.15653557877886</v>
      </c>
    </row>
    <row r="16" spans="1:19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</row>
    <row r="17" spans="2:19" x14ac:dyDescent="0.25">
      <c r="B17" t="s">
        <v>112</v>
      </c>
      <c r="C17" t="s">
        <v>112</v>
      </c>
      <c r="D17" t="s">
        <v>83</v>
      </c>
      <c r="E17" t="s">
        <v>83</v>
      </c>
      <c r="F17" t="s">
        <v>84</v>
      </c>
      <c r="G17" t="s">
        <v>84</v>
      </c>
      <c r="H17" t="s">
        <v>85</v>
      </c>
      <c r="I17" t="s">
        <v>85</v>
      </c>
      <c r="J17" t="s">
        <v>86</v>
      </c>
      <c r="K17" t="s">
        <v>86</v>
      </c>
      <c r="L17" t="s">
        <v>87</v>
      </c>
      <c r="M17" t="s">
        <v>87</v>
      </c>
      <c r="N17" t="s">
        <v>88</v>
      </c>
      <c r="P17" t="s">
        <v>4</v>
      </c>
      <c r="R17" t="s">
        <v>6</v>
      </c>
      <c r="S17" t="s">
        <v>6</v>
      </c>
    </row>
    <row r="18" spans="2:19" x14ac:dyDescent="0.25">
      <c r="B18">
        <v>10833250</v>
      </c>
      <c r="C18">
        <v>12654172</v>
      </c>
      <c r="D18">
        <v>179042</v>
      </c>
      <c r="E18">
        <v>187022</v>
      </c>
      <c r="F18">
        <v>414366</v>
      </c>
      <c r="G18">
        <v>506506</v>
      </c>
      <c r="H18">
        <v>7.19</v>
      </c>
      <c r="I18">
        <v>8.34</v>
      </c>
      <c r="N18">
        <v>7.353114E-3</v>
      </c>
      <c r="O18">
        <v>8.5382879999999998E-3</v>
      </c>
      <c r="P18">
        <v>3.1259999999999999E-3</v>
      </c>
      <c r="Q18">
        <v>2.1099999999999999E-3</v>
      </c>
      <c r="R18">
        <v>4.1830000000000001E-3</v>
      </c>
      <c r="S18">
        <v>6.332E-3</v>
      </c>
    </row>
    <row r="19" spans="2:19" x14ac:dyDescent="0.25">
      <c r="B19">
        <v>11087958</v>
      </c>
      <c r="C19">
        <v>12957526</v>
      </c>
      <c r="D19">
        <v>177540</v>
      </c>
      <c r="E19">
        <v>260206</v>
      </c>
      <c r="F19">
        <v>408502</v>
      </c>
      <c r="G19">
        <v>422890</v>
      </c>
      <c r="H19">
        <v>7.25</v>
      </c>
      <c r="I19">
        <v>8.34</v>
      </c>
      <c r="N19">
        <v>7.3955310000000003E-3</v>
      </c>
      <c r="O19">
        <v>8.5283479999999998E-3</v>
      </c>
      <c r="P19">
        <v>2.0999999999999999E-3</v>
      </c>
      <c r="Q19">
        <v>2.1120000000000002E-3</v>
      </c>
      <c r="R19">
        <v>5.2500000000000003E-3</v>
      </c>
      <c r="S19">
        <v>6.3200000000000001E-3</v>
      </c>
    </row>
    <row r="20" spans="2:19" x14ac:dyDescent="0.25">
      <c r="B20">
        <v>10438692</v>
      </c>
      <c r="C20">
        <v>12635498</v>
      </c>
      <c r="D20">
        <v>218058</v>
      </c>
      <c r="E20">
        <v>188572</v>
      </c>
      <c r="F20">
        <v>377736</v>
      </c>
      <c r="G20">
        <v>491704</v>
      </c>
      <c r="H20">
        <v>6.85</v>
      </c>
      <c r="I20">
        <v>8.11</v>
      </c>
      <c r="N20">
        <v>6.9982459999999996E-3</v>
      </c>
      <c r="O20">
        <v>8.298906E-3</v>
      </c>
      <c r="P20">
        <v>2.977E-3</v>
      </c>
      <c r="Q20">
        <v>3.078E-3</v>
      </c>
      <c r="R20">
        <v>3.9699999999999996E-3</v>
      </c>
      <c r="S20">
        <v>5.1120000000000002E-3</v>
      </c>
    </row>
    <row r="21" spans="2:19" x14ac:dyDescent="0.25">
      <c r="B21">
        <v>10580970</v>
      </c>
      <c r="C21">
        <v>12332776</v>
      </c>
      <c r="D21">
        <v>174812</v>
      </c>
      <c r="E21">
        <v>178970</v>
      </c>
      <c r="F21">
        <v>388744</v>
      </c>
      <c r="G21">
        <v>386348</v>
      </c>
      <c r="H21">
        <v>6.93</v>
      </c>
      <c r="I21">
        <v>7.97</v>
      </c>
      <c r="N21">
        <v>7.083397E-3</v>
      </c>
      <c r="O21">
        <v>8.1509319999999996E-3</v>
      </c>
      <c r="P21">
        <v>1.0059999999999999E-3</v>
      </c>
      <c r="Q21">
        <v>2.016E-3</v>
      </c>
      <c r="R21">
        <v>6.0270000000000002E-3</v>
      </c>
      <c r="S21">
        <v>6.0299999999999998E-3</v>
      </c>
    </row>
    <row r="22" spans="2:19" x14ac:dyDescent="0.25">
      <c r="B22">
        <v>10731638</v>
      </c>
      <c r="C22">
        <v>12573306</v>
      </c>
      <c r="D22">
        <v>218654</v>
      </c>
      <c r="E22">
        <v>186478</v>
      </c>
      <c r="F22">
        <v>380462</v>
      </c>
      <c r="G22">
        <v>404338</v>
      </c>
      <c r="H22">
        <v>6.98</v>
      </c>
      <c r="I22">
        <v>8.07</v>
      </c>
      <c r="N22">
        <v>7.1344019999999998E-3</v>
      </c>
      <c r="O22">
        <v>8.2390380000000006E-3</v>
      </c>
      <c r="P22">
        <v>2.0270000000000002E-3</v>
      </c>
      <c r="Q22">
        <v>2.0370000000000002E-3</v>
      </c>
      <c r="R22">
        <v>5.0569999999999999E-3</v>
      </c>
      <c r="S22">
        <v>6.0980000000000001E-3</v>
      </c>
    </row>
    <row r="23" spans="2:19" x14ac:dyDescent="0.25">
      <c r="B23">
        <v>10371598</v>
      </c>
      <c r="C23">
        <v>12350348</v>
      </c>
      <c r="D23">
        <v>178668</v>
      </c>
      <c r="E23">
        <v>179844</v>
      </c>
      <c r="F23">
        <v>387518</v>
      </c>
      <c r="G23">
        <v>390892</v>
      </c>
      <c r="H23">
        <v>6.79</v>
      </c>
      <c r="I23">
        <v>7.95</v>
      </c>
      <c r="N23">
        <v>6.9523120000000004E-3</v>
      </c>
      <c r="O23">
        <v>8.1223340000000002E-3</v>
      </c>
      <c r="P23">
        <v>2.3059999999999999E-3</v>
      </c>
      <c r="Q23">
        <v>1.005E-3</v>
      </c>
      <c r="R23">
        <v>4.6080000000000001E-3</v>
      </c>
      <c r="S23">
        <v>6.966E-3</v>
      </c>
    </row>
    <row r="24" spans="2:19" x14ac:dyDescent="0.25">
      <c r="B24">
        <v>10726536</v>
      </c>
      <c r="C24">
        <v>12781440</v>
      </c>
      <c r="D24">
        <v>179630</v>
      </c>
      <c r="E24">
        <v>268444</v>
      </c>
      <c r="F24">
        <v>407838</v>
      </c>
      <c r="G24">
        <v>394272</v>
      </c>
      <c r="H24">
        <v>6.98</v>
      </c>
      <c r="I24">
        <v>8.1999999999999993</v>
      </c>
      <c r="N24">
        <v>7.1792660000000001E-3</v>
      </c>
      <c r="O24">
        <v>8.4095200000000002E-3</v>
      </c>
      <c r="P24">
        <v>4.052E-3</v>
      </c>
      <c r="Q24">
        <v>2.0669999999999998E-3</v>
      </c>
      <c r="R24">
        <v>3.0279999999999999E-3</v>
      </c>
      <c r="S24">
        <v>6.2399999999999999E-3</v>
      </c>
    </row>
    <row r="25" spans="2:19" x14ac:dyDescent="0.25">
      <c r="B25">
        <v>11021078</v>
      </c>
      <c r="C25">
        <v>12388136</v>
      </c>
      <c r="D25">
        <v>179832</v>
      </c>
      <c r="E25">
        <v>180638</v>
      </c>
      <c r="F25">
        <v>405796</v>
      </c>
      <c r="G25">
        <v>518906</v>
      </c>
      <c r="H25">
        <v>7.11</v>
      </c>
      <c r="I25">
        <v>8.0299999999999994</v>
      </c>
      <c r="N25">
        <v>7.2690760000000002E-3</v>
      </c>
      <c r="O25">
        <v>8.2440870000000006E-3</v>
      </c>
      <c r="P25">
        <v>1.031E-3</v>
      </c>
      <c r="Q25">
        <v>3.0530000000000002E-3</v>
      </c>
      <c r="R25">
        <v>6.1780000000000003E-3</v>
      </c>
      <c r="S25">
        <v>5.0670000000000003E-3</v>
      </c>
    </row>
    <row r="26" spans="2:19" x14ac:dyDescent="0.25">
      <c r="B26">
        <v>10757428</v>
      </c>
      <c r="C26">
        <v>12490388</v>
      </c>
      <c r="D26">
        <v>180298</v>
      </c>
      <c r="E26">
        <v>182290</v>
      </c>
      <c r="F26">
        <v>398694</v>
      </c>
      <c r="G26">
        <v>518904</v>
      </c>
      <c r="H26">
        <v>6.98</v>
      </c>
      <c r="I26">
        <v>8.1</v>
      </c>
      <c r="N26">
        <v>7.1370820000000003E-3</v>
      </c>
      <c r="O26">
        <v>8.3085920000000001E-3</v>
      </c>
      <c r="P26">
        <v>1.0139999999999999E-3</v>
      </c>
      <c r="Q26">
        <v>4.0949999999999997E-3</v>
      </c>
      <c r="R26">
        <v>6.071E-3</v>
      </c>
      <c r="S26">
        <v>4.1139999999999996E-3</v>
      </c>
    </row>
    <row r="27" spans="2:19" x14ac:dyDescent="0.25">
      <c r="B27">
        <v>10620770</v>
      </c>
      <c r="C27">
        <v>12320500</v>
      </c>
      <c r="D27">
        <v>203622</v>
      </c>
      <c r="E27">
        <v>179462</v>
      </c>
      <c r="F27">
        <v>394488</v>
      </c>
      <c r="G27">
        <v>511008</v>
      </c>
      <c r="H27">
        <v>6.96</v>
      </c>
      <c r="I27">
        <v>7.99</v>
      </c>
      <c r="N27">
        <v>7.1204340000000001E-3</v>
      </c>
      <c r="O27">
        <v>8.2435249999999998E-3</v>
      </c>
      <c r="P27">
        <v>1.011E-3</v>
      </c>
      <c r="Q27">
        <v>2.0110000000000002E-3</v>
      </c>
      <c r="R27">
        <v>6.0569999999999999E-3</v>
      </c>
      <c r="S27">
        <v>6.0769999999999999E-3</v>
      </c>
    </row>
    <row r="28" spans="2:19" x14ac:dyDescent="0.25">
      <c r="B28">
        <f>AVERAGE(B18:B27)</f>
        <v>10716991.800000001</v>
      </c>
      <c r="C28">
        <f t="shared" ref="C28:S28" si="1">AVERAGE(C18:C27)</f>
        <v>12548409</v>
      </c>
      <c r="D28">
        <f t="shared" si="1"/>
        <v>189015.6</v>
      </c>
      <c r="E28">
        <f t="shared" si="1"/>
        <v>199192.6</v>
      </c>
      <c r="F28">
        <f t="shared" si="1"/>
        <v>396414.4</v>
      </c>
      <c r="G28">
        <f t="shared" si="1"/>
        <v>454576.8</v>
      </c>
      <c r="H28">
        <f t="shared" si="1"/>
        <v>7.0019999999999998</v>
      </c>
      <c r="I28">
        <f t="shared" si="1"/>
        <v>8.11</v>
      </c>
      <c r="J28" t="e">
        <f t="shared" si="1"/>
        <v>#DIV/0!</v>
      </c>
      <c r="K28" t="e">
        <f t="shared" si="1"/>
        <v>#DIV/0!</v>
      </c>
      <c r="L28" t="e">
        <f t="shared" si="1"/>
        <v>#DIV/0!</v>
      </c>
      <c r="M28" t="e">
        <f t="shared" si="1"/>
        <v>#DIV/0!</v>
      </c>
      <c r="N28">
        <f t="shared" si="1"/>
        <v>7.1622859999999995E-3</v>
      </c>
      <c r="O28">
        <f t="shared" si="1"/>
        <v>8.3083569999999989E-3</v>
      </c>
      <c r="P28">
        <f t="shared" si="1"/>
        <v>2.065E-3</v>
      </c>
      <c r="Q28">
        <f t="shared" si="1"/>
        <v>2.3584000000000001E-3</v>
      </c>
      <c r="R28">
        <f t="shared" si="1"/>
        <v>5.0429000000000003E-3</v>
      </c>
      <c r="S28">
        <f t="shared" si="1"/>
        <v>5.8356000000000007E-3</v>
      </c>
    </row>
    <row r="29" spans="2:19" x14ac:dyDescent="0.25">
      <c r="C29">
        <f>100*C28/B28</f>
        <v>117.08891108790434</v>
      </c>
      <c r="E29">
        <f>100*E28/D28</f>
        <v>105.38421167353383</v>
      </c>
      <c r="G29">
        <f>100*G28/F28</f>
        <v>114.67212089167295</v>
      </c>
      <c r="I29">
        <f>100*I28/H28</f>
        <v>115.82405027135104</v>
      </c>
      <c r="K29" t="e">
        <f>100*K28/J28</f>
        <v>#DIV/0!</v>
      </c>
      <c r="M29" t="e">
        <f>100*M28/L28</f>
        <v>#DIV/0!</v>
      </c>
      <c r="O29">
        <f>100*O28/N28</f>
        <v>116.0014693632731</v>
      </c>
      <c r="Q29">
        <f>100*Q28/P28</f>
        <v>114.20823244552058</v>
      </c>
      <c r="S29">
        <f>100*S28/R28</f>
        <v>115.71912986575185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5A00-EEEA-4A98-9E9B-4762D403C1CC}">
  <dimension ref="A1:Y29"/>
  <sheetViews>
    <sheetView workbookViewId="0"/>
  </sheetViews>
  <sheetFormatPr defaultRowHeight="15" x14ac:dyDescent="0.25"/>
  <cols>
    <col min="2" max="2" width="11.7109375" bestFit="1" customWidth="1"/>
    <col min="3" max="3" width="12" bestFit="1" customWidth="1"/>
    <col min="6" max="6" width="10.140625" bestFit="1" customWidth="1"/>
    <col min="7" max="7" width="12" bestFit="1" customWidth="1"/>
    <col min="8" max="9" width="12" customWidth="1"/>
    <col min="10" max="10" width="9.7109375" bestFit="1" customWidth="1"/>
    <col min="11" max="11" width="12" bestFit="1" customWidth="1"/>
    <col min="16" max="16" width="15.5703125" bestFit="1" customWidth="1"/>
  </cols>
  <sheetData>
    <row r="1" spans="1:25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  <c r="V1" t="s">
        <v>81</v>
      </c>
      <c r="W1" t="s">
        <v>82</v>
      </c>
      <c r="X1" t="s">
        <v>81</v>
      </c>
      <c r="Y1" t="s">
        <v>82</v>
      </c>
    </row>
    <row r="2" spans="1:25" x14ac:dyDescent="0.25">
      <c r="B2" t="s">
        <v>89</v>
      </c>
      <c r="C2" t="s">
        <v>89</v>
      </c>
      <c r="D2" t="s">
        <v>90</v>
      </c>
      <c r="E2" t="s">
        <v>90</v>
      </c>
      <c r="F2" t="s">
        <v>80</v>
      </c>
      <c r="G2" t="s">
        <v>80</v>
      </c>
      <c r="H2" t="s">
        <v>112</v>
      </c>
      <c r="I2" t="s">
        <v>112</v>
      </c>
      <c r="J2" t="s">
        <v>83</v>
      </c>
      <c r="K2" t="s">
        <v>83</v>
      </c>
      <c r="L2" t="s">
        <v>84</v>
      </c>
      <c r="M2" t="s">
        <v>84</v>
      </c>
      <c r="N2" t="s">
        <v>85</v>
      </c>
      <c r="O2" t="s">
        <v>85</v>
      </c>
      <c r="P2" t="s">
        <v>91</v>
      </c>
      <c r="Q2" t="s">
        <v>91</v>
      </c>
      <c r="R2" t="s">
        <v>87</v>
      </c>
      <c r="S2" t="s">
        <v>87</v>
      </c>
      <c r="T2" t="s">
        <v>88</v>
      </c>
      <c r="U2" t="s">
        <v>88</v>
      </c>
      <c r="V2" t="s">
        <v>4</v>
      </c>
      <c r="W2" t="s">
        <v>4</v>
      </c>
      <c r="X2" t="s">
        <v>6</v>
      </c>
      <c r="Y2" t="s">
        <v>6</v>
      </c>
    </row>
    <row r="3" spans="1:25" x14ac:dyDescent="0.25">
      <c r="B3">
        <v>108020</v>
      </c>
      <c r="C3">
        <v>159486</v>
      </c>
      <c r="D3">
        <v>423712</v>
      </c>
      <c r="E3">
        <v>703818</v>
      </c>
      <c r="F3">
        <v>61868</v>
      </c>
      <c r="G3">
        <v>47452</v>
      </c>
      <c r="H3">
        <f>B3+D3+F3</f>
        <v>593600</v>
      </c>
      <c r="I3">
        <f>C3+E3+G3</f>
        <v>910756</v>
      </c>
      <c r="J3">
        <v>50594</v>
      </c>
      <c r="K3">
        <v>177242</v>
      </c>
      <c r="L3">
        <v>65014</v>
      </c>
      <c r="M3">
        <v>95142</v>
      </c>
      <c r="N3">
        <v>1.18</v>
      </c>
      <c r="O3">
        <v>1.54</v>
      </c>
      <c r="P3">
        <v>3</v>
      </c>
      <c r="Q3">
        <v>5</v>
      </c>
      <c r="R3">
        <v>129</v>
      </c>
      <c r="S3">
        <v>129</v>
      </c>
      <c r="T3">
        <v>1.3312599999999999E-3</v>
      </c>
      <c r="U3">
        <v>1.7130789999999999E-3</v>
      </c>
      <c r="V3">
        <v>0</v>
      </c>
      <c r="W3">
        <v>0</v>
      </c>
      <c r="X3">
        <v>1.3140000000000001E-3</v>
      </c>
      <c r="Y3">
        <v>1.691E-3</v>
      </c>
    </row>
    <row r="4" spans="1:25" x14ac:dyDescent="0.25">
      <c r="B4">
        <v>105622</v>
      </c>
      <c r="C4">
        <v>161940</v>
      </c>
      <c r="D4">
        <v>394754</v>
      </c>
      <c r="E4">
        <v>666206</v>
      </c>
      <c r="F4">
        <v>61952</v>
      </c>
      <c r="G4">
        <v>47488</v>
      </c>
      <c r="H4">
        <f t="shared" ref="H4:I12" si="0">B4+D4+F4</f>
        <v>562328</v>
      </c>
      <c r="I4">
        <f t="shared" si="0"/>
        <v>875634</v>
      </c>
      <c r="J4">
        <v>49388</v>
      </c>
      <c r="K4">
        <v>170102</v>
      </c>
      <c r="L4">
        <v>62652</v>
      </c>
      <c r="M4">
        <v>66970</v>
      </c>
      <c r="N4">
        <v>1.17</v>
      </c>
      <c r="O4">
        <v>1.57</v>
      </c>
      <c r="P4">
        <v>3</v>
      </c>
      <c r="Q4">
        <v>5</v>
      </c>
      <c r="R4">
        <v>130</v>
      </c>
      <c r="S4">
        <v>130</v>
      </c>
      <c r="T4">
        <v>1.318598E-3</v>
      </c>
      <c r="U4">
        <v>1.7283579999999999E-3</v>
      </c>
      <c r="V4">
        <v>1.3060000000000001E-3</v>
      </c>
      <c r="W4">
        <v>8.4400000000000002E-4</v>
      </c>
      <c r="X4">
        <v>0</v>
      </c>
      <c r="Y4">
        <v>8.4900000000000004E-4</v>
      </c>
    </row>
    <row r="5" spans="1:25" x14ac:dyDescent="0.25">
      <c r="B5">
        <v>103148</v>
      </c>
      <c r="C5">
        <v>162020</v>
      </c>
      <c r="D5">
        <v>416738</v>
      </c>
      <c r="E5">
        <v>668448</v>
      </c>
      <c r="F5">
        <v>61048</v>
      </c>
      <c r="G5">
        <v>45086</v>
      </c>
      <c r="H5">
        <f t="shared" si="0"/>
        <v>580934</v>
      </c>
      <c r="I5">
        <f t="shared" si="0"/>
        <v>875554</v>
      </c>
      <c r="J5">
        <v>48334</v>
      </c>
      <c r="K5">
        <v>169522</v>
      </c>
      <c r="L5">
        <v>66192</v>
      </c>
      <c r="M5">
        <v>102990</v>
      </c>
      <c r="N5">
        <v>1.17</v>
      </c>
      <c r="O5">
        <v>1.53</v>
      </c>
      <c r="P5">
        <v>3</v>
      </c>
      <c r="Q5">
        <v>4</v>
      </c>
      <c r="R5">
        <v>132</v>
      </c>
      <c r="S5">
        <v>130</v>
      </c>
      <c r="T5">
        <v>1.3178459999999999E-3</v>
      </c>
      <c r="U5">
        <v>1.684987E-3</v>
      </c>
      <c r="V5">
        <v>0</v>
      </c>
      <c r="W5">
        <v>0</v>
      </c>
      <c r="X5">
        <v>1.31E-3</v>
      </c>
      <c r="Y5">
        <v>1.6739999999999999E-3</v>
      </c>
    </row>
    <row r="6" spans="1:25" x14ac:dyDescent="0.25">
      <c r="B6">
        <v>96852</v>
      </c>
      <c r="C6">
        <v>161982</v>
      </c>
      <c r="D6">
        <v>416106</v>
      </c>
      <c r="E6">
        <v>668190</v>
      </c>
      <c r="F6">
        <v>59010</v>
      </c>
      <c r="G6">
        <v>45342</v>
      </c>
      <c r="H6">
        <f t="shared" si="0"/>
        <v>571968</v>
      </c>
      <c r="I6">
        <f t="shared" si="0"/>
        <v>875514</v>
      </c>
      <c r="J6">
        <v>48400</v>
      </c>
      <c r="K6">
        <v>168364</v>
      </c>
      <c r="L6">
        <v>60408</v>
      </c>
      <c r="M6">
        <v>66792</v>
      </c>
      <c r="N6">
        <v>1.1499999999999999</v>
      </c>
      <c r="O6">
        <v>1.52</v>
      </c>
      <c r="P6">
        <v>3</v>
      </c>
      <c r="Q6">
        <v>4</v>
      </c>
      <c r="R6">
        <v>131</v>
      </c>
      <c r="S6">
        <v>130</v>
      </c>
      <c r="T6">
        <v>1.293006E-3</v>
      </c>
      <c r="U6">
        <v>1.7032830000000001E-3</v>
      </c>
      <c r="V6">
        <v>0</v>
      </c>
      <c r="W6">
        <v>1.671E-3</v>
      </c>
      <c r="X6">
        <v>1.286E-3</v>
      </c>
      <c r="Y6">
        <v>0</v>
      </c>
    </row>
    <row r="7" spans="1:25" x14ac:dyDescent="0.25">
      <c r="B7">
        <v>116192</v>
      </c>
      <c r="C7">
        <v>159042</v>
      </c>
      <c r="D7">
        <v>377910</v>
      </c>
      <c r="E7">
        <v>694002</v>
      </c>
      <c r="F7">
        <v>56644</v>
      </c>
      <c r="G7">
        <v>44752</v>
      </c>
      <c r="H7">
        <f t="shared" si="0"/>
        <v>550746</v>
      </c>
      <c r="I7">
        <f t="shared" si="0"/>
        <v>897796</v>
      </c>
      <c r="J7">
        <v>47306</v>
      </c>
      <c r="K7">
        <v>167888</v>
      </c>
      <c r="L7">
        <v>66424</v>
      </c>
      <c r="M7">
        <v>97238</v>
      </c>
      <c r="N7">
        <v>1.19</v>
      </c>
      <c r="O7">
        <v>1.54</v>
      </c>
      <c r="P7">
        <v>3</v>
      </c>
      <c r="Q7">
        <v>4</v>
      </c>
      <c r="R7">
        <v>132</v>
      </c>
      <c r="S7">
        <v>131</v>
      </c>
      <c r="T7">
        <v>1.3399799999999999E-3</v>
      </c>
      <c r="U7">
        <v>1.698616E-3</v>
      </c>
      <c r="V7">
        <v>1.3359999999999999E-3</v>
      </c>
      <c r="W7">
        <v>1.6869999999999999E-3</v>
      </c>
      <c r="X7">
        <v>0</v>
      </c>
      <c r="Y7">
        <v>0</v>
      </c>
    </row>
    <row r="8" spans="1:25" x14ac:dyDescent="0.25">
      <c r="B8">
        <v>97360</v>
      </c>
      <c r="C8">
        <v>158842</v>
      </c>
      <c r="D8">
        <v>401710</v>
      </c>
      <c r="E8">
        <v>667844</v>
      </c>
      <c r="F8">
        <v>58156</v>
      </c>
      <c r="G8">
        <v>46000</v>
      </c>
      <c r="H8">
        <f t="shared" si="0"/>
        <v>557226</v>
      </c>
      <c r="I8">
        <f t="shared" si="0"/>
        <v>872686</v>
      </c>
      <c r="J8">
        <v>47520</v>
      </c>
      <c r="K8">
        <v>166694</v>
      </c>
      <c r="L8">
        <v>57686</v>
      </c>
      <c r="M8">
        <v>69224</v>
      </c>
      <c r="N8">
        <v>1.1399999999999999</v>
      </c>
      <c r="O8">
        <v>1.54</v>
      </c>
      <c r="P8">
        <v>3</v>
      </c>
      <c r="Q8">
        <v>4</v>
      </c>
      <c r="R8">
        <v>130</v>
      </c>
      <c r="S8">
        <v>131</v>
      </c>
      <c r="T8">
        <v>1.2911979999999999E-3</v>
      </c>
      <c r="U8">
        <v>1.7740740000000001E-3</v>
      </c>
      <c r="V8">
        <v>0</v>
      </c>
      <c r="W8">
        <v>1.678E-3</v>
      </c>
      <c r="X8">
        <v>1.2830000000000001E-3</v>
      </c>
      <c r="Y8">
        <v>0</v>
      </c>
    </row>
    <row r="9" spans="1:25" x14ac:dyDescent="0.25">
      <c r="B9">
        <v>104614</v>
      </c>
      <c r="C9">
        <v>221104</v>
      </c>
      <c r="D9">
        <v>385482</v>
      </c>
      <c r="E9">
        <v>666114</v>
      </c>
      <c r="F9">
        <v>57352</v>
      </c>
      <c r="G9">
        <v>46122</v>
      </c>
      <c r="H9">
        <f t="shared" si="0"/>
        <v>547448</v>
      </c>
      <c r="I9">
        <f t="shared" si="0"/>
        <v>933340</v>
      </c>
      <c r="J9">
        <v>47356</v>
      </c>
      <c r="K9">
        <v>167882</v>
      </c>
      <c r="L9">
        <v>63656</v>
      </c>
      <c r="M9">
        <v>75724</v>
      </c>
      <c r="N9">
        <v>1.18</v>
      </c>
      <c r="O9">
        <v>1.55</v>
      </c>
      <c r="P9">
        <v>3</v>
      </c>
      <c r="Q9">
        <v>4</v>
      </c>
      <c r="R9">
        <v>130</v>
      </c>
      <c r="S9">
        <v>131</v>
      </c>
      <c r="T9">
        <v>1.332675E-3</v>
      </c>
      <c r="U9">
        <v>1.7126439999999999E-3</v>
      </c>
      <c r="V9">
        <v>1.322E-3</v>
      </c>
      <c r="W9">
        <v>0</v>
      </c>
      <c r="X9">
        <v>0</v>
      </c>
      <c r="Y9">
        <v>1.701E-3</v>
      </c>
    </row>
    <row r="10" spans="1:25" x14ac:dyDescent="0.25">
      <c r="B10">
        <v>96954</v>
      </c>
      <c r="C10">
        <v>166968</v>
      </c>
      <c r="D10">
        <v>405030</v>
      </c>
      <c r="E10">
        <v>1291124</v>
      </c>
      <c r="F10">
        <v>58006</v>
      </c>
      <c r="G10">
        <v>49998</v>
      </c>
      <c r="H10">
        <f t="shared" si="0"/>
        <v>559990</v>
      </c>
      <c r="I10">
        <f t="shared" si="0"/>
        <v>1508090</v>
      </c>
      <c r="J10">
        <v>47138</v>
      </c>
      <c r="K10">
        <v>195940</v>
      </c>
      <c r="L10">
        <v>59952</v>
      </c>
      <c r="M10">
        <v>68314</v>
      </c>
      <c r="N10">
        <v>1.1399999999999999</v>
      </c>
      <c r="O10">
        <v>1.54</v>
      </c>
      <c r="P10">
        <v>3</v>
      </c>
      <c r="Q10">
        <v>4</v>
      </c>
      <c r="R10">
        <v>129</v>
      </c>
      <c r="S10">
        <v>131</v>
      </c>
      <c r="T10">
        <v>1.2872949999999999E-3</v>
      </c>
      <c r="U10">
        <v>1.7080419999999999E-3</v>
      </c>
      <c r="V10">
        <v>0</v>
      </c>
      <c r="W10">
        <v>0</v>
      </c>
      <c r="X10">
        <v>1.284E-3</v>
      </c>
      <c r="Y10">
        <v>1.658E-3</v>
      </c>
    </row>
    <row r="11" spans="1:25" x14ac:dyDescent="0.25">
      <c r="B11">
        <v>103392</v>
      </c>
      <c r="C11">
        <v>208476</v>
      </c>
      <c r="D11">
        <v>416010</v>
      </c>
      <c r="E11">
        <v>726478</v>
      </c>
      <c r="F11">
        <v>56798</v>
      </c>
      <c r="G11">
        <v>46690</v>
      </c>
      <c r="H11">
        <f t="shared" si="0"/>
        <v>576200</v>
      </c>
      <c r="I11">
        <f t="shared" si="0"/>
        <v>981644</v>
      </c>
      <c r="J11">
        <v>49754</v>
      </c>
      <c r="K11">
        <v>166832</v>
      </c>
      <c r="L11">
        <v>58378</v>
      </c>
      <c r="M11">
        <v>71216</v>
      </c>
      <c r="N11">
        <v>1.17</v>
      </c>
      <c r="O11">
        <v>1.56</v>
      </c>
      <c r="P11">
        <v>3</v>
      </c>
      <c r="Q11">
        <v>4</v>
      </c>
      <c r="R11">
        <v>130</v>
      </c>
      <c r="S11">
        <v>130</v>
      </c>
      <c r="T11">
        <v>1.31851E-3</v>
      </c>
      <c r="U11">
        <v>1.71773E-3</v>
      </c>
      <c r="V11">
        <v>0</v>
      </c>
      <c r="W11">
        <v>0</v>
      </c>
      <c r="X11">
        <v>1.3090000000000001E-3</v>
      </c>
      <c r="Y11">
        <v>1.707E-3</v>
      </c>
    </row>
    <row r="12" spans="1:25" x14ac:dyDescent="0.25">
      <c r="B12">
        <v>101908</v>
      </c>
      <c r="C12">
        <v>217204</v>
      </c>
      <c r="D12">
        <v>378094</v>
      </c>
      <c r="E12">
        <v>657100</v>
      </c>
      <c r="F12">
        <v>56770</v>
      </c>
      <c r="G12">
        <v>44586</v>
      </c>
      <c r="H12">
        <f t="shared" si="0"/>
        <v>536772</v>
      </c>
      <c r="I12">
        <f t="shared" si="0"/>
        <v>918890</v>
      </c>
      <c r="J12">
        <v>48804</v>
      </c>
      <c r="K12">
        <v>171248</v>
      </c>
      <c r="L12">
        <v>62586</v>
      </c>
      <c r="M12">
        <v>124322</v>
      </c>
      <c r="N12">
        <v>1.18</v>
      </c>
      <c r="O12">
        <v>1.57</v>
      </c>
      <c r="P12">
        <v>3</v>
      </c>
      <c r="Q12">
        <v>5</v>
      </c>
      <c r="R12">
        <v>131</v>
      </c>
      <c r="S12">
        <v>129</v>
      </c>
      <c r="T12">
        <v>1.32402E-3</v>
      </c>
      <c r="U12">
        <v>1.7338340000000001E-3</v>
      </c>
      <c r="V12">
        <v>0</v>
      </c>
      <c r="W12">
        <v>8.5400000000000005E-4</v>
      </c>
      <c r="X12">
        <v>1.312E-3</v>
      </c>
      <c r="Y12">
        <v>8.4800000000000001E-4</v>
      </c>
    </row>
    <row r="13" spans="1:25" x14ac:dyDescent="0.25">
      <c r="B13">
        <f>AVERAGE(B3:B12)</f>
        <v>103406.2</v>
      </c>
      <c r="C13">
        <f t="shared" ref="C13:Y13" si="1">AVERAGE(C3:C12)</f>
        <v>177706.4</v>
      </c>
      <c r="D13">
        <f t="shared" si="1"/>
        <v>401554.6</v>
      </c>
      <c r="E13">
        <f t="shared" si="1"/>
        <v>740932.4</v>
      </c>
      <c r="F13">
        <f t="shared" si="1"/>
        <v>58760.4</v>
      </c>
      <c r="G13">
        <f t="shared" si="1"/>
        <v>46351.6</v>
      </c>
      <c r="H13">
        <f t="shared" ref="H13" si="2">AVERAGE(H3:H12)</f>
        <v>563721.19999999995</v>
      </c>
      <c r="I13">
        <f t="shared" ref="I13" si="3">AVERAGE(I3:I12)</f>
        <v>964990.4</v>
      </c>
      <c r="J13">
        <f t="shared" si="1"/>
        <v>48459.4</v>
      </c>
      <c r="K13">
        <f t="shared" si="1"/>
        <v>172171.4</v>
      </c>
      <c r="L13">
        <f t="shared" si="1"/>
        <v>62294.8</v>
      </c>
      <c r="M13">
        <f t="shared" si="1"/>
        <v>83793.2</v>
      </c>
      <c r="N13">
        <f t="shared" si="1"/>
        <v>1.167</v>
      </c>
      <c r="O13">
        <f t="shared" si="1"/>
        <v>1.5460000000000003</v>
      </c>
      <c r="P13">
        <f t="shared" si="1"/>
        <v>3</v>
      </c>
      <c r="Q13">
        <f t="shared" si="1"/>
        <v>4.3</v>
      </c>
      <c r="R13">
        <f t="shared" si="1"/>
        <v>130.4</v>
      </c>
      <c r="S13">
        <f t="shared" si="1"/>
        <v>130.19999999999999</v>
      </c>
      <c r="T13">
        <f t="shared" si="1"/>
        <v>1.3154388E-3</v>
      </c>
      <c r="U13">
        <f t="shared" si="1"/>
        <v>1.7174647000000002E-3</v>
      </c>
      <c r="V13">
        <f t="shared" si="1"/>
        <v>3.9640000000000004E-4</v>
      </c>
      <c r="W13">
        <f t="shared" si="1"/>
        <v>6.734E-4</v>
      </c>
      <c r="X13">
        <f t="shared" si="1"/>
        <v>9.098E-4</v>
      </c>
      <c r="Y13">
        <f t="shared" si="1"/>
        <v>1.0127999999999999E-3</v>
      </c>
    </row>
    <row r="14" spans="1:25" x14ac:dyDescent="0.25">
      <c r="C14">
        <f>100*C13/B13</f>
        <v>171.85275157582427</v>
      </c>
      <c r="E14">
        <f>100*E13/D13</f>
        <v>184.51597864898073</v>
      </c>
      <c r="G14">
        <f>100*G13/F13</f>
        <v>78.882376566531192</v>
      </c>
      <c r="I14">
        <f>100*I13/H13</f>
        <v>171.18220851016426</v>
      </c>
      <c r="K14">
        <f>100*K13/J13</f>
        <v>355.28999533630213</v>
      </c>
      <c r="M14">
        <f>100*M13/L13</f>
        <v>134.51074568021727</v>
      </c>
      <c r="O14">
        <f>100*O13/N13</f>
        <v>132.47643530419882</v>
      </c>
      <c r="Q14">
        <f>100*Q13/P13</f>
        <v>143.33333333333334</v>
      </c>
      <c r="S14">
        <f>100*S13/R13</f>
        <v>99.846625766871142</v>
      </c>
      <c r="U14">
        <f>100*U13/T13</f>
        <v>130.56211357001177</v>
      </c>
      <c r="W14">
        <f>100*W13/V13</f>
        <v>169.87891019172551</v>
      </c>
      <c r="Y14">
        <f>100*Y13/X13</f>
        <v>111.32116948779951</v>
      </c>
    </row>
    <row r="16" spans="1:25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  <c r="T16" t="s">
        <v>81</v>
      </c>
      <c r="U16" t="s">
        <v>82</v>
      </c>
      <c r="V16" t="s">
        <v>81</v>
      </c>
      <c r="W16" t="s">
        <v>82</v>
      </c>
      <c r="X16" t="s">
        <v>81</v>
      </c>
      <c r="Y16" t="s">
        <v>82</v>
      </c>
    </row>
    <row r="17" spans="2:25" x14ac:dyDescent="0.25">
      <c r="B17" t="s">
        <v>89</v>
      </c>
      <c r="C17" t="s">
        <v>89</v>
      </c>
      <c r="D17" t="s">
        <v>90</v>
      </c>
      <c r="E17" t="s">
        <v>90</v>
      </c>
      <c r="F17" t="s">
        <v>80</v>
      </c>
      <c r="G17" t="s">
        <v>80</v>
      </c>
      <c r="H17" t="s">
        <v>112</v>
      </c>
      <c r="I17" t="s">
        <v>112</v>
      </c>
      <c r="J17" t="s">
        <v>83</v>
      </c>
      <c r="K17" t="s">
        <v>83</v>
      </c>
      <c r="L17" t="s">
        <v>84</v>
      </c>
      <c r="M17" t="s">
        <v>84</v>
      </c>
      <c r="N17" t="s">
        <v>85</v>
      </c>
      <c r="O17" t="s">
        <v>85</v>
      </c>
      <c r="P17" t="s">
        <v>91</v>
      </c>
      <c r="Q17" t="s">
        <v>91</v>
      </c>
      <c r="R17" t="s">
        <v>87</v>
      </c>
      <c r="S17" t="s">
        <v>87</v>
      </c>
      <c r="T17" t="s">
        <v>88</v>
      </c>
      <c r="U17" t="s">
        <v>88</v>
      </c>
      <c r="V17" t="s">
        <v>4</v>
      </c>
      <c r="W17" t="s">
        <v>4</v>
      </c>
      <c r="X17" t="s">
        <v>6</v>
      </c>
      <c r="Y17" t="s">
        <v>6</v>
      </c>
    </row>
    <row r="18" spans="2:25" x14ac:dyDescent="0.25">
      <c r="B18">
        <v>102414</v>
      </c>
      <c r="C18">
        <v>252000</v>
      </c>
      <c r="D18">
        <v>420940</v>
      </c>
      <c r="E18">
        <v>679614</v>
      </c>
      <c r="F18">
        <v>61012</v>
      </c>
      <c r="G18">
        <v>43434</v>
      </c>
      <c r="H18">
        <f>B18+D18+F18</f>
        <v>584366</v>
      </c>
      <c r="I18">
        <f>C18+E18+G18</f>
        <v>975048</v>
      </c>
      <c r="J18">
        <v>51372</v>
      </c>
      <c r="K18">
        <v>160734</v>
      </c>
      <c r="L18">
        <v>66190</v>
      </c>
      <c r="M18">
        <v>72814</v>
      </c>
      <c r="N18">
        <v>1.21</v>
      </c>
      <c r="O18">
        <v>1.59</v>
      </c>
      <c r="T18">
        <v>1.3594550000000001E-3</v>
      </c>
      <c r="U18">
        <v>1.7618099999999999E-3</v>
      </c>
      <c r="V18">
        <v>0</v>
      </c>
      <c r="W18">
        <v>1.753E-3</v>
      </c>
      <c r="X18">
        <v>1.3359999999999999E-3</v>
      </c>
      <c r="Y18">
        <v>0</v>
      </c>
    </row>
    <row r="19" spans="2:25" x14ac:dyDescent="0.25">
      <c r="B19">
        <v>99006</v>
      </c>
      <c r="C19">
        <v>165996</v>
      </c>
      <c r="D19">
        <v>435376</v>
      </c>
      <c r="E19">
        <v>659772</v>
      </c>
      <c r="F19">
        <v>56086</v>
      </c>
      <c r="G19">
        <v>44204</v>
      </c>
      <c r="H19">
        <f t="shared" ref="H19:H21" si="4">B19+D19+F19</f>
        <v>590468</v>
      </c>
      <c r="I19">
        <f t="shared" ref="I19:I20" si="5">C19+E19+G19</f>
        <v>869972</v>
      </c>
      <c r="J19">
        <v>49464</v>
      </c>
      <c r="K19">
        <v>158970</v>
      </c>
      <c r="L19">
        <v>58244</v>
      </c>
      <c r="M19">
        <v>69760</v>
      </c>
      <c r="N19">
        <v>1.21</v>
      </c>
      <c r="O19">
        <v>1.49</v>
      </c>
      <c r="T19">
        <v>1.35972E-3</v>
      </c>
      <c r="U19">
        <v>1.659446E-3</v>
      </c>
      <c r="V19">
        <v>0</v>
      </c>
      <c r="W19">
        <v>0</v>
      </c>
      <c r="X19">
        <v>1.348E-3</v>
      </c>
      <c r="Y19">
        <v>1.622E-3</v>
      </c>
    </row>
    <row r="20" spans="2:25" x14ac:dyDescent="0.25">
      <c r="B20">
        <v>102310</v>
      </c>
      <c r="C20">
        <v>226680</v>
      </c>
      <c r="D20">
        <v>427524</v>
      </c>
      <c r="E20">
        <v>660348</v>
      </c>
      <c r="F20">
        <v>60672</v>
      </c>
      <c r="G20">
        <v>44310</v>
      </c>
      <c r="H20">
        <f t="shared" si="4"/>
        <v>590506</v>
      </c>
      <c r="I20">
        <f t="shared" si="5"/>
        <v>931338</v>
      </c>
      <c r="J20">
        <v>49848</v>
      </c>
      <c r="K20">
        <v>158800</v>
      </c>
      <c r="L20">
        <v>57956</v>
      </c>
      <c r="M20">
        <v>69514</v>
      </c>
      <c r="N20">
        <v>1.2</v>
      </c>
      <c r="O20">
        <v>1.47</v>
      </c>
      <c r="T20">
        <v>1.352773E-3</v>
      </c>
      <c r="U20">
        <v>1.6410719999999999E-3</v>
      </c>
      <c r="V20">
        <v>0</v>
      </c>
      <c r="W20">
        <v>0</v>
      </c>
      <c r="X20">
        <v>1.33E-3</v>
      </c>
      <c r="Y20">
        <v>1.622E-3</v>
      </c>
    </row>
    <row r="21" spans="2:25" x14ac:dyDescent="0.25">
      <c r="B21">
        <v>103810</v>
      </c>
      <c r="C21">
        <v>168934</v>
      </c>
      <c r="D21">
        <v>389880</v>
      </c>
      <c r="E21">
        <v>730576</v>
      </c>
      <c r="F21">
        <v>57922</v>
      </c>
      <c r="G21">
        <v>46162</v>
      </c>
      <c r="H21">
        <f t="shared" si="4"/>
        <v>551612</v>
      </c>
      <c r="I21">
        <f t="shared" ref="I21:I27" si="6">C21+E21+G21</f>
        <v>945672</v>
      </c>
      <c r="J21">
        <v>50590</v>
      </c>
      <c r="K21">
        <v>165004</v>
      </c>
      <c r="L21">
        <v>63834</v>
      </c>
      <c r="M21">
        <v>74036</v>
      </c>
      <c r="N21">
        <v>1.22</v>
      </c>
      <c r="O21">
        <v>1.53</v>
      </c>
      <c r="T21">
        <v>1.36443E-3</v>
      </c>
      <c r="U21">
        <v>1.746772E-3</v>
      </c>
      <c r="V21">
        <v>1.3519999999999999E-3</v>
      </c>
      <c r="W21">
        <v>1.6850000000000001E-3</v>
      </c>
      <c r="X21">
        <v>0</v>
      </c>
      <c r="Y21">
        <v>0</v>
      </c>
    </row>
    <row r="22" spans="2:25" x14ac:dyDescent="0.25">
      <c r="B22">
        <v>134062</v>
      </c>
      <c r="C22">
        <v>167740</v>
      </c>
      <c r="D22">
        <v>369010</v>
      </c>
      <c r="E22">
        <v>661660</v>
      </c>
      <c r="F22">
        <v>55860</v>
      </c>
      <c r="G22">
        <v>46604</v>
      </c>
      <c r="H22">
        <f t="shared" ref="H22:H27" si="7">B22+D22+F22</f>
        <v>558932</v>
      </c>
      <c r="I22">
        <f t="shared" si="6"/>
        <v>876004</v>
      </c>
      <c r="J22">
        <v>48098</v>
      </c>
      <c r="K22">
        <v>161510</v>
      </c>
      <c r="L22">
        <v>58408</v>
      </c>
      <c r="M22">
        <v>75362</v>
      </c>
      <c r="N22">
        <v>1.22</v>
      </c>
      <c r="O22">
        <v>1.54</v>
      </c>
      <c r="T22">
        <v>1.3666990000000001E-3</v>
      </c>
      <c r="U22">
        <v>1.704716E-3</v>
      </c>
      <c r="V22">
        <v>0</v>
      </c>
      <c r="W22">
        <v>1.6949999999999999E-3</v>
      </c>
      <c r="X22">
        <v>1.3680000000000001E-3</v>
      </c>
      <c r="Y22">
        <v>0</v>
      </c>
    </row>
    <row r="23" spans="2:25" x14ac:dyDescent="0.25">
      <c r="B23">
        <v>101174</v>
      </c>
      <c r="C23">
        <v>168750</v>
      </c>
      <c r="D23">
        <v>394814</v>
      </c>
      <c r="E23">
        <v>709806</v>
      </c>
      <c r="F23">
        <v>56850</v>
      </c>
      <c r="G23">
        <v>45730</v>
      </c>
      <c r="H23">
        <f t="shared" si="7"/>
        <v>552838</v>
      </c>
      <c r="I23">
        <f t="shared" si="6"/>
        <v>924286</v>
      </c>
      <c r="J23">
        <v>50158</v>
      </c>
      <c r="K23">
        <v>159858</v>
      </c>
      <c r="L23">
        <v>61950</v>
      </c>
      <c r="M23">
        <v>69492</v>
      </c>
      <c r="N23">
        <v>1.2</v>
      </c>
      <c r="O23">
        <v>1.54</v>
      </c>
      <c r="T23">
        <v>1.3419529999999999E-3</v>
      </c>
      <c r="U23">
        <v>1.7004500000000001E-3</v>
      </c>
      <c r="V23">
        <v>1.3290000000000001E-3</v>
      </c>
      <c r="W23">
        <v>0</v>
      </c>
      <c r="X23">
        <v>0</v>
      </c>
      <c r="Y23">
        <v>1.6900000000000001E-3</v>
      </c>
    </row>
    <row r="24" spans="2:25" x14ac:dyDescent="0.25">
      <c r="B24">
        <v>97488</v>
      </c>
      <c r="C24">
        <v>165172</v>
      </c>
      <c r="D24">
        <v>373650</v>
      </c>
      <c r="E24">
        <v>730910</v>
      </c>
      <c r="F24">
        <v>56092</v>
      </c>
      <c r="G24">
        <v>48374</v>
      </c>
      <c r="H24">
        <f t="shared" si="7"/>
        <v>527230</v>
      </c>
      <c r="I24">
        <f t="shared" si="6"/>
        <v>944456</v>
      </c>
      <c r="J24">
        <v>48074</v>
      </c>
      <c r="K24">
        <v>169016</v>
      </c>
      <c r="L24">
        <v>59164</v>
      </c>
      <c r="M24">
        <v>77424</v>
      </c>
      <c r="N24">
        <v>1.2</v>
      </c>
      <c r="O24">
        <v>1.53</v>
      </c>
      <c r="T24">
        <v>1.3533429999999999E-3</v>
      </c>
      <c r="U24">
        <v>1.6977800000000001E-3</v>
      </c>
      <c r="V24">
        <v>0</v>
      </c>
      <c r="W24">
        <v>1.689E-3</v>
      </c>
      <c r="X24">
        <v>1.348E-3</v>
      </c>
      <c r="Y24">
        <v>0</v>
      </c>
    </row>
    <row r="25" spans="2:25" x14ac:dyDescent="0.25">
      <c r="B25">
        <v>98050</v>
      </c>
      <c r="C25">
        <v>224840</v>
      </c>
      <c r="D25">
        <v>379362</v>
      </c>
      <c r="E25">
        <v>689954</v>
      </c>
      <c r="F25">
        <v>55870</v>
      </c>
      <c r="G25">
        <v>45630</v>
      </c>
      <c r="H25">
        <f t="shared" si="7"/>
        <v>533282</v>
      </c>
      <c r="I25">
        <f t="shared" si="6"/>
        <v>960424</v>
      </c>
      <c r="J25">
        <v>48380</v>
      </c>
      <c r="K25">
        <v>159914</v>
      </c>
      <c r="L25">
        <v>62354</v>
      </c>
      <c r="M25">
        <v>69406</v>
      </c>
      <c r="N25">
        <v>1.21</v>
      </c>
      <c r="O25">
        <v>1.49</v>
      </c>
      <c r="T25">
        <v>1.3596140000000001E-3</v>
      </c>
      <c r="U25">
        <v>1.652953E-3</v>
      </c>
      <c r="V25">
        <v>1.3450000000000001E-3</v>
      </c>
      <c r="W25">
        <v>0</v>
      </c>
      <c r="X25">
        <v>0</v>
      </c>
      <c r="Y25">
        <v>1.6360000000000001E-3</v>
      </c>
    </row>
    <row r="26" spans="2:25" x14ac:dyDescent="0.25">
      <c r="B26">
        <v>97094</v>
      </c>
      <c r="C26">
        <v>235616</v>
      </c>
      <c r="D26">
        <v>379530</v>
      </c>
      <c r="E26">
        <v>757812</v>
      </c>
      <c r="F26">
        <v>57216</v>
      </c>
      <c r="G26">
        <v>47816</v>
      </c>
      <c r="H26">
        <f t="shared" si="7"/>
        <v>533840</v>
      </c>
      <c r="I26">
        <f t="shared" si="6"/>
        <v>1041244</v>
      </c>
      <c r="J26">
        <v>48058</v>
      </c>
      <c r="K26">
        <v>170570</v>
      </c>
      <c r="L26">
        <v>59900</v>
      </c>
      <c r="M26">
        <v>78618</v>
      </c>
      <c r="N26">
        <v>1.21</v>
      </c>
      <c r="O26">
        <v>1.55</v>
      </c>
      <c r="T26">
        <v>1.358943E-3</v>
      </c>
      <c r="U26">
        <v>1.7188360000000001E-3</v>
      </c>
      <c r="V26">
        <v>0</v>
      </c>
      <c r="W26">
        <v>0</v>
      </c>
      <c r="X26">
        <v>1.353E-3</v>
      </c>
      <c r="Y26">
        <v>1.699E-3</v>
      </c>
    </row>
    <row r="27" spans="2:25" x14ac:dyDescent="0.25">
      <c r="B27">
        <v>96412</v>
      </c>
      <c r="C27">
        <v>178014</v>
      </c>
      <c r="D27">
        <v>430340</v>
      </c>
      <c r="E27">
        <v>838992</v>
      </c>
      <c r="F27">
        <v>56230</v>
      </c>
      <c r="G27">
        <v>45822</v>
      </c>
      <c r="H27">
        <f t="shared" si="7"/>
        <v>582982</v>
      </c>
      <c r="I27">
        <f t="shared" si="6"/>
        <v>1062828</v>
      </c>
      <c r="J27">
        <v>47168</v>
      </c>
      <c r="K27">
        <v>171156</v>
      </c>
      <c r="L27">
        <v>59858</v>
      </c>
      <c r="M27">
        <v>74578</v>
      </c>
      <c r="N27">
        <v>1.18</v>
      </c>
      <c r="O27">
        <v>1.6</v>
      </c>
      <c r="T27">
        <v>1.3206559999999999E-3</v>
      </c>
      <c r="U27">
        <v>1.7676530000000001E-3</v>
      </c>
      <c r="V27">
        <v>6.4999999999999997E-4</v>
      </c>
      <c r="W27">
        <v>0</v>
      </c>
      <c r="X27">
        <v>6.4800000000000003E-4</v>
      </c>
      <c r="Y27">
        <v>1.7149999999999999E-3</v>
      </c>
    </row>
    <row r="28" spans="2:25" x14ac:dyDescent="0.25">
      <c r="B28">
        <f>AVERAGE(B18:B27)</f>
        <v>103182</v>
      </c>
      <c r="C28">
        <f>AVERAGE(C18:C27)</f>
        <v>195374.2</v>
      </c>
      <c r="D28">
        <f t="shared" ref="D28:X28" si="8">AVERAGE(D18:D27)</f>
        <v>400042.6</v>
      </c>
      <c r="E28">
        <f>AVERAGE(E18:E27)</f>
        <v>711944.4</v>
      </c>
      <c r="F28">
        <f t="shared" si="8"/>
        <v>57381</v>
      </c>
      <c r="G28">
        <f>AVERAGE(G18:G27)</f>
        <v>45808.6</v>
      </c>
      <c r="H28">
        <f t="shared" si="8"/>
        <v>560605.6</v>
      </c>
      <c r="I28">
        <f>AVERAGE(I18:I27)</f>
        <v>953127.2</v>
      </c>
      <c r="J28">
        <f t="shared" si="8"/>
        <v>49121</v>
      </c>
      <c r="K28">
        <f>AVERAGE(K18:K27)</f>
        <v>163553.20000000001</v>
      </c>
      <c r="L28">
        <f t="shared" si="8"/>
        <v>60785.8</v>
      </c>
      <c r="M28">
        <f>AVERAGE(M18:M27)</f>
        <v>73100.399999999994</v>
      </c>
      <c r="N28">
        <f t="shared" si="8"/>
        <v>1.206</v>
      </c>
      <c r="O28">
        <f>AVERAGE(O18:O27)</f>
        <v>1.5329999999999999</v>
      </c>
      <c r="P28" t="e">
        <f t="shared" si="8"/>
        <v>#DIV/0!</v>
      </c>
      <c r="Q28" t="e">
        <f t="shared" si="8"/>
        <v>#DIV/0!</v>
      </c>
      <c r="R28" t="e">
        <f t="shared" si="8"/>
        <v>#DIV/0!</v>
      </c>
      <c r="S28" t="e">
        <f t="shared" si="8"/>
        <v>#DIV/0!</v>
      </c>
      <c r="T28">
        <f t="shared" si="8"/>
        <v>1.3537585999999998E-3</v>
      </c>
      <c r="U28">
        <f>AVERAGE(U18:U27)</f>
        <v>1.7051487999999999E-3</v>
      </c>
      <c r="V28">
        <f t="shared" si="8"/>
        <v>4.6759999999999998E-4</v>
      </c>
      <c r="W28">
        <f>AVERAGE(W18:W27)</f>
        <v>6.8219999999999999E-4</v>
      </c>
      <c r="X28">
        <f t="shared" si="8"/>
        <v>8.7309999999999992E-4</v>
      </c>
      <c r="Y28">
        <f>AVERAGE(Y18:Y27)</f>
        <v>9.9839999999999998E-4</v>
      </c>
    </row>
    <row r="29" spans="2:25" x14ac:dyDescent="0.25">
      <c r="C29">
        <f>100*C28/B28</f>
        <v>189.34911127909908</v>
      </c>
      <c r="E29">
        <f>100*E28/D28</f>
        <v>177.96714649889788</v>
      </c>
      <c r="G29">
        <f>100*G28/F28</f>
        <v>79.832348686847567</v>
      </c>
      <c r="I29">
        <f>100*I28/H28</f>
        <v>170.01742401431596</v>
      </c>
      <c r="K29">
        <f>100*K28/J28</f>
        <v>332.95983387960348</v>
      </c>
      <c r="M29">
        <f>100*M28/L28</f>
        <v>120.25900786038842</v>
      </c>
      <c r="O29">
        <f>100*O28/N28</f>
        <v>127.11442786069651</v>
      </c>
      <c r="Q29" t="e">
        <f>100*Q28/P28</f>
        <v>#DIV/0!</v>
      </c>
      <c r="S29" t="e">
        <f>100*S28/R28</f>
        <v>#DIV/0!</v>
      </c>
      <c r="U29">
        <f>100*U28/T28</f>
        <v>125.95663658203169</v>
      </c>
      <c r="W29">
        <f>100*W28/V28</f>
        <v>145.89392643284859</v>
      </c>
      <c r="Y29">
        <f>100*Y28/X28</f>
        <v>114.35116252433858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E567-DE7E-4173-8695-236E62BFE468}">
  <dimension ref="A1:U29"/>
  <sheetViews>
    <sheetView workbookViewId="0"/>
  </sheetViews>
  <sheetFormatPr defaultRowHeight="15" x14ac:dyDescent="0.25"/>
  <cols>
    <col min="7" max="7" width="10" bestFit="1" customWidth="1"/>
  </cols>
  <sheetData>
    <row r="1" spans="1:21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</row>
    <row r="2" spans="1:21" x14ac:dyDescent="0.25">
      <c r="B2" t="s">
        <v>112</v>
      </c>
      <c r="C2" t="s">
        <v>112</v>
      </c>
      <c r="D2" t="s">
        <v>92</v>
      </c>
      <c r="E2" t="s">
        <v>92</v>
      </c>
      <c r="F2" t="s">
        <v>83</v>
      </c>
      <c r="G2" t="s">
        <v>83</v>
      </c>
      <c r="H2" t="s">
        <v>84</v>
      </c>
      <c r="I2" t="s">
        <v>84</v>
      </c>
      <c r="J2" t="s">
        <v>85</v>
      </c>
      <c r="K2" t="s">
        <v>85</v>
      </c>
      <c r="L2" t="s">
        <v>86</v>
      </c>
      <c r="M2" t="s">
        <v>86</v>
      </c>
      <c r="N2" t="s">
        <v>87</v>
      </c>
      <c r="O2" t="s">
        <v>87</v>
      </c>
      <c r="P2" t="s">
        <v>88</v>
      </c>
      <c r="Q2" t="s">
        <v>88</v>
      </c>
      <c r="R2" t="s">
        <v>4</v>
      </c>
      <c r="S2" t="s">
        <v>4</v>
      </c>
      <c r="T2" t="s">
        <v>6</v>
      </c>
      <c r="U2" t="s">
        <v>6</v>
      </c>
    </row>
    <row r="3" spans="1:21" x14ac:dyDescent="0.25">
      <c r="B3">
        <v>34410510</v>
      </c>
      <c r="C3">
        <v>75576464</v>
      </c>
      <c r="D3">
        <v>431652</v>
      </c>
      <c r="E3">
        <v>1301400</v>
      </c>
      <c r="F3">
        <v>84050912</v>
      </c>
      <c r="G3">
        <v>115455386</v>
      </c>
      <c r="H3">
        <v>1601748</v>
      </c>
      <c r="I3">
        <v>1927916</v>
      </c>
      <c r="J3">
        <v>61.3</v>
      </c>
      <c r="K3">
        <v>110.55</v>
      </c>
      <c r="L3">
        <v>7612</v>
      </c>
      <c r="N3">
        <v>642</v>
      </c>
      <c r="P3">
        <v>6.1496589999999997E-2</v>
      </c>
      <c r="Q3">
        <v>0.110780589</v>
      </c>
      <c r="R3">
        <v>3.2974999999999997E-2</v>
      </c>
      <c r="S3">
        <v>5.8556999999999998E-2</v>
      </c>
      <c r="T3">
        <v>2.7982E-2</v>
      </c>
      <c r="U3">
        <v>5.0799999999999998E-2</v>
      </c>
    </row>
    <row r="4" spans="1:21" x14ac:dyDescent="0.25">
      <c r="B4">
        <v>34269062</v>
      </c>
      <c r="C4">
        <v>76058994</v>
      </c>
      <c r="D4">
        <v>434358</v>
      </c>
      <c r="E4">
        <v>1296916</v>
      </c>
      <c r="F4">
        <v>78837524</v>
      </c>
      <c r="G4">
        <v>137162694</v>
      </c>
      <c r="H4">
        <v>1631120</v>
      </c>
      <c r="I4">
        <v>1887124</v>
      </c>
      <c r="J4">
        <v>58.63</v>
      </c>
      <c r="K4">
        <v>109.39</v>
      </c>
      <c r="L4">
        <v>7222</v>
      </c>
      <c r="N4">
        <v>644</v>
      </c>
      <c r="P4">
        <v>5.8834063999999998E-2</v>
      </c>
      <c r="Q4">
        <v>0.109622792</v>
      </c>
      <c r="R4">
        <v>3.0988000000000002E-2</v>
      </c>
      <c r="S4">
        <v>6.0815000000000001E-2</v>
      </c>
      <c r="T4">
        <v>2.6980000000000001E-2</v>
      </c>
      <c r="U4">
        <v>4.7534E-2</v>
      </c>
    </row>
    <row r="5" spans="1:21" x14ac:dyDescent="0.25">
      <c r="B5">
        <v>34415144</v>
      </c>
      <c r="C5">
        <v>74606112</v>
      </c>
      <c r="D5">
        <v>451292</v>
      </c>
      <c r="E5">
        <v>1342146</v>
      </c>
      <c r="F5">
        <v>79149196</v>
      </c>
      <c r="G5">
        <v>115355074</v>
      </c>
      <c r="H5">
        <v>1652000</v>
      </c>
      <c r="I5">
        <v>1906122</v>
      </c>
      <c r="J5">
        <v>58.89</v>
      </c>
      <c r="K5">
        <v>97.8</v>
      </c>
      <c r="L5">
        <v>7223</v>
      </c>
      <c r="N5">
        <v>643</v>
      </c>
      <c r="P5">
        <v>5.9093832999999998E-2</v>
      </c>
      <c r="Q5">
        <v>9.8059673E-2</v>
      </c>
      <c r="R5">
        <v>3.5957999999999997E-2</v>
      </c>
      <c r="S5">
        <v>5.6577000000000002E-2</v>
      </c>
      <c r="T5">
        <v>2.2967999999999999E-2</v>
      </c>
      <c r="U5">
        <v>4.0689000000000003E-2</v>
      </c>
    </row>
    <row r="6" spans="1:21" x14ac:dyDescent="0.25">
      <c r="B6">
        <v>34232016</v>
      </c>
      <c r="C6">
        <v>75640618</v>
      </c>
      <c r="D6">
        <v>447762</v>
      </c>
      <c r="E6">
        <v>1276256</v>
      </c>
      <c r="F6">
        <v>79574524</v>
      </c>
      <c r="G6">
        <v>111326154</v>
      </c>
      <c r="H6">
        <v>1618410</v>
      </c>
      <c r="I6">
        <v>1899290</v>
      </c>
      <c r="J6">
        <v>58.99</v>
      </c>
      <c r="K6">
        <v>96.16</v>
      </c>
      <c r="L6">
        <v>7223</v>
      </c>
      <c r="N6">
        <v>639</v>
      </c>
      <c r="P6">
        <v>5.9202752999999997E-2</v>
      </c>
      <c r="Q6">
        <v>9.6423200000000001E-2</v>
      </c>
      <c r="R6">
        <v>3.3968999999999999E-2</v>
      </c>
      <c r="S6">
        <v>5.2639999999999999E-2</v>
      </c>
      <c r="T6">
        <v>2.4969000000000002E-2</v>
      </c>
      <c r="U6">
        <v>4.2701000000000003E-2</v>
      </c>
    </row>
    <row r="7" spans="1:21" x14ac:dyDescent="0.25">
      <c r="B7">
        <v>34280092</v>
      </c>
      <c r="C7">
        <v>75342684</v>
      </c>
      <c r="D7">
        <v>441586</v>
      </c>
      <c r="E7">
        <v>1275710</v>
      </c>
      <c r="F7">
        <v>78901838</v>
      </c>
      <c r="G7">
        <v>120508818</v>
      </c>
      <c r="H7">
        <v>1669698</v>
      </c>
      <c r="I7">
        <v>1877474</v>
      </c>
      <c r="J7">
        <v>58.69</v>
      </c>
      <c r="K7">
        <v>100.67</v>
      </c>
      <c r="L7">
        <v>7217</v>
      </c>
      <c r="N7">
        <v>640</v>
      </c>
      <c r="P7">
        <v>5.8892311000000003E-2</v>
      </c>
      <c r="Q7">
        <v>0.10097418700000001</v>
      </c>
      <c r="R7">
        <v>3.5437000000000003E-2</v>
      </c>
      <c r="S7">
        <v>5.9521999999999999E-2</v>
      </c>
      <c r="T7">
        <v>2.3282000000000001E-2</v>
      </c>
      <c r="U7">
        <v>4.0640000000000003E-2</v>
      </c>
    </row>
    <row r="8" spans="1:21" x14ac:dyDescent="0.25">
      <c r="B8">
        <v>34313214</v>
      </c>
      <c r="C8">
        <v>75655970</v>
      </c>
      <c r="D8">
        <v>448222</v>
      </c>
      <c r="E8">
        <v>1280686</v>
      </c>
      <c r="F8">
        <v>84623970</v>
      </c>
      <c r="G8">
        <v>105990866</v>
      </c>
      <c r="H8">
        <v>1685516</v>
      </c>
      <c r="I8">
        <v>1968570</v>
      </c>
      <c r="J8">
        <v>61.58</v>
      </c>
      <c r="K8">
        <v>93.61</v>
      </c>
      <c r="L8">
        <v>7616</v>
      </c>
      <c r="N8">
        <v>635</v>
      </c>
      <c r="P8">
        <v>6.1793608999999999E-2</v>
      </c>
      <c r="Q8">
        <v>9.3826140000000002E-2</v>
      </c>
      <c r="R8">
        <v>3.3989999999999999E-2</v>
      </c>
      <c r="S8">
        <v>5.169E-2</v>
      </c>
      <c r="T8">
        <v>2.6953999999999999E-2</v>
      </c>
      <c r="U8">
        <v>4.0718999999999998E-2</v>
      </c>
    </row>
    <row r="9" spans="1:21" x14ac:dyDescent="0.25">
      <c r="B9">
        <v>34124680</v>
      </c>
      <c r="C9">
        <v>75347646</v>
      </c>
      <c r="D9">
        <v>431294</v>
      </c>
      <c r="E9">
        <v>1406446</v>
      </c>
      <c r="F9">
        <v>79207756</v>
      </c>
      <c r="G9">
        <v>115830706</v>
      </c>
      <c r="H9">
        <v>1636746</v>
      </c>
      <c r="I9">
        <v>1872010</v>
      </c>
      <c r="J9">
        <v>58.73</v>
      </c>
      <c r="K9">
        <v>98.43</v>
      </c>
      <c r="L9">
        <v>7216</v>
      </c>
      <c r="N9">
        <v>645</v>
      </c>
      <c r="P9">
        <v>5.8938918E-2</v>
      </c>
      <c r="Q9">
        <v>9.8654248999999999E-2</v>
      </c>
      <c r="R9">
        <v>3.4467999999999999E-2</v>
      </c>
      <c r="S9">
        <v>5.2422999999999997E-2</v>
      </c>
      <c r="T9">
        <v>2.4320000000000001E-2</v>
      </c>
      <c r="U9">
        <v>4.5476000000000003E-2</v>
      </c>
    </row>
    <row r="10" spans="1:21" x14ac:dyDescent="0.25">
      <c r="B10">
        <v>34191340</v>
      </c>
      <c r="C10">
        <v>76320914</v>
      </c>
      <c r="D10">
        <v>437762</v>
      </c>
      <c r="E10">
        <v>1385212</v>
      </c>
      <c r="F10">
        <v>81245216</v>
      </c>
      <c r="G10">
        <v>110490412</v>
      </c>
      <c r="H10">
        <v>1771426</v>
      </c>
      <c r="I10">
        <v>1901070</v>
      </c>
      <c r="J10">
        <v>59.85</v>
      </c>
      <c r="K10">
        <v>96.21</v>
      </c>
      <c r="L10">
        <v>7414</v>
      </c>
      <c r="N10">
        <v>644</v>
      </c>
      <c r="P10">
        <v>6.0052024000000002E-2</v>
      </c>
      <c r="Q10">
        <v>9.6432451000000002E-2</v>
      </c>
      <c r="R10">
        <v>3.2939999999999997E-2</v>
      </c>
      <c r="S10">
        <v>5.5598000000000002E-2</v>
      </c>
      <c r="T10">
        <v>2.6941E-2</v>
      </c>
      <c r="U10">
        <v>3.9697999999999997E-2</v>
      </c>
    </row>
    <row r="11" spans="1:21" x14ac:dyDescent="0.25">
      <c r="B11">
        <v>34319316</v>
      </c>
      <c r="C11">
        <v>76242948</v>
      </c>
      <c r="D11">
        <v>432542</v>
      </c>
      <c r="E11">
        <v>1400170</v>
      </c>
      <c r="F11">
        <v>81828858</v>
      </c>
      <c r="G11">
        <v>117016864</v>
      </c>
      <c r="H11">
        <v>1662024</v>
      </c>
      <c r="I11">
        <v>1902004</v>
      </c>
      <c r="J11">
        <v>60.14</v>
      </c>
      <c r="K11">
        <v>99.43</v>
      </c>
      <c r="L11">
        <v>7414</v>
      </c>
      <c r="N11">
        <v>640</v>
      </c>
      <c r="P11">
        <v>6.0352978000000002E-2</v>
      </c>
      <c r="Q11">
        <v>9.9700952999999995E-2</v>
      </c>
      <c r="R11">
        <v>3.3959999999999997E-2</v>
      </c>
      <c r="S11">
        <v>5.9569999999999998E-2</v>
      </c>
      <c r="T11">
        <v>2.5957000000000001E-2</v>
      </c>
      <c r="U11">
        <v>3.8712999999999997E-2</v>
      </c>
    </row>
    <row r="12" spans="1:21" x14ac:dyDescent="0.25">
      <c r="B12">
        <v>34298970</v>
      </c>
      <c r="C12">
        <v>76037650</v>
      </c>
      <c r="D12">
        <v>435560</v>
      </c>
      <c r="E12">
        <v>1476652</v>
      </c>
      <c r="F12">
        <v>81498498</v>
      </c>
      <c r="G12">
        <v>119528716</v>
      </c>
      <c r="H12">
        <v>1680818</v>
      </c>
      <c r="I12">
        <v>1969036</v>
      </c>
      <c r="J12">
        <v>59.97</v>
      </c>
      <c r="K12">
        <v>100.69</v>
      </c>
      <c r="L12">
        <v>7420</v>
      </c>
      <c r="N12">
        <v>639</v>
      </c>
      <c r="P12">
        <v>6.0217311000000003E-2</v>
      </c>
      <c r="Q12">
        <v>0.100911889</v>
      </c>
      <c r="R12">
        <v>2.6970999999999998E-2</v>
      </c>
      <c r="S12">
        <v>5.6444000000000001E-2</v>
      </c>
      <c r="T12">
        <v>3.2959000000000002E-2</v>
      </c>
      <c r="U12">
        <v>4.3555999999999997E-2</v>
      </c>
    </row>
    <row r="13" spans="1:21" x14ac:dyDescent="0.25">
      <c r="B13">
        <f>AVERAGE(B3:B12)</f>
        <v>34285434.399999999</v>
      </c>
      <c r="C13">
        <f t="shared" ref="C13:U13" si="0">AVERAGE(C3:C12)</f>
        <v>75683000</v>
      </c>
      <c r="D13">
        <f t="shared" si="0"/>
        <v>439203</v>
      </c>
      <c r="E13">
        <f t="shared" si="0"/>
        <v>1344159.4</v>
      </c>
      <c r="F13">
        <f t="shared" si="0"/>
        <v>80891829.200000003</v>
      </c>
      <c r="G13">
        <f t="shared" si="0"/>
        <v>116866569</v>
      </c>
      <c r="H13">
        <f t="shared" si="0"/>
        <v>1660950.6</v>
      </c>
      <c r="I13">
        <f t="shared" si="0"/>
        <v>1911061.6</v>
      </c>
      <c r="J13">
        <f t="shared" si="0"/>
        <v>59.677000000000007</v>
      </c>
      <c r="K13">
        <f t="shared" si="0"/>
        <v>100.29400000000001</v>
      </c>
      <c r="L13">
        <f t="shared" si="0"/>
        <v>7357.7</v>
      </c>
      <c r="M13" t="e">
        <f t="shared" si="0"/>
        <v>#DIV/0!</v>
      </c>
      <c r="N13">
        <f t="shared" si="0"/>
        <v>641.1</v>
      </c>
      <c r="O13" t="e">
        <f t="shared" si="0"/>
        <v>#DIV/0!</v>
      </c>
      <c r="P13">
        <f t="shared" si="0"/>
        <v>5.9887439100000009E-2</v>
      </c>
      <c r="Q13">
        <f t="shared" si="0"/>
        <v>0.10053861230000001</v>
      </c>
      <c r="R13">
        <f t="shared" si="0"/>
        <v>3.3165600000000003E-2</v>
      </c>
      <c r="S13">
        <f t="shared" si="0"/>
        <v>5.6383599999999999E-2</v>
      </c>
      <c r="T13">
        <f t="shared" si="0"/>
        <v>2.6331200000000006E-2</v>
      </c>
      <c r="U13">
        <f t="shared" si="0"/>
        <v>4.3052600000000003E-2</v>
      </c>
    </row>
    <row r="14" spans="1:21" x14ac:dyDescent="0.25">
      <c r="C14">
        <f>100*C13/B13</f>
        <v>220.74388533925065</v>
      </c>
      <c r="E14">
        <f>100*E13/D13</f>
        <v>306.0451317500108</v>
      </c>
      <c r="G14">
        <f>100*G13/F13</f>
        <v>144.47264965544875</v>
      </c>
      <c r="I14">
        <f>100*I13/H13</f>
        <v>115.05830456366371</v>
      </c>
      <c r="K14">
        <f>100*K13/J13</f>
        <v>168.06139718819645</v>
      </c>
      <c r="M14" t="e">
        <f>100*M13/L13</f>
        <v>#DIV/0!</v>
      </c>
      <c r="O14" t="e">
        <f>100*O13/N13</f>
        <v>#DIV/0!</v>
      </c>
      <c r="Q14">
        <f>100*Q13/P13</f>
        <v>167.87929791441022</v>
      </c>
      <c r="S14">
        <f>100*S13/R13</f>
        <v>170.00627155848224</v>
      </c>
      <c r="U14">
        <f>100*U13/T13</f>
        <v>163.50413198031231</v>
      </c>
    </row>
    <row r="16" spans="1:21" x14ac:dyDescent="0.25">
      <c r="A16" t="s">
        <v>107</v>
      </c>
      <c r="B16" t="s">
        <v>81</v>
      </c>
      <c r="C16" t="s">
        <v>82</v>
      </c>
      <c r="D16" t="s">
        <v>81</v>
      </c>
      <c r="E16" t="s">
        <v>82</v>
      </c>
      <c r="F16" t="s">
        <v>81</v>
      </c>
      <c r="G16" t="s">
        <v>82</v>
      </c>
      <c r="H16" t="s">
        <v>81</v>
      </c>
      <c r="I16" t="s">
        <v>82</v>
      </c>
      <c r="J16" t="s">
        <v>81</v>
      </c>
      <c r="K16" t="s">
        <v>82</v>
      </c>
      <c r="L16" t="s">
        <v>81</v>
      </c>
      <c r="M16" t="s">
        <v>82</v>
      </c>
      <c r="N16" t="s">
        <v>81</v>
      </c>
      <c r="O16" t="s">
        <v>82</v>
      </c>
      <c r="P16" t="s">
        <v>81</v>
      </c>
      <c r="Q16" t="s">
        <v>82</v>
      </c>
      <c r="R16" t="s">
        <v>81</v>
      </c>
      <c r="S16" t="s">
        <v>82</v>
      </c>
      <c r="T16" t="s">
        <v>81</v>
      </c>
      <c r="U16" t="s">
        <v>82</v>
      </c>
    </row>
    <row r="17" spans="2:21" x14ac:dyDescent="0.25">
      <c r="B17" t="s">
        <v>112</v>
      </c>
      <c r="C17" t="s">
        <v>112</v>
      </c>
      <c r="D17" t="s">
        <v>92</v>
      </c>
      <c r="E17" t="s">
        <v>92</v>
      </c>
      <c r="F17" t="s">
        <v>83</v>
      </c>
      <c r="G17" t="s">
        <v>83</v>
      </c>
      <c r="H17" t="s">
        <v>84</v>
      </c>
      <c r="I17" t="s">
        <v>84</v>
      </c>
      <c r="J17" t="s">
        <v>85</v>
      </c>
      <c r="K17" t="s">
        <v>85</v>
      </c>
      <c r="L17" t="s">
        <v>86</v>
      </c>
      <c r="M17" t="s">
        <v>86</v>
      </c>
      <c r="N17" t="s">
        <v>87</v>
      </c>
      <c r="O17" t="s">
        <v>87</v>
      </c>
      <c r="P17" t="s">
        <v>88</v>
      </c>
      <c r="Q17" t="s">
        <v>88</v>
      </c>
      <c r="R17" t="s">
        <v>4</v>
      </c>
      <c r="S17" t="s">
        <v>4</v>
      </c>
      <c r="T17" t="s">
        <v>6</v>
      </c>
      <c r="U17" t="s">
        <v>6</v>
      </c>
    </row>
    <row r="18" spans="2:21" x14ac:dyDescent="0.25">
      <c r="B18">
        <v>6244824</v>
      </c>
      <c r="C18">
        <v>6844556</v>
      </c>
      <c r="D18">
        <v>83906</v>
      </c>
      <c r="E18">
        <v>89448</v>
      </c>
      <c r="F18">
        <v>2513098</v>
      </c>
      <c r="G18">
        <v>3528634</v>
      </c>
      <c r="H18">
        <v>266606</v>
      </c>
      <c r="I18">
        <v>413844</v>
      </c>
      <c r="J18">
        <v>5.97</v>
      </c>
      <c r="K18">
        <v>6.99</v>
      </c>
      <c r="P18">
        <v>6.1647270000000001E-3</v>
      </c>
      <c r="Q18">
        <v>7.2243280000000003E-3</v>
      </c>
      <c r="R18">
        <v>4.071E-3</v>
      </c>
      <c r="S18">
        <v>3.0400000000000002E-3</v>
      </c>
      <c r="T18">
        <v>2.0330000000000001E-3</v>
      </c>
      <c r="U18">
        <v>4.0470000000000002E-3</v>
      </c>
    </row>
    <row r="19" spans="2:21" x14ac:dyDescent="0.25">
      <c r="B19">
        <v>6138986</v>
      </c>
      <c r="C19">
        <v>6756238</v>
      </c>
      <c r="D19">
        <v>88064</v>
      </c>
      <c r="E19">
        <v>89126</v>
      </c>
      <c r="F19">
        <v>2308498</v>
      </c>
      <c r="G19">
        <v>2376916</v>
      </c>
      <c r="H19">
        <v>271798</v>
      </c>
      <c r="I19">
        <v>301790</v>
      </c>
      <c r="J19">
        <v>5.76</v>
      </c>
      <c r="K19">
        <v>6.32</v>
      </c>
      <c r="P19">
        <v>5.9486440000000003E-3</v>
      </c>
      <c r="Q19">
        <v>6.5318609999999999E-3</v>
      </c>
      <c r="R19">
        <v>1.9650000000000002E-3</v>
      </c>
      <c r="S19">
        <v>4.287E-3</v>
      </c>
      <c r="T19">
        <v>3.921E-3</v>
      </c>
      <c r="U19">
        <v>2.14E-3</v>
      </c>
    </row>
    <row r="20" spans="2:21" x14ac:dyDescent="0.25">
      <c r="B20">
        <v>5955476</v>
      </c>
      <c r="C20">
        <v>6810972</v>
      </c>
      <c r="D20">
        <v>83192</v>
      </c>
      <c r="E20">
        <v>90750</v>
      </c>
      <c r="F20">
        <v>2680166</v>
      </c>
      <c r="G20">
        <v>2408550</v>
      </c>
      <c r="H20">
        <v>271650</v>
      </c>
      <c r="I20">
        <v>300924</v>
      </c>
      <c r="J20">
        <v>5.84</v>
      </c>
      <c r="K20">
        <v>6.33</v>
      </c>
      <c r="P20">
        <v>6.0338309999999999E-3</v>
      </c>
      <c r="Q20">
        <v>6.531813E-3</v>
      </c>
      <c r="R20">
        <v>1.9880000000000002E-3</v>
      </c>
      <c r="S20">
        <v>1.0759999999999999E-3</v>
      </c>
      <c r="T20">
        <v>3.9760000000000004E-3</v>
      </c>
      <c r="U20">
        <v>5.3579999999999999E-3</v>
      </c>
    </row>
    <row r="21" spans="2:21" x14ac:dyDescent="0.25">
      <c r="B21">
        <v>6085762</v>
      </c>
      <c r="C21">
        <v>6995908</v>
      </c>
      <c r="D21">
        <v>85584</v>
      </c>
      <c r="E21">
        <v>85958</v>
      </c>
      <c r="F21">
        <v>2269330</v>
      </c>
      <c r="G21">
        <v>4982024</v>
      </c>
      <c r="H21">
        <v>274784</v>
      </c>
      <c r="I21">
        <v>298880</v>
      </c>
      <c r="J21">
        <v>5.68</v>
      </c>
      <c r="K21">
        <v>7.68</v>
      </c>
      <c r="P21">
        <v>5.8543069999999996E-3</v>
      </c>
      <c r="Q21">
        <v>7.8935859999999993E-3</v>
      </c>
      <c r="R21">
        <v>1.931E-3</v>
      </c>
      <c r="S21">
        <v>2.2279999999999999E-3</v>
      </c>
      <c r="T21">
        <v>3.8609999999999998E-3</v>
      </c>
      <c r="U21">
        <v>5.555E-3</v>
      </c>
    </row>
    <row r="22" spans="2:21" x14ac:dyDescent="0.25">
      <c r="B22">
        <v>6085352</v>
      </c>
      <c r="C22">
        <v>6641752</v>
      </c>
      <c r="D22">
        <v>95858</v>
      </c>
      <c r="E22">
        <v>89860</v>
      </c>
      <c r="F22">
        <v>2278960</v>
      </c>
      <c r="G22">
        <v>3226224</v>
      </c>
      <c r="H22">
        <v>297172</v>
      </c>
      <c r="I22">
        <v>308574</v>
      </c>
      <c r="J22">
        <v>5.68</v>
      </c>
      <c r="K22">
        <v>6.69</v>
      </c>
      <c r="P22">
        <v>5.8677640000000001E-3</v>
      </c>
      <c r="Q22">
        <v>6.8890080000000003E-3</v>
      </c>
      <c r="R22">
        <v>2.3259999999999999E-3</v>
      </c>
      <c r="S22">
        <v>3.8679999999999999E-3</v>
      </c>
      <c r="T22">
        <v>3.4910000000000002E-3</v>
      </c>
      <c r="U22">
        <v>2.8999999999999998E-3</v>
      </c>
    </row>
    <row r="23" spans="2:21" x14ac:dyDescent="0.25">
      <c r="B23">
        <v>6082314</v>
      </c>
      <c r="C23">
        <v>6795964</v>
      </c>
      <c r="D23">
        <v>84466</v>
      </c>
      <c r="E23">
        <v>90452</v>
      </c>
      <c r="F23">
        <v>2391570</v>
      </c>
      <c r="G23">
        <v>4374486</v>
      </c>
      <c r="H23">
        <v>286026</v>
      </c>
      <c r="I23">
        <v>296496</v>
      </c>
      <c r="J23">
        <v>5.74</v>
      </c>
      <c r="K23">
        <v>7.27</v>
      </c>
      <c r="P23">
        <v>5.9251690000000001E-3</v>
      </c>
      <c r="Q23">
        <v>7.4787330000000004E-3</v>
      </c>
      <c r="R23">
        <v>1.176E-3</v>
      </c>
      <c r="S23">
        <v>3.16E-3</v>
      </c>
      <c r="T23">
        <v>4.692E-3</v>
      </c>
      <c r="U23">
        <v>4.2139999999999999E-3</v>
      </c>
    </row>
    <row r="24" spans="2:21" x14ac:dyDescent="0.25">
      <c r="B24">
        <v>6065480</v>
      </c>
      <c r="C24">
        <v>6680088</v>
      </c>
      <c r="D24">
        <v>84454</v>
      </c>
      <c r="E24">
        <v>87868</v>
      </c>
      <c r="F24">
        <v>2019430</v>
      </c>
      <c r="G24">
        <v>2307880</v>
      </c>
      <c r="H24">
        <v>268708</v>
      </c>
      <c r="I24">
        <v>299340</v>
      </c>
      <c r="J24">
        <v>5.54</v>
      </c>
      <c r="K24">
        <v>6.16</v>
      </c>
      <c r="P24">
        <v>5.7646779999999996E-3</v>
      </c>
      <c r="Q24">
        <v>6.3701829999999997E-3</v>
      </c>
      <c r="R24">
        <v>3.4009999999999999E-3</v>
      </c>
      <c r="S24">
        <v>2.091E-3</v>
      </c>
      <c r="T24">
        <v>2.2680000000000001E-3</v>
      </c>
      <c r="U24">
        <v>4.1729999999999996E-3</v>
      </c>
    </row>
    <row r="25" spans="2:21" x14ac:dyDescent="0.25">
      <c r="B25">
        <v>6062840</v>
      </c>
      <c r="C25">
        <v>6879924</v>
      </c>
      <c r="D25">
        <v>123822</v>
      </c>
      <c r="E25">
        <v>84598</v>
      </c>
      <c r="F25">
        <v>2264594</v>
      </c>
      <c r="G25">
        <v>2410296</v>
      </c>
      <c r="H25">
        <v>269062</v>
      </c>
      <c r="I25">
        <v>293944</v>
      </c>
      <c r="J25">
        <v>5.66</v>
      </c>
      <c r="K25">
        <v>6.25</v>
      </c>
      <c r="P25">
        <v>5.8447739999999996E-3</v>
      </c>
      <c r="Q25">
        <v>6.5067809999999997E-3</v>
      </c>
      <c r="R25">
        <v>3.8530000000000001E-3</v>
      </c>
      <c r="S25">
        <v>2.117E-3</v>
      </c>
      <c r="T25">
        <v>1.921E-3</v>
      </c>
      <c r="U25">
        <v>4.2420000000000001E-3</v>
      </c>
    </row>
    <row r="26" spans="2:21" x14ac:dyDescent="0.25">
      <c r="B26">
        <v>6005556</v>
      </c>
      <c r="C26">
        <v>6782980</v>
      </c>
      <c r="D26">
        <v>83594</v>
      </c>
      <c r="E26">
        <v>92992</v>
      </c>
      <c r="F26">
        <v>2532868</v>
      </c>
      <c r="G26">
        <v>2675310</v>
      </c>
      <c r="H26">
        <v>285888</v>
      </c>
      <c r="I26">
        <v>302494</v>
      </c>
      <c r="J26">
        <v>5.8</v>
      </c>
      <c r="K26">
        <v>6.5</v>
      </c>
      <c r="P26">
        <v>5.9912380000000003E-3</v>
      </c>
      <c r="Q26">
        <v>6.6923979999999996E-3</v>
      </c>
      <c r="R26">
        <v>2.3679999999999999E-3</v>
      </c>
      <c r="S26">
        <v>2.2030000000000001E-3</v>
      </c>
      <c r="T26">
        <v>3.5590000000000001E-3</v>
      </c>
      <c r="U26">
        <v>4.3860000000000001E-3</v>
      </c>
    </row>
    <row r="27" spans="2:21" x14ac:dyDescent="0.25">
      <c r="B27">
        <v>6186442</v>
      </c>
      <c r="C27">
        <v>6562694</v>
      </c>
      <c r="D27">
        <v>85486</v>
      </c>
      <c r="E27">
        <v>88884</v>
      </c>
      <c r="F27">
        <v>2250126</v>
      </c>
      <c r="G27">
        <v>2424678</v>
      </c>
      <c r="H27">
        <v>286684</v>
      </c>
      <c r="I27">
        <v>347226</v>
      </c>
      <c r="J27">
        <v>5.75</v>
      </c>
      <c r="K27">
        <v>6.22</v>
      </c>
      <c r="P27">
        <v>5.9352049999999998E-3</v>
      </c>
      <c r="Q27">
        <v>6.4224809999999998E-3</v>
      </c>
      <c r="R27">
        <v>3.9129999999999998E-3</v>
      </c>
      <c r="S27">
        <v>2.1080000000000001E-3</v>
      </c>
      <c r="T27">
        <v>1.9550000000000001E-3</v>
      </c>
      <c r="U27">
        <v>4.2050000000000004E-3</v>
      </c>
    </row>
    <row r="28" spans="2:21" x14ac:dyDescent="0.25">
      <c r="B28">
        <f>AVERAGE(B18:B27)</f>
        <v>6091303.2000000002</v>
      </c>
      <c r="C28">
        <f t="shared" ref="C28:U28" si="1">AVERAGE(C18:C27)</f>
        <v>6775107.5999999996</v>
      </c>
      <c r="D28">
        <f t="shared" si="1"/>
        <v>89842.6</v>
      </c>
      <c r="E28">
        <f t="shared" si="1"/>
        <v>88993.600000000006</v>
      </c>
      <c r="F28">
        <f t="shared" si="1"/>
        <v>2350864</v>
      </c>
      <c r="G28">
        <f t="shared" si="1"/>
        <v>3071499.8</v>
      </c>
      <c r="H28">
        <f t="shared" si="1"/>
        <v>277837.8</v>
      </c>
      <c r="I28">
        <f t="shared" si="1"/>
        <v>316351.2</v>
      </c>
      <c r="J28">
        <f t="shared" si="1"/>
        <v>5.742</v>
      </c>
      <c r="K28">
        <f t="shared" si="1"/>
        <v>6.641</v>
      </c>
      <c r="L28" t="e">
        <f t="shared" si="1"/>
        <v>#DIV/0!</v>
      </c>
      <c r="M28" t="e">
        <f t="shared" si="1"/>
        <v>#DIV/0!</v>
      </c>
      <c r="N28" t="e">
        <f t="shared" si="1"/>
        <v>#DIV/0!</v>
      </c>
      <c r="O28" t="e">
        <f t="shared" si="1"/>
        <v>#DIV/0!</v>
      </c>
      <c r="P28">
        <f t="shared" si="1"/>
        <v>5.9330337000000006E-3</v>
      </c>
      <c r="Q28">
        <f t="shared" si="1"/>
        <v>6.8541171999999999E-3</v>
      </c>
      <c r="R28">
        <f t="shared" si="1"/>
        <v>2.6991999999999997E-3</v>
      </c>
      <c r="S28">
        <f t="shared" si="1"/>
        <v>2.6178E-3</v>
      </c>
      <c r="T28">
        <f t="shared" si="1"/>
        <v>3.1676999999999999E-3</v>
      </c>
      <c r="U28">
        <f t="shared" si="1"/>
        <v>4.1219999999999998E-3</v>
      </c>
    </row>
    <row r="29" spans="2:21" x14ac:dyDescent="0.25">
      <c r="C29">
        <f>100*C28/B28</f>
        <v>111.22591303614635</v>
      </c>
      <c r="E29">
        <f>100*E28/D28</f>
        <v>99.055013991135596</v>
      </c>
      <c r="G29">
        <f>100*G28/F28</f>
        <v>130.65408292440566</v>
      </c>
      <c r="I29">
        <f>100*I28/H28</f>
        <v>113.86182873604672</v>
      </c>
      <c r="K29">
        <f>100*K28/J28</f>
        <v>115.65656565656566</v>
      </c>
      <c r="M29" t="e">
        <f>100*M28/L28</f>
        <v>#DIV/0!</v>
      </c>
      <c r="O29" t="e">
        <f>100*O28/N28</f>
        <v>#DIV/0!</v>
      </c>
      <c r="Q29">
        <f>100*Q28/P28</f>
        <v>115.52466320897518</v>
      </c>
      <c r="S29">
        <f>100*S28/R28</f>
        <v>96.984291641967999</v>
      </c>
      <c r="U29">
        <f>100*U28/T28</f>
        <v>130.12595889762287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F11-8FC6-462C-A17B-69B6072B91EB}">
  <dimension ref="A1:AC30"/>
  <sheetViews>
    <sheetView workbookViewId="0">
      <selection activeCell="C14" sqref="C14"/>
    </sheetView>
  </sheetViews>
  <sheetFormatPr defaultRowHeight="15" x14ac:dyDescent="0.25"/>
  <cols>
    <col min="3" max="3" width="10" bestFit="1" customWidth="1"/>
  </cols>
  <sheetData>
    <row r="1" spans="1:29" x14ac:dyDescent="0.25">
      <c r="A1" t="s">
        <v>111</v>
      </c>
      <c r="B1" t="s">
        <v>81</v>
      </c>
      <c r="C1" t="s">
        <v>82</v>
      </c>
      <c r="D1" t="s">
        <v>81</v>
      </c>
      <c r="E1" t="s">
        <v>82</v>
      </c>
      <c r="F1" t="s">
        <v>81</v>
      </c>
      <c r="G1" t="s">
        <v>82</v>
      </c>
      <c r="H1" t="s">
        <v>81</v>
      </c>
      <c r="I1" t="s">
        <v>82</v>
      </c>
      <c r="J1" t="s">
        <v>81</v>
      </c>
      <c r="K1" t="s">
        <v>82</v>
      </c>
      <c r="L1" t="s">
        <v>81</v>
      </c>
      <c r="M1" t="s">
        <v>82</v>
      </c>
      <c r="N1" t="s">
        <v>81</v>
      </c>
      <c r="O1" t="s">
        <v>82</v>
      </c>
      <c r="P1" t="s">
        <v>81</v>
      </c>
      <c r="Q1" t="s">
        <v>82</v>
      </c>
      <c r="R1" t="s">
        <v>81</v>
      </c>
      <c r="S1" t="s">
        <v>82</v>
      </c>
      <c r="T1" t="s">
        <v>81</v>
      </c>
      <c r="U1" t="s">
        <v>82</v>
      </c>
      <c r="V1" t="s">
        <v>81</v>
      </c>
      <c r="W1" t="s">
        <v>82</v>
      </c>
      <c r="X1" t="s">
        <v>81</v>
      </c>
      <c r="Y1" t="s">
        <v>82</v>
      </c>
      <c r="Z1" t="s">
        <v>81</v>
      </c>
      <c r="AA1" t="s">
        <v>82</v>
      </c>
      <c r="AB1" t="s">
        <v>81</v>
      </c>
      <c r="AC1" t="s">
        <v>82</v>
      </c>
    </row>
    <row r="2" spans="1:29" x14ac:dyDescent="0.25">
      <c r="B2" t="s">
        <v>112</v>
      </c>
      <c r="C2" t="s">
        <v>112</v>
      </c>
      <c r="D2" t="s">
        <v>93</v>
      </c>
      <c r="E2" t="s">
        <v>93</v>
      </c>
      <c r="F2" t="s">
        <v>94</v>
      </c>
      <c r="G2" t="s">
        <v>94</v>
      </c>
      <c r="H2" t="s">
        <v>95</v>
      </c>
      <c r="I2" t="s">
        <v>95</v>
      </c>
      <c r="J2" t="s">
        <v>96</v>
      </c>
      <c r="K2" t="s">
        <v>96</v>
      </c>
      <c r="L2" t="s">
        <v>97</v>
      </c>
      <c r="M2" t="s">
        <v>97</v>
      </c>
      <c r="N2" t="s">
        <v>98</v>
      </c>
      <c r="O2" t="s">
        <v>98</v>
      </c>
      <c r="P2" t="s">
        <v>84</v>
      </c>
      <c r="Q2" t="s">
        <v>84</v>
      </c>
      <c r="R2" t="s">
        <v>85</v>
      </c>
      <c r="S2" t="s">
        <v>85</v>
      </c>
      <c r="T2" t="s">
        <v>86</v>
      </c>
      <c r="U2" t="s">
        <v>86</v>
      </c>
      <c r="V2" t="s">
        <v>87</v>
      </c>
      <c r="W2" t="s">
        <v>87</v>
      </c>
      <c r="X2" t="s">
        <v>88</v>
      </c>
      <c r="Y2" t="s">
        <v>88</v>
      </c>
      <c r="Z2" t="s">
        <v>4</v>
      </c>
      <c r="AA2" t="s">
        <v>4</v>
      </c>
      <c r="AB2" t="s">
        <v>6</v>
      </c>
      <c r="AC2" t="s">
        <v>6</v>
      </c>
    </row>
    <row r="3" spans="1:29" x14ac:dyDescent="0.25">
      <c r="B3">
        <v>47313418</v>
      </c>
      <c r="C3">
        <v>101119184</v>
      </c>
      <c r="D3">
        <v>2061492</v>
      </c>
      <c r="E3">
        <v>3080464</v>
      </c>
      <c r="F3">
        <v>2598546</v>
      </c>
      <c r="G3">
        <v>2556512</v>
      </c>
      <c r="H3">
        <v>1297674</v>
      </c>
      <c r="I3">
        <v>1307904</v>
      </c>
      <c r="J3">
        <v>10290</v>
      </c>
      <c r="K3">
        <v>18088</v>
      </c>
      <c r="L3">
        <v>77722</v>
      </c>
      <c r="M3">
        <v>135340</v>
      </c>
      <c r="N3">
        <v>20714</v>
      </c>
      <c r="O3">
        <v>51212</v>
      </c>
      <c r="P3">
        <v>2001540</v>
      </c>
      <c r="Q3">
        <v>2369976</v>
      </c>
      <c r="R3">
        <v>28.76</v>
      </c>
      <c r="S3">
        <v>56.51</v>
      </c>
      <c r="T3">
        <v>8</v>
      </c>
      <c r="U3">
        <v>9</v>
      </c>
      <c r="V3">
        <v>603</v>
      </c>
      <c r="W3">
        <v>592</v>
      </c>
      <c r="X3">
        <v>2.8916164000000001E-2</v>
      </c>
      <c r="Y3">
        <v>5.6683576999999999E-2</v>
      </c>
      <c r="Z3">
        <v>5.1450000000000003E-3</v>
      </c>
      <c r="AA3">
        <v>7.0219999999999996E-3</v>
      </c>
      <c r="AB3">
        <v>2.3684E-2</v>
      </c>
      <c r="AC3">
        <v>4.9173000000000001E-2</v>
      </c>
    </row>
    <row r="4" spans="1:29" x14ac:dyDescent="0.25">
      <c r="B4">
        <v>47146274</v>
      </c>
      <c r="C4">
        <v>102147138</v>
      </c>
      <c r="D4">
        <v>2063806</v>
      </c>
      <c r="E4">
        <v>3077192</v>
      </c>
      <c r="F4">
        <v>2594350</v>
      </c>
      <c r="G4">
        <v>2544338</v>
      </c>
      <c r="H4">
        <v>1291136</v>
      </c>
      <c r="I4">
        <v>1329748</v>
      </c>
      <c r="J4">
        <v>10544</v>
      </c>
      <c r="K4">
        <v>17586</v>
      </c>
      <c r="L4">
        <v>78730</v>
      </c>
      <c r="M4">
        <v>134436</v>
      </c>
      <c r="N4">
        <v>21540</v>
      </c>
      <c r="O4">
        <v>49496</v>
      </c>
      <c r="P4">
        <v>1950146</v>
      </c>
      <c r="Q4">
        <v>2379410</v>
      </c>
      <c r="R4">
        <v>28.62</v>
      </c>
      <c r="S4">
        <v>57</v>
      </c>
      <c r="T4">
        <v>8</v>
      </c>
      <c r="U4">
        <v>8</v>
      </c>
      <c r="V4">
        <v>604</v>
      </c>
      <c r="W4">
        <v>595</v>
      </c>
      <c r="X4">
        <v>2.8781790000000002E-2</v>
      </c>
      <c r="Y4">
        <v>5.7195098E-2</v>
      </c>
      <c r="Z4">
        <v>5.1190000000000003E-3</v>
      </c>
      <c r="AA4">
        <v>7.9600000000000001E-3</v>
      </c>
      <c r="AB4">
        <v>2.3569E-2</v>
      </c>
      <c r="AC4">
        <v>4.8777000000000001E-2</v>
      </c>
    </row>
    <row r="5" spans="1:29" x14ac:dyDescent="0.25">
      <c r="B5">
        <v>46978924</v>
      </c>
      <c r="C5">
        <v>101456054</v>
      </c>
      <c r="D5">
        <v>2064154</v>
      </c>
      <c r="E5">
        <v>3019434</v>
      </c>
      <c r="F5">
        <v>2486636</v>
      </c>
      <c r="G5">
        <v>2538072</v>
      </c>
      <c r="H5">
        <v>1296446</v>
      </c>
      <c r="I5">
        <v>1297546</v>
      </c>
      <c r="J5">
        <v>10218</v>
      </c>
      <c r="K5">
        <v>17478</v>
      </c>
      <c r="L5">
        <v>78842</v>
      </c>
      <c r="M5">
        <v>131022</v>
      </c>
      <c r="N5">
        <v>21562</v>
      </c>
      <c r="O5">
        <v>48244</v>
      </c>
      <c r="P5">
        <v>2028248</v>
      </c>
      <c r="Q5">
        <v>2439370</v>
      </c>
      <c r="R5">
        <v>28.5</v>
      </c>
      <c r="S5">
        <v>56.64</v>
      </c>
      <c r="T5">
        <v>9</v>
      </c>
      <c r="U5">
        <v>9</v>
      </c>
      <c r="V5">
        <v>603</v>
      </c>
      <c r="W5">
        <v>594</v>
      </c>
      <c r="X5">
        <v>2.8706308999999999E-2</v>
      </c>
      <c r="Y5">
        <v>5.6811186999999999E-2</v>
      </c>
      <c r="Z5">
        <v>5.9069999999999999E-3</v>
      </c>
      <c r="AA5">
        <v>8.0470000000000003E-3</v>
      </c>
      <c r="AB5">
        <v>2.2662000000000002E-2</v>
      </c>
      <c r="AC5">
        <v>4.8315999999999998E-2</v>
      </c>
    </row>
    <row r="6" spans="1:29" x14ac:dyDescent="0.25">
      <c r="B6">
        <v>47042330</v>
      </c>
      <c r="C6">
        <v>101385074</v>
      </c>
      <c r="D6">
        <v>2064224</v>
      </c>
      <c r="E6">
        <v>3322606</v>
      </c>
      <c r="F6">
        <v>2563042</v>
      </c>
      <c r="G6">
        <v>2490906</v>
      </c>
      <c r="H6">
        <v>1311548</v>
      </c>
      <c r="I6">
        <v>1286952</v>
      </c>
      <c r="J6">
        <v>10090</v>
      </c>
      <c r="K6">
        <v>17694</v>
      </c>
      <c r="L6">
        <v>79116</v>
      </c>
      <c r="M6">
        <v>136054</v>
      </c>
      <c r="N6">
        <v>21192</v>
      </c>
      <c r="O6">
        <v>50312</v>
      </c>
      <c r="P6">
        <v>2178246</v>
      </c>
      <c r="Q6">
        <v>2426320</v>
      </c>
      <c r="R6">
        <v>28.7</v>
      </c>
      <c r="S6">
        <v>56.78</v>
      </c>
      <c r="T6">
        <v>8</v>
      </c>
      <c r="U6">
        <v>9</v>
      </c>
      <c r="V6">
        <v>604</v>
      </c>
      <c r="W6">
        <v>592</v>
      </c>
      <c r="X6">
        <v>2.8852526999999999E-2</v>
      </c>
      <c r="Y6">
        <v>5.6959635000000002E-2</v>
      </c>
      <c r="Z6">
        <v>4.1019999999999997E-3</v>
      </c>
      <c r="AA6">
        <v>7.9120000000000006E-3</v>
      </c>
      <c r="AB6">
        <v>2.4649999999999998E-2</v>
      </c>
      <c r="AC6">
        <v>4.8486000000000001E-2</v>
      </c>
    </row>
    <row r="7" spans="1:29" x14ac:dyDescent="0.25">
      <c r="B7">
        <v>47241902</v>
      </c>
      <c r="C7">
        <v>100975814</v>
      </c>
      <c r="D7">
        <v>2050826</v>
      </c>
      <c r="E7">
        <v>3025574</v>
      </c>
      <c r="F7">
        <v>2546326</v>
      </c>
      <c r="G7">
        <v>2445068</v>
      </c>
      <c r="H7">
        <v>1348434</v>
      </c>
      <c r="I7">
        <v>1393622</v>
      </c>
      <c r="J7">
        <v>10472</v>
      </c>
      <c r="K7">
        <v>18596</v>
      </c>
      <c r="L7">
        <v>75588</v>
      </c>
      <c r="M7">
        <v>139324</v>
      </c>
      <c r="N7">
        <v>20600</v>
      </c>
      <c r="O7">
        <v>51556</v>
      </c>
      <c r="P7">
        <v>1992368</v>
      </c>
      <c r="Q7">
        <v>2380102</v>
      </c>
      <c r="R7">
        <v>28.65</v>
      </c>
      <c r="S7">
        <v>56.4</v>
      </c>
      <c r="T7">
        <v>9</v>
      </c>
      <c r="U7">
        <v>9</v>
      </c>
      <c r="V7">
        <v>604</v>
      </c>
      <c r="W7">
        <v>592</v>
      </c>
      <c r="X7">
        <v>2.8839825999999999E-2</v>
      </c>
      <c r="Y7">
        <v>5.656986E-2</v>
      </c>
      <c r="Z7">
        <v>5.1240000000000001E-3</v>
      </c>
      <c r="AA7">
        <v>5.0090000000000004E-3</v>
      </c>
      <c r="AB7">
        <v>2.3591999999999998E-2</v>
      </c>
      <c r="AC7">
        <v>5.1139999999999998E-2</v>
      </c>
    </row>
    <row r="8" spans="1:29" x14ac:dyDescent="0.25">
      <c r="B8">
        <v>46883118</v>
      </c>
      <c r="C8">
        <v>100706512</v>
      </c>
      <c r="D8">
        <v>2073122</v>
      </c>
      <c r="E8">
        <v>3041242</v>
      </c>
      <c r="F8">
        <v>2569510</v>
      </c>
      <c r="G8">
        <v>2449114</v>
      </c>
      <c r="H8">
        <v>1289728</v>
      </c>
      <c r="I8">
        <v>1342016</v>
      </c>
      <c r="J8">
        <v>10448</v>
      </c>
      <c r="K8">
        <v>18644</v>
      </c>
      <c r="L8">
        <v>86100</v>
      </c>
      <c r="M8">
        <v>139180</v>
      </c>
      <c r="N8">
        <v>21602</v>
      </c>
      <c r="O8">
        <v>51774</v>
      </c>
      <c r="P8">
        <v>2011168</v>
      </c>
      <c r="Q8">
        <v>2403012</v>
      </c>
      <c r="R8">
        <v>28.54</v>
      </c>
      <c r="S8">
        <v>56.25</v>
      </c>
      <c r="T8">
        <v>8</v>
      </c>
      <c r="U8">
        <v>11</v>
      </c>
      <c r="V8">
        <v>605</v>
      </c>
      <c r="W8">
        <v>593</v>
      </c>
      <c r="X8">
        <v>2.8697752999999999E-2</v>
      </c>
      <c r="Y8">
        <v>5.6421994000000003E-2</v>
      </c>
      <c r="Z8">
        <v>8.1700000000000002E-3</v>
      </c>
      <c r="AA8">
        <v>6.9880000000000003E-3</v>
      </c>
      <c r="AB8">
        <v>2.0431999999999999E-2</v>
      </c>
      <c r="AC8">
        <v>4.8961999999999999E-2</v>
      </c>
    </row>
    <row r="9" spans="1:29" x14ac:dyDescent="0.25">
      <c r="B9">
        <v>47062940</v>
      </c>
      <c r="C9">
        <v>101119004</v>
      </c>
      <c r="D9">
        <v>2069736</v>
      </c>
      <c r="E9">
        <v>3056014</v>
      </c>
      <c r="F9">
        <v>2483352</v>
      </c>
      <c r="G9">
        <v>2553086</v>
      </c>
      <c r="H9">
        <v>1340186</v>
      </c>
      <c r="I9">
        <v>1309018</v>
      </c>
      <c r="J9">
        <v>10704</v>
      </c>
      <c r="K9">
        <v>17784</v>
      </c>
      <c r="L9">
        <v>82976</v>
      </c>
      <c r="M9">
        <v>134224</v>
      </c>
      <c r="N9">
        <v>22382</v>
      </c>
      <c r="O9">
        <v>50482</v>
      </c>
      <c r="P9">
        <v>2109396</v>
      </c>
      <c r="Q9">
        <v>2384678</v>
      </c>
      <c r="R9">
        <v>28.61</v>
      </c>
      <c r="S9">
        <v>56.49</v>
      </c>
      <c r="T9">
        <v>9</v>
      </c>
      <c r="U9">
        <v>9</v>
      </c>
      <c r="V9">
        <v>603</v>
      </c>
      <c r="W9">
        <v>594</v>
      </c>
      <c r="X9">
        <v>2.8773241000000001E-2</v>
      </c>
      <c r="Y9">
        <v>5.6717834000000002E-2</v>
      </c>
      <c r="Z9">
        <v>5.9259999999999998E-3</v>
      </c>
      <c r="AA9">
        <v>9.0299999999999998E-3</v>
      </c>
      <c r="AB9">
        <v>2.2734000000000001E-2</v>
      </c>
      <c r="AC9">
        <v>4.718E-2</v>
      </c>
    </row>
    <row r="10" spans="1:29" x14ac:dyDescent="0.25">
      <c r="B10">
        <v>47244708</v>
      </c>
      <c r="C10">
        <v>101028918</v>
      </c>
      <c r="D10">
        <v>2062920</v>
      </c>
      <c r="E10">
        <v>3092906</v>
      </c>
      <c r="F10">
        <v>2563274</v>
      </c>
      <c r="G10">
        <v>2441166</v>
      </c>
      <c r="H10">
        <v>1320068</v>
      </c>
      <c r="I10">
        <v>1328222</v>
      </c>
      <c r="J10">
        <v>10072</v>
      </c>
      <c r="K10">
        <v>17618</v>
      </c>
      <c r="L10">
        <v>78718</v>
      </c>
      <c r="M10">
        <v>132676</v>
      </c>
      <c r="N10">
        <v>21768</v>
      </c>
      <c r="O10">
        <v>48970</v>
      </c>
      <c r="P10">
        <v>2144342</v>
      </c>
      <c r="Q10">
        <v>2415508</v>
      </c>
      <c r="R10">
        <v>28.74</v>
      </c>
      <c r="S10">
        <v>56.46</v>
      </c>
      <c r="T10">
        <v>9</v>
      </c>
      <c r="U10">
        <v>10</v>
      </c>
      <c r="V10">
        <v>603</v>
      </c>
      <c r="W10">
        <v>592</v>
      </c>
      <c r="X10">
        <v>2.8950158E-2</v>
      </c>
      <c r="Y10">
        <v>5.6632057E-2</v>
      </c>
      <c r="Z10">
        <v>4.9620000000000003E-3</v>
      </c>
      <c r="AA10">
        <v>5.0169999999999998E-3</v>
      </c>
      <c r="AB10">
        <v>2.3834999999999999E-2</v>
      </c>
      <c r="AC10">
        <v>5.1172000000000002E-2</v>
      </c>
    </row>
    <row r="11" spans="1:29" x14ac:dyDescent="0.25">
      <c r="B11">
        <v>47114850</v>
      </c>
      <c r="C11">
        <v>100833520</v>
      </c>
      <c r="D11">
        <v>2080318</v>
      </c>
      <c r="E11">
        <v>3130058</v>
      </c>
      <c r="F11">
        <v>2584938</v>
      </c>
      <c r="G11">
        <v>2445812</v>
      </c>
      <c r="H11">
        <v>1297188</v>
      </c>
      <c r="I11">
        <v>1325256</v>
      </c>
      <c r="J11">
        <v>10134</v>
      </c>
      <c r="K11">
        <v>17750</v>
      </c>
      <c r="L11">
        <v>78480</v>
      </c>
      <c r="M11">
        <v>136658</v>
      </c>
      <c r="N11">
        <v>21360</v>
      </c>
      <c r="O11">
        <v>51480</v>
      </c>
      <c r="P11">
        <v>2042918</v>
      </c>
      <c r="Q11">
        <v>2419474</v>
      </c>
      <c r="R11">
        <v>28.67</v>
      </c>
      <c r="S11">
        <v>56.35</v>
      </c>
      <c r="T11">
        <v>8</v>
      </c>
      <c r="U11">
        <v>9</v>
      </c>
      <c r="V11">
        <v>604</v>
      </c>
      <c r="W11">
        <v>593</v>
      </c>
      <c r="X11">
        <v>2.8823174999999999E-2</v>
      </c>
      <c r="Y11">
        <v>5.6526556999999998E-2</v>
      </c>
      <c r="Z11">
        <v>5.1260000000000003E-3</v>
      </c>
      <c r="AA11">
        <v>7.8720000000000005E-3</v>
      </c>
      <c r="AB11">
        <v>2.3604E-2</v>
      </c>
      <c r="AC11">
        <v>4.8225999999999998E-2</v>
      </c>
    </row>
    <row r="12" spans="1:29" x14ac:dyDescent="0.25">
      <c r="B12">
        <v>47001810</v>
      </c>
      <c r="C12">
        <v>100948468</v>
      </c>
      <c r="D12">
        <v>2073800</v>
      </c>
      <c r="E12">
        <v>3115750</v>
      </c>
      <c r="F12">
        <v>2493520</v>
      </c>
      <c r="G12">
        <v>2517096</v>
      </c>
      <c r="H12">
        <v>1314290</v>
      </c>
      <c r="I12">
        <v>1284992</v>
      </c>
      <c r="J12">
        <v>10292</v>
      </c>
      <c r="K12">
        <v>17530</v>
      </c>
      <c r="L12">
        <v>79134</v>
      </c>
      <c r="M12">
        <v>133168</v>
      </c>
      <c r="N12">
        <v>21194</v>
      </c>
      <c r="O12">
        <v>49454</v>
      </c>
      <c r="P12">
        <v>2118588</v>
      </c>
      <c r="Q12">
        <v>2445484</v>
      </c>
      <c r="R12">
        <v>28.55</v>
      </c>
      <c r="S12">
        <v>56.42</v>
      </c>
      <c r="T12">
        <v>9</v>
      </c>
      <c r="U12">
        <v>8</v>
      </c>
      <c r="V12">
        <v>602</v>
      </c>
      <c r="W12">
        <v>592</v>
      </c>
      <c r="X12">
        <v>2.8742027999999999E-2</v>
      </c>
      <c r="Y12">
        <v>5.6596497000000003E-2</v>
      </c>
      <c r="Z12">
        <v>3.9240000000000004E-3</v>
      </c>
      <c r="AA12">
        <v>8.8640000000000004E-3</v>
      </c>
      <c r="AB12">
        <v>2.4518999999999999E-2</v>
      </c>
      <c r="AC12">
        <v>4.7314000000000002E-2</v>
      </c>
    </row>
    <row r="13" spans="1:29" x14ac:dyDescent="0.25">
      <c r="B13">
        <f>AVERAGE(B3:B12)</f>
        <v>47103027.399999999</v>
      </c>
      <c r="C13">
        <f t="shared" ref="C13:AC13" si="0">AVERAGE(C3:C12)</f>
        <v>101171968.59999999</v>
      </c>
      <c r="D13">
        <f t="shared" si="0"/>
        <v>2066439.8</v>
      </c>
      <c r="E13">
        <f t="shared" si="0"/>
        <v>3096124</v>
      </c>
      <c r="F13">
        <f t="shared" si="0"/>
        <v>2548349.4</v>
      </c>
      <c r="G13">
        <f t="shared" si="0"/>
        <v>2498117</v>
      </c>
      <c r="H13">
        <f t="shared" si="0"/>
        <v>1310669.8</v>
      </c>
      <c r="I13">
        <f t="shared" si="0"/>
        <v>1320527.6000000001</v>
      </c>
      <c r="J13">
        <f t="shared" si="0"/>
        <v>10326.4</v>
      </c>
      <c r="K13">
        <f t="shared" si="0"/>
        <v>17876.8</v>
      </c>
      <c r="L13">
        <f t="shared" si="0"/>
        <v>79540.600000000006</v>
      </c>
      <c r="M13">
        <f t="shared" si="0"/>
        <v>135208.20000000001</v>
      </c>
      <c r="N13">
        <f t="shared" si="0"/>
        <v>21391.4</v>
      </c>
      <c r="O13">
        <f t="shared" si="0"/>
        <v>50298</v>
      </c>
      <c r="P13">
        <f t="shared" si="0"/>
        <v>2057696</v>
      </c>
      <c r="Q13">
        <f t="shared" si="0"/>
        <v>2406333.4</v>
      </c>
      <c r="R13">
        <f t="shared" si="0"/>
        <v>28.634000000000004</v>
      </c>
      <c r="S13">
        <f t="shared" si="0"/>
        <v>56.529999999999994</v>
      </c>
      <c r="T13">
        <f t="shared" si="0"/>
        <v>8.5</v>
      </c>
      <c r="U13">
        <f t="shared" si="0"/>
        <v>9.1</v>
      </c>
      <c r="V13">
        <f t="shared" si="0"/>
        <v>603.5</v>
      </c>
      <c r="W13">
        <f t="shared" si="0"/>
        <v>592.9</v>
      </c>
      <c r="X13">
        <f t="shared" si="0"/>
        <v>2.8808297099999998E-2</v>
      </c>
      <c r="Y13">
        <f t="shared" si="0"/>
        <v>5.6711429600000009E-2</v>
      </c>
      <c r="Z13">
        <f t="shared" si="0"/>
        <v>5.3504999999999994E-3</v>
      </c>
      <c r="AA13">
        <f t="shared" si="0"/>
        <v>7.3720999999999995E-3</v>
      </c>
      <c r="AB13">
        <f t="shared" si="0"/>
        <v>2.3328100000000001E-2</v>
      </c>
      <c r="AC13">
        <f t="shared" si="0"/>
        <v>4.8874600000000004E-2</v>
      </c>
    </row>
    <row r="14" spans="1:29" x14ac:dyDescent="0.25">
      <c r="C14">
        <f>100*C13/B13</f>
        <v>214.78867534531338</v>
      </c>
      <c r="D14">
        <f>AVERAGE(E14:O14)</f>
        <v>154.47426051772064</v>
      </c>
      <c r="E14">
        <f>100*E13/D13</f>
        <v>149.82889895945675</v>
      </c>
      <c r="G14">
        <f>100*G13/F13</f>
        <v>98.028826031469634</v>
      </c>
      <c r="I14">
        <f>100*I13/H13</f>
        <v>100.75211925993871</v>
      </c>
      <c r="K14">
        <f>100*K13/J13</f>
        <v>173.11744654477843</v>
      </c>
      <c r="M14">
        <f>100*M13/L13</f>
        <v>169.98639688410699</v>
      </c>
      <c r="O14">
        <f>100*O13/N13</f>
        <v>235.13187542657329</v>
      </c>
      <c r="Q14">
        <f>100*Q13/P13</f>
        <v>116.94309557874438</v>
      </c>
      <c r="S14">
        <f>100*S13/R13</f>
        <v>197.42264440874479</v>
      </c>
      <c r="U14">
        <f>100*U13/T13</f>
        <v>107.05882352941177</v>
      </c>
      <c r="W14">
        <f>100*W13/V13</f>
        <v>98.243579121789566</v>
      </c>
      <c r="Y14">
        <f>100*Y13/X13</f>
        <v>196.85797255957908</v>
      </c>
      <c r="AA14">
        <f>100*AA13/Z13</f>
        <v>137.78338473039904</v>
      </c>
      <c r="AC14">
        <f>100*AC13/AB13</f>
        <v>209.5095614302065</v>
      </c>
    </row>
    <row r="17" spans="1:29" x14ac:dyDescent="0.25">
      <c r="A17" t="s">
        <v>107</v>
      </c>
      <c r="B17" t="s">
        <v>81</v>
      </c>
      <c r="C17" t="s">
        <v>82</v>
      </c>
      <c r="D17" t="s">
        <v>81</v>
      </c>
      <c r="E17" t="s">
        <v>82</v>
      </c>
      <c r="F17" t="s">
        <v>81</v>
      </c>
      <c r="G17" t="s">
        <v>82</v>
      </c>
      <c r="H17" t="s">
        <v>81</v>
      </c>
      <c r="I17" t="s">
        <v>82</v>
      </c>
      <c r="J17" t="s">
        <v>81</v>
      </c>
      <c r="K17" t="s">
        <v>82</v>
      </c>
      <c r="L17" t="s">
        <v>81</v>
      </c>
      <c r="M17" t="s">
        <v>82</v>
      </c>
      <c r="N17" t="s">
        <v>81</v>
      </c>
      <c r="O17" t="s">
        <v>82</v>
      </c>
      <c r="P17" t="s">
        <v>81</v>
      </c>
      <c r="Q17" t="s">
        <v>82</v>
      </c>
      <c r="R17" t="s">
        <v>81</v>
      </c>
      <c r="S17" t="s">
        <v>82</v>
      </c>
      <c r="T17" t="s">
        <v>81</v>
      </c>
      <c r="U17" t="s">
        <v>82</v>
      </c>
      <c r="V17" t="s">
        <v>81</v>
      </c>
      <c r="W17" t="s">
        <v>82</v>
      </c>
      <c r="X17" t="s">
        <v>81</v>
      </c>
      <c r="Y17" t="s">
        <v>82</v>
      </c>
      <c r="Z17" t="s">
        <v>81</v>
      </c>
      <c r="AA17" t="s">
        <v>82</v>
      </c>
      <c r="AB17" t="s">
        <v>81</v>
      </c>
      <c r="AC17" t="s">
        <v>82</v>
      </c>
    </row>
    <row r="18" spans="1:29" x14ac:dyDescent="0.25">
      <c r="B18" t="s">
        <v>112</v>
      </c>
      <c r="C18" t="s">
        <v>112</v>
      </c>
      <c r="D18" t="s">
        <v>93</v>
      </c>
      <c r="E18" t="s">
        <v>93</v>
      </c>
      <c r="F18" t="s">
        <v>94</v>
      </c>
      <c r="G18" t="s">
        <v>94</v>
      </c>
      <c r="H18" t="s">
        <v>95</v>
      </c>
      <c r="I18" t="s">
        <v>95</v>
      </c>
      <c r="J18" t="s">
        <v>96</v>
      </c>
      <c r="K18" t="s">
        <v>96</v>
      </c>
      <c r="L18" t="s">
        <v>97</v>
      </c>
      <c r="M18" t="s">
        <v>97</v>
      </c>
      <c r="N18" t="s">
        <v>98</v>
      </c>
      <c r="O18" t="s">
        <v>98</v>
      </c>
      <c r="P18" t="s">
        <v>84</v>
      </c>
      <c r="Q18" t="s">
        <v>84</v>
      </c>
      <c r="R18" t="s">
        <v>85</v>
      </c>
      <c r="S18" t="s">
        <v>85</v>
      </c>
      <c r="T18" t="s">
        <v>86</v>
      </c>
      <c r="U18" t="s">
        <v>86</v>
      </c>
      <c r="V18" t="s">
        <v>87</v>
      </c>
      <c r="W18" t="s">
        <v>87</v>
      </c>
      <c r="X18" t="s">
        <v>88</v>
      </c>
      <c r="Y18" t="s">
        <v>88</v>
      </c>
      <c r="Z18" t="s">
        <v>4</v>
      </c>
      <c r="AA18" t="s">
        <v>4</v>
      </c>
      <c r="AB18" t="s">
        <v>6</v>
      </c>
      <c r="AC18" t="s">
        <v>6</v>
      </c>
    </row>
    <row r="19" spans="1:29" x14ac:dyDescent="0.25">
      <c r="B19">
        <v>8661004</v>
      </c>
      <c r="C19">
        <v>9810212</v>
      </c>
      <c r="D19">
        <v>1643240</v>
      </c>
      <c r="E19">
        <v>1686110</v>
      </c>
      <c r="F19">
        <v>2308558</v>
      </c>
      <c r="G19">
        <v>2370682</v>
      </c>
      <c r="H19">
        <v>1260468</v>
      </c>
      <c r="I19">
        <v>1272194</v>
      </c>
      <c r="J19">
        <v>4074</v>
      </c>
      <c r="K19">
        <v>4030</v>
      </c>
      <c r="L19">
        <v>6084</v>
      </c>
      <c r="M19">
        <v>6418</v>
      </c>
      <c r="N19">
        <v>5656</v>
      </c>
      <c r="O19">
        <v>5502</v>
      </c>
      <c r="P19">
        <v>343104</v>
      </c>
      <c r="Q19">
        <v>343810</v>
      </c>
      <c r="R19">
        <v>8.4600000000000009</v>
      </c>
      <c r="S19">
        <v>9.27</v>
      </c>
      <c r="X19">
        <v>8.6319010000000009E-3</v>
      </c>
      <c r="Y19">
        <v>9.4523009999999998E-3</v>
      </c>
      <c r="Z19">
        <v>5.3670000000000002E-3</v>
      </c>
      <c r="AA19">
        <v>5.1989999999999996E-3</v>
      </c>
      <c r="AB19">
        <v>3.215E-3</v>
      </c>
      <c r="AC19">
        <v>4.1479999999999998E-3</v>
      </c>
    </row>
    <row r="20" spans="1:29" x14ac:dyDescent="0.25">
      <c r="B20">
        <v>8707780</v>
      </c>
      <c r="C20">
        <v>9788504</v>
      </c>
      <c r="D20">
        <v>1621286</v>
      </c>
      <c r="E20">
        <v>1672696</v>
      </c>
      <c r="F20">
        <v>2342208</v>
      </c>
      <c r="G20">
        <v>2364882</v>
      </c>
      <c r="H20">
        <v>1227026</v>
      </c>
      <c r="I20">
        <v>1237400</v>
      </c>
      <c r="J20">
        <v>3962</v>
      </c>
      <c r="K20">
        <v>4048</v>
      </c>
      <c r="L20">
        <v>6338</v>
      </c>
      <c r="M20">
        <v>6334</v>
      </c>
      <c r="N20">
        <v>6476</v>
      </c>
      <c r="O20">
        <v>5540</v>
      </c>
      <c r="P20">
        <v>338758</v>
      </c>
      <c r="Q20">
        <v>387574</v>
      </c>
      <c r="R20">
        <v>8.42</v>
      </c>
      <c r="S20">
        <v>9.23</v>
      </c>
      <c r="X20">
        <v>8.6320619999999994E-3</v>
      </c>
      <c r="Y20">
        <v>9.4094499999999998E-3</v>
      </c>
      <c r="Z20">
        <v>5.339E-3</v>
      </c>
      <c r="AA20">
        <v>5.169E-3</v>
      </c>
      <c r="AB20">
        <v>3.192E-3</v>
      </c>
      <c r="AC20">
        <v>4.1320000000000003E-3</v>
      </c>
    </row>
    <row r="21" spans="1:29" x14ac:dyDescent="0.25">
      <c r="B21">
        <v>8672790</v>
      </c>
      <c r="C21">
        <v>9968980</v>
      </c>
      <c r="D21">
        <v>1646448</v>
      </c>
      <c r="E21">
        <v>1731942</v>
      </c>
      <c r="F21">
        <v>2324840</v>
      </c>
      <c r="G21">
        <v>2392182</v>
      </c>
      <c r="H21">
        <v>1234134</v>
      </c>
      <c r="I21">
        <v>1247518</v>
      </c>
      <c r="J21">
        <v>3946</v>
      </c>
      <c r="K21">
        <v>4060</v>
      </c>
      <c r="L21">
        <v>6240</v>
      </c>
      <c r="M21">
        <v>6354</v>
      </c>
      <c r="N21">
        <v>5456</v>
      </c>
      <c r="O21">
        <v>5756</v>
      </c>
      <c r="P21">
        <v>326134</v>
      </c>
      <c r="Q21">
        <v>342144</v>
      </c>
      <c r="R21">
        <v>8.44</v>
      </c>
      <c r="S21">
        <v>9.33</v>
      </c>
      <c r="X21">
        <v>8.6007289999999997E-3</v>
      </c>
      <c r="Y21">
        <v>9.5033449999999998E-3</v>
      </c>
      <c r="Z21">
        <v>4.2789999999999998E-3</v>
      </c>
      <c r="AA21">
        <v>4.1780000000000003E-3</v>
      </c>
      <c r="AB21">
        <v>4.2700000000000004E-3</v>
      </c>
      <c r="AC21">
        <v>5.2139999999999999E-3</v>
      </c>
    </row>
    <row r="22" spans="1:29" x14ac:dyDescent="0.25">
      <c r="B22">
        <v>8798822</v>
      </c>
      <c r="C22">
        <v>9973792</v>
      </c>
      <c r="D22">
        <v>1629954</v>
      </c>
      <c r="E22">
        <v>1675190</v>
      </c>
      <c r="F22">
        <v>2342372</v>
      </c>
      <c r="G22">
        <v>2373546</v>
      </c>
      <c r="H22">
        <v>1280400</v>
      </c>
      <c r="I22">
        <v>1448994</v>
      </c>
      <c r="J22">
        <v>4206</v>
      </c>
      <c r="K22">
        <v>4368</v>
      </c>
      <c r="L22">
        <v>6714</v>
      </c>
      <c r="M22">
        <v>6916</v>
      </c>
      <c r="N22">
        <v>6014</v>
      </c>
      <c r="O22">
        <v>5790</v>
      </c>
      <c r="P22">
        <v>344802</v>
      </c>
      <c r="Q22">
        <v>360470</v>
      </c>
      <c r="R22">
        <v>8.56</v>
      </c>
      <c r="S22">
        <v>9.43</v>
      </c>
      <c r="X22">
        <v>9.5312020000000008E-3</v>
      </c>
      <c r="Y22">
        <v>9.6183090000000002E-3</v>
      </c>
      <c r="Z22">
        <v>5.4209999999999996E-3</v>
      </c>
      <c r="AA22">
        <v>6.3480000000000003E-3</v>
      </c>
      <c r="AB22">
        <v>3.2390000000000001E-3</v>
      </c>
      <c r="AC22">
        <v>3.1589999999999999E-3</v>
      </c>
    </row>
    <row r="23" spans="1:29" x14ac:dyDescent="0.25">
      <c r="B23">
        <v>9151950</v>
      </c>
      <c r="C23">
        <v>9939802</v>
      </c>
      <c r="D23">
        <v>1667566</v>
      </c>
      <c r="E23">
        <v>1671188</v>
      </c>
      <c r="F23">
        <v>2370886</v>
      </c>
      <c r="G23">
        <v>2382214</v>
      </c>
      <c r="H23">
        <v>1219678</v>
      </c>
      <c r="I23">
        <v>1250000</v>
      </c>
      <c r="J23">
        <v>3818</v>
      </c>
      <c r="K23">
        <v>4040</v>
      </c>
      <c r="L23">
        <v>6160</v>
      </c>
      <c r="M23">
        <v>6600</v>
      </c>
      <c r="N23">
        <v>5516</v>
      </c>
      <c r="O23">
        <v>5676</v>
      </c>
      <c r="P23">
        <v>327510</v>
      </c>
      <c r="Q23">
        <v>366390</v>
      </c>
      <c r="R23">
        <v>8.69</v>
      </c>
      <c r="S23">
        <v>9.3000000000000007</v>
      </c>
      <c r="X23">
        <v>8.8492929999999994E-3</v>
      </c>
      <c r="Y23">
        <v>9.4888590000000005E-3</v>
      </c>
      <c r="Z23">
        <v>5.5019999999999999E-3</v>
      </c>
      <c r="AA23">
        <v>5.215E-3</v>
      </c>
      <c r="AB23">
        <v>3.3010000000000001E-3</v>
      </c>
      <c r="AC23">
        <v>4.1609999999999998E-3</v>
      </c>
    </row>
    <row r="24" spans="1:29" x14ac:dyDescent="0.25">
      <c r="B24">
        <v>8795962</v>
      </c>
      <c r="C24">
        <v>10335756</v>
      </c>
      <c r="D24">
        <v>1839372</v>
      </c>
      <c r="E24">
        <v>1691752</v>
      </c>
      <c r="F24">
        <v>2412160</v>
      </c>
      <c r="G24">
        <v>2357334</v>
      </c>
      <c r="H24">
        <v>1239272</v>
      </c>
      <c r="I24">
        <v>1259716</v>
      </c>
      <c r="J24">
        <v>4216</v>
      </c>
      <c r="K24">
        <v>4246</v>
      </c>
      <c r="L24">
        <v>6058</v>
      </c>
      <c r="M24">
        <v>6092</v>
      </c>
      <c r="N24">
        <v>5902</v>
      </c>
      <c r="O24">
        <v>6060</v>
      </c>
      <c r="P24">
        <v>334482</v>
      </c>
      <c r="Q24">
        <v>340778</v>
      </c>
      <c r="R24">
        <v>8.6300000000000008</v>
      </c>
      <c r="S24">
        <v>9.4700000000000006</v>
      </c>
      <c r="X24">
        <v>8.7964099999999993E-3</v>
      </c>
      <c r="Y24">
        <v>9.6524049999999993E-3</v>
      </c>
      <c r="Z24">
        <v>3.885E-3</v>
      </c>
      <c r="AA24">
        <v>4.2430000000000002E-3</v>
      </c>
      <c r="AB24">
        <v>4.8479999999999999E-3</v>
      </c>
      <c r="AC24">
        <v>5.2950000000000002E-3</v>
      </c>
    </row>
    <row r="25" spans="1:29" x14ac:dyDescent="0.25">
      <c r="B25">
        <v>9162594</v>
      </c>
      <c r="C25">
        <v>9931878</v>
      </c>
      <c r="D25">
        <v>1692562</v>
      </c>
      <c r="E25">
        <v>1722134</v>
      </c>
      <c r="F25">
        <v>2368000</v>
      </c>
      <c r="G25">
        <v>2376954</v>
      </c>
      <c r="H25">
        <v>1225990</v>
      </c>
      <c r="I25">
        <v>1253294</v>
      </c>
      <c r="J25">
        <v>4084</v>
      </c>
      <c r="K25">
        <v>4152</v>
      </c>
      <c r="L25">
        <v>6072</v>
      </c>
      <c r="M25">
        <v>6426</v>
      </c>
      <c r="N25">
        <v>5684</v>
      </c>
      <c r="O25">
        <v>5484</v>
      </c>
      <c r="P25">
        <v>335998</v>
      </c>
      <c r="Q25">
        <v>347666</v>
      </c>
      <c r="R25">
        <v>8.7200000000000006</v>
      </c>
      <c r="S25">
        <v>9.31</v>
      </c>
      <c r="X25">
        <v>8.8812019999999995E-3</v>
      </c>
      <c r="Y25">
        <v>9.4842199999999998E-3</v>
      </c>
      <c r="Z25">
        <v>4.4229999999999998E-3</v>
      </c>
      <c r="AA25">
        <v>4.1710000000000002E-3</v>
      </c>
      <c r="AB25">
        <v>4.4120000000000001E-3</v>
      </c>
      <c r="AC25">
        <v>5.2069999999999998E-3</v>
      </c>
    </row>
    <row r="26" spans="1:29" x14ac:dyDescent="0.25">
      <c r="B26">
        <v>8443716</v>
      </c>
      <c r="C26">
        <v>10023046</v>
      </c>
      <c r="D26">
        <v>1638502</v>
      </c>
      <c r="E26">
        <v>1678504</v>
      </c>
      <c r="F26">
        <v>2329294</v>
      </c>
      <c r="G26">
        <v>2432948</v>
      </c>
      <c r="H26">
        <v>1279716</v>
      </c>
      <c r="I26">
        <v>1241680</v>
      </c>
      <c r="J26">
        <v>4218</v>
      </c>
      <c r="K26">
        <v>4360</v>
      </c>
      <c r="L26">
        <v>6504</v>
      </c>
      <c r="M26">
        <v>6526</v>
      </c>
      <c r="N26">
        <v>5748</v>
      </c>
      <c r="O26">
        <v>5612</v>
      </c>
      <c r="P26">
        <v>360950</v>
      </c>
      <c r="Q26">
        <v>374930</v>
      </c>
      <c r="R26">
        <v>8.35</v>
      </c>
      <c r="S26">
        <v>9.39</v>
      </c>
      <c r="X26">
        <v>8.5045320000000004E-3</v>
      </c>
      <c r="Y26">
        <v>9.5716470000000008E-3</v>
      </c>
      <c r="Z26">
        <v>4.228E-3</v>
      </c>
      <c r="AA26">
        <v>3.7720000000000002E-3</v>
      </c>
      <c r="AB26">
        <v>4.2170000000000003E-3</v>
      </c>
      <c r="AC26">
        <v>5.653E-3</v>
      </c>
    </row>
    <row r="27" spans="1:29" x14ac:dyDescent="0.25">
      <c r="B27">
        <v>8758424</v>
      </c>
      <c r="C27">
        <v>10195830</v>
      </c>
      <c r="D27">
        <v>1644848</v>
      </c>
      <c r="E27">
        <v>1680838</v>
      </c>
      <c r="F27">
        <v>2314072</v>
      </c>
      <c r="G27">
        <v>2424446</v>
      </c>
      <c r="H27">
        <v>1227198</v>
      </c>
      <c r="I27">
        <v>1247530</v>
      </c>
      <c r="J27">
        <v>4050</v>
      </c>
      <c r="K27">
        <v>4130</v>
      </c>
      <c r="L27">
        <v>6164</v>
      </c>
      <c r="M27">
        <v>6668</v>
      </c>
      <c r="N27">
        <v>5558</v>
      </c>
      <c r="O27">
        <v>5554</v>
      </c>
      <c r="P27">
        <v>326846</v>
      </c>
      <c r="Q27">
        <v>379442</v>
      </c>
      <c r="R27">
        <v>8.4600000000000009</v>
      </c>
      <c r="S27">
        <v>9.48</v>
      </c>
      <c r="X27">
        <v>8.620384E-3</v>
      </c>
      <c r="Y27">
        <v>9.6780679999999997E-3</v>
      </c>
      <c r="Z27">
        <v>5.3600000000000002E-3</v>
      </c>
      <c r="AA27">
        <v>4.7609999999999996E-3</v>
      </c>
      <c r="AB27">
        <v>3.2109999999999999E-3</v>
      </c>
      <c r="AC27">
        <v>4.7689999999999998E-3</v>
      </c>
    </row>
    <row r="28" spans="1:29" x14ac:dyDescent="0.25">
      <c r="B28">
        <v>8840192</v>
      </c>
      <c r="C28">
        <v>10270620</v>
      </c>
      <c r="D28">
        <v>1644820</v>
      </c>
      <c r="E28">
        <v>1661700</v>
      </c>
      <c r="F28">
        <v>2392484</v>
      </c>
      <c r="G28">
        <v>2369190</v>
      </c>
      <c r="H28">
        <v>1237730</v>
      </c>
      <c r="I28">
        <v>1253864</v>
      </c>
      <c r="J28">
        <v>3972</v>
      </c>
      <c r="K28">
        <v>4232</v>
      </c>
      <c r="L28">
        <v>6350</v>
      </c>
      <c r="M28">
        <v>6880</v>
      </c>
      <c r="N28">
        <v>5548</v>
      </c>
      <c r="O28">
        <v>5690</v>
      </c>
      <c r="P28">
        <v>330518</v>
      </c>
      <c r="Q28">
        <v>358644</v>
      </c>
      <c r="R28">
        <v>8.58</v>
      </c>
      <c r="S28">
        <v>9.5</v>
      </c>
      <c r="X28">
        <v>9.4323280000000002E-3</v>
      </c>
      <c r="Y28">
        <v>9.677448E-3</v>
      </c>
      <c r="Z28">
        <v>4.339E-3</v>
      </c>
      <c r="AA28">
        <v>5.3200000000000001E-3</v>
      </c>
      <c r="AB28">
        <v>4.3400000000000001E-3</v>
      </c>
      <c r="AC28">
        <v>4.2449999999999996E-3</v>
      </c>
    </row>
    <row r="29" spans="1:29" x14ac:dyDescent="0.25">
      <c r="B29">
        <f>AVERAGE(B19:B28)</f>
        <v>8799323.4000000004</v>
      </c>
      <c r="C29">
        <f t="shared" ref="C29:AC29" si="1">AVERAGE(C19:C28)</f>
        <v>10023842</v>
      </c>
      <c r="D29">
        <f t="shared" si="1"/>
        <v>1666859.8</v>
      </c>
      <c r="E29">
        <f t="shared" si="1"/>
        <v>1687205.4</v>
      </c>
      <c r="F29">
        <f t="shared" si="1"/>
        <v>2350487.4</v>
      </c>
      <c r="G29">
        <f t="shared" si="1"/>
        <v>2384437.7999999998</v>
      </c>
      <c r="H29">
        <f t="shared" si="1"/>
        <v>1243161.2</v>
      </c>
      <c r="I29">
        <f t="shared" si="1"/>
        <v>1271219</v>
      </c>
      <c r="J29">
        <f t="shared" si="1"/>
        <v>4054.6</v>
      </c>
      <c r="K29">
        <f t="shared" si="1"/>
        <v>4166.6000000000004</v>
      </c>
      <c r="L29">
        <f t="shared" si="1"/>
        <v>6268.4</v>
      </c>
      <c r="M29">
        <f t="shared" si="1"/>
        <v>6521.4</v>
      </c>
      <c r="N29">
        <f t="shared" si="1"/>
        <v>5755.8</v>
      </c>
      <c r="O29">
        <f t="shared" si="1"/>
        <v>5666.4</v>
      </c>
      <c r="P29">
        <f t="shared" si="1"/>
        <v>336910.2</v>
      </c>
      <c r="Q29">
        <f t="shared" si="1"/>
        <v>360184.8</v>
      </c>
      <c r="R29">
        <f t="shared" si="1"/>
        <v>8.5309999999999988</v>
      </c>
      <c r="S29">
        <f t="shared" si="1"/>
        <v>9.3710000000000004</v>
      </c>
      <c r="T29" t="e">
        <f t="shared" si="1"/>
        <v>#DIV/0!</v>
      </c>
      <c r="U29" t="e">
        <f t="shared" si="1"/>
        <v>#DIV/0!</v>
      </c>
      <c r="V29" t="e">
        <f t="shared" si="1"/>
        <v>#DIV/0!</v>
      </c>
      <c r="W29" t="e">
        <f t="shared" si="1"/>
        <v>#DIV/0!</v>
      </c>
      <c r="X29">
        <f t="shared" si="1"/>
        <v>8.8480043000000001E-3</v>
      </c>
      <c r="Y29">
        <f t="shared" si="1"/>
        <v>9.5536052000000007E-3</v>
      </c>
      <c r="Z29">
        <f t="shared" si="1"/>
        <v>4.8142999999999997E-3</v>
      </c>
      <c r="AA29">
        <f t="shared" si="1"/>
        <v>4.8375999999999992E-3</v>
      </c>
      <c r="AB29">
        <f t="shared" si="1"/>
        <v>3.8245000000000002E-3</v>
      </c>
      <c r="AC29">
        <f t="shared" si="1"/>
        <v>4.5982999999999996E-3</v>
      </c>
    </row>
    <row r="30" spans="1:29" x14ac:dyDescent="0.25">
      <c r="C30">
        <f>100*C29/B29</f>
        <v>113.91605404570083</v>
      </c>
      <c r="D30">
        <f>AVERAGE(E30:O30)</f>
        <v>101.69452688335666</v>
      </c>
      <c r="E30">
        <f>100*E29/D29</f>
        <v>101.22059455750268</v>
      </c>
      <c r="G30">
        <f>100*G29/F29</f>
        <v>101.44439829798704</v>
      </c>
      <c r="I30">
        <f>100*I29/H29</f>
        <v>102.25697198400337</v>
      </c>
      <c r="K30">
        <f>100*K29/J29</f>
        <v>102.76229467765009</v>
      </c>
      <c r="M30">
        <f>100*M29/L29</f>
        <v>104.03611766958076</v>
      </c>
      <c r="O30">
        <f>100*O29/N29</f>
        <v>98.44678411341603</v>
      </c>
      <c r="Q30">
        <f>100*Q29/P29</f>
        <v>106.90825032901942</v>
      </c>
      <c r="S30">
        <f>100*S29/R29</f>
        <v>109.8464423865901</v>
      </c>
      <c r="U30" t="e">
        <f>100*U29/T29</f>
        <v>#DIV/0!</v>
      </c>
      <c r="W30" t="e">
        <f>100*W29/V29</f>
        <v>#DIV/0!</v>
      </c>
      <c r="Y30">
        <f>100*Y29/X29</f>
        <v>107.97468984051014</v>
      </c>
      <c r="AA30">
        <f>100*AA29/Z29</f>
        <v>100.4839748250005</v>
      </c>
      <c r="AC30">
        <f>100*AC29/AB29</f>
        <v>120.2327101581906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VM-TD</vt:lpstr>
      <vt:lpstr>Perf</vt:lpstr>
      <vt:lpstr>Cxx11</vt:lpstr>
      <vt:lpstr>Cxx14</vt:lpstr>
      <vt:lpstr>Cxx17</vt:lpstr>
      <vt:lpstr>Protobuf</vt:lpstr>
      <vt:lpstr>CommonLoader</vt:lpstr>
      <vt:lpstr>SampleEnclave</vt:lpstr>
      <vt:lpstr>GMIPP</vt:lpstr>
      <vt:lpstr>PCL</vt:lpstr>
      <vt:lpstr>SealUnseal</vt:lpstr>
      <vt:lpstr>Switchless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Zmudzinski, Krystof C</dc:creator>
  <cp:lastModifiedBy>Zmudzinski, Krystof C</cp:lastModifiedBy>
  <dcterms:created xsi:type="dcterms:W3CDTF">2025-09-06T22:56:05Z</dcterms:created>
  <dcterms:modified xsi:type="dcterms:W3CDTF">2025-10-01T07:20:36Z</dcterms:modified>
</cp:coreProperties>
</file>