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<sst xmlns="http://schemas.openxmlformats.org/spreadsheetml/2006/main" count="45" uniqueCount="38">
  <si>
    <t xml:space="preserve">Balance Sheet as on 31st December 2003</t>
  </si>
  <si>
    <t xml:space="preserve">Profit &amp; Loss Statement for the year 2003</t>
  </si>
  <si>
    <t xml:space="preserve">Cash Flow</t>
  </si>
  <si>
    <t xml:space="preserve">L+E</t>
  </si>
  <si>
    <t xml:space="preserve">A</t>
  </si>
  <si>
    <t xml:space="preserve">R</t>
  </si>
  <si>
    <t xml:space="preserve">Revenue</t>
  </si>
  <si>
    <t xml:space="preserve">Income Statement</t>
  </si>
  <si>
    <t xml:space="preserve">Equity</t>
  </si>
  <si>
    <t xml:space="preserve">Patent </t>
  </si>
  <si>
    <t xml:space="preserve">E</t>
  </si>
  <si>
    <t xml:space="preserve">Expense</t>
  </si>
  <si>
    <t xml:space="preserve">Machinery</t>
  </si>
  <si>
    <t xml:space="preserve">COGS</t>
  </si>
  <si>
    <t xml:space="preserve">Asset</t>
  </si>
  <si>
    <t xml:space="preserve">Balance Sheet</t>
  </si>
  <si>
    <t xml:space="preserve">NP</t>
  </si>
  <si>
    <t xml:space="preserve">NCA</t>
  </si>
  <si>
    <t xml:space="preserve">GP</t>
  </si>
  <si>
    <t xml:space="preserve">L</t>
  </si>
  <si>
    <t xml:space="preserve">Liability</t>
  </si>
  <si>
    <t xml:space="preserve">Inventory</t>
  </si>
  <si>
    <t xml:space="preserve">Other Op Exp</t>
  </si>
  <si>
    <t xml:space="preserve">Receivables</t>
  </si>
  <si>
    <t xml:space="preserve">Depreciation</t>
  </si>
  <si>
    <t xml:space="preserve">Cash</t>
  </si>
  <si>
    <t xml:space="preserve">Advertising</t>
  </si>
  <si>
    <t xml:space="preserve">CA</t>
  </si>
  <si>
    <t xml:space="preserve">Amortisation</t>
  </si>
  <si>
    <t xml:space="preserve">Revenue - Expenses</t>
  </si>
  <si>
    <t xml:space="preserve">Prototypes</t>
  </si>
  <si>
    <t xml:space="preserve">TOTAL</t>
  </si>
  <si>
    <t xml:space="preserve">Legal Fees</t>
  </si>
  <si>
    <t xml:space="preserve">Closing Balance</t>
  </si>
  <si>
    <t xml:space="preserve">Op Profit</t>
  </si>
  <si>
    <t xml:space="preserve">Interest</t>
  </si>
  <si>
    <t xml:space="preserve">A = L+E</t>
  </si>
  <si>
    <t xml:space="preserve">COGS = Cost of Goods Sold = Mfging Labour + OH + Materials consumed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</si>
</sst>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ColWidth="8.54296875" defaultRowHeight="14.25" zeroHeight="false" outlineLevelRow="0" outlineLevelCol="0"/>
  <cols>
    <col collapsed="false" customWidth="true" hidden="false" outlineLevel="0" max="7" min="7" style="0" width="36"/>
    <col collapsed="false" customWidth="true" hidden="false" outlineLevel="0" max="10" min="10" style="0" width="13.73"/>
  </cols>
  <sheetData>
    <row r="1" customFormat="false" ht="14.25" hidden="false" customHeight="false" outlineLevel="0" collapsed="false">
      <c r="A1" s="1" t="s">
        <v>0</v>
      </c>
      <c r="G1" s="1" t="s">
        <v>1</v>
      </c>
      <c r="K1" s="1" t="s">
        <v>2</v>
      </c>
    </row>
    <row r="2" customFormat="false" ht="14.25" hidden="false" customHeight="false" outlineLevel="0" collapsed="false">
      <c r="A2" s="1"/>
      <c r="G2" s="1"/>
    </row>
    <row r="3" customFormat="false" ht="14.25" hidden="false" customHeight="false" outlineLevel="0" collapsed="false">
      <c r="A3" s="1"/>
      <c r="G3" s="1"/>
    </row>
    <row r="4" customFormat="false" ht="14.25" hidden="false" customHeight="false" outlineLevel="0" collapsed="false">
      <c r="A4" s="1" t="s">
        <v>3</v>
      </c>
      <c r="D4" s="1" t="s">
        <v>4</v>
      </c>
      <c r="K4" s="0" t="n">
        <v>230000</v>
      </c>
      <c r="M4" s="0" t="s">
        <v>5</v>
      </c>
      <c r="N4" s="2" t="s">
        <v>6</v>
      </c>
      <c r="O4" s="2" t="s">
        <v>7</v>
      </c>
      <c r="P4" s="2"/>
    </row>
    <row r="5" customFormat="false" ht="14.25" hidden="false" customHeight="false" outlineLevel="0" collapsed="false">
      <c r="A5" s="0" t="s">
        <v>8</v>
      </c>
      <c r="B5" s="0" t="n">
        <v>500000</v>
      </c>
      <c r="D5" s="0" t="s">
        <v>9</v>
      </c>
      <c r="E5" s="0" t="n">
        <f aca="false">125000-25000</f>
        <v>100000</v>
      </c>
      <c r="G5" s="0" t="s">
        <v>6</v>
      </c>
      <c r="H5" s="0" t="n">
        <v>754500</v>
      </c>
      <c r="K5" s="0" t="n">
        <v>-23750</v>
      </c>
      <c r="M5" s="0" t="s">
        <v>10</v>
      </c>
      <c r="N5" s="2" t="s">
        <v>11</v>
      </c>
      <c r="O5" s="2" t="s">
        <v>7</v>
      </c>
      <c r="P5" s="2"/>
    </row>
    <row r="6" customFormat="false" ht="14.25" hidden="false" customHeight="false" outlineLevel="0" collapsed="false">
      <c r="D6" s="0" t="s">
        <v>12</v>
      </c>
      <c r="E6" s="0" t="n">
        <f aca="false">62500+150000-10625</f>
        <v>201875</v>
      </c>
      <c r="G6" s="0" t="s">
        <v>13</v>
      </c>
      <c r="H6" s="0" t="n">
        <f aca="false">350000+195000</f>
        <v>545000</v>
      </c>
      <c r="K6" s="0" t="n">
        <v>685000</v>
      </c>
      <c r="M6" s="0" t="s">
        <v>4</v>
      </c>
      <c r="N6" s="2" t="s">
        <v>14</v>
      </c>
      <c r="O6" s="2" t="s">
        <v>15</v>
      </c>
      <c r="P6" s="2"/>
    </row>
    <row r="7" customFormat="false" ht="14.25" hidden="false" customHeight="false" outlineLevel="0" collapsed="false">
      <c r="A7" s="0" t="s">
        <v>16</v>
      </c>
      <c r="B7" s="0" t="n">
        <v>39375</v>
      </c>
      <c r="D7" s="1" t="s">
        <v>17</v>
      </c>
      <c r="E7" s="1" t="n">
        <f aca="false">E5+E6</f>
        <v>301875</v>
      </c>
      <c r="G7" s="1" t="s">
        <v>18</v>
      </c>
      <c r="H7" s="1" t="n">
        <f aca="false">H5-H6</f>
        <v>209500</v>
      </c>
      <c r="K7" s="0" t="n">
        <v>-175000</v>
      </c>
      <c r="M7" s="0" t="s">
        <v>19</v>
      </c>
      <c r="N7" s="2" t="s">
        <v>20</v>
      </c>
      <c r="O7" s="2" t="s">
        <v>15</v>
      </c>
      <c r="P7" s="2"/>
    </row>
    <row r="8" customFormat="false" ht="14.25" hidden="false" customHeight="false" outlineLevel="0" collapsed="false">
      <c r="D8" s="0" t="s">
        <v>21</v>
      </c>
      <c r="E8" s="0" t="n">
        <f aca="false">75000+175000-195000</f>
        <v>55000</v>
      </c>
      <c r="G8" s="0" t="s">
        <v>22</v>
      </c>
      <c r="H8" s="0" t="n">
        <v>80000</v>
      </c>
      <c r="K8" s="0" t="n">
        <v>-22500</v>
      </c>
    </row>
    <row r="9" customFormat="false" ht="14.25" hidden="false" customHeight="false" outlineLevel="0" collapsed="false">
      <c r="D9" s="0" t="s">
        <v>23</v>
      </c>
      <c r="E9" s="0" t="n">
        <v>69500</v>
      </c>
      <c r="G9" s="0" t="s">
        <v>24</v>
      </c>
      <c r="H9" s="0" t="n">
        <f aca="false">212500/20</f>
        <v>10625</v>
      </c>
      <c r="K9" s="0" t="n">
        <v>-350000</v>
      </c>
    </row>
    <row r="10" customFormat="false" ht="14.25" hidden="false" customHeight="false" outlineLevel="0" collapsed="false">
      <c r="D10" s="0" t="s">
        <v>25</v>
      </c>
      <c r="E10" s="0" t="n">
        <v>113000</v>
      </c>
      <c r="G10" s="3" t="s">
        <v>26</v>
      </c>
      <c r="H10" s="0" t="n">
        <v>22500</v>
      </c>
      <c r="K10" s="0" t="n">
        <v>-80000</v>
      </c>
    </row>
    <row r="11" customFormat="false" ht="14.25" hidden="false" customHeight="false" outlineLevel="0" collapsed="false">
      <c r="D11" s="1" t="s">
        <v>27</v>
      </c>
      <c r="E11" s="1" t="n">
        <f aca="false">SUM(E8:E10)</f>
        <v>237500</v>
      </c>
      <c r="G11" s="0" t="s">
        <v>28</v>
      </c>
      <c r="H11" s="0" t="n">
        <v>25000</v>
      </c>
      <c r="K11" s="0" t="n">
        <v>-150000</v>
      </c>
      <c r="M11" s="0" t="s">
        <v>8</v>
      </c>
      <c r="N11" s="0" t="s">
        <v>29</v>
      </c>
    </row>
    <row r="12" customFormat="false" ht="14.25" hidden="false" customHeight="false" outlineLevel="0" collapsed="false">
      <c r="G12" s="3" t="s">
        <v>30</v>
      </c>
      <c r="H12" s="0" t="n">
        <v>23750</v>
      </c>
      <c r="K12" s="0" t="n">
        <v>-750</v>
      </c>
    </row>
    <row r="13" customFormat="false" ht="14.25" hidden="false" customHeight="false" outlineLevel="0" collapsed="false">
      <c r="A13" s="1" t="s">
        <v>31</v>
      </c>
      <c r="B13" s="1" t="n">
        <f aca="false">B5+B7</f>
        <v>539375</v>
      </c>
      <c r="C13" s="1"/>
      <c r="D13" s="1" t="s">
        <v>31</v>
      </c>
      <c r="E13" s="1" t="n">
        <f aca="false">E7+E11</f>
        <v>539375</v>
      </c>
      <c r="G13" s="3" t="s">
        <v>32</v>
      </c>
      <c r="H13" s="0" t="n">
        <v>7500</v>
      </c>
      <c r="J13" s="0" t="s">
        <v>33</v>
      </c>
      <c r="K13" s="4" t="n">
        <f aca="false">SUM(K4:K12)</f>
        <v>113000</v>
      </c>
    </row>
    <row r="14" customFormat="false" ht="14.25" hidden="false" customHeight="false" outlineLevel="0" collapsed="false">
      <c r="G14" s="1" t="s">
        <v>34</v>
      </c>
      <c r="H14" s="1" t="n">
        <f aca="false">H7-H8-H9-H10-H11-H12-H13</f>
        <v>40125</v>
      </c>
    </row>
    <row r="15" customFormat="false" ht="14.25" hidden="false" customHeight="false" outlineLevel="0" collapsed="false">
      <c r="G15" s="0" t="s">
        <v>35</v>
      </c>
      <c r="H15" s="0" t="n">
        <v>750</v>
      </c>
    </row>
    <row r="16" customFormat="false" ht="14.25" hidden="false" customHeight="false" outlineLevel="0" collapsed="false">
      <c r="G16" s="1" t="s">
        <v>16</v>
      </c>
      <c r="H16" s="1" t="n">
        <f aca="false">H14-H15</f>
        <v>39375</v>
      </c>
      <c r="M16" s="0" t="s">
        <v>36</v>
      </c>
    </row>
    <row r="17" customFormat="false" ht="14.25" hidden="false" customHeight="false" outlineLevel="0" collapsed="false">
      <c r="A17" s="1"/>
      <c r="B17" s="1"/>
      <c r="D17" s="1"/>
      <c r="E17" s="1"/>
    </row>
    <row r="20" customFormat="false" ht="14.25" hidden="false" customHeight="false" outlineLevel="0" collapsed="false">
      <c r="H20" s="0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TB</dc:creator>
  <dc:description/>
  <dc:language>en-US</dc:language>
  <cp:lastModifiedBy/>
  <dcterms:modified xsi:type="dcterms:W3CDTF">2024-09-16T21:21:17Z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