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oftEngAdmin\Downloads\"/>
    </mc:Choice>
  </mc:AlternateContent>
  <bookViews>
    <workbookView xWindow="0" yWindow="0" windowWidth="26385" windowHeight="8160"/>
  </bookViews>
  <sheets>
    <sheet name="User Story 1" sheetId="2" r:id="rId1"/>
    <sheet name="User Story 2" sheetId="3" r:id="rId2"/>
    <sheet name="User Story 3" sheetId="4" r:id="rId3"/>
  </sheets>
  <definedNames>
    <definedName name="_xlnm.Print_Titles" localSheetId="0">'User Story 1'!$1:$6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B11" i="4"/>
  <c r="K10" i="4"/>
  <c r="F10" i="4"/>
  <c r="D10" i="4"/>
  <c r="A10" i="4"/>
  <c r="F11" i="3"/>
  <c r="B11" i="3"/>
  <c r="K10" i="3"/>
  <c r="F10" i="3"/>
  <c r="D10" i="3"/>
  <c r="A10" i="3"/>
  <c r="F10" i="2"/>
  <c r="B11" i="2"/>
  <c r="D10" i="2"/>
  <c r="A10" i="2"/>
  <c r="F11" i="2"/>
  <c r="K10" i="2"/>
</calcChain>
</file>

<file path=xl/sharedStrings.xml><?xml version="1.0" encoding="utf-8"?>
<sst xmlns="http://schemas.openxmlformats.org/spreadsheetml/2006/main" count="153" uniqueCount="64">
  <si>
    <t>F</t>
  </si>
  <si>
    <t>Pass/Fail Status</t>
  </si>
  <si>
    <t>Test Case</t>
  </si>
  <si>
    <t>Comments</t>
  </si>
  <si>
    <t>Directory Page</t>
  </si>
  <si>
    <t>passing</t>
  </si>
  <si>
    <t>tests</t>
  </si>
  <si>
    <t>Test Number</t>
  </si>
  <si>
    <t>Description</t>
  </si>
  <si>
    <t>Steps to be Executed</t>
  </si>
  <si>
    <t>State Before Test</t>
  </si>
  <si>
    <t>Action to perform test (input)</t>
  </si>
  <si>
    <t>Expected result</t>
  </si>
  <si>
    <t>Observed result</t>
  </si>
  <si>
    <t>Tested By</t>
  </si>
  <si>
    <t>Test Date</t>
  </si>
  <si>
    <t>passed</t>
  </si>
  <si>
    <t>failed</t>
  </si>
  <si>
    <t xml:space="preserve">Date of last test = </t>
  </si>
  <si>
    <t>= Unit Summary</t>
  </si>
  <si>
    <t>Name of Project</t>
  </si>
  <si>
    <t>Name of User Story</t>
  </si>
  <si>
    <t xml:space="preserve">Professor Logs in </t>
  </si>
  <si>
    <t>null username null password</t>
  </si>
  <si>
    <t>press submit button</t>
  </si>
  <si>
    <t>system is on login.php</t>
  </si>
  <si>
    <t>return to login.php</t>
  </si>
  <si>
    <t>team</t>
  </si>
  <si>
    <t>Null username not null password</t>
  </si>
  <si>
    <t>go to login page, press submit</t>
  </si>
  <si>
    <t xml:space="preserve"> go to login page, press submit</t>
  </si>
  <si>
    <t>not null username not null password</t>
  </si>
  <si>
    <t>{compile}</t>
  </si>
  <si>
    <t xml:space="preserve">As a profesor, I want to log in, so that I can access my classes </t>
  </si>
  <si>
    <t>None</t>
  </si>
  <si>
    <t>P</t>
  </si>
  <si>
    <t>Professor Landing Page</t>
  </si>
  <si>
    <t>As a professor, I want to have a landing page, so that everything is organized and accessible</t>
  </si>
  <si>
    <t>Database</t>
  </si>
  <si>
    <t>As a DBA, I want to have a database, so that everything is stored properly</t>
  </si>
  <si>
    <t>Link to class</t>
  </si>
  <si>
    <t>Click the link to the class</t>
  </si>
  <si>
    <t>Log in as a professor, click the link to a class</t>
  </si>
  <si>
    <t>redirect to the class landing page</t>
  </si>
  <si>
    <t>stay on professor landing page</t>
  </si>
  <si>
    <t>Link to create a problem</t>
  </si>
  <si>
    <t>Click the problems button</t>
  </si>
  <si>
    <t>Log in as a professor, click the lproblems button</t>
  </si>
  <si>
    <t>redirect to the problems page</t>
  </si>
  <si>
    <t xml:space="preserve">Access the Professor landing page </t>
  </si>
  <si>
    <t>go to login page,log in as a professor</t>
  </si>
  <si>
    <t>rredirect to professor landing page</t>
  </si>
  <si>
    <t>Insert a user</t>
  </si>
  <si>
    <t>create an insert table statement</t>
  </si>
  <si>
    <t xml:space="preserve"> insert a user into the users table using an insert statement</t>
  </si>
  <si>
    <t>to create 1 row successfully</t>
  </si>
  <si>
    <t>created 1 row successfully</t>
  </si>
  <si>
    <t>Assign a user's access level</t>
  </si>
  <si>
    <t>create an insert or update statement</t>
  </si>
  <si>
    <t>insert a new user with the desired access level into the user table or update a current user's access level</t>
  </si>
  <si>
    <t>to create or update 1 row successfully</t>
  </si>
  <si>
    <t>Check the database for a username/password on login</t>
  </si>
  <si>
    <t>redirect to the proper page depending on access level</t>
  </si>
  <si>
    <t>redirect to professor page for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</si>
</sst>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;@"/>
  </numFmts>
  <fonts count="8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1" applyAlignment="1" applyProtection="1">
      <alignment horizontal="left"/>
    </xf>
    <xf numFmtId="0" fontId="4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4" fillId="0" borderId="6" xfId="2" applyFont="1" applyBorder="1" applyAlignment="1">
      <alignment horizontal="right"/>
    </xf>
    <xf numFmtId="0" fontId="4" fillId="0" borderId="6" xfId="0" applyFont="1" applyBorder="1" applyAlignment="1"/>
    <xf numFmtId="0" fontId="4" fillId="0" borderId="1" xfId="0" applyFont="1" applyBorder="1" applyAlignment="1"/>
    <xf numFmtId="1" fontId="4" fillId="0" borderId="1" xfId="2" applyNumberFormat="1" applyFont="1" applyBorder="1" applyAlignment="1">
      <alignment horizontal="right"/>
    </xf>
    <xf numFmtId="0" fontId="7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1" fontId="4" fillId="0" borderId="6" xfId="2" applyNumberFormat="1" applyFont="1" applyBorder="1" applyAlignment="1">
      <alignment horizontal="right"/>
    </xf>
    <xf numFmtId="165" fontId="4" fillId="0" borderId="6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quotePrefix="1" applyFont="1" applyBorder="1" applyAlignment="1">
      <alignment vertical="center"/>
    </xf>
    <xf numFmtId="1" fontId="4" fillId="0" borderId="1" xfId="2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14" fontId="0" fillId="0" borderId="2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6" xfId="0" applyFont="1" applyBorder="1" applyAlignment="1">
      <alignment horizontal="right" vertical="center"/>
    </xf>
    <xf numFmtId="0" fontId="0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3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workbookViewId="0">
      <selection activeCell="E23" sqref="E23"/>
    </sheetView>
  </sheetViews>
  <sheetFormatPr defaultColWidth="9.140625" defaultRowHeight="12.75" x14ac:dyDescent="0.2"/>
  <cols>
    <col min="1" max="1" width="16.140625" customWidth="1"/>
    <col min="2" max="2" width="8.140625" style="2" bestFit="1" customWidth="1"/>
    <col min="3" max="3" width="19.42578125" style="2" customWidth="1"/>
    <col min="4" max="9" width="16.7109375" customWidth="1"/>
    <col min="10" max="10" width="6.7109375" customWidth="1"/>
    <col min="11" max="11" width="9.85546875" customWidth="1"/>
  </cols>
  <sheetData>
    <row r="1" spans="1:11" s="7" customFormat="1" x14ac:dyDescent="0.2">
      <c r="A1" s="6" t="s">
        <v>20</v>
      </c>
      <c r="B1" s="7" t="s">
        <v>32</v>
      </c>
    </row>
    <row r="2" spans="1:11" ht="25.5" x14ac:dyDescent="0.2">
      <c r="A2" s="36" t="s">
        <v>21</v>
      </c>
      <c r="B2" s="43" t="s">
        <v>22</v>
      </c>
      <c r="C2" s="43"/>
      <c r="D2" s="43"/>
      <c r="E2" s="43"/>
      <c r="F2" s="43"/>
      <c r="G2" s="43"/>
      <c r="H2" s="43"/>
      <c r="I2" s="43"/>
      <c r="J2" s="43"/>
      <c r="K2" s="43"/>
    </row>
    <row r="3" spans="1:11" x14ac:dyDescent="0.2">
      <c r="A3" s="44" t="s">
        <v>33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13.5" thickBo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ht="13.5" thickBot="1" x14ac:dyDescent="0.25">
      <c r="A5" s="10"/>
      <c r="B5" s="41" t="s">
        <v>2</v>
      </c>
      <c r="C5" s="42"/>
      <c r="D5" s="11"/>
      <c r="E5" s="11"/>
      <c r="F5" s="11"/>
      <c r="G5" s="11"/>
      <c r="H5" s="11"/>
      <c r="I5" s="11"/>
      <c r="J5" s="11"/>
    </row>
    <row r="6" spans="1:11" s="1" customFormat="1" ht="48.75" customHeight="1" thickBot="1" x14ac:dyDescent="0.25">
      <c r="A6" s="33" t="s">
        <v>1</v>
      </c>
      <c r="B6" s="9" t="s">
        <v>7</v>
      </c>
      <c r="C6" s="9" t="s">
        <v>8</v>
      </c>
      <c r="D6" s="9" t="s">
        <v>11</v>
      </c>
      <c r="E6" s="9" t="s">
        <v>9</v>
      </c>
      <c r="F6" s="9" t="s">
        <v>10</v>
      </c>
      <c r="G6" s="9" t="s">
        <v>12</v>
      </c>
      <c r="H6" s="9" t="s">
        <v>13</v>
      </c>
      <c r="I6" s="9" t="s">
        <v>3</v>
      </c>
      <c r="J6" s="9" t="s">
        <v>14</v>
      </c>
      <c r="K6" s="9" t="s">
        <v>15</v>
      </c>
    </row>
    <row r="7" spans="1:11" s="22" customFormat="1" ht="35.25" customHeight="1" thickBot="1" x14ac:dyDescent="0.25">
      <c r="A7" s="4" t="s">
        <v>35</v>
      </c>
      <c r="B7" s="24">
        <v>1.0009999999999999</v>
      </c>
      <c r="C7" s="16" t="s">
        <v>23</v>
      </c>
      <c r="D7" s="21" t="s">
        <v>24</v>
      </c>
      <c r="E7" s="21" t="s">
        <v>30</v>
      </c>
      <c r="F7" s="21" t="s">
        <v>25</v>
      </c>
      <c r="G7" s="21" t="s">
        <v>26</v>
      </c>
      <c r="H7" s="21" t="s">
        <v>26</v>
      </c>
      <c r="I7" s="21" t="s">
        <v>34</v>
      </c>
      <c r="J7" s="21" t="s">
        <v>27</v>
      </c>
      <c r="K7" s="37">
        <v>42682</v>
      </c>
    </row>
    <row r="8" spans="1:11" s="22" customFormat="1" ht="26.25" thickBot="1" x14ac:dyDescent="0.25">
      <c r="A8" s="23" t="s">
        <v>35</v>
      </c>
      <c r="B8" s="24">
        <v>1.002</v>
      </c>
      <c r="C8" s="16" t="s">
        <v>28</v>
      </c>
      <c r="D8" s="17" t="s">
        <v>24</v>
      </c>
      <c r="E8" s="17" t="s">
        <v>29</v>
      </c>
      <c r="F8" s="17" t="s">
        <v>25</v>
      </c>
      <c r="G8" s="17" t="s">
        <v>26</v>
      </c>
      <c r="H8" s="21" t="s">
        <v>26</v>
      </c>
      <c r="I8" s="17" t="s">
        <v>34</v>
      </c>
      <c r="J8" s="17" t="s">
        <v>27</v>
      </c>
      <c r="K8" s="25">
        <v>42682</v>
      </c>
    </row>
    <row r="9" spans="1:11" s="22" customFormat="1" ht="43.5" customHeight="1" thickBot="1" x14ac:dyDescent="0.25">
      <c r="A9" s="27" t="s">
        <v>35</v>
      </c>
      <c r="B9" s="26">
        <v>1.0029999999999999</v>
      </c>
      <c r="C9" s="28" t="s">
        <v>31</v>
      </c>
      <c r="D9" s="18" t="s">
        <v>24</v>
      </c>
      <c r="E9" s="18" t="s">
        <v>29</v>
      </c>
      <c r="F9" s="18" t="s">
        <v>25</v>
      </c>
      <c r="G9" s="18" t="s">
        <v>26</v>
      </c>
      <c r="H9" s="21" t="s">
        <v>26</v>
      </c>
      <c r="I9" s="18" t="s">
        <v>34</v>
      </c>
      <c r="J9" s="18" t="s">
        <v>27</v>
      </c>
      <c r="K9" s="38">
        <v>42682</v>
      </c>
    </row>
    <row r="10" spans="1:11" s="1" customFormat="1" x14ac:dyDescent="0.2">
      <c r="A10" s="19" t="str">
        <f>IF(COUNTIF(A8:A8, "P")=B11,"P","F")</f>
        <v>F</v>
      </c>
      <c r="B10" s="34" t="s">
        <v>19</v>
      </c>
      <c r="C10" s="34"/>
      <c r="D10" s="12">
        <f>+F10/B11</f>
        <v>1</v>
      </c>
      <c r="E10" s="13" t="s">
        <v>5</v>
      </c>
      <c r="F10" s="29">
        <f>COUNTIF(A7:A9,"=P")</f>
        <v>3</v>
      </c>
      <c r="G10" s="13" t="s">
        <v>16</v>
      </c>
      <c r="H10" s="32"/>
      <c r="I10" s="46" t="s">
        <v>18</v>
      </c>
      <c r="J10" s="46"/>
      <c r="K10" s="30">
        <f>MAX($K$7:$K$9)</f>
        <v>42682</v>
      </c>
    </row>
    <row r="11" spans="1:11" s="1" customFormat="1" ht="13.5" thickBot="1" x14ac:dyDescent="0.25">
      <c r="A11" s="31"/>
      <c r="B11" s="35">
        <f>COUNT(B7:B9)</f>
        <v>3</v>
      </c>
      <c r="C11" s="5" t="s">
        <v>6</v>
      </c>
      <c r="D11" s="31"/>
      <c r="E11" s="31"/>
      <c r="F11" s="15">
        <f>COUNTIF(A7:A9,"=F")</f>
        <v>0</v>
      </c>
      <c r="G11" s="14" t="s">
        <v>17</v>
      </c>
      <c r="H11" s="31"/>
      <c r="I11" s="31"/>
      <c r="J11" s="20"/>
      <c r="K11" s="31"/>
    </row>
    <row r="13" spans="1:11" x14ac:dyDescent="0.2">
      <c r="B13" s="8" t="s">
        <v>4</v>
      </c>
    </row>
    <row r="15" spans="1:11" x14ac:dyDescent="0.2">
      <c r="B15" s="3"/>
    </row>
  </sheetData>
  <mergeCells count="4">
    <mergeCell ref="B5:C5"/>
    <mergeCell ref="B2:K2"/>
    <mergeCell ref="A3:K4"/>
    <mergeCell ref="I10:J10"/>
  </mergeCells>
  <phoneticPr fontId="6" type="noConversion"/>
  <conditionalFormatting sqref="C7:C9">
    <cfRule type="expression" dxfId="2" priority="1">
      <formula>#REF!="F"</formula>
    </cfRule>
  </conditionalFormatting>
  <hyperlinks>
    <hyperlink ref="B13" location="Directory!A1" display="Directory"/>
  </hyperlinks>
  <pageMargins left="0.5" right="0.5" top="0.5" bottom="0.75" header="0.5" footer="0.5"/>
  <pageSetup scale="82" fitToHeight="10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8" sqref="E18"/>
    </sheetView>
  </sheetViews>
  <sheetFormatPr defaultColWidth="11.42578125" defaultRowHeight="12.75" x14ac:dyDescent="0.2"/>
  <sheetData>
    <row r="1" spans="1:11" x14ac:dyDescent="0.2">
      <c r="A1" s="6" t="s">
        <v>20</v>
      </c>
      <c r="B1" s="7" t="s">
        <v>32</v>
      </c>
      <c r="C1" s="7"/>
      <c r="D1" s="7"/>
      <c r="E1" s="7"/>
      <c r="F1" s="7"/>
      <c r="G1" s="7"/>
      <c r="H1" s="7"/>
      <c r="I1" s="7"/>
      <c r="J1" s="7"/>
      <c r="K1" s="7"/>
    </row>
    <row r="2" spans="1:11" ht="25.5" x14ac:dyDescent="0.2">
      <c r="A2" s="36" t="s">
        <v>21</v>
      </c>
      <c r="B2" s="47" t="s">
        <v>36</v>
      </c>
      <c r="C2" s="43"/>
      <c r="D2" s="43"/>
      <c r="E2" s="43"/>
      <c r="F2" s="43"/>
      <c r="G2" s="43"/>
      <c r="H2" s="43"/>
      <c r="I2" s="43"/>
      <c r="J2" s="43"/>
      <c r="K2" s="43"/>
    </row>
    <row r="3" spans="1:11" x14ac:dyDescent="0.2">
      <c r="A3" s="44" t="s">
        <v>37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13.5" thickBo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ht="13.5" thickBot="1" x14ac:dyDescent="0.25">
      <c r="A5" s="10"/>
      <c r="B5" s="41" t="s">
        <v>2</v>
      </c>
      <c r="C5" s="42"/>
      <c r="D5" s="11"/>
      <c r="E5" s="11"/>
      <c r="F5" s="11"/>
      <c r="G5" s="11"/>
      <c r="H5" s="11"/>
      <c r="I5" s="11"/>
      <c r="J5" s="11"/>
    </row>
    <row r="6" spans="1:11" ht="39" thickBot="1" x14ac:dyDescent="0.25">
      <c r="A6" s="33" t="s">
        <v>1</v>
      </c>
      <c r="B6" s="9" t="s">
        <v>7</v>
      </c>
      <c r="C6" s="9" t="s">
        <v>8</v>
      </c>
      <c r="D6" s="9" t="s">
        <v>11</v>
      </c>
      <c r="E6" s="9" t="s">
        <v>9</v>
      </c>
      <c r="F6" s="9" t="s">
        <v>10</v>
      </c>
      <c r="G6" s="9" t="s">
        <v>12</v>
      </c>
      <c r="H6" s="9" t="s">
        <v>13</v>
      </c>
      <c r="I6" s="9" t="s">
        <v>3</v>
      </c>
      <c r="J6" s="9" t="s">
        <v>14</v>
      </c>
      <c r="K6" s="9" t="s">
        <v>15</v>
      </c>
    </row>
    <row r="7" spans="1:11" ht="51.75" thickBot="1" x14ac:dyDescent="0.25">
      <c r="A7" s="4" t="s">
        <v>0</v>
      </c>
      <c r="B7" s="24">
        <v>1.0009999999999999</v>
      </c>
      <c r="C7" s="39" t="s">
        <v>40</v>
      </c>
      <c r="D7" s="21" t="s">
        <v>41</v>
      </c>
      <c r="E7" s="21" t="s">
        <v>42</v>
      </c>
      <c r="F7" s="21" t="s">
        <v>25</v>
      </c>
      <c r="G7" s="21" t="s">
        <v>43</v>
      </c>
      <c r="H7" s="21" t="s">
        <v>44</v>
      </c>
      <c r="I7" s="21" t="s">
        <v>34</v>
      </c>
      <c r="J7" s="21" t="s">
        <v>27</v>
      </c>
      <c r="K7" s="37">
        <v>42682</v>
      </c>
    </row>
    <row r="8" spans="1:11" ht="63.75" x14ac:dyDescent="0.2">
      <c r="A8" s="23" t="s">
        <v>0</v>
      </c>
      <c r="B8" s="24">
        <v>1.002</v>
      </c>
      <c r="C8" s="39" t="s">
        <v>45</v>
      </c>
      <c r="D8" s="17" t="s">
        <v>46</v>
      </c>
      <c r="E8" s="21" t="s">
        <v>47</v>
      </c>
      <c r="F8" s="17" t="s">
        <v>25</v>
      </c>
      <c r="G8" s="17" t="s">
        <v>48</v>
      </c>
      <c r="H8" s="21" t="s">
        <v>44</v>
      </c>
      <c r="I8" s="17" t="s">
        <v>34</v>
      </c>
      <c r="J8" s="17" t="s">
        <v>27</v>
      </c>
      <c r="K8" s="25">
        <v>42682</v>
      </c>
    </row>
    <row r="9" spans="1:11" ht="51.75" thickBot="1" x14ac:dyDescent="0.25">
      <c r="A9" s="27" t="s">
        <v>35</v>
      </c>
      <c r="B9" s="26">
        <v>1.0029999999999999</v>
      </c>
      <c r="C9" s="40" t="s">
        <v>49</v>
      </c>
      <c r="D9" s="18" t="s">
        <v>24</v>
      </c>
      <c r="E9" s="18" t="s">
        <v>50</v>
      </c>
      <c r="F9" s="18" t="s">
        <v>25</v>
      </c>
      <c r="G9" s="18" t="s">
        <v>51</v>
      </c>
      <c r="H9" s="18" t="s">
        <v>51</v>
      </c>
      <c r="I9" s="18" t="s">
        <v>34</v>
      </c>
      <c r="J9" s="18" t="s">
        <v>27</v>
      </c>
      <c r="K9" s="38">
        <v>42682</v>
      </c>
    </row>
    <row r="10" spans="1:11" x14ac:dyDescent="0.2">
      <c r="A10" s="19" t="str">
        <f>IF(COUNTIF(A8:A8, "P")=B11,"P","F")</f>
        <v>F</v>
      </c>
      <c r="B10" s="34" t="s">
        <v>19</v>
      </c>
      <c r="C10" s="34"/>
      <c r="D10" s="12">
        <f>+F10/B11</f>
        <v>0.33333333333333331</v>
      </c>
      <c r="E10" s="13" t="s">
        <v>5</v>
      </c>
      <c r="F10" s="29">
        <f>COUNTIF(A7:A9,"=P")</f>
        <v>1</v>
      </c>
      <c r="G10" s="13" t="s">
        <v>16</v>
      </c>
      <c r="H10" s="32"/>
      <c r="I10" s="46" t="s">
        <v>18</v>
      </c>
      <c r="J10" s="46"/>
      <c r="K10" s="30">
        <f>MAX($K$7:$K$9)</f>
        <v>42682</v>
      </c>
    </row>
    <row r="11" spans="1:11" ht="13.5" thickBot="1" x14ac:dyDescent="0.25">
      <c r="A11" s="31"/>
      <c r="B11" s="35">
        <f>COUNT(B7:B9)</f>
        <v>3</v>
      </c>
      <c r="C11" s="5" t="s">
        <v>6</v>
      </c>
      <c r="D11" s="31"/>
      <c r="E11" s="31"/>
      <c r="F11" s="15">
        <f>COUNTIF(A7:A9,"=F")</f>
        <v>2</v>
      </c>
      <c r="G11" s="14" t="s">
        <v>17</v>
      </c>
      <c r="H11" s="31"/>
      <c r="I11" s="31"/>
      <c r="J11" s="20"/>
      <c r="K11" s="31"/>
    </row>
    <row r="12" spans="1:11" x14ac:dyDescent="0.2">
      <c r="B12" s="2"/>
      <c r="C12" s="2"/>
    </row>
    <row r="13" spans="1:11" x14ac:dyDescent="0.2">
      <c r="B13" s="8" t="s">
        <v>4</v>
      </c>
      <c r="C13" s="2"/>
    </row>
  </sheetData>
  <mergeCells count="4">
    <mergeCell ref="B2:K2"/>
    <mergeCell ref="A3:K4"/>
    <mergeCell ref="B5:C5"/>
    <mergeCell ref="I10:J10"/>
  </mergeCells>
  <conditionalFormatting sqref="C7:C9">
    <cfRule type="expression" dxfId="1" priority="1">
      <formula>#REF!="F"</formula>
    </cfRule>
  </conditionalFormatting>
  <hyperlinks>
    <hyperlink ref="B13" location="Directory!A1" display="Director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7" sqref="A7"/>
    </sheetView>
  </sheetViews>
  <sheetFormatPr defaultColWidth="11.42578125" defaultRowHeight="12.75" x14ac:dyDescent="0.2"/>
  <cols>
    <col min="3" max="3" width="17.7109375" customWidth="1"/>
  </cols>
  <sheetData>
    <row r="1" spans="1:11" x14ac:dyDescent="0.2">
      <c r="A1" s="6" t="s">
        <v>20</v>
      </c>
      <c r="B1" s="7" t="s">
        <v>32</v>
      </c>
      <c r="C1" s="7"/>
      <c r="D1" s="7"/>
      <c r="E1" s="7"/>
      <c r="F1" s="7"/>
      <c r="G1" s="7"/>
      <c r="H1" s="7"/>
      <c r="I1" s="7"/>
      <c r="J1" s="7"/>
      <c r="K1" s="7"/>
    </row>
    <row r="2" spans="1:11" ht="25.5" x14ac:dyDescent="0.2">
      <c r="A2" s="36" t="s">
        <v>21</v>
      </c>
      <c r="B2" s="47" t="s">
        <v>38</v>
      </c>
      <c r="C2" s="43"/>
      <c r="D2" s="43"/>
      <c r="E2" s="43"/>
      <c r="F2" s="43"/>
      <c r="G2" s="43"/>
      <c r="H2" s="43"/>
      <c r="I2" s="43"/>
      <c r="J2" s="43"/>
      <c r="K2" s="43"/>
    </row>
    <row r="3" spans="1:11" x14ac:dyDescent="0.2">
      <c r="A3" s="44" t="s">
        <v>39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13.5" thickBo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ht="13.5" thickBot="1" x14ac:dyDescent="0.25">
      <c r="A5" s="10"/>
      <c r="B5" s="41" t="s">
        <v>2</v>
      </c>
      <c r="C5" s="42"/>
      <c r="D5" s="11"/>
      <c r="E5" s="11"/>
      <c r="F5" s="11"/>
      <c r="G5" s="11"/>
      <c r="H5" s="11"/>
      <c r="I5" s="11"/>
      <c r="J5" s="11"/>
    </row>
    <row r="6" spans="1:11" ht="39" thickBot="1" x14ac:dyDescent="0.25">
      <c r="A6" s="33" t="s">
        <v>1</v>
      </c>
      <c r="B6" s="9" t="s">
        <v>7</v>
      </c>
      <c r="C6" s="9" t="s">
        <v>8</v>
      </c>
      <c r="D6" s="9" t="s">
        <v>11</v>
      </c>
      <c r="E6" s="9" t="s">
        <v>9</v>
      </c>
      <c r="F6" s="9" t="s">
        <v>10</v>
      </c>
      <c r="G6" s="9" t="s">
        <v>12</v>
      </c>
      <c r="H6" s="9" t="s">
        <v>13</v>
      </c>
      <c r="I6" s="9" t="s">
        <v>3</v>
      </c>
      <c r="J6" s="9" t="s">
        <v>14</v>
      </c>
      <c r="K6" s="9" t="s">
        <v>15</v>
      </c>
    </row>
    <row r="7" spans="1:11" ht="77.25" thickBot="1" x14ac:dyDescent="0.25">
      <c r="A7" s="4" t="s">
        <v>35</v>
      </c>
      <c r="B7" s="24">
        <v>1.0009999999999999</v>
      </c>
      <c r="C7" s="39" t="s">
        <v>52</v>
      </c>
      <c r="D7" s="21" t="s">
        <v>53</v>
      </c>
      <c r="E7" s="21" t="s">
        <v>54</v>
      </c>
      <c r="F7" s="21" t="s">
        <v>25</v>
      </c>
      <c r="G7" s="21" t="s">
        <v>55</v>
      </c>
      <c r="H7" s="21" t="s">
        <v>56</v>
      </c>
      <c r="I7" s="21" t="s">
        <v>34</v>
      </c>
      <c r="J7" s="21" t="s">
        <v>27</v>
      </c>
      <c r="K7" s="37">
        <v>42682</v>
      </c>
    </row>
    <row r="8" spans="1:11" ht="128.25" thickBot="1" x14ac:dyDescent="0.25">
      <c r="A8" s="23" t="s">
        <v>35</v>
      </c>
      <c r="B8" s="24">
        <v>1.002</v>
      </c>
      <c r="C8" s="39" t="s">
        <v>57</v>
      </c>
      <c r="D8" s="17" t="s">
        <v>58</v>
      </c>
      <c r="E8" s="17" t="s">
        <v>59</v>
      </c>
      <c r="F8" s="17" t="s">
        <v>25</v>
      </c>
      <c r="G8" s="17" t="s">
        <v>60</v>
      </c>
      <c r="H8" s="21" t="s">
        <v>26</v>
      </c>
      <c r="I8" s="21" t="s">
        <v>26</v>
      </c>
      <c r="J8" s="17" t="s">
        <v>27</v>
      </c>
      <c r="K8" s="25">
        <v>42682</v>
      </c>
    </row>
    <row r="9" spans="1:11" ht="77.25" thickBot="1" x14ac:dyDescent="0.25">
      <c r="A9" s="27" t="s">
        <v>35</v>
      </c>
      <c r="B9" s="26">
        <v>1.0029999999999999</v>
      </c>
      <c r="C9" s="40" t="s">
        <v>61</v>
      </c>
      <c r="D9" s="18" t="s">
        <v>24</v>
      </c>
      <c r="E9" s="18" t="s">
        <v>29</v>
      </c>
      <c r="F9" s="18" t="s">
        <v>25</v>
      </c>
      <c r="G9" s="18" t="s">
        <v>62</v>
      </c>
      <c r="H9" s="21" t="s">
        <v>63</v>
      </c>
      <c r="I9" s="18" t="s">
        <v>34</v>
      </c>
      <c r="J9" s="18" t="s">
        <v>27</v>
      </c>
      <c r="K9" s="38">
        <v>42682</v>
      </c>
    </row>
    <row r="10" spans="1:11" x14ac:dyDescent="0.2">
      <c r="A10" s="19" t="str">
        <f>IF(COUNTIF(A8:A8, "P")=B11,"P","F")</f>
        <v>F</v>
      </c>
      <c r="B10" s="34" t="s">
        <v>19</v>
      </c>
      <c r="C10" s="34"/>
      <c r="D10" s="12">
        <f>+F10/B11</f>
        <v>1</v>
      </c>
      <c r="E10" s="13" t="s">
        <v>5</v>
      </c>
      <c r="F10" s="29">
        <f>COUNTIF(A7:A9,"=P")</f>
        <v>3</v>
      </c>
      <c r="G10" s="13" t="s">
        <v>16</v>
      </c>
      <c r="H10" s="32"/>
      <c r="I10" s="46" t="s">
        <v>18</v>
      </c>
      <c r="J10" s="46"/>
      <c r="K10" s="30">
        <f>MAX($K$7:$K$9)</f>
        <v>42682</v>
      </c>
    </row>
    <row r="11" spans="1:11" ht="13.5" thickBot="1" x14ac:dyDescent="0.25">
      <c r="A11" s="31"/>
      <c r="B11" s="35">
        <f>COUNT(B7:B9)</f>
        <v>3</v>
      </c>
      <c r="C11" s="5" t="s">
        <v>6</v>
      </c>
      <c r="D11" s="31"/>
      <c r="E11" s="31"/>
      <c r="F11" s="15">
        <f>COUNTIF(A7:A9,"=F")</f>
        <v>0</v>
      </c>
      <c r="G11" s="14" t="s">
        <v>17</v>
      </c>
      <c r="H11" s="31"/>
      <c r="I11" s="31"/>
      <c r="J11" s="20"/>
      <c r="K11" s="31"/>
    </row>
    <row r="12" spans="1:11" x14ac:dyDescent="0.2">
      <c r="B12" s="2"/>
      <c r="C12" s="2"/>
    </row>
    <row r="13" spans="1:11" x14ac:dyDescent="0.2">
      <c r="B13" s="8" t="s">
        <v>4</v>
      </c>
      <c r="C13" s="2"/>
    </row>
  </sheetData>
  <mergeCells count="4">
    <mergeCell ref="B2:K2"/>
    <mergeCell ref="A3:K4"/>
    <mergeCell ref="B5:C5"/>
    <mergeCell ref="I10:J10"/>
  </mergeCells>
  <conditionalFormatting sqref="C7:C9">
    <cfRule type="expression" dxfId="0" priority="1">
      <formula>#REF!="F"</formula>
    </cfRule>
  </conditionalFormatting>
  <hyperlinks>
    <hyperlink ref="B13" location="Directory!A1" display="Directo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User Story 1</vt:lpstr>
      <vt:lpstr>User Story 2</vt:lpstr>
      <vt:lpstr>User Story 3</vt:lpstr>
      <vt:lpstr>'User Story 1'!Print_Titles</vt:lpstr>
    </vt:vector>
  </TitlesOfParts>
  <Company>CompSciDept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Lederman</dc:creator>
  <cp:lastModifiedBy>SoftEngAdmin</cp:lastModifiedBy>
  <cp:lastPrinted>2009-12-08T17:23:15Z</cp:lastPrinted>
  <dcterms:created xsi:type="dcterms:W3CDTF">2006-11-17T14:15:03Z</dcterms:created>
  <dcterms:modified xsi:type="dcterms:W3CDTF">2016-12-08T02:04:54Z</dcterms:modified>
</cp:coreProperties>
</file>