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8770" windowHeight="6870" tabRatio="877" firstSheet="10" activeTab="12"/>
  </bookViews>
  <sheets>
    <sheet name="production_rates" sheetId="5" r:id="rId1"/>
    <sheet name="degradation_rates" sheetId="4" r:id="rId2"/>
    <sheet name="wt_log2_expression" sheetId="6" r:id="rId3"/>
    <sheet name="network" sheetId="2" r:id="rId4"/>
    <sheet name="network_weights" sheetId="3" r:id="rId5"/>
    <sheet name="optimization_parameters" sheetId="9" r:id="rId6"/>
    <sheet name="threshold_b" sheetId="10" r:id="rId7"/>
    <sheet name="wt_log2_optimized_expression" sheetId="11" r:id="rId8"/>
    <sheet name="wt_sigmas" sheetId="12" r:id="rId9"/>
    <sheet name="optimized_production_rates" sheetId="13" r:id="rId10"/>
    <sheet name="optimized_threshold_b" sheetId="14" r:id="rId11"/>
    <sheet name="network_optimized_weights" sheetId="15" r:id="rId12"/>
    <sheet name="optimization_diagnostics" sheetId="16" r:id="rId13"/>
  </sheets>
  <definedNames>
    <definedName name="db5_expression">#REF!</definedName>
  </definedNames>
  <calcPr calcId="145621" concurrentCalc="0"/>
</workbook>
</file>

<file path=xl/calcChain.xml><?xml version="1.0" encoding="utf-8"?>
<calcChain xmlns="http://schemas.openxmlformats.org/spreadsheetml/2006/main">
  <c r="L17" i="11" l="1"/>
  <c r="M17" i="11"/>
  <c r="N17" i="11"/>
  <c r="O17" i="11"/>
  <c r="P17" i="11"/>
  <c r="Q17" i="11"/>
  <c r="R17" i="11"/>
  <c r="S17" i="11"/>
  <c r="T17" i="11"/>
  <c r="L18" i="11"/>
  <c r="M18" i="11"/>
  <c r="N18" i="11"/>
  <c r="O18" i="11"/>
  <c r="P18" i="11"/>
  <c r="Q18" i="11"/>
  <c r="R18" i="11"/>
  <c r="S18" i="11"/>
  <c r="T18" i="11"/>
  <c r="L19" i="11"/>
  <c r="M19" i="11"/>
  <c r="N19" i="11"/>
  <c r="O19" i="11"/>
  <c r="P19" i="11"/>
  <c r="Q19" i="11"/>
  <c r="R19" i="11"/>
  <c r="S19" i="11"/>
  <c r="T19" i="11"/>
  <c r="D17" i="11"/>
  <c r="E17" i="11"/>
  <c r="F17" i="11"/>
  <c r="G17" i="11"/>
  <c r="H17" i="11"/>
  <c r="I17" i="11"/>
  <c r="J17" i="11"/>
  <c r="K17" i="11"/>
  <c r="D18" i="11"/>
  <c r="E18" i="11"/>
  <c r="F18" i="11"/>
  <c r="G18" i="11"/>
  <c r="H18" i="11"/>
  <c r="I18" i="11"/>
  <c r="J18" i="11"/>
  <c r="K18" i="11"/>
  <c r="D19" i="11"/>
  <c r="E19" i="11"/>
  <c r="F19" i="11"/>
  <c r="G19" i="11"/>
  <c r="H19" i="11"/>
  <c r="I19" i="11"/>
  <c r="J19" i="11"/>
  <c r="K19" i="11"/>
  <c r="C18" i="11"/>
  <c r="C19" i="11"/>
  <c r="C17" i="11"/>
</calcChain>
</file>

<file path=xl/sharedStrings.xml><?xml version="1.0" encoding="utf-8"?>
<sst xmlns="http://schemas.openxmlformats.org/spreadsheetml/2006/main" count="94" uniqueCount="37">
  <si>
    <t>cols regulators/rows targets</t>
  </si>
  <si>
    <t>id</t>
  </si>
  <si>
    <t>degradation_rate</t>
  </si>
  <si>
    <t>production_rate</t>
  </si>
  <si>
    <t>threshold_b</t>
  </si>
  <si>
    <t>alpha</t>
  </si>
  <si>
    <t>kk_max</t>
  </si>
  <si>
    <t>MaxIter</t>
  </si>
  <si>
    <t>TolFun</t>
  </si>
  <si>
    <t>MaxFunEval</t>
  </si>
  <si>
    <t>TolX</t>
  </si>
  <si>
    <t>production_function</t>
  </si>
  <si>
    <t>L_curve</t>
  </si>
  <si>
    <t>estimate_params</t>
  </si>
  <si>
    <t>make_graphs</t>
  </si>
  <si>
    <t>fix_P</t>
  </si>
  <si>
    <t>fix_b</t>
  </si>
  <si>
    <t>expression_timepoints</t>
  </si>
  <si>
    <t>Strain</t>
  </si>
  <si>
    <t>simulation_timepoints</t>
  </si>
  <si>
    <t>Sigmoid</t>
  </si>
  <si>
    <t>wt</t>
  </si>
  <si>
    <t>optimization_parameter</t>
  </si>
  <si>
    <t>value</t>
  </si>
  <si>
    <t>gene1</t>
  </si>
  <si>
    <t>gene2</t>
  </si>
  <si>
    <t>gene3</t>
  </si>
  <si>
    <t>Parameter</t>
  </si>
  <si>
    <t>Value</t>
  </si>
  <si>
    <t>LSE</t>
  </si>
  <si>
    <t>Penalty</t>
  </si>
  <si>
    <t>min LSE</t>
  </si>
  <si>
    <t>iteration count</t>
  </si>
  <si>
    <t xml:space="preserve"> </t>
  </si>
  <si>
    <t>Gene</t>
  </si>
  <si>
    <t>wt MSE</t>
  </si>
  <si>
    <t>forward simulation inputs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</si>
</sst>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0" fontId="1" fillId="0" borderId="0"/>
  </cellStyleXfs>
  <cellXfs count="22">
    <xf numFmtId="0" fontId="0" fillId="0" borderId="0" xfId="0"/>
    <xf numFmtId="0" fontId="5" fillId="0" borderId="0" xfId="0" applyFont="1"/>
    <xf numFmtId="164" fontId="5" fillId="0" borderId="0" xfId="0" applyNumberFormat="1" applyFont="1"/>
    <xf numFmtId="0" fontId="5" fillId="0" borderId="0" xfId="0" applyNumberFormat="1" applyFont="1"/>
    <xf numFmtId="0" fontId="5" fillId="0" borderId="0" xfId="0" applyFont="1" applyFill="1"/>
    <xf numFmtId="11" fontId="5" fillId="0" borderId="0" xfId="0" applyNumberFormat="1" applyFont="1" applyFill="1"/>
    <xf numFmtId="0" fontId="5" fillId="0" borderId="0" xfId="0" applyNumberFormat="1" applyFont="1" applyFill="1"/>
    <xf numFmtId="164" fontId="5" fillId="0" borderId="0" xfId="0" applyNumberFormat="1" applyFon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35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Normal" xfId="0" builtinId="0"/>
    <cellStyle name="Normal 3" xfId="277"/>
    <cellStyle name="Normal 3 2" xfId="348"/>
    <cellStyle name="Normal 3 3" xfId="349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4" sqref="B4"/>
    </sheetView>
  </sheetViews>
  <sheetFormatPr defaultColWidth="10.875" defaultRowHeight="12.75" x14ac:dyDescent="0.2"/>
  <cols>
    <col min="1" max="1" width="10.875" style="1"/>
    <col min="2" max="2" width="14.5" style="1" bestFit="1" customWidth="1"/>
    <col min="3" max="16384" width="10.875" style="1"/>
  </cols>
  <sheetData>
    <row r="1" spans="1:2" ht="12" customHeight="1" x14ac:dyDescent="0.2">
      <c r="A1" s="1" t="s">
        <v>1</v>
      </c>
      <c r="B1" s="1" t="s">
        <v>3</v>
      </c>
    </row>
    <row r="2" spans="1:2" ht="12" customHeight="1" x14ac:dyDescent="0.2">
      <c r="A2" s="1" t="s">
        <v>24</v>
      </c>
      <c r="B2" s="1">
        <v>0.2009</v>
      </c>
    </row>
    <row r="3" spans="1:2" ht="12" customHeight="1" x14ac:dyDescent="0.2">
      <c r="A3" s="1" t="s">
        <v>25</v>
      </c>
      <c r="B3" s="1">
        <v>0.2009</v>
      </c>
    </row>
    <row r="4" spans="1:2" ht="12" customHeight="1" x14ac:dyDescent="0.2">
      <c r="A4" s="1" t="s">
        <v>26</v>
      </c>
      <c r="B4" s="1">
        <v>0.2009</v>
      </c>
    </row>
    <row r="5" spans="1:2" ht="12" customHeight="1" x14ac:dyDescent="0.2"/>
    <row r="6" spans="1:2" ht="12" customHeight="1" x14ac:dyDescent="0.2"/>
    <row r="7" spans="1:2" ht="12" customHeight="1" x14ac:dyDescent="0.2"/>
    <row r="8" spans="1:2" ht="12" customHeight="1" x14ac:dyDescent="0.2">
      <c r="B8" s="2"/>
    </row>
    <row r="9" spans="1:2" ht="12" customHeight="1" x14ac:dyDescent="0.2"/>
    <row r="10" spans="1:2" ht="12" customHeight="1" x14ac:dyDescent="0.2"/>
    <row r="11" spans="1:2" ht="12" customHeight="1" x14ac:dyDescent="0.2">
      <c r="B11" s="2"/>
    </row>
    <row r="12" spans="1:2" ht="12" customHeight="1" x14ac:dyDescent="0.2"/>
    <row r="13" spans="1:2" ht="12" customHeight="1" x14ac:dyDescent="0.2"/>
    <row r="14" spans="1:2" ht="12" customHeight="1" x14ac:dyDescent="0.2"/>
    <row r="15" spans="1:2" ht="12" customHeight="1" x14ac:dyDescent="0.2"/>
    <row r="16" spans="1:2" ht="12" customHeight="1" x14ac:dyDescent="0.2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.75" x14ac:dyDescent="0.25"/>
  <sheetData>
    <row r="1" spans="1:2" x14ac:dyDescent="0.25">
      <c r="A1" t="s">
        <v>1</v>
      </c>
      <c r="B1" t="s">
        <v>3</v>
      </c>
    </row>
    <row r="2" spans="1:2" x14ac:dyDescent="0.25">
      <c r="A2" t="s">
        <v>24</v>
      </c>
      <c r="B2">
        <v>0.31882214971387052</v>
      </c>
    </row>
    <row r="3" spans="1:2" x14ac:dyDescent="0.25">
      <c r="A3" t="s">
        <v>25</v>
      </c>
      <c r="B3">
        <v>0.14548249831931989</v>
      </c>
    </row>
    <row r="4" spans="1:2" x14ac:dyDescent="0.25">
      <c r="A4" t="s">
        <v>26</v>
      </c>
      <c r="B4">
        <v>0.34094197898926459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.75" x14ac:dyDescent="0.25"/>
  <sheetData>
    <row r="1" spans="1:2" x14ac:dyDescent="0.25">
      <c r="A1" t="s">
        <v>1</v>
      </c>
      <c r="B1" t="s">
        <v>4</v>
      </c>
    </row>
    <row r="2" spans="1:2" x14ac:dyDescent="0.25">
      <c r="A2" t="s">
        <v>24</v>
      </c>
      <c r="B2">
        <v>-4.6797637960660929E-2</v>
      </c>
    </row>
    <row r="3" spans="1:2" x14ac:dyDescent="0.25">
      <c r="A3" t="s">
        <v>25</v>
      </c>
      <c r="B3">
        <v>-1.0456515212432243E-2</v>
      </c>
    </row>
    <row r="4" spans="1:2" x14ac:dyDescent="0.25">
      <c r="A4" t="s">
        <v>26</v>
      </c>
      <c r="B4">
        <v>-5.4541563201951589E-2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D4"/>
    </sheetView>
  </sheetViews>
  <sheetFormatPr defaultRowHeight="15.75" x14ac:dyDescent="0.25"/>
  <sheetData>
    <row r="1" spans="1:4" x14ac:dyDescent="0.25">
      <c r="A1" t="s">
        <v>0</v>
      </c>
      <c r="B1" t="s">
        <v>24</v>
      </c>
      <c r="C1" t="s">
        <v>25</v>
      </c>
      <c r="D1" t="s">
        <v>26</v>
      </c>
    </row>
    <row r="2" spans="1:4" x14ac:dyDescent="0.25">
      <c r="A2" t="s">
        <v>24</v>
      </c>
      <c r="B2">
        <v>0</v>
      </c>
      <c r="C2">
        <v>5.8569329218356413E-2</v>
      </c>
      <c r="D2">
        <v>4.2431338900985757E-2</v>
      </c>
    </row>
    <row r="3" spans="1:4" x14ac:dyDescent="0.25">
      <c r="A3" t="s">
        <v>25</v>
      </c>
      <c r="B3">
        <v>9.4405104486375742E-3</v>
      </c>
      <c r="C3">
        <v>0</v>
      </c>
      <c r="D3">
        <v>0</v>
      </c>
    </row>
    <row r="4" spans="1:4" x14ac:dyDescent="0.25">
      <c r="A4" t="s">
        <v>26</v>
      </c>
      <c r="B4">
        <v>6.0635973850098113E-2</v>
      </c>
      <c r="C4">
        <v>0</v>
      </c>
      <c r="D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K15" sqref="K15"/>
    </sheetView>
  </sheetViews>
  <sheetFormatPr defaultRowHeight="15.75" x14ac:dyDescent="0.25"/>
  <sheetData>
    <row r="1" spans="1:2" x14ac:dyDescent="0.25">
      <c r="A1" t="s">
        <v>27</v>
      </c>
      <c r="B1" t="s">
        <v>28</v>
      </c>
    </row>
    <row r="2" spans="1:2" x14ac:dyDescent="0.25">
      <c r="A2" t="s">
        <v>29</v>
      </c>
      <c r="B2">
        <v>1.2871302606076279E-5</v>
      </c>
    </row>
    <row r="3" spans="1:2" x14ac:dyDescent="0.25">
      <c r="A3" t="s">
        <v>30</v>
      </c>
      <c r="B3">
        <v>2.5332492265641725E-2</v>
      </c>
    </row>
    <row r="4" spans="1:2" x14ac:dyDescent="0.25">
      <c r="A4" t="s">
        <v>31</v>
      </c>
      <c r="B4">
        <v>0</v>
      </c>
    </row>
    <row r="5" spans="1:2" x14ac:dyDescent="0.25">
      <c r="A5" t="s">
        <v>32</v>
      </c>
      <c r="B5">
        <v>851</v>
      </c>
    </row>
    <row r="6" spans="1:2" x14ac:dyDescent="0.25">
      <c r="A6" t="s">
        <v>33</v>
      </c>
    </row>
    <row r="7" spans="1:2" x14ac:dyDescent="0.25">
      <c r="A7" t="s">
        <v>34</v>
      </c>
      <c r="B7" t="s">
        <v>35</v>
      </c>
    </row>
    <row r="8" spans="1:2" x14ac:dyDescent="0.25">
      <c r="A8" t="s">
        <v>24</v>
      </c>
      <c r="B8">
        <v>3.3623971619320143E-5</v>
      </c>
    </row>
    <row r="9" spans="1:2" x14ac:dyDescent="0.25">
      <c r="A9" t="s">
        <v>25</v>
      </c>
      <c r="B9">
        <v>3.8188275629383401E-6</v>
      </c>
    </row>
    <row r="10" spans="1:2" x14ac:dyDescent="0.25">
      <c r="A10" t="s">
        <v>26</v>
      </c>
      <c r="B10">
        <v>1.1711086359703493E-6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D49" sqref="D49"/>
    </sheetView>
  </sheetViews>
  <sheetFormatPr defaultColWidth="10.875" defaultRowHeight="12.75" x14ac:dyDescent="0.2"/>
  <cols>
    <col min="1" max="1" width="10.875" style="1"/>
    <col min="2" max="2" width="15.5" style="1" bestFit="1" customWidth="1"/>
    <col min="3" max="16384" width="10.875" style="1"/>
  </cols>
  <sheetData>
    <row r="1" spans="1:2" x14ac:dyDescent="0.2">
      <c r="A1" s="1" t="s">
        <v>1</v>
      </c>
      <c r="B1" s="1" t="s">
        <v>2</v>
      </c>
    </row>
    <row r="2" spans="1:2" x14ac:dyDescent="0.2">
      <c r="A2" s="1" t="s">
        <v>24</v>
      </c>
      <c r="B2" s="1">
        <v>0.15323000000000001</v>
      </c>
    </row>
    <row r="3" spans="1:2" x14ac:dyDescent="0.2">
      <c r="A3" s="1" t="s">
        <v>25</v>
      </c>
      <c r="B3" s="1">
        <v>0.15323000000000001</v>
      </c>
    </row>
    <row r="4" spans="1:2" x14ac:dyDescent="0.2">
      <c r="A4" s="1" t="s">
        <v>26</v>
      </c>
      <c r="B4" s="1">
        <v>0.15323000000000001</v>
      </c>
    </row>
    <row r="11" spans="1:2" x14ac:dyDescent="0.2">
      <c r="B11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"/>
  <sheetViews>
    <sheetView workbookViewId="0">
      <selection activeCell="N2" sqref="N2:N4"/>
    </sheetView>
  </sheetViews>
  <sheetFormatPr defaultColWidth="10.875" defaultRowHeight="12.75" x14ac:dyDescent="0.2"/>
  <cols>
    <col min="1" max="1" width="5.5" style="4" bestFit="1" customWidth="1"/>
    <col min="2" max="5" width="6.25" style="4" bestFit="1" customWidth="1"/>
    <col min="6" max="6" width="8.875" style="4" bestFit="1" customWidth="1"/>
    <col min="7" max="24" width="6.25" style="4" bestFit="1" customWidth="1"/>
    <col min="25" max="16384" width="10.875" style="4"/>
  </cols>
  <sheetData>
    <row r="1" spans="1:24" x14ac:dyDescent="0.2">
      <c r="A1" s="4" t="s">
        <v>1</v>
      </c>
      <c r="B1" s="4">
        <v>15</v>
      </c>
      <c r="C1" s="4">
        <v>15</v>
      </c>
      <c r="D1" s="4">
        <v>15</v>
      </c>
      <c r="E1" s="4">
        <v>15</v>
      </c>
      <c r="F1" s="4">
        <v>30</v>
      </c>
      <c r="G1" s="4">
        <v>30</v>
      </c>
      <c r="H1" s="4">
        <v>30</v>
      </c>
      <c r="I1" s="4">
        <v>30</v>
      </c>
      <c r="J1" s="4">
        <v>30</v>
      </c>
      <c r="K1" s="4">
        <v>60</v>
      </c>
      <c r="L1" s="4">
        <v>60</v>
      </c>
      <c r="M1" s="4">
        <v>60</v>
      </c>
      <c r="N1" s="4">
        <v>60</v>
      </c>
    </row>
    <row r="2" spans="1:24" ht="15.75" x14ac:dyDescent="0.25">
      <c r="A2" s="4" t="s">
        <v>24</v>
      </c>
      <c r="B2" s="8">
        <v>0.14318641976295465</v>
      </c>
      <c r="C2" s="9">
        <v>0.14318641976295465</v>
      </c>
      <c r="D2" s="10">
        <v>0.14318641976295465</v>
      </c>
      <c r="E2" s="11">
        <v>0.14318641976295465</v>
      </c>
      <c r="F2" s="12">
        <v>0.14181241473185624</v>
      </c>
      <c r="G2" s="13">
        <v>0.14181241473185624</v>
      </c>
      <c r="H2" s="14">
        <v>0.14181241473185624</v>
      </c>
      <c r="I2" s="15">
        <v>0.14181241473185624</v>
      </c>
      <c r="J2" s="16">
        <v>0.14181241473185624</v>
      </c>
      <c r="K2" s="17">
        <v>0.13974527122817204</v>
      </c>
      <c r="L2" s="18">
        <v>0.13974527122817204</v>
      </c>
      <c r="M2" s="19">
        <v>0.13974527122817204</v>
      </c>
      <c r="N2" s="20">
        <v>0.13974527122817204</v>
      </c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ht="15.75" x14ac:dyDescent="0.25">
      <c r="A3" s="4" t="s">
        <v>25</v>
      </c>
      <c r="B3" s="8">
        <v>-0.90749558996712676</v>
      </c>
      <c r="C3" s="9">
        <v>-0.90749558996712676</v>
      </c>
      <c r="D3" s="10">
        <v>-0.90749558996712676</v>
      </c>
      <c r="E3" s="11">
        <v>-0.90749558996712676</v>
      </c>
      <c r="F3" s="12">
        <v>-1.0453684710273181</v>
      </c>
      <c r="G3" s="13">
        <v>-1.0453684710273181</v>
      </c>
      <c r="H3" s="14">
        <v>-1.0453684710273181</v>
      </c>
      <c r="I3" s="15">
        <v>-1.0453684710273181</v>
      </c>
      <c r="J3" s="16">
        <v>-1.0453684710273181</v>
      </c>
      <c r="K3" s="17">
        <v>-1.0604983689728305</v>
      </c>
      <c r="L3" s="18">
        <v>-1.0604983689728305</v>
      </c>
      <c r="M3" s="19">
        <v>-1.0604983689728305</v>
      </c>
      <c r="N3" s="20">
        <v>-1.0604983689728305</v>
      </c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ht="15.75" x14ac:dyDescent="0.25">
      <c r="A4" s="4" t="s">
        <v>26</v>
      </c>
      <c r="B4" s="8">
        <v>0.21469809772604331</v>
      </c>
      <c r="C4" s="9">
        <v>0.21469809772604331</v>
      </c>
      <c r="D4" s="10">
        <v>0.21469809772604331</v>
      </c>
      <c r="E4" s="11">
        <v>0.21469809772604331</v>
      </c>
      <c r="F4" s="12">
        <v>0.23778800303339764</v>
      </c>
      <c r="G4" s="13">
        <v>0.23778800303339764</v>
      </c>
      <c r="H4" s="14">
        <v>0.23778800303339764</v>
      </c>
      <c r="I4" s="15">
        <v>0.23778800303339764</v>
      </c>
      <c r="J4" s="16">
        <v>0.23778800303339764</v>
      </c>
      <c r="K4" s="17">
        <v>0.23967383489929794</v>
      </c>
      <c r="L4" s="18">
        <v>0.23967383489929794</v>
      </c>
      <c r="M4" s="19">
        <v>0.23967383489929794</v>
      </c>
      <c r="N4" s="20">
        <v>0.23967383489929794</v>
      </c>
      <c r="O4" s="7"/>
      <c r="P4" s="7"/>
      <c r="Q4" s="7"/>
      <c r="R4" s="7"/>
      <c r="S4" s="7"/>
      <c r="T4" s="7"/>
      <c r="U4" s="7"/>
      <c r="V4" s="7"/>
      <c r="W4" s="7"/>
      <c r="X4" s="7"/>
    </row>
    <row r="5" spans="1:24" x14ac:dyDescent="0.2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spans="1:24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spans="1:24" x14ac:dyDescent="0.2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spans="1:24" x14ac:dyDescent="0.2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spans="1:24" x14ac:dyDescent="0.2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spans="1:24" x14ac:dyDescent="0.2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 x14ac:dyDescent="0.2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24" x14ac:dyDescent="0.2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24" x14ac:dyDescent="0.2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24" x14ac:dyDescent="0.2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24" x14ac:dyDescent="0.2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spans="1:24" x14ac:dyDescent="0.2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8" sqref="C8"/>
    </sheetView>
  </sheetViews>
  <sheetFormatPr defaultColWidth="10.875" defaultRowHeight="12.75" x14ac:dyDescent="0.2"/>
  <cols>
    <col min="1" max="16384" width="10.875" style="1"/>
  </cols>
  <sheetData>
    <row r="1" spans="1:4" x14ac:dyDescent="0.2">
      <c r="A1" s="1" t="s">
        <v>0</v>
      </c>
      <c r="B1" s="1" t="s">
        <v>24</v>
      </c>
      <c r="C1" s="1" t="s">
        <v>25</v>
      </c>
      <c r="D1" s="1" t="s">
        <v>26</v>
      </c>
    </row>
    <row r="2" spans="1:4" x14ac:dyDescent="0.2">
      <c r="A2" s="1" t="s">
        <v>24</v>
      </c>
      <c r="B2" s="1">
        <v>0</v>
      </c>
      <c r="C2" s="1">
        <v>1</v>
      </c>
      <c r="D2" s="1">
        <v>1</v>
      </c>
    </row>
    <row r="3" spans="1:4" x14ac:dyDescent="0.2">
      <c r="A3" s="1" t="s">
        <v>25</v>
      </c>
      <c r="B3" s="1">
        <v>1</v>
      </c>
      <c r="C3" s="1">
        <v>0</v>
      </c>
      <c r="D3" s="1">
        <v>0</v>
      </c>
    </row>
    <row r="4" spans="1:4" x14ac:dyDescent="0.2">
      <c r="A4" s="1" t="s">
        <v>26</v>
      </c>
      <c r="B4" s="1">
        <v>1</v>
      </c>
      <c r="C4" s="1">
        <v>0</v>
      </c>
      <c r="D4" s="1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4" sqref="B4"/>
    </sheetView>
  </sheetViews>
  <sheetFormatPr defaultColWidth="10.875" defaultRowHeight="12.75" x14ac:dyDescent="0.2"/>
  <cols>
    <col min="1" max="16384" width="10.875" style="1"/>
  </cols>
  <sheetData>
    <row r="1" spans="1:4" x14ac:dyDescent="0.2">
      <c r="A1" s="1" t="s">
        <v>0</v>
      </c>
      <c r="B1" s="1" t="s">
        <v>24</v>
      </c>
      <c r="C1" s="1" t="s">
        <v>25</v>
      </c>
      <c r="D1" s="1" t="s">
        <v>26</v>
      </c>
    </row>
    <row r="2" spans="1:4" x14ac:dyDescent="0.2">
      <c r="A2" s="1" t="s">
        <v>24</v>
      </c>
      <c r="B2" s="1">
        <v>0</v>
      </c>
      <c r="C2" s="1">
        <v>1</v>
      </c>
      <c r="D2" s="1">
        <v>1</v>
      </c>
    </row>
    <row r="3" spans="1:4" x14ac:dyDescent="0.2">
      <c r="A3" s="1" t="s">
        <v>25</v>
      </c>
      <c r="B3" s="1">
        <v>-0.5</v>
      </c>
      <c r="C3" s="1">
        <v>0</v>
      </c>
      <c r="D3" s="1">
        <v>0</v>
      </c>
    </row>
    <row r="4" spans="1:4" x14ac:dyDescent="0.2">
      <c r="A4" s="1" t="s">
        <v>26</v>
      </c>
      <c r="B4" s="1">
        <v>2</v>
      </c>
      <c r="C4" s="1">
        <v>0</v>
      </c>
      <c r="D4" s="1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"/>
  <sheetViews>
    <sheetView workbookViewId="0">
      <selection activeCell="B10" sqref="B10"/>
    </sheetView>
  </sheetViews>
  <sheetFormatPr defaultColWidth="10.875" defaultRowHeight="12.75" x14ac:dyDescent="0.2"/>
  <cols>
    <col min="1" max="1" width="21.5" style="1" bestFit="1" customWidth="1"/>
    <col min="2" max="16384" width="10.875" style="1"/>
  </cols>
  <sheetData>
    <row r="1" spans="1:26" x14ac:dyDescent="0.2">
      <c r="A1" s="1" t="s">
        <v>22</v>
      </c>
      <c r="B1" s="4" t="s">
        <v>23</v>
      </c>
    </row>
    <row r="2" spans="1:26" x14ac:dyDescent="0.2">
      <c r="A2" s="1" t="s">
        <v>5</v>
      </c>
      <c r="B2" s="5">
        <v>0.02</v>
      </c>
    </row>
    <row r="3" spans="1:26" x14ac:dyDescent="0.2">
      <c r="A3" s="1" t="s">
        <v>6</v>
      </c>
      <c r="B3" s="4">
        <v>1</v>
      </c>
    </row>
    <row r="4" spans="1:26" x14ac:dyDescent="0.2">
      <c r="A4" s="1" t="s">
        <v>7</v>
      </c>
      <c r="B4" s="5">
        <v>100000000</v>
      </c>
    </row>
    <row r="5" spans="1:26" x14ac:dyDescent="0.2">
      <c r="A5" s="1" t="s">
        <v>8</v>
      </c>
      <c r="B5" s="5">
        <v>9.9999999999999995E-7</v>
      </c>
    </row>
    <row r="6" spans="1:26" x14ac:dyDescent="0.2">
      <c r="A6" s="1" t="s">
        <v>9</v>
      </c>
      <c r="B6" s="5">
        <v>100000000</v>
      </c>
    </row>
    <row r="7" spans="1:26" x14ac:dyDescent="0.2">
      <c r="A7" s="1" t="s">
        <v>10</v>
      </c>
      <c r="B7" s="5">
        <v>9.9999999999999995E-7</v>
      </c>
    </row>
    <row r="8" spans="1:26" x14ac:dyDescent="0.2">
      <c r="A8" s="1" t="s">
        <v>11</v>
      </c>
      <c r="B8" s="6" t="s">
        <v>20</v>
      </c>
    </row>
    <row r="9" spans="1:26" x14ac:dyDescent="0.2">
      <c r="A9" s="1" t="s">
        <v>12</v>
      </c>
      <c r="B9" s="6">
        <v>0</v>
      </c>
    </row>
    <row r="10" spans="1:26" x14ac:dyDescent="0.2">
      <c r="A10" s="1" t="s">
        <v>13</v>
      </c>
      <c r="B10" s="6">
        <v>1</v>
      </c>
    </row>
    <row r="11" spans="1:26" x14ac:dyDescent="0.2">
      <c r="A11" s="1" t="s">
        <v>14</v>
      </c>
      <c r="B11" s="6">
        <v>1</v>
      </c>
    </row>
    <row r="12" spans="1:26" x14ac:dyDescent="0.2">
      <c r="A12" s="1" t="s">
        <v>15</v>
      </c>
      <c r="B12" s="6">
        <v>0</v>
      </c>
    </row>
    <row r="13" spans="1:26" x14ac:dyDescent="0.2">
      <c r="A13" s="1" t="s">
        <v>16</v>
      </c>
      <c r="B13" s="3">
        <v>0</v>
      </c>
    </row>
    <row r="14" spans="1:26" x14ac:dyDescent="0.2">
      <c r="A14" s="1" t="s">
        <v>17</v>
      </c>
      <c r="B14" s="3">
        <v>15</v>
      </c>
      <c r="C14" s="1">
        <v>30</v>
      </c>
      <c r="D14" s="1">
        <v>60</v>
      </c>
    </row>
    <row r="15" spans="1:26" x14ac:dyDescent="0.2">
      <c r="A15" s="1" t="s">
        <v>18</v>
      </c>
      <c r="B15" s="4" t="s">
        <v>21</v>
      </c>
      <c r="C15" s="4"/>
      <c r="D15" s="4"/>
    </row>
    <row r="16" spans="1:26" x14ac:dyDescent="0.2">
      <c r="A16" s="1" t="s">
        <v>19</v>
      </c>
      <c r="B16" s="1">
        <v>0</v>
      </c>
      <c r="C16" s="1">
        <v>5</v>
      </c>
      <c r="D16" s="1">
        <v>10</v>
      </c>
      <c r="E16" s="1">
        <v>15</v>
      </c>
      <c r="F16" s="1">
        <v>20</v>
      </c>
      <c r="G16" s="1">
        <v>25</v>
      </c>
      <c r="H16" s="1">
        <v>30</v>
      </c>
      <c r="I16" s="1">
        <v>35</v>
      </c>
      <c r="J16" s="1">
        <v>40</v>
      </c>
      <c r="K16" s="1">
        <v>45</v>
      </c>
      <c r="L16" s="1">
        <v>50</v>
      </c>
      <c r="M16" s="1">
        <v>55</v>
      </c>
      <c r="N16" s="1">
        <v>60</v>
      </c>
      <c r="U16" s="1">
        <v>95</v>
      </c>
      <c r="V16" s="1">
        <v>100</v>
      </c>
      <c r="W16" s="1">
        <v>105</v>
      </c>
      <c r="X16" s="1">
        <v>110</v>
      </c>
      <c r="Y16" s="1">
        <v>115</v>
      </c>
      <c r="Z16" s="1">
        <v>120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I49" sqref="I49"/>
    </sheetView>
  </sheetViews>
  <sheetFormatPr defaultColWidth="10.875" defaultRowHeight="12.75" x14ac:dyDescent="0.2"/>
  <cols>
    <col min="1" max="16384" width="10.875" style="1"/>
  </cols>
  <sheetData>
    <row r="1" spans="1:2" x14ac:dyDescent="0.2">
      <c r="A1" s="1" t="s">
        <v>1</v>
      </c>
      <c r="B1" s="1" t="s">
        <v>4</v>
      </c>
    </row>
    <row r="2" spans="1:2" x14ac:dyDescent="0.2">
      <c r="A2" s="1" t="s">
        <v>24</v>
      </c>
      <c r="B2" s="1">
        <v>0</v>
      </c>
    </row>
    <row r="3" spans="1:2" x14ac:dyDescent="0.2">
      <c r="A3" s="1" t="s">
        <v>25</v>
      </c>
      <c r="B3" s="1">
        <v>0</v>
      </c>
    </row>
    <row r="4" spans="1:2" x14ac:dyDescent="0.2">
      <c r="A4" s="1" t="s">
        <v>26</v>
      </c>
      <c r="B4" s="1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workbookViewId="0">
      <selection activeCell="C17" sqref="C17:T19"/>
    </sheetView>
  </sheetViews>
  <sheetFormatPr defaultRowHeight="15.75" x14ac:dyDescent="0.25"/>
  <sheetData>
    <row r="1" spans="1:20" x14ac:dyDescent="0.25">
      <c r="A1" t="s">
        <v>1</v>
      </c>
      <c r="B1">
        <v>0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  <c r="O1">
        <v>95</v>
      </c>
      <c r="P1">
        <v>100</v>
      </c>
      <c r="Q1">
        <v>105</v>
      </c>
      <c r="R1">
        <v>110</v>
      </c>
      <c r="S1">
        <v>115</v>
      </c>
      <c r="T1">
        <v>120</v>
      </c>
    </row>
    <row r="2" spans="1:20" x14ac:dyDescent="0.25">
      <c r="A2" t="s">
        <v>24</v>
      </c>
      <c r="B2">
        <v>0</v>
      </c>
      <c r="C2">
        <v>8.4895900887763109E-2</v>
      </c>
      <c r="D2">
        <v>0.11956142877531795</v>
      </c>
      <c r="E2">
        <v>0.13405665081450202</v>
      </c>
      <c r="F2">
        <v>0.14013702898068248</v>
      </c>
      <c r="G2">
        <v>0.14267553335392735</v>
      </c>
      <c r="H2">
        <v>0.1436873073685685</v>
      </c>
      <c r="I2">
        <v>0.14412442848008411</v>
      </c>
      <c r="J2">
        <v>0.14427540020562035</v>
      </c>
      <c r="K2">
        <v>0.14435400877796134</v>
      </c>
      <c r="L2">
        <v>0.14436063373761965</v>
      </c>
      <c r="M2">
        <v>0.1443758506322339</v>
      </c>
      <c r="N2">
        <v>0.14437869711682905</v>
      </c>
      <c r="O2">
        <v>0.14438075767266367</v>
      </c>
      <c r="P2">
        <v>0.144380746220096</v>
      </c>
      <c r="Q2">
        <v>0.14438074596144845</v>
      </c>
      <c r="R2">
        <v>0.14438074186236372</v>
      </c>
      <c r="S2">
        <v>0.14438074102528087</v>
      </c>
      <c r="T2">
        <v>0.14438074028631409</v>
      </c>
    </row>
    <row r="3" spans="1:20" x14ac:dyDescent="0.25">
      <c r="A3" t="s">
        <v>25</v>
      </c>
      <c r="B3">
        <v>0</v>
      </c>
      <c r="C3">
        <v>-0.47153037367596951</v>
      </c>
      <c r="D3">
        <v>-0.75625497926415386</v>
      </c>
      <c r="E3">
        <v>-0.91065127886127772</v>
      </c>
      <c r="F3">
        <v>-0.98860788577207492</v>
      </c>
      <c r="G3">
        <v>-1.0264347096534419</v>
      </c>
      <c r="H3">
        <v>-1.0440768544683396</v>
      </c>
      <c r="I3">
        <v>-1.0526201742074961</v>
      </c>
      <c r="J3">
        <v>-1.0563832139435476</v>
      </c>
      <c r="K3">
        <v>-1.0583608073379751</v>
      </c>
      <c r="L3">
        <v>-1.0590212809115842</v>
      </c>
      <c r="M3">
        <v>-1.0594914373816298</v>
      </c>
      <c r="N3">
        <v>-1.059677200066321</v>
      </c>
      <c r="O3">
        <v>-1.0598612031376906</v>
      </c>
      <c r="P3">
        <v>-1.0598617535551818</v>
      </c>
      <c r="Q3">
        <v>-1.0598621364868348</v>
      </c>
      <c r="R3">
        <v>-1.0598622602245915</v>
      </c>
      <c r="S3">
        <v>-1.0598623482177196</v>
      </c>
      <c r="T3">
        <v>-1.0598623877723636</v>
      </c>
    </row>
    <row r="4" spans="1:20" x14ac:dyDescent="0.25">
      <c r="A4" t="s">
        <v>26</v>
      </c>
      <c r="B4">
        <v>0</v>
      </c>
      <c r="C4">
        <v>0.13123676339447532</v>
      </c>
      <c r="D4">
        <v>0.18913538600990409</v>
      </c>
      <c r="E4">
        <v>0.21566741036917469</v>
      </c>
      <c r="F4">
        <v>0.22801305075627398</v>
      </c>
      <c r="G4">
        <v>0.23379612985221521</v>
      </c>
      <c r="H4">
        <v>0.23646508297870095</v>
      </c>
      <c r="I4">
        <v>0.2377514790715719</v>
      </c>
      <c r="J4">
        <v>0.2383225782416436</v>
      </c>
      <c r="K4">
        <v>0.23862091410280561</v>
      </c>
      <c r="L4">
        <v>0.2387237798223576</v>
      </c>
      <c r="M4">
        <v>0.23879463539954038</v>
      </c>
      <c r="N4">
        <v>0.23882304836324331</v>
      </c>
      <c r="O4">
        <v>0.23885101128111008</v>
      </c>
      <c r="P4">
        <v>0.23885109406415717</v>
      </c>
      <c r="Q4">
        <v>0.23885115081366071</v>
      </c>
      <c r="R4">
        <v>0.23885116929990768</v>
      </c>
      <c r="S4">
        <v>0.23885118226085233</v>
      </c>
      <c r="T4">
        <v>0.23885118807621808</v>
      </c>
    </row>
    <row r="8" spans="1:20" x14ac:dyDescent="0.25">
      <c r="A8" t="s">
        <v>36</v>
      </c>
    </row>
    <row r="9" spans="1:20" x14ac:dyDescent="0.25">
      <c r="A9" s="21" t="s">
        <v>1</v>
      </c>
      <c r="B9" s="21">
        <v>0</v>
      </c>
      <c r="C9" s="21">
        <v>5</v>
      </c>
      <c r="D9" s="21">
        <v>10</v>
      </c>
      <c r="E9" s="21">
        <v>15</v>
      </c>
      <c r="F9" s="21">
        <v>20</v>
      </c>
      <c r="G9" s="21">
        <v>25</v>
      </c>
      <c r="H9" s="21">
        <v>30</v>
      </c>
      <c r="I9" s="21">
        <v>35</v>
      </c>
      <c r="J9" s="21">
        <v>40</v>
      </c>
      <c r="K9" s="21">
        <v>45</v>
      </c>
      <c r="L9" s="21">
        <v>50</v>
      </c>
      <c r="M9" s="21">
        <v>55</v>
      </c>
      <c r="N9" s="21">
        <v>60</v>
      </c>
      <c r="O9" s="21">
        <v>95</v>
      </c>
      <c r="P9" s="21">
        <v>100</v>
      </c>
      <c r="Q9" s="21">
        <v>105</v>
      </c>
      <c r="R9" s="21">
        <v>110</v>
      </c>
      <c r="S9" s="21">
        <v>115</v>
      </c>
      <c r="T9" s="21">
        <v>120</v>
      </c>
    </row>
    <row r="10" spans="1:20" x14ac:dyDescent="0.25">
      <c r="A10" s="21" t="s">
        <v>24</v>
      </c>
      <c r="B10" s="21">
        <v>0</v>
      </c>
      <c r="C10" s="21">
        <v>0.10314772521042492</v>
      </c>
      <c r="D10" s="21">
        <v>0.13490525259865538</v>
      </c>
      <c r="E10" s="21">
        <v>0.14318641976295465</v>
      </c>
      <c r="F10" s="21">
        <v>0.14408166876524053</v>
      </c>
      <c r="G10" s="21">
        <v>0.14300284153793796</v>
      </c>
      <c r="H10" s="21">
        <v>0.14181241473185624</v>
      </c>
      <c r="I10" s="21">
        <v>0.14098655479526134</v>
      </c>
      <c r="J10" s="21">
        <v>0.14040751318968925</v>
      </c>
      <c r="K10" s="21">
        <v>0.14009610783226245</v>
      </c>
      <c r="L10" s="21">
        <v>0.13990421046051948</v>
      </c>
      <c r="M10" s="21">
        <v>0.13979797942847649</v>
      </c>
      <c r="N10" s="21">
        <v>0.13974527122817204</v>
      </c>
      <c r="O10" s="21">
        <v>0.13968200744138703</v>
      </c>
      <c r="P10" s="21">
        <v>0.13968166678388583</v>
      </c>
      <c r="Q10" s="21">
        <v>0.13968148065768515</v>
      </c>
      <c r="R10" s="21">
        <v>0.13968138459992696</v>
      </c>
      <c r="S10" s="21">
        <v>0.13968133495777257</v>
      </c>
      <c r="T10" s="21">
        <v>0.13968130787658462</v>
      </c>
    </row>
    <row r="11" spans="1:20" x14ac:dyDescent="0.25">
      <c r="A11" s="21" t="s">
        <v>25</v>
      </c>
      <c r="B11" s="21">
        <v>0</v>
      </c>
      <c r="C11" s="21">
        <v>-0.46281509861556613</v>
      </c>
      <c r="D11" s="21">
        <v>-0.74917817406482057</v>
      </c>
      <c r="E11" s="21">
        <v>-0.90749558996712676</v>
      </c>
      <c r="F11" s="21">
        <v>-0.98832241625118089</v>
      </c>
      <c r="G11" s="21">
        <v>-1.0272396778032429</v>
      </c>
      <c r="H11" s="21">
        <v>-1.0453684710273181</v>
      </c>
      <c r="I11" s="21">
        <v>-1.0539360881438222</v>
      </c>
      <c r="J11" s="21">
        <v>-1.0575346751787904</v>
      </c>
      <c r="K11" s="21">
        <v>-1.0593561878837632</v>
      </c>
      <c r="L11" s="21">
        <v>-1.0600419369535468</v>
      </c>
      <c r="M11" s="21">
        <v>-1.060322412213468</v>
      </c>
      <c r="N11" s="21">
        <v>-1.0604983689728305</v>
      </c>
      <c r="O11" s="21">
        <v>-1.0606005241245635</v>
      </c>
      <c r="P11" s="21">
        <v>-1.060600496877351</v>
      </c>
      <c r="Q11" s="21">
        <v>-1.0606005393574105</v>
      </c>
      <c r="R11" s="21">
        <v>-1.0606005234287474</v>
      </c>
      <c r="S11" s="21">
        <v>-1.0606005008974604</v>
      </c>
      <c r="T11" s="21">
        <v>-1.0606004910990692</v>
      </c>
    </row>
    <row r="12" spans="1:20" x14ac:dyDescent="0.25">
      <c r="A12" s="21" t="s">
        <v>26</v>
      </c>
      <c r="B12" s="21">
        <v>0</v>
      </c>
      <c r="C12" s="21">
        <v>0.12372365134234398</v>
      </c>
      <c r="D12" s="21">
        <v>0.1851414566877071</v>
      </c>
      <c r="E12" s="21">
        <v>0.21469809772604331</v>
      </c>
      <c r="F12" s="21">
        <v>0.22862454154014866</v>
      </c>
      <c r="G12" s="21">
        <v>0.23499316886083477</v>
      </c>
      <c r="H12" s="21">
        <v>0.23778800303339764</v>
      </c>
      <c r="I12" s="21">
        <v>0.23899656854355078</v>
      </c>
      <c r="J12" s="21">
        <v>0.2394417512128677</v>
      </c>
      <c r="K12" s="21">
        <v>0.23963020351648257</v>
      </c>
      <c r="L12" s="21">
        <v>0.23967215797117891</v>
      </c>
      <c r="M12" s="21">
        <v>0.23967306258026855</v>
      </c>
      <c r="N12" s="21">
        <v>0.23967383489929794</v>
      </c>
      <c r="O12" s="21">
        <v>0.23965377330750881</v>
      </c>
      <c r="P12" s="21">
        <v>0.23965350075545255</v>
      </c>
      <c r="Q12" s="21">
        <v>0.2396533468506914</v>
      </c>
      <c r="R12" s="21">
        <v>0.23965326106244311</v>
      </c>
      <c r="S12" s="21">
        <v>0.23965321340095425</v>
      </c>
      <c r="T12" s="21">
        <v>0.23965318668849089</v>
      </c>
    </row>
    <row r="17" spans="3:20" x14ac:dyDescent="0.25">
      <c r="C17">
        <f>(C2-C10)/C2</f>
        <v>-0.21499064303224363</v>
      </c>
      <c r="D17" s="21">
        <f t="shared" ref="D17:K17" si="0">(D2-D10)/D2</f>
        <v>-0.12833422936231242</v>
      </c>
      <c r="E17" s="21">
        <f t="shared" si="0"/>
        <v>-6.8103812030077884E-2</v>
      </c>
      <c r="F17" s="21">
        <f t="shared" si="0"/>
        <v>-2.8148447367910272E-2</v>
      </c>
      <c r="G17" s="21">
        <f t="shared" si="0"/>
        <v>-2.2940736671274624E-3</v>
      </c>
      <c r="H17" s="21">
        <f t="shared" si="0"/>
        <v>1.3048422098293053E-2</v>
      </c>
      <c r="I17" s="21">
        <f t="shared" si="0"/>
        <v>2.1771976603233333E-2</v>
      </c>
      <c r="J17" s="21">
        <f t="shared" si="0"/>
        <v>2.6809054145187725E-2</v>
      </c>
      <c r="K17" s="21">
        <f t="shared" si="0"/>
        <v>2.9496243171522833E-2</v>
      </c>
      <c r="L17" s="21">
        <f>(L2-L10)/L2</f>
        <v>3.0870072828856263E-2</v>
      </c>
      <c r="M17" s="21">
        <f t="shared" ref="M17:T17" si="1">(M2-M10)/M2</f>
        <v>3.1708011995846469E-2</v>
      </c>
      <c r="N17" s="21">
        <f t="shared" si="1"/>
        <v>3.2092171360347629E-2</v>
      </c>
      <c r="O17" s="21">
        <f t="shared" si="1"/>
        <v>3.2544158286864813E-2</v>
      </c>
      <c r="P17" s="21">
        <f t="shared" si="1"/>
        <v>3.254644098491382E-2</v>
      </c>
      <c r="Q17" s="21">
        <f t="shared" si="1"/>
        <v>3.2547728386290962E-2</v>
      </c>
      <c r="R17" s="21">
        <f t="shared" si="1"/>
        <v>3.2548366228209231E-2</v>
      </c>
      <c r="S17" s="21">
        <f t="shared" si="1"/>
        <v>3.2548704447260275E-2</v>
      </c>
      <c r="T17" s="21">
        <f t="shared" si="1"/>
        <v>3.2548887063539575E-2</v>
      </c>
    </row>
    <row r="18" spans="3:20" x14ac:dyDescent="0.25">
      <c r="C18" s="21">
        <f t="shared" ref="C18:K19" si="2">(C3-C11)/C3</f>
        <v>1.8482955811437107E-2</v>
      </c>
      <c r="D18" s="21">
        <f t="shared" si="2"/>
        <v>9.3576973287754304E-3</v>
      </c>
      <c r="E18" s="21">
        <f t="shared" si="2"/>
        <v>3.465309902267958E-3</v>
      </c>
      <c r="F18" s="21">
        <f t="shared" si="2"/>
        <v>2.8875909751730242E-4</v>
      </c>
      <c r="G18" s="21">
        <f t="shared" si="2"/>
        <v>-7.8423707054178402E-4</v>
      </c>
      <c r="H18" s="21">
        <f t="shared" si="2"/>
        <v>-1.2370895432177562E-3</v>
      </c>
      <c r="I18" s="21">
        <f t="shared" si="2"/>
        <v>-1.2501317840662364E-3</v>
      </c>
      <c r="J18" s="21">
        <f t="shared" si="2"/>
        <v>-1.0900033435256036E-3</v>
      </c>
      <c r="K18" s="21">
        <f t="shared" si="2"/>
        <v>-9.4049263624159177E-4</v>
      </c>
      <c r="L18" s="21">
        <f t="shared" ref="L18:T18" si="3">(L3-L11)/L3</f>
        <v>-9.6377292917474995E-4</v>
      </c>
      <c r="M18" s="21">
        <f t="shared" si="3"/>
        <v>-7.8431481607050624E-4</v>
      </c>
      <c r="N18" s="21">
        <f t="shared" si="3"/>
        <v>-7.7492363378018573E-4</v>
      </c>
      <c r="O18" s="21">
        <f t="shared" si="3"/>
        <v>-6.9756396845564738E-4</v>
      </c>
      <c r="P18" s="21">
        <f t="shared" si="3"/>
        <v>-6.9701856840408637E-4</v>
      </c>
      <c r="Q18" s="21">
        <f t="shared" si="3"/>
        <v>-6.9669709404216091E-4</v>
      </c>
      <c r="R18" s="21">
        <f t="shared" si="3"/>
        <v>-6.9656523480653848E-4</v>
      </c>
      <c r="S18" s="21">
        <f t="shared" si="3"/>
        <v>-6.964608951172236E-4</v>
      </c>
      <c r="T18" s="21">
        <f t="shared" si="3"/>
        <v>-6.9641430361247112E-4</v>
      </c>
    </row>
    <row r="19" spans="3:20" x14ac:dyDescent="0.25">
      <c r="C19" s="21">
        <f t="shared" si="2"/>
        <v>5.7248532025650542E-2</v>
      </c>
      <c r="D19" s="21">
        <f t="shared" si="2"/>
        <v>2.1116774636703129E-2</v>
      </c>
      <c r="E19" s="21">
        <f t="shared" si="2"/>
        <v>4.4944789825784688E-3</v>
      </c>
      <c r="F19" s="21">
        <f t="shared" si="2"/>
        <v>-2.681823614247019E-3</v>
      </c>
      <c r="G19" s="21">
        <f t="shared" si="2"/>
        <v>-5.1200120779425233E-3</v>
      </c>
      <c r="H19" s="21">
        <f t="shared" si="2"/>
        <v>-5.5945682890351121E-3</v>
      </c>
      <c r="I19" s="21">
        <f t="shared" si="2"/>
        <v>-5.2369368083050281E-3</v>
      </c>
      <c r="J19" s="21">
        <f t="shared" si="2"/>
        <v>-4.6960425633249658E-3</v>
      </c>
      <c r="K19" s="21">
        <f t="shared" si="2"/>
        <v>-4.2296770904251746E-3</v>
      </c>
      <c r="L19" s="21">
        <f t="shared" ref="L19:T19" si="4">(L4-L12)/L4</f>
        <v>-3.9727007905414205E-3</v>
      </c>
      <c r="M19" s="21">
        <f t="shared" si="4"/>
        <v>-3.6785884207927244E-3</v>
      </c>
      <c r="N19" s="21">
        <f t="shared" si="4"/>
        <v>-3.5624138536269516E-3</v>
      </c>
      <c r="O19" s="21">
        <f t="shared" si="4"/>
        <v>-3.3609320810199001E-3</v>
      </c>
      <c r="P19" s="21">
        <f t="shared" si="4"/>
        <v>-3.3594432315217078E-3</v>
      </c>
      <c r="Q19" s="21">
        <f t="shared" si="4"/>
        <v>-3.3585604854653637E-3</v>
      </c>
      <c r="R19" s="21">
        <f t="shared" si="4"/>
        <v>-3.3581236587052307E-3</v>
      </c>
      <c r="S19" s="21">
        <f t="shared" si="4"/>
        <v>-3.3578696680931761E-3</v>
      </c>
      <c r="T19" s="21">
        <f t="shared" si="4"/>
        <v>-3.3577334018405386E-3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D4"/>
    </sheetView>
  </sheetViews>
  <sheetFormatPr defaultRowHeight="15.75" x14ac:dyDescent="0.25"/>
  <sheetData>
    <row r="1" spans="1:4" x14ac:dyDescent="0.25">
      <c r="A1" t="s">
        <v>1</v>
      </c>
      <c r="B1">
        <v>15</v>
      </c>
      <c r="C1">
        <v>30</v>
      </c>
      <c r="D1">
        <v>60</v>
      </c>
    </row>
    <row r="2" spans="1:4" x14ac:dyDescent="0.25">
      <c r="A2" t="s">
        <v>24</v>
      </c>
      <c r="B2">
        <v>0</v>
      </c>
      <c r="C2">
        <v>0</v>
      </c>
      <c r="D2">
        <v>0</v>
      </c>
    </row>
    <row r="3" spans="1:4" x14ac:dyDescent="0.25">
      <c r="A3" t="s">
        <v>25</v>
      </c>
      <c r="B3">
        <v>0</v>
      </c>
      <c r="C3">
        <v>0</v>
      </c>
      <c r="D3">
        <v>0</v>
      </c>
    </row>
    <row r="4" spans="1:4" x14ac:dyDescent="0.25">
      <c r="A4" t="s">
        <v>26</v>
      </c>
      <c r="B4">
        <v>0</v>
      </c>
      <c r="C4">
        <v>0</v>
      </c>
      <c r="D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production_rates</vt:lpstr>
      <vt:lpstr>degradation_rates</vt:lpstr>
      <vt:lpstr>wt_log2_expression</vt:lpstr>
      <vt:lpstr>network</vt:lpstr>
      <vt:lpstr>network_weights</vt:lpstr>
      <vt:lpstr>optimization_parameters</vt:lpstr>
      <vt:lpstr>threshold_b</vt:lpstr>
      <vt:lpstr>wt_log2_optimized_expression</vt:lpstr>
      <vt:lpstr>wt_sigmas</vt:lpstr>
      <vt:lpstr>optimized_production_rates</vt:lpstr>
      <vt:lpstr>optimized_threshold_b</vt:lpstr>
      <vt:lpstr>network_optimized_weights</vt:lpstr>
      <vt:lpstr>optimization_diagnostics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Klein</dc:creator>
  <cp:lastModifiedBy>GRNmap</cp:lastModifiedBy>
  <dcterms:created xsi:type="dcterms:W3CDTF">2016-09-28T23:39:59Z</dcterms:created>
  <dcterms:modified xsi:type="dcterms:W3CDTF">2024-02-21T02:55:10Z</dcterms:modified>
</cp:coreProperties>
</file>