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45" yWindow="60" windowWidth="14955" windowHeight="12270" tabRatio="787"/>
  </bookViews>
  <sheets>
    <sheet name="P constant" sheetId="1" r:id="rId1"/>
    <sheet name="8.23" sheetId="24" r:id="rId2"/>
    <sheet name="8.22" sheetId="23" r:id="rId3"/>
    <sheet name="8.21" sheetId="22" r:id="rId4"/>
    <sheet name="8.20" sheetId="21" r:id="rId5"/>
    <sheet name="8.19" sheetId="20" r:id="rId6"/>
    <sheet name="8.18" sheetId="19" r:id="rId7"/>
    <sheet name="8.17" sheetId="18" r:id="rId8"/>
    <sheet name="8.16" sheetId="17" r:id="rId9"/>
    <sheet name="8.15" sheetId="16" r:id="rId10"/>
    <sheet name="8.14" sheetId="15" r:id="rId11"/>
    <sheet name="8.13" sheetId="14" r:id="rId12"/>
    <sheet name="8.12" sheetId="13" r:id="rId13"/>
    <sheet name="8.11" sheetId="9" r:id="rId14"/>
    <sheet name="8.10" sheetId="11" r:id="rId15"/>
    <sheet name="8.9" sheetId="10" r:id="rId16"/>
    <sheet name="8.8" sheetId="12" r:id="rId17"/>
    <sheet name="8.7" sheetId="8" r:id="rId18"/>
    <sheet name="8.6" sheetId="7" r:id="rId19"/>
    <sheet name="8.5" sheetId="6" r:id="rId20"/>
    <sheet name="8.4" sheetId="5" r:id="rId21"/>
    <sheet name="8.3" sheetId="4" r:id="rId22"/>
    <sheet name="8.2" sheetId="3" r:id="rId23"/>
    <sheet name="8.1" sheetId="2" r:id="rId24"/>
    <sheet name="8.0" sheetId="25" r:id="rId25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25" i="1"/>
  <c r="C24" i="1"/>
  <c r="C23" i="1"/>
  <c r="C22" i="1"/>
  <c r="C21" i="1"/>
  <c r="C20" i="1"/>
  <c r="C19" i="1"/>
  <c r="C18" i="1"/>
  <c r="C16" i="1"/>
  <c r="C13" i="1"/>
  <c r="C12" i="1"/>
  <c r="C10" i="1"/>
  <c r="C9" i="1"/>
  <c r="C7" i="1"/>
  <c r="C6" i="1"/>
  <c r="C17" i="1"/>
  <c r="C15" i="1"/>
  <c r="C14" i="1"/>
  <c r="C11" i="1"/>
  <c r="C8" i="1"/>
  <c r="C5" i="1"/>
  <c r="C4" i="1"/>
  <c r="C3" i="1"/>
  <c r="C2" i="1"/>
  <c r="G27" i="1" l="1"/>
  <c r="G26" i="1"/>
  <c r="C27" i="1"/>
  <c r="C26" i="1"/>
  <c r="G15" i="25" l="1"/>
  <c r="F15" i="25"/>
  <c r="E15" i="25"/>
  <c r="G14" i="25"/>
  <c r="F14" i="25"/>
  <c r="E14" i="25"/>
  <c r="G13" i="25"/>
  <c r="F13" i="25"/>
  <c r="E13" i="25"/>
  <c r="G15" i="24"/>
  <c r="F15" i="24"/>
  <c r="E15" i="24"/>
  <c r="G14" i="24"/>
  <c r="F14" i="24"/>
  <c r="E14" i="24"/>
  <c r="G13" i="24"/>
  <c r="F13" i="24"/>
  <c r="E13" i="24"/>
  <c r="G15" i="23"/>
  <c r="F15" i="23"/>
  <c r="E15" i="23"/>
  <c r="G14" i="23"/>
  <c r="F14" i="23"/>
  <c r="E14" i="23"/>
  <c r="G13" i="23"/>
  <c r="F13" i="23"/>
  <c r="E13" i="23"/>
  <c r="E17" i="23" s="1"/>
  <c r="G15" i="22"/>
  <c r="F15" i="22"/>
  <c r="E15" i="22"/>
  <c r="G14" i="22"/>
  <c r="F14" i="22"/>
  <c r="E14" i="22"/>
  <c r="G13" i="22"/>
  <c r="F13" i="22"/>
  <c r="E13" i="22"/>
  <c r="G15" i="21"/>
  <c r="F15" i="21"/>
  <c r="E15" i="21"/>
  <c r="G14" i="21"/>
  <c r="F14" i="21"/>
  <c r="E14" i="21"/>
  <c r="G13" i="21"/>
  <c r="F13" i="21"/>
  <c r="E13" i="21"/>
  <c r="G15" i="20"/>
  <c r="F15" i="20"/>
  <c r="E15" i="20"/>
  <c r="G14" i="20"/>
  <c r="F14" i="20"/>
  <c r="E14" i="20"/>
  <c r="G13" i="20"/>
  <c r="F13" i="20"/>
  <c r="E13" i="20"/>
  <c r="G15" i="19"/>
  <c r="F15" i="19"/>
  <c r="E15" i="19"/>
  <c r="G14" i="19"/>
  <c r="F14" i="19"/>
  <c r="E14" i="19"/>
  <c r="G13" i="19"/>
  <c r="F13" i="19"/>
  <c r="E13" i="19"/>
  <c r="G15" i="18"/>
  <c r="F15" i="18"/>
  <c r="E15" i="18"/>
  <c r="G14" i="18"/>
  <c r="F14" i="18"/>
  <c r="E14" i="18"/>
  <c r="G13" i="18"/>
  <c r="F13" i="18"/>
  <c r="E13" i="18"/>
  <c r="G15" i="17"/>
  <c r="F15" i="17"/>
  <c r="E15" i="17"/>
  <c r="G14" i="17"/>
  <c r="F14" i="17"/>
  <c r="E14" i="17"/>
  <c r="G13" i="17"/>
  <c r="F13" i="17"/>
  <c r="E13" i="17"/>
  <c r="G15" i="16"/>
  <c r="F15" i="16"/>
  <c r="E15" i="16"/>
  <c r="G14" i="16"/>
  <c r="F14" i="16"/>
  <c r="E14" i="16"/>
  <c r="G13" i="16"/>
  <c r="F13" i="16"/>
  <c r="E13" i="16"/>
  <c r="E15" i="15"/>
  <c r="G15" i="15"/>
  <c r="F15" i="15"/>
  <c r="G14" i="15"/>
  <c r="F14" i="15"/>
  <c r="E14" i="15"/>
  <c r="G13" i="15"/>
  <c r="F13" i="15"/>
  <c r="E13" i="15"/>
  <c r="G15" i="14"/>
  <c r="F15" i="14"/>
  <c r="E15" i="14"/>
  <c r="G14" i="14"/>
  <c r="F14" i="14"/>
  <c r="E14" i="14"/>
  <c r="G13" i="14"/>
  <c r="F13" i="14"/>
  <c r="E13" i="14"/>
  <c r="G15" i="13"/>
  <c r="F15" i="13"/>
  <c r="E15" i="13"/>
  <c r="G14" i="13"/>
  <c r="F14" i="13"/>
  <c r="E14" i="13"/>
  <c r="G13" i="13"/>
  <c r="F13" i="13"/>
  <c r="E13" i="13"/>
  <c r="G15" i="12"/>
  <c r="F15" i="12"/>
  <c r="E15" i="12"/>
  <c r="G14" i="12"/>
  <c r="F14" i="12"/>
  <c r="E14" i="12"/>
  <c r="G13" i="12"/>
  <c r="F13" i="12"/>
  <c r="E13" i="12"/>
  <c r="G15" i="11"/>
  <c r="F15" i="11"/>
  <c r="E15" i="11"/>
  <c r="G14" i="11"/>
  <c r="F14" i="11"/>
  <c r="E14" i="11"/>
  <c r="G13" i="11"/>
  <c r="F13" i="11"/>
  <c r="E13" i="11"/>
  <c r="G15" i="10"/>
  <c r="F15" i="10"/>
  <c r="E15" i="10"/>
  <c r="G14" i="10"/>
  <c r="F14" i="10"/>
  <c r="E14" i="10"/>
  <c r="G13" i="10"/>
  <c r="F13" i="10"/>
  <c r="E13" i="10"/>
  <c r="G15" i="9"/>
  <c r="F15" i="9"/>
  <c r="E15" i="9"/>
  <c r="G14" i="9"/>
  <c r="F14" i="9"/>
  <c r="E14" i="9"/>
  <c r="G13" i="9"/>
  <c r="F13" i="9"/>
  <c r="E13" i="9"/>
  <c r="G15" i="8"/>
  <c r="F15" i="8"/>
  <c r="E15" i="8"/>
  <c r="G14" i="8"/>
  <c r="F14" i="8"/>
  <c r="E14" i="8"/>
  <c r="G13" i="8"/>
  <c r="F13" i="8"/>
  <c r="E13" i="8"/>
  <c r="G15" i="7"/>
  <c r="F15" i="7"/>
  <c r="E15" i="7"/>
  <c r="G14" i="7"/>
  <c r="F14" i="7"/>
  <c r="E14" i="7"/>
  <c r="G13" i="7"/>
  <c r="F13" i="7"/>
  <c r="E13" i="7"/>
  <c r="G15" i="6"/>
  <c r="F15" i="6"/>
  <c r="E15" i="6"/>
  <c r="G14" i="6"/>
  <c r="F14" i="6"/>
  <c r="E14" i="6"/>
  <c r="G13" i="6"/>
  <c r="F13" i="6"/>
  <c r="E13" i="6"/>
  <c r="G15" i="5"/>
  <c r="F15" i="5"/>
  <c r="E15" i="5"/>
  <c r="G14" i="5"/>
  <c r="F14" i="5"/>
  <c r="E14" i="5"/>
  <c r="G13" i="5"/>
  <c r="F13" i="5"/>
  <c r="E13" i="5"/>
  <c r="G15" i="4"/>
  <c r="F15" i="4"/>
  <c r="E15" i="4"/>
  <c r="G14" i="4"/>
  <c r="F14" i="4"/>
  <c r="E14" i="4"/>
  <c r="G13" i="4"/>
  <c r="F13" i="4"/>
  <c r="E13" i="4"/>
  <c r="G15" i="3"/>
  <c r="F15" i="3"/>
  <c r="E15" i="3"/>
  <c r="G14" i="3"/>
  <c r="F14" i="3"/>
  <c r="E14" i="3"/>
  <c r="G13" i="3"/>
  <c r="F13" i="3"/>
  <c r="E13" i="3"/>
  <c r="E14" i="2"/>
  <c r="F14" i="2"/>
  <c r="G14" i="2"/>
  <c r="E15" i="2"/>
  <c r="F15" i="2"/>
  <c r="G15" i="2"/>
  <c r="F13" i="2"/>
  <c r="G13" i="2"/>
  <c r="E13" i="2"/>
  <c r="E17" i="10" l="1"/>
  <c r="E17" i="22"/>
  <c r="E17" i="18"/>
  <c r="E17" i="15"/>
  <c r="E17" i="13"/>
  <c r="E17" i="6"/>
  <c r="E17" i="2"/>
  <c r="E17" i="14"/>
  <c r="E17" i="24"/>
  <c r="E17" i="19"/>
  <c r="E17" i="17"/>
  <c r="E17" i="16"/>
  <c r="E17" i="9"/>
  <c r="E17" i="11"/>
  <c r="E17" i="8"/>
  <c r="E17" i="7"/>
  <c r="E17" i="5"/>
  <c r="E17" i="4"/>
  <c r="E17" i="25"/>
  <c r="E17" i="21"/>
  <c r="E17" i="20"/>
  <c r="E17" i="12"/>
  <c r="E17" i="3"/>
</calcChain>
</file>

<file path=xl/sharedStrings.xml><?xml version="1.0" encoding="utf-8"?>
<sst xmlns="http://schemas.openxmlformats.org/spreadsheetml/2006/main" count="663" uniqueCount="24">
  <si>
    <t>Parameter</t>
  </si>
  <si>
    <t>Value</t>
  </si>
  <si>
    <t>LSE</t>
  </si>
  <si>
    <t>Penalty</t>
  </si>
  <si>
    <t>min LSE</t>
  </si>
  <si>
    <t>iteration count</t>
  </si>
  <si>
    <t xml:space="preserve"> </t>
  </si>
  <si>
    <t>Gene</t>
  </si>
  <si>
    <t>wt MSE</t>
  </si>
  <si>
    <t>gene1</t>
  </si>
  <si>
    <t>gene2</t>
  </si>
  <si>
    <t>gene3</t>
  </si>
  <si>
    <t>cols regulators/rows targets</t>
  </si>
  <si>
    <t>Trial</t>
  </si>
  <si>
    <t>Calculated LSE</t>
  </si>
  <si>
    <t>GRNmap LSE</t>
  </si>
  <si>
    <t>raw data in the 8.8 folder seems to be from trial 8.11 instead?</t>
  </si>
  <si>
    <t>Average</t>
  </si>
  <si>
    <t>Sum</t>
  </si>
  <si>
    <t>redid the run on KD laptop</t>
  </si>
  <si>
    <t>network_weights were incorrect, corrected and re-ran</t>
  </si>
  <si>
    <t>P constant</t>
  </si>
  <si>
    <t>rerun with corrected weights on lab computer</t>
  </si>
  <si>
    <t>confirmed the correct version for the rerun on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</si>
</sst>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3" fillId="0" borderId="0"/>
  </cellStyleXfs>
  <cellXfs count="14">
    <xf numFmtId="0" fontId="0" fillId="0" borderId="0" xfId="0"/>
    <xf numFmtId="2" fontId="0" fillId="0" borderId="0" xfId="0" applyNumberFormat="1"/>
    <xf numFmtId="0" fontId="3" fillId="0" borderId="0" xfId="3"/>
    <xf numFmtId="0" fontId="3" fillId="0" borderId="0" xfId="1"/>
    <xf numFmtId="0" fontId="2" fillId="0" borderId="0" xfId="0" applyFont="1"/>
    <xf numFmtId="0" fontId="4" fillId="0" borderId="0" xfId="3" applyFont="1"/>
    <xf numFmtId="14" fontId="0" fillId="0" borderId="0" xfId="0" applyNumberFormat="1"/>
    <xf numFmtId="0" fontId="5" fillId="0" borderId="0" xfId="0" applyFont="1"/>
    <xf numFmtId="0" fontId="3" fillId="0" borderId="0" xfId="3"/>
    <xf numFmtId="0" fontId="6" fillId="0" borderId="0" xfId="0" applyFont="1"/>
    <xf numFmtId="2" fontId="0" fillId="0" borderId="0" xfId="0" applyNumberFormat="1" applyFill="1"/>
    <xf numFmtId="0" fontId="0" fillId="0" borderId="0" xfId="0" applyFill="1"/>
    <xf numFmtId="0" fontId="3" fillId="0" borderId="0" xfId="3" applyFill="1"/>
    <xf numFmtId="164" fontId="0" fillId="0" borderId="0" xfId="0" applyNumberFormat="1"/>
  </cellXfs>
  <cellStyles count="4">
    <cellStyle name="Normal" xfId="0" builtinId="0"/>
    <cellStyle name="Normal 2" xfId="3"/>
    <cellStyle name="Normal 3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8 Permutations Corrected,</a:t>
            </a:r>
            <a:r>
              <a:rPr lang="en-US" baseline="0"/>
              <a:t> Pb constant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 constant'!$F$2:$F$25</c:f>
              <c:numCache>
                <c:formatCode>0.00</c:formatCode>
                <c:ptCount val="24"/>
                <c:pt idx="0" formatCode="General">
                  <c:v>8.17</c:v>
                </c:pt>
                <c:pt idx="1">
                  <c:v>8.09</c:v>
                </c:pt>
                <c:pt idx="2" formatCode="General">
                  <c:v>8.02</c:v>
                </c:pt>
                <c:pt idx="3" formatCode="General">
                  <c:v>8.18</c:v>
                </c:pt>
                <c:pt idx="4">
                  <c:v>8.08</c:v>
                </c:pt>
                <c:pt idx="5" formatCode="General">
                  <c:v>8.1300000000000008</c:v>
                </c:pt>
                <c:pt idx="6">
                  <c:v>8.07</c:v>
                </c:pt>
                <c:pt idx="7">
                  <c:v>8.0299999999999994</c:v>
                </c:pt>
                <c:pt idx="8">
                  <c:v>8.0500000000000007</c:v>
                </c:pt>
                <c:pt idx="9">
                  <c:v>8.01</c:v>
                </c:pt>
                <c:pt idx="10">
                  <c:v>8.11</c:v>
                </c:pt>
                <c:pt idx="11" formatCode="General">
                  <c:v>8.14</c:v>
                </c:pt>
                <c:pt idx="12">
                  <c:v>8.1199999999999992</c:v>
                </c:pt>
                <c:pt idx="13" formatCode="0.0">
                  <c:v>8</c:v>
                </c:pt>
                <c:pt idx="14">
                  <c:v>8.15</c:v>
                </c:pt>
                <c:pt idx="15" formatCode="General">
                  <c:v>8.2100000000000009</c:v>
                </c:pt>
                <c:pt idx="16">
                  <c:v>8.06</c:v>
                </c:pt>
                <c:pt idx="17">
                  <c:v>8.1</c:v>
                </c:pt>
                <c:pt idx="18">
                  <c:v>8.1999999999999993</c:v>
                </c:pt>
                <c:pt idx="19">
                  <c:v>8.2200000000000006</c:v>
                </c:pt>
                <c:pt idx="20" formatCode="General">
                  <c:v>8.16</c:v>
                </c:pt>
                <c:pt idx="21" formatCode="General">
                  <c:v>8.0399999999999991</c:v>
                </c:pt>
                <c:pt idx="22" formatCode="General">
                  <c:v>8.23</c:v>
                </c:pt>
                <c:pt idx="23" formatCode="General">
                  <c:v>8.19</c:v>
                </c:pt>
              </c:numCache>
            </c:numRef>
          </c:cat>
          <c:val>
            <c:numRef>
              <c:f>'P constant'!$G$2:$G$25</c:f>
              <c:numCache>
                <c:formatCode>General</c:formatCode>
                <c:ptCount val="24"/>
                <c:pt idx="0">
                  <c:v>1.7083620949962995E-11</c:v>
                </c:pt>
                <c:pt idx="1">
                  <c:v>1.9773936816144437E-11</c:v>
                </c:pt>
                <c:pt idx="2">
                  <c:v>2.0441026061692836E-11</c:v>
                </c:pt>
                <c:pt idx="3">
                  <c:v>3.0485435483509548E-11</c:v>
                </c:pt>
                <c:pt idx="4">
                  <c:v>5.4981597842054443E-11</c:v>
                </c:pt>
                <c:pt idx="5">
                  <c:v>8.7528396431962516E-11</c:v>
                </c:pt>
                <c:pt idx="6">
                  <c:v>1.2031922199440395E-10</c:v>
                </c:pt>
                <c:pt idx="7">
                  <c:v>1.2161914904089062E-10</c:v>
                </c:pt>
                <c:pt idx="8">
                  <c:v>2.0262583046352949E-10</c:v>
                </c:pt>
                <c:pt idx="9">
                  <c:v>2.2998967637167171E-10</c:v>
                </c:pt>
                <c:pt idx="10">
                  <c:v>3.3286644712501003E-10</c:v>
                </c:pt>
                <c:pt idx="11">
                  <c:v>4.0505125567649578E-10</c:v>
                </c:pt>
                <c:pt idx="12">
                  <c:v>6.3170213751998568E-10</c:v>
                </c:pt>
                <c:pt idx="13">
                  <c:v>8.1226108532573268E-10</c:v>
                </c:pt>
                <c:pt idx="14">
                  <c:v>8.9547853165071766E-10</c:v>
                </c:pt>
                <c:pt idx="15">
                  <c:v>9.3030496714756784E-10</c:v>
                </c:pt>
                <c:pt idx="16">
                  <c:v>2.0415817547070167E-9</c:v>
                </c:pt>
                <c:pt idx="17">
                  <c:v>7.1249248555710442E-9</c:v>
                </c:pt>
                <c:pt idx="18">
                  <c:v>8.3023251322027367E-9</c:v>
                </c:pt>
                <c:pt idx="19">
                  <c:v>3.2349350253135969E-7</c:v>
                </c:pt>
                <c:pt idx="20">
                  <c:v>5.3860024706105537E-7</c:v>
                </c:pt>
                <c:pt idx="21">
                  <c:v>1.5326088139599291E-6</c:v>
                </c:pt>
                <c:pt idx="22">
                  <c:v>1.115606287118367E-5</c:v>
                </c:pt>
                <c:pt idx="23">
                  <c:v>3.343370734109555E-5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F3-4D8E-A3A8-695F46E23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83008"/>
        <c:axId val="119023296"/>
      </c:barChart>
      <c:catAx>
        <c:axId val="1174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3296"/>
        <c:crossesAt val="1.0000000000000007E-13"/>
        <c:auto val="1"/>
        <c:lblAlgn val="ctr"/>
        <c:lblOffset val="100"/>
        <c:noMultiLvlLbl val="0"/>
      </c:catAx>
      <c:valAx>
        <c:axId val="119023296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8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122207</xdr:colOff>
      <xdr:row>6</xdr:row>
      <xdr:rowOff>147008</xdr:rowOff>
    </xdr:from>
    <xdr:to>
      <xdr:col>17</xdr:col>
      <xdr:colOff>416943</xdr:colOff>
      <xdr:row>21</xdr:row>
      <xdr:rowOff>41694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EE2189F5-9EA0-079F-2119-5B8833999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zoomScale="106" zoomScaleNormal="106" workbookViewId="0">
      <selection activeCell="G11" sqref="G11"/>
    </sheetView>
  </sheetViews>
  <sheetFormatPr defaultRowHeight="14.25"/>
  <cols>
    <col min="1" max="1" width="8" bestFit="1" customWidth="1"/>
    <col min="2" max="2" width="15" bestFit="1" customWidth="1"/>
    <col min="3" max="3" width="14.5" bestFit="1" customWidth="1"/>
    <col min="4" max="4" width="12.625" bestFit="1" customWidth="1"/>
    <col min="6" max="6" width="12.625" bestFit="1" customWidth="1"/>
    <col min="7" max="7" width="14.5" bestFit="1" customWidth="1"/>
    <col min="8" max="8" width="12.625" bestFit="1" customWidth="1"/>
  </cols>
  <sheetData>
    <row r="1" spans="1:8" ht="15">
      <c r="A1" s="4" t="s">
        <v>13</v>
      </c>
      <c r="B1" s="4" t="s">
        <v>14</v>
      </c>
      <c r="C1" s="4" t="s">
        <v>15</v>
      </c>
      <c r="D1" s="4"/>
      <c r="F1" s="4" t="s">
        <v>13</v>
      </c>
      <c r="G1" s="4" t="s">
        <v>14</v>
      </c>
      <c r="H1" s="4" t="s">
        <v>15</v>
      </c>
    </row>
    <row r="2" spans="1:8">
      <c r="A2" s="1">
        <v>8</v>
      </c>
      <c r="B2">
        <f>'8.0'!E17</f>
        <v>8.1226108532573268E-10</v>
      </c>
      <c r="C2">
        <f>'8.0'!B3</f>
        <v>9.7723334371162355E-14</v>
      </c>
      <c r="F2" s="11">
        <v>8.17</v>
      </c>
      <c r="G2" s="11">
        <v>1.7083620949962995E-11</v>
      </c>
      <c r="H2" s="11">
        <v>3.9240993079680786E-14</v>
      </c>
    </row>
    <row r="3" spans="1:8">
      <c r="A3">
        <v>8.01</v>
      </c>
      <c r="B3">
        <f>'8.1'!E17</f>
        <v>2.2998967637167171E-10</v>
      </c>
      <c r="C3">
        <f>'8.1'!B3</f>
        <v>9.3565211614527426E-14</v>
      </c>
      <c r="F3" s="10">
        <v>8.09</v>
      </c>
      <c r="G3" s="11">
        <v>1.9773936816144437E-11</v>
      </c>
      <c r="H3" s="11">
        <v>4.0372218347085975E-14</v>
      </c>
    </row>
    <row r="4" spans="1:8">
      <c r="A4" s="10">
        <v>8.02</v>
      </c>
      <c r="B4" s="11">
        <f>'8.2'!E17</f>
        <v>2.0441026061692836E-11</v>
      </c>
      <c r="C4" s="11">
        <f>'8.2'!B3</f>
        <v>5.4684434862792839E-14</v>
      </c>
      <c r="D4" s="11"/>
      <c r="F4" s="11">
        <v>8.02</v>
      </c>
      <c r="G4" s="11">
        <v>2.0441026061692836E-11</v>
      </c>
      <c r="H4" s="11">
        <v>5.4684434862792839E-14</v>
      </c>
    </row>
    <row r="5" spans="1:8">
      <c r="A5" s="11">
        <v>8.0299999999999994</v>
      </c>
      <c r="B5" s="11">
        <f>'8.3'!E17</f>
        <v>1.2161914904089062E-10</v>
      </c>
      <c r="C5" s="11">
        <f>'8.3'!B3</f>
        <v>1.0746936847648794E-13</v>
      </c>
      <c r="D5" s="11"/>
      <c r="F5">
        <v>8.18</v>
      </c>
      <c r="G5">
        <v>3.0485435483509548E-11</v>
      </c>
      <c r="H5">
        <v>5.1176395549843077E-14</v>
      </c>
    </row>
    <row r="6" spans="1:8" ht="15">
      <c r="A6" s="10">
        <v>8.0399999999999991</v>
      </c>
      <c r="B6" s="11">
        <f>'8.4'!E17</f>
        <v>1.5326088139599291E-6</v>
      </c>
      <c r="C6" s="11">
        <f>'8.4'!B3</f>
        <v>8.5661342268654405E-12</v>
      </c>
      <c r="D6" s="11"/>
      <c r="F6" s="10">
        <v>8.08</v>
      </c>
      <c r="G6" s="11">
        <v>5.4981597842054443E-11</v>
      </c>
      <c r="H6" s="12">
        <v>7.879362333489066E-14</v>
      </c>
    </row>
    <row r="7" spans="1:8">
      <c r="A7" s="11">
        <v>8.0500000000000007</v>
      </c>
      <c r="B7" s="11">
        <f>'8.5'!E17</f>
        <v>2.0262583046352949E-10</v>
      </c>
      <c r="C7" s="11">
        <f>'8.5'!B3</f>
        <v>8.7166520956702464E-14</v>
      </c>
      <c r="D7" s="11"/>
      <c r="F7" s="11">
        <v>8.1300000000000008</v>
      </c>
      <c r="G7" s="11">
        <v>8.7528396431962516E-11</v>
      </c>
      <c r="H7" s="11">
        <v>9.8357482915817222E-14</v>
      </c>
    </row>
    <row r="8" spans="1:8">
      <c r="A8" s="10">
        <v>8.06</v>
      </c>
      <c r="B8" s="11">
        <f>'8.6'!E17</f>
        <v>2.0415817547070167E-9</v>
      </c>
      <c r="C8" s="11">
        <f>'8.6'!B3</f>
        <v>5.1428517821885255E-13</v>
      </c>
      <c r="D8" s="11"/>
      <c r="F8" s="10">
        <v>8.07</v>
      </c>
      <c r="G8" s="11">
        <v>1.2031922199440395E-10</v>
      </c>
      <c r="H8" s="11">
        <v>8.3194393359434344E-14</v>
      </c>
    </row>
    <row r="9" spans="1:8">
      <c r="A9" s="11">
        <v>8.07</v>
      </c>
      <c r="B9" s="11">
        <f>'8.7'!E17</f>
        <v>1.2031922199440395E-10</v>
      </c>
      <c r="C9" s="11">
        <f>'8.7'!B3</f>
        <v>8.3194393359434344E-14</v>
      </c>
      <c r="D9" s="11"/>
      <c r="F9" s="10">
        <v>8.0299999999999994</v>
      </c>
      <c r="G9" s="11">
        <v>1.2161914904089062E-10</v>
      </c>
      <c r="H9" s="11">
        <v>1.0746936847648794E-13</v>
      </c>
    </row>
    <row r="10" spans="1:8">
      <c r="A10" s="10">
        <v>8.08</v>
      </c>
      <c r="B10" s="11">
        <f>'8.8'!E17</f>
        <v>5.4981597842054443E-11</v>
      </c>
      <c r="C10" s="11">
        <f>'8.8'!B3</f>
        <v>7.879362333489066E-14</v>
      </c>
      <c r="D10" s="11"/>
      <c r="F10" s="10">
        <v>8.0500000000000007</v>
      </c>
      <c r="G10" s="11">
        <v>2.0262583046352949E-10</v>
      </c>
      <c r="H10" s="11">
        <v>8.7166520956702464E-14</v>
      </c>
    </row>
    <row r="11" spans="1:8">
      <c r="A11" s="11">
        <v>8.09</v>
      </c>
      <c r="B11" s="11">
        <f>'8.9'!E17</f>
        <v>1.9773936816144437E-11</v>
      </c>
      <c r="C11" s="11">
        <f>'8.9'!B3</f>
        <v>4.0372218347085975E-14</v>
      </c>
      <c r="D11" s="11"/>
      <c r="F11" s="10">
        <v>8.01</v>
      </c>
      <c r="G11" s="11">
        <v>2.2998967637167171E-10</v>
      </c>
      <c r="H11" s="11">
        <v>9.3565211614527426E-14</v>
      </c>
    </row>
    <row r="12" spans="1:8">
      <c r="A12" s="10">
        <v>8.1</v>
      </c>
      <c r="B12" s="11">
        <f>'8.10'!E17</f>
        <v>7.1249248555710442E-9</v>
      </c>
      <c r="C12" s="11">
        <f>'8.10'!B3</f>
        <v>5.4132990411722548E-13</v>
      </c>
      <c r="D12" s="11"/>
      <c r="F12" s="10">
        <v>8.11</v>
      </c>
      <c r="G12" s="11">
        <v>3.3286644712501003E-10</v>
      </c>
      <c r="H12" s="11">
        <v>9.1267280640798374E-14</v>
      </c>
    </row>
    <row r="13" spans="1:8">
      <c r="A13" s="11">
        <v>8.11</v>
      </c>
      <c r="B13" s="11">
        <f>'8.11'!E17</f>
        <v>3.3286644712501003E-10</v>
      </c>
      <c r="C13" s="11">
        <f>'8.11'!B3</f>
        <v>9.1267280640798374E-14</v>
      </c>
      <c r="D13" s="11"/>
      <c r="F13" s="11">
        <v>8.14</v>
      </c>
      <c r="G13" s="11">
        <v>4.0505125567649578E-10</v>
      </c>
      <c r="H13" s="11">
        <v>1.2355799134929584E-13</v>
      </c>
    </row>
    <row r="14" spans="1:8">
      <c r="A14" s="10">
        <v>8.1199999999999992</v>
      </c>
      <c r="B14" s="11">
        <f>'8.12'!E17</f>
        <v>6.3170213751998568E-10</v>
      </c>
      <c r="C14" s="11">
        <f>'8.12'!B3</f>
        <v>2.1207265795210066E-13</v>
      </c>
      <c r="D14" s="11"/>
      <c r="F14" s="10">
        <v>8.1199999999999992</v>
      </c>
      <c r="G14" s="11">
        <v>6.3170213751998568E-10</v>
      </c>
      <c r="H14" s="11">
        <v>2.1207265795210066E-13</v>
      </c>
    </row>
    <row r="15" spans="1:8">
      <c r="A15" s="11">
        <v>8.1300000000000008</v>
      </c>
      <c r="B15" s="11">
        <f>'8.13'!E17</f>
        <v>8.7528396431962516E-11</v>
      </c>
      <c r="C15" s="11">
        <f>'8.13'!B3</f>
        <v>9.8357482915817222E-14</v>
      </c>
      <c r="D15" s="11"/>
      <c r="F15" s="13">
        <v>8</v>
      </c>
      <c r="G15">
        <v>8.1226108532573268E-10</v>
      </c>
      <c r="H15">
        <v>9.7723334371162355E-14</v>
      </c>
    </row>
    <row r="16" spans="1:8" ht="15">
      <c r="A16" s="1">
        <v>8.14</v>
      </c>
      <c r="B16" s="8">
        <f>'8.14'!E17</f>
        <v>4.0505125567649578E-10</v>
      </c>
      <c r="C16">
        <f>'8.14'!B3</f>
        <v>1.2355799134929584E-13</v>
      </c>
      <c r="D16" s="2"/>
      <c r="F16" s="10">
        <v>8.15</v>
      </c>
      <c r="G16" s="11">
        <v>8.9547853165071766E-10</v>
      </c>
      <c r="H16" s="11">
        <v>2.2448351227432098E-13</v>
      </c>
    </row>
    <row r="17" spans="1:8">
      <c r="A17">
        <v>8.15</v>
      </c>
      <c r="B17">
        <f>'8.15'!E17</f>
        <v>8.9547853165071766E-10</v>
      </c>
      <c r="C17">
        <f>'8.15'!B3</f>
        <v>2.2448351227432098E-13</v>
      </c>
      <c r="F17">
        <v>8.2100000000000009</v>
      </c>
      <c r="G17">
        <v>9.3030496714756784E-10</v>
      </c>
      <c r="H17">
        <v>2.0086952635691407E-13</v>
      </c>
    </row>
    <row r="18" spans="1:8">
      <c r="A18" s="1">
        <v>8.16</v>
      </c>
      <c r="B18">
        <f>'8.16'!E17</f>
        <v>5.3860024706105537E-7</v>
      </c>
      <c r="C18">
        <f>'8.16'!B3</f>
        <v>7.5741309585062386E-12</v>
      </c>
      <c r="F18" s="10">
        <v>8.06</v>
      </c>
      <c r="G18" s="11">
        <v>2.0415817547070167E-9</v>
      </c>
      <c r="H18" s="11">
        <v>5.1428517821885255E-13</v>
      </c>
    </row>
    <row r="19" spans="1:8" ht="15">
      <c r="A19">
        <v>8.17</v>
      </c>
      <c r="B19" s="8">
        <f>'8.17'!E17</f>
        <v>1.7083620949962995E-11</v>
      </c>
      <c r="C19">
        <f>'8.17'!B3</f>
        <v>3.9240993079680786E-14</v>
      </c>
      <c r="D19" s="2"/>
      <c r="F19" s="10">
        <v>8.1</v>
      </c>
      <c r="G19" s="11">
        <v>7.1249248555710442E-9</v>
      </c>
      <c r="H19" s="11">
        <v>5.4132990411722548E-13</v>
      </c>
    </row>
    <row r="20" spans="1:8">
      <c r="A20" s="1">
        <v>8.18</v>
      </c>
      <c r="B20">
        <f>'8.18'!E17</f>
        <v>3.0485435483509548E-11</v>
      </c>
      <c r="C20">
        <f>'8.18'!B3</f>
        <v>5.1176395549843077E-14</v>
      </c>
      <c r="F20" s="1">
        <v>8.1999999999999993</v>
      </c>
      <c r="G20">
        <v>8.3023251322027367E-9</v>
      </c>
      <c r="H20">
        <v>4.3272512544435288E-13</v>
      </c>
    </row>
    <row r="21" spans="1:8">
      <c r="A21">
        <v>8.19</v>
      </c>
      <c r="B21">
        <f>'8.19'!E17</f>
        <v>3.343370734109555E-5</v>
      </c>
      <c r="C21">
        <f>'8.19'!B3</f>
        <v>6.4373465909677077E-11</v>
      </c>
      <c r="F21" s="1">
        <v>8.2200000000000006</v>
      </c>
      <c r="G21">
        <v>3.2349350253135969E-7</v>
      </c>
      <c r="H21">
        <v>5.5043914967078129E-12</v>
      </c>
    </row>
    <row r="22" spans="1:8">
      <c r="A22" s="1">
        <v>8.1999999999999993</v>
      </c>
      <c r="B22">
        <f>'8.20'!E17</f>
        <v>8.3023251322027367E-9</v>
      </c>
      <c r="C22">
        <f>'8.20'!B3</f>
        <v>4.3272512544435288E-13</v>
      </c>
      <c r="F22" s="11">
        <v>8.16</v>
      </c>
      <c r="G22" s="11">
        <v>5.3860024706105537E-7</v>
      </c>
      <c r="H22" s="11">
        <v>7.5741309585062386E-12</v>
      </c>
    </row>
    <row r="23" spans="1:8" ht="15">
      <c r="A23">
        <v>8.2100000000000009</v>
      </c>
      <c r="B23">
        <f>'8.21'!E17</f>
        <v>9.3030496714756784E-10</v>
      </c>
      <c r="C23">
        <f>'8.21'!B3</f>
        <v>2.0086952635691407E-13</v>
      </c>
      <c r="F23" s="11">
        <v>8.0399999999999991</v>
      </c>
      <c r="G23" s="11">
        <v>1.5326088139599291E-6</v>
      </c>
      <c r="H23" s="12">
        <v>8.5661342268654405E-12</v>
      </c>
    </row>
    <row r="24" spans="1:8">
      <c r="A24" s="1">
        <v>8.2200000000000006</v>
      </c>
      <c r="B24">
        <f>'8.22'!E17</f>
        <v>3.2349350253135969E-7</v>
      </c>
      <c r="C24">
        <f>'8.22'!B3</f>
        <v>5.5043914967078129E-12</v>
      </c>
      <c r="F24">
        <v>8.23</v>
      </c>
      <c r="G24">
        <v>1.115606287118367E-5</v>
      </c>
      <c r="H24">
        <v>3.9621613150706991E-11</v>
      </c>
    </row>
    <row r="25" spans="1:8">
      <c r="A25">
        <v>8.23</v>
      </c>
      <c r="B25">
        <f>'8.23'!E17</f>
        <v>1.115606287118367E-5</v>
      </c>
      <c r="C25">
        <f>'8.23'!B3</f>
        <v>3.9621613150706991E-11</v>
      </c>
      <c r="F25">
        <v>8.19</v>
      </c>
      <c r="G25">
        <v>3.343370734109555E-5</v>
      </c>
      <c r="H25">
        <v>6.4373465909677077E-11</v>
      </c>
    </row>
    <row r="26" spans="1:8">
      <c r="A26" t="s">
        <v>17</v>
      </c>
      <c r="B26">
        <f>AVERAGE(B2:B25)</f>
        <v>1.9586189216620809E-6</v>
      </c>
      <c r="C26">
        <f>AVERAGE(C2:C25)</f>
        <v>5.3671696206535773E-12</v>
      </c>
      <c r="F26" t="s">
        <v>17</v>
      </c>
      <c r="G26">
        <f>AVERAGE(G2:G25)</f>
        <v>1.9586189216620809E-6</v>
      </c>
    </row>
    <row r="27" spans="1:8">
      <c r="A27" t="s">
        <v>18</v>
      </c>
      <c r="B27">
        <f>SUM(B2:B25)</f>
        <v>4.7006854119889944E-5</v>
      </c>
      <c r="C27">
        <f>SUM(C2:C25)</f>
        <v>1.2881207089568586E-10</v>
      </c>
      <c r="F27" t="s">
        <v>18</v>
      </c>
      <c r="G27">
        <f>SUM(G2:G25)</f>
        <v>4.7006854119889944E-5</v>
      </c>
    </row>
  </sheetData>
  <sortState ref="F2:H25">
    <sortCondition ref="G2:G25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2.25" bestFit="1" customWidth="1"/>
  </cols>
  <sheetData>
    <row r="1" spans="1:7" ht="15">
      <c r="A1" s="3" t="s">
        <v>21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2.2448351227432098E-13</v>
      </c>
      <c r="D3" t="s">
        <v>9</v>
      </c>
      <c r="E3">
        <v>0</v>
      </c>
      <c r="F3">
        <v>-1.0000009942825865</v>
      </c>
      <c r="G3">
        <v>0</v>
      </c>
    </row>
    <row r="4" spans="1:7">
      <c r="A4" t="s">
        <v>3</v>
      </c>
      <c r="B4">
        <v>1.4285485331772019</v>
      </c>
      <c r="D4" t="s">
        <v>10</v>
      </c>
      <c r="E4">
        <v>0</v>
      </c>
      <c r="F4">
        <v>0</v>
      </c>
      <c r="G4">
        <v>1.0000000804405467</v>
      </c>
    </row>
    <row r="5" spans="1:7">
      <c r="A5" t="s">
        <v>4</v>
      </c>
      <c r="B5">
        <v>0</v>
      </c>
      <c r="D5" t="s">
        <v>11</v>
      </c>
      <c r="E5">
        <v>-1.9999737766118548</v>
      </c>
      <c r="F5">
        <v>1.9999856188534082</v>
      </c>
      <c r="G5">
        <v>0</v>
      </c>
    </row>
    <row r="6" spans="1:7">
      <c r="A6" t="s">
        <v>5</v>
      </c>
      <c r="B6">
        <v>218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3.3016336881535822E-14</v>
      </c>
      <c r="D9" s="5" t="s">
        <v>9</v>
      </c>
      <c r="E9" s="5">
        <v>0</v>
      </c>
      <c r="F9" s="5">
        <v>-1</v>
      </c>
      <c r="G9" s="5">
        <v>0</v>
      </c>
    </row>
    <row r="10" spans="1:7">
      <c r="A10" t="s">
        <v>10</v>
      </c>
      <c r="B10">
        <v>7.32168432950443E-14</v>
      </c>
      <c r="D10" s="5" t="s">
        <v>10</v>
      </c>
      <c r="E10" s="5">
        <v>0</v>
      </c>
      <c r="F10" s="5">
        <v>0</v>
      </c>
      <c r="G10" s="5">
        <v>1</v>
      </c>
    </row>
    <row r="11" spans="1:7">
      <c r="A11" t="s">
        <v>11</v>
      </c>
      <c r="B11">
        <v>5.6721735664638286E-13</v>
      </c>
      <c r="D11" s="5" t="s">
        <v>11</v>
      </c>
      <c r="E11" s="5">
        <v>-2</v>
      </c>
      <c r="F11" s="5">
        <v>2</v>
      </c>
      <c r="G11" s="5">
        <v>0</v>
      </c>
    </row>
    <row r="13" spans="1:7">
      <c r="E13">
        <f>(E9-E3)^2</f>
        <v>0</v>
      </c>
      <c r="F13">
        <f>(F9-F3)^2</f>
        <v>9.8859786178958921E-13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6.4706815482651262E-15</v>
      </c>
    </row>
    <row r="15" spans="1:7">
      <c r="E15">
        <f>(E11-E5)^2</f>
        <v>6.876660858124813E-10</v>
      </c>
      <c r="F15">
        <f t="shared" si="0"/>
        <v>2.0681737729489849E-10</v>
      </c>
      <c r="G15">
        <f t="shared" si="0"/>
        <v>0</v>
      </c>
    </row>
    <row r="17" spans="5:5" ht="15">
      <c r="E17" s="7">
        <f>SUM(E13:G15)</f>
        <v>8.9547853165071766E-10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2.25" bestFit="1" customWidth="1"/>
  </cols>
  <sheetData>
    <row r="1" spans="1:7" ht="15">
      <c r="A1" s="3" t="s">
        <v>21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1.2355799134929584E-13</v>
      </c>
      <c r="D3" t="s">
        <v>9</v>
      </c>
      <c r="E3">
        <v>0</v>
      </c>
      <c r="F3">
        <v>0.9999958321883029</v>
      </c>
      <c r="G3">
        <v>0</v>
      </c>
    </row>
    <row r="4" spans="1:7">
      <c r="A4" t="s">
        <v>3</v>
      </c>
      <c r="B4">
        <v>1.4285555499923732</v>
      </c>
      <c r="D4" t="s">
        <v>10</v>
      </c>
      <c r="E4">
        <v>0</v>
      </c>
      <c r="F4">
        <v>0</v>
      </c>
      <c r="G4">
        <v>-1.9999957892619813</v>
      </c>
    </row>
    <row r="5" spans="1:7">
      <c r="A5" t="s">
        <v>4</v>
      </c>
      <c r="B5">
        <v>1.5802502107792703E-33</v>
      </c>
      <c r="D5" t="s">
        <v>11</v>
      </c>
      <c r="E5">
        <v>1.9999825266518521</v>
      </c>
      <c r="F5">
        <v>-0.99999196057270867</v>
      </c>
      <c r="G5">
        <v>0</v>
      </c>
    </row>
    <row r="6" spans="1:7">
      <c r="A6" t="s">
        <v>5</v>
      </c>
      <c r="B6">
        <v>190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1.1093857399167788E-13</v>
      </c>
      <c r="D9" s="5" t="s">
        <v>9</v>
      </c>
      <c r="E9" s="5">
        <v>0</v>
      </c>
      <c r="F9" s="5">
        <v>1</v>
      </c>
      <c r="G9" s="5">
        <v>0</v>
      </c>
    </row>
    <row r="10" spans="1:7">
      <c r="A10" t="s">
        <v>10</v>
      </c>
      <c r="B10">
        <v>2.516549701583708E-13</v>
      </c>
      <c r="D10" s="5" t="s">
        <v>10</v>
      </c>
      <c r="E10" s="5">
        <v>0</v>
      </c>
      <c r="F10" s="5">
        <v>0</v>
      </c>
      <c r="G10" s="5">
        <v>-2</v>
      </c>
    </row>
    <row r="11" spans="1:7">
      <c r="A11" t="s">
        <v>11</v>
      </c>
      <c r="B11">
        <v>8.0804298978388764E-15</v>
      </c>
      <c r="D11" s="5" t="s">
        <v>11</v>
      </c>
      <c r="E11" s="5">
        <v>2</v>
      </c>
      <c r="F11" s="5">
        <v>-1</v>
      </c>
      <c r="G11" s="5">
        <v>0</v>
      </c>
    </row>
    <row r="13" spans="1:7">
      <c r="E13">
        <f>(E9-E3)^2</f>
        <v>0</v>
      </c>
      <c r="F13">
        <f>(F9-F3)^2</f>
        <v>1.7370654342465159E-11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1.7730314662177771E-11</v>
      </c>
    </row>
    <row r="15" spans="1:7">
      <c r="E15">
        <f>(E11-E5)^2</f>
        <v>3.0531789549929259E-10</v>
      </c>
      <c r="F15">
        <f t="shared" si="0"/>
        <v>6.4632391172560259E-11</v>
      </c>
      <c r="G15">
        <f t="shared" si="0"/>
        <v>0</v>
      </c>
    </row>
    <row r="17" spans="5:5" ht="15">
      <c r="E17" s="7">
        <f>SUM(E13:G15)</f>
        <v>4.0505125567649578E-10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17" sqref="E17"/>
    </sheetView>
  </sheetViews>
  <sheetFormatPr defaultRowHeight="14.25"/>
  <cols>
    <col min="1" max="1" width="9.875" bestFit="1" customWidth="1"/>
    <col min="5" max="5" width="12.25" bestFit="1" customWidth="1"/>
  </cols>
  <sheetData>
    <row r="1" spans="1:7" ht="15">
      <c r="A1" s="3" t="s">
        <v>21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9.8357482915817222E-14</v>
      </c>
      <c r="D3" t="s">
        <v>9</v>
      </c>
      <c r="E3">
        <v>0</v>
      </c>
      <c r="F3">
        <v>-1.9999981949651875</v>
      </c>
      <c r="G3">
        <v>0</v>
      </c>
    </row>
    <row r="4" spans="1:7">
      <c r="A4" t="s">
        <v>3</v>
      </c>
      <c r="B4">
        <v>1.4285642293196477</v>
      </c>
      <c r="D4" t="s">
        <v>10</v>
      </c>
      <c r="E4">
        <v>0</v>
      </c>
      <c r="F4">
        <v>0</v>
      </c>
      <c r="G4">
        <v>1.9999922694046035</v>
      </c>
    </row>
    <row r="5" spans="1:7">
      <c r="A5" t="s">
        <v>4</v>
      </c>
      <c r="B5">
        <v>0</v>
      </c>
      <c r="D5" t="s">
        <v>11</v>
      </c>
      <c r="E5">
        <v>-0.99999524235247328</v>
      </c>
      <c r="F5">
        <v>0.99999863144945844</v>
      </c>
      <c r="G5">
        <v>0</v>
      </c>
    </row>
    <row r="6" spans="1:7">
      <c r="A6" t="s">
        <v>5</v>
      </c>
      <c r="B6">
        <v>186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1.6466835100575598E-13</v>
      </c>
      <c r="D9" s="5" t="s">
        <v>9</v>
      </c>
      <c r="E9" s="5">
        <v>0</v>
      </c>
      <c r="F9" s="5">
        <v>-2</v>
      </c>
      <c r="G9" s="5">
        <v>0</v>
      </c>
    </row>
    <row r="10" spans="1:7">
      <c r="A10" t="s">
        <v>10</v>
      </c>
      <c r="B10">
        <v>7.0035430533149472E-14</v>
      </c>
      <c r="D10" s="5" t="s">
        <v>10</v>
      </c>
      <c r="E10" s="5">
        <v>0</v>
      </c>
      <c r="F10" s="5">
        <v>0</v>
      </c>
      <c r="G10" s="5">
        <v>2</v>
      </c>
    </row>
    <row r="11" spans="1:7">
      <c r="A11" t="s">
        <v>11</v>
      </c>
      <c r="B11">
        <v>6.0368667208546253E-14</v>
      </c>
      <c r="D11" s="5" t="s">
        <v>11</v>
      </c>
      <c r="E11" s="5">
        <v>-1</v>
      </c>
      <c r="F11" s="5">
        <v>1</v>
      </c>
      <c r="G11" s="5">
        <v>0</v>
      </c>
    </row>
    <row r="13" spans="1:7">
      <c r="E13">
        <f>(E9-E3)^2</f>
        <v>0</v>
      </c>
      <c r="F13">
        <f>(F9-F3)^2</f>
        <v>3.2581506743643462E-12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5.9762105184285813E-11</v>
      </c>
    </row>
    <row r="15" spans="1:7">
      <c r="E15">
        <f t="shared" si="0"/>
        <v>2.2635209988512636E-11</v>
      </c>
      <c r="F15">
        <f t="shared" si="0"/>
        <v>1.8729305847997288E-12</v>
      </c>
      <c r="G15">
        <f t="shared" si="0"/>
        <v>0</v>
      </c>
    </row>
    <row r="17" spans="1:5" ht="15">
      <c r="E17" s="7">
        <f>SUM(E13:G15)</f>
        <v>8.7528396431962516E-11</v>
      </c>
    </row>
    <row r="19" spans="1:5">
      <c r="A19" s="6">
        <v>45848</v>
      </c>
      <c r="B19" t="s">
        <v>20</v>
      </c>
    </row>
    <row r="20" spans="1:5">
      <c r="A20" s="6">
        <v>45853</v>
      </c>
    </row>
    <row r="21" spans="1:5">
      <c r="A21" s="6">
        <v>45958</v>
      </c>
      <c r="B21" t="s">
        <v>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2.25" bestFit="1" customWidth="1"/>
  </cols>
  <sheetData>
    <row r="1" spans="1:7" ht="15">
      <c r="A1" s="3" t="s">
        <v>21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2.1207265795210066E-13</v>
      </c>
      <c r="D3" t="s">
        <v>9</v>
      </c>
      <c r="E3">
        <v>0</v>
      </c>
      <c r="F3">
        <v>1.9999814836940746</v>
      </c>
      <c r="G3">
        <v>0</v>
      </c>
    </row>
    <row r="4" spans="1:7">
      <c r="A4" t="s">
        <v>3</v>
      </c>
      <c r="B4">
        <v>1.4285510913988659</v>
      </c>
      <c r="D4" t="s">
        <v>10</v>
      </c>
      <c r="E4">
        <v>0</v>
      </c>
      <c r="F4">
        <v>0</v>
      </c>
      <c r="G4">
        <v>-1.0000031762862032</v>
      </c>
    </row>
    <row r="5" spans="1:7">
      <c r="A5" t="s">
        <v>4</v>
      </c>
      <c r="B5">
        <v>0</v>
      </c>
      <c r="D5" t="s">
        <v>11</v>
      </c>
      <c r="E5">
        <v>0.99999219902757064</v>
      </c>
      <c r="F5">
        <v>-1.9999852384083681</v>
      </c>
      <c r="G5">
        <v>0</v>
      </c>
    </row>
    <row r="6" spans="1:7">
      <c r="A6" t="s">
        <v>5</v>
      </c>
      <c r="B6">
        <v>178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3.2816598374363386E-13</v>
      </c>
      <c r="D9" s="5" t="s">
        <v>9</v>
      </c>
      <c r="E9" s="5">
        <v>0</v>
      </c>
      <c r="F9" s="5">
        <v>2</v>
      </c>
      <c r="G9" s="5">
        <v>0</v>
      </c>
    </row>
    <row r="10" spans="1:7">
      <c r="A10" t="s">
        <v>10</v>
      </c>
      <c r="B10">
        <v>3.3520462332717338E-14</v>
      </c>
      <c r="D10" s="5" t="s">
        <v>10</v>
      </c>
      <c r="E10" s="5">
        <v>0</v>
      </c>
      <c r="F10" s="5">
        <v>0</v>
      </c>
      <c r="G10" s="5">
        <v>-1</v>
      </c>
    </row>
    <row r="11" spans="1:7">
      <c r="A11" t="s">
        <v>11</v>
      </c>
      <c r="B11">
        <v>2.7453152777995079E-13</v>
      </c>
      <c r="D11" s="5" t="s">
        <v>11</v>
      </c>
      <c r="E11" s="5">
        <v>1</v>
      </c>
      <c r="F11" s="5">
        <v>-2</v>
      </c>
      <c r="G11" s="5">
        <v>0</v>
      </c>
    </row>
    <row r="13" spans="1:7">
      <c r="E13">
        <f>(E9-E3)^2</f>
        <v>0</v>
      </c>
      <c r="F13">
        <f>(F9-F3)^2</f>
        <v>3.4285358512374695E-10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1.0088794044422056E-11</v>
      </c>
    </row>
    <row r="15" spans="1:7">
      <c r="E15">
        <f t="shared" si="0"/>
        <v>6.0855170843658387E-11</v>
      </c>
      <c r="F15">
        <f t="shared" si="0"/>
        <v>2.1790458750815831E-10</v>
      </c>
      <c r="G15">
        <f t="shared" si="0"/>
        <v>0</v>
      </c>
    </row>
    <row r="17" spans="5:5" ht="15">
      <c r="E17" s="7">
        <f>SUM(E13:G15)</f>
        <v>6.3170213751998568E-10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2.25" bestFit="1" customWidth="1"/>
  </cols>
  <sheetData>
    <row r="1" spans="1:7" ht="15">
      <c r="A1" s="3" t="s">
        <v>21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9.1267280640798374E-14</v>
      </c>
      <c r="D3" t="s">
        <v>9</v>
      </c>
      <c r="E3">
        <v>0</v>
      </c>
      <c r="F3">
        <v>-1.9999972047783892</v>
      </c>
      <c r="G3">
        <v>0</v>
      </c>
    </row>
    <row r="4" spans="1:7">
      <c r="A4" t="s">
        <v>3</v>
      </c>
      <c r="B4">
        <v>1.428559716114687</v>
      </c>
      <c r="D4" t="s">
        <v>10</v>
      </c>
      <c r="E4">
        <v>0</v>
      </c>
      <c r="F4">
        <v>0</v>
      </c>
      <c r="G4">
        <v>1.0000012600058503</v>
      </c>
    </row>
    <row r="5" spans="1:7">
      <c r="A5" t="s">
        <v>4</v>
      </c>
      <c r="B5">
        <v>2.5284003372468325E-32</v>
      </c>
      <c r="D5" t="s">
        <v>11</v>
      </c>
      <c r="E5">
        <v>-0.99998605673815077</v>
      </c>
      <c r="F5">
        <v>1.9999886399376088</v>
      </c>
      <c r="G5">
        <v>0</v>
      </c>
    </row>
    <row r="6" spans="1:7">
      <c r="A6" t="s">
        <v>5</v>
      </c>
      <c r="B6">
        <v>156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1.5868755127863332E-13</v>
      </c>
      <c r="D9" s="5" t="s">
        <v>9</v>
      </c>
      <c r="E9" s="5">
        <v>0</v>
      </c>
      <c r="F9" s="5">
        <v>-2</v>
      </c>
      <c r="G9" s="5">
        <v>0</v>
      </c>
    </row>
    <row r="10" spans="1:7">
      <c r="A10" t="s">
        <v>10</v>
      </c>
      <c r="B10">
        <v>8.4929960469681493E-15</v>
      </c>
      <c r="D10" s="5" t="s">
        <v>10</v>
      </c>
      <c r="E10" s="5">
        <v>0</v>
      </c>
      <c r="F10" s="5">
        <v>0</v>
      </c>
      <c r="G10" s="5">
        <v>1</v>
      </c>
    </row>
    <row r="11" spans="1:7">
      <c r="A11" t="s">
        <v>11</v>
      </c>
      <c r="B11">
        <v>1.0662129459679366E-13</v>
      </c>
      <c r="D11" s="5" t="s">
        <v>11</v>
      </c>
      <c r="E11" s="5">
        <v>-1</v>
      </c>
      <c r="F11" s="5">
        <v>2</v>
      </c>
      <c r="G11" s="5">
        <v>0</v>
      </c>
    </row>
    <row r="13" spans="1:7">
      <c r="E13">
        <f>(E9-E3)^2</f>
        <v>0</v>
      </c>
      <c r="F13">
        <f>(F9-F3)^2</f>
        <v>7.8132638537107116E-12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1.5876147428485737E-12</v>
      </c>
    </row>
    <row r="15" spans="1:7">
      <c r="E15">
        <f t="shared" si="0"/>
        <v>1.9441455099605978E-10</v>
      </c>
      <c r="F15">
        <f t="shared" si="0"/>
        <v>1.2905101753239099E-10</v>
      </c>
      <c r="G15">
        <f t="shared" si="0"/>
        <v>0</v>
      </c>
    </row>
    <row r="17" spans="5:5" ht="15">
      <c r="E17" s="7">
        <f>SUM(E13:G15)</f>
        <v>3.3286644712501003E-10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4.25"/>
  <cols>
    <col min="5" max="5" width="12.25" bestFit="1" customWidth="1"/>
  </cols>
  <sheetData>
    <row r="1" spans="1:7" ht="15">
      <c r="A1" s="3" t="s">
        <v>21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5.4132990411722548E-13</v>
      </c>
      <c r="D3" t="s">
        <v>9</v>
      </c>
      <c r="E3">
        <v>0</v>
      </c>
      <c r="F3">
        <v>0.99999178851261072</v>
      </c>
      <c r="G3">
        <v>0</v>
      </c>
    </row>
    <row r="4" spans="1:7">
      <c r="A4" t="s">
        <v>3</v>
      </c>
      <c r="B4">
        <v>1.4285062329753597</v>
      </c>
      <c r="D4" t="s">
        <v>10</v>
      </c>
      <c r="E4">
        <v>0</v>
      </c>
      <c r="F4">
        <v>0</v>
      </c>
      <c r="G4">
        <v>-1.0000142053510135</v>
      </c>
    </row>
    <row r="5" spans="1:7">
      <c r="A5" t="s">
        <v>4</v>
      </c>
      <c r="B5">
        <v>0</v>
      </c>
      <c r="D5" t="s">
        <v>11</v>
      </c>
      <c r="E5">
        <v>1.999940965088542</v>
      </c>
      <c r="F5">
        <v>-1.9999419432728949</v>
      </c>
      <c r="G5">
        <v>0</v>
      </c>
    </row>
    <row r="6" spans="1:7">
      <c r="A6" t="s">
        <v>5</v>
      </c>
      <c r="B6">
        <v>324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1.8400190838091272E-13</v>
      </c>
      <c r="D9" s="5" t="s">
        <v>9</v>
      </c>
      <c r="E9" s="5">
        <v>0</v>
      </c>
      <c r="F9" s="5">
        <v>1</v>
      </c>
      <c r="G9" s="5">
        <v>0</v>
      </c>
    </row>
    <row r="10" spans="1:7">
      <c r="A10" t="s">
        <v>10</v>
      </c>
      <c r="B10">
        <v>1.1084210401636531E-15</v>
      </c>
      <c r="D10" s="5" t="s">
        <v>10</v>
      </c>
      <c r="E10" s="5">
        <v>0</v>
      </c>
      <c r="F10" s="5">
        <v>0</v>
      </c>
      <c r="G10" s="5">
        <v>-1</v>
      </c>
    </row>
    <row r="11" spans="1:7">
      <c r="A11" t="s">
        <v>11</v>
      </c>
      <c r="B11">
        <v>1.4388793829306E-12</v>
      </c>
      <c r="D11" s="5" t="s">
        <v>11</v>
      </c>
      <c r="E11" s="5">
        <v>2</v>
      </c>
      <c r="F11" s="5">
        <v>-2</v>
      </c>
      <c r="G11" s="5">
        <v>0</v>
      </c>
    </row>
    <row r="13" spans="1:7">
      <c r="E13">
        <f>(E9-E3)^2</f>
        <v>0</v>
      </c>
      <c r="F13">
        <f>(F9-F3)^2</f>
        <v>6.742852514423542E-11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2.0179199741633103E-10</v>
      </c>
    </row>
    <row r="15" spans="1:7">
      <c r="E15">
        <f t="shared" si="0"/>
        <v>3.4851207708513037E-9</v>
      </c>
      <c r="F15">
        <f t="shared" si="0"/>
        <v>3.3705835621591746E-9</v>
      </c>
      <c r="G15">
        <f t="shared" si="0"/>
        <v>0</v>
      </c>
    </row>
    <row r="17" spans="5:6" ht="15">
      <c r="E17" s="7">
        <f>SUM(E13:G15)</f>
        <v>7.1249248555710442E-9</v>
      </c>
      <c r="F17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4.25"/>
  <cols>
    <col min="5" max="5" width="12.25" bestFit="1" customWidth="1"/>
  </cols>
  <sheetData>
    <row r="1" spans="1:7" ht="15">
      <c r="A1" s="3" t="s">
        <v>21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4.0372218347085975E-14</v>
      </c>
      <c r="D3" t="s">
        <v>9</v>
      </c>
      <c r="E3">
        <v>0</v>
      </c>
      <c r="F3">
        <v>-0.99999976188976158</v>
      </c>
      <c r="G3">
        <v>0</v>
      </c>
    </row>
    <row r="4" spans="1:7">
      <c r="A4" t="s">
        <v>3</v>
      </c>
      <c r="B4">
        <v>1.4285676231559445</v>
      </c>
      <c r="D4" t="s">
        <v>10</v>
      </c>
      <c r="E4">
        <v>0</v>
      </c>
      <c r="F4">
        <v>0</v>
      </c>
      <c r="G4">
        <v>1.9999973927506023</v>
      </c>
    </row>
    <row r="5" spans="1:7">
      <c r="A5" t="s">
        <v>4</v>
      </c>
      <c r="B5">
        <v>6.3210008431170812E-33</v>
      </c>
      <c r="D5" t="s">
        <v>11</v>
      </c>
      <c r="E5">
        <v>-1.9999965237364026</v>
      </c>
      <c r="F5">
        <v>0.99999908617161903</v>
      </c>
      <c r="G5">
        <v>0</v>
      </c>
    </row>
    <row r="6" spans="1:7">
      <c r="A6" t="s">
        <v>5</v>
      </c>
      <c r="B6">
        <v>98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9.6606995515152206E-15</v>
      </c>
      <c r="D9" s="5" t="s">
        <v>9</v>
      </c>
      <c r="E9" s="5">
        <v>0</v>
      </c>
      <c r="F9" s="5">
        <v>-1</v>
      </c>
      <c r="G9" s="5">
        <v>0</v>
      </c>
    </row>
    <row r="10" spans="1:7">
      <c r="A10" t="s">
        <v>10</v>
      </c>
      <c r="B10">
        <v>4.5577597199350064E-14</v>
      </c>
      <c r="D10" s="5" t="s">
        <v>10</v>
      </c>
      <c r="E10" s="5">
        <v>0</v>
      </c>
      <c r="F10" s="5">
        <v>0</v>
      </c>
      <c r="G10" s="5">
        <v>2</v>
      </c>
    </row>
    <row r="11" spans="1:7">
      <c r="A11" t="s">
        <v>11</v>
      </c>
      <c r="B11">
        <v>6.5878358290392647E-14</v>
      </c>
      <c r="D11" s="5" t="s">
        <v>11</v>
      </c>
      <c r="E11" s="5">
        <v>-2</v>
      </c>
      <c r="F11" s="5">
        <v>1</v>
      </c>
      <c r="G11" s="5">
        <v>0</v>
      </c>
    </row>
    <row r="13" spans="1:7">
      <c r="E13">
        <f>(E9-E3)^2</f>
        <v>0</v>
      </c>
      <c r="F13">
        <f>(F9-F3)^2</f>
        <v>5.6696485638165099E-14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6.7977494218722345E-12</v>
      </c>
    </row>
    <row r="15" spans="1:7">
      <c r="E15">
        <f t="shared" si="0"/>
        <v>1.2084408598774715E-11</v>
      </c>
      <c r="F15">
        <f t="shared" si="0"/>
        <v>8.3508230985932175E-13</v>
      </c>
      <c r="G15">
        <f t="shared" si="0"/>
        <v>0</v>
      </c>
    </row>
    <row r="17" spans="5:5" ht="15">
      <c r="E17" s="7">
        <f>SUM(E13:G15)</f>
        <v>1.9773936816144437E-11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2" sqref="D2:G5"/>
    </sheetView>
  </sheetViews>
  <sheetFormatPr defaultRowHeight="14.25"/>
  <cols>
    <col min="1" max="1" width="9.875" bestFit="1" customWidth="1"/>
    <col min="5" max="5" width="12.25" bestFit="1" customWidth="1"/>
  </cols>
  <sheetData>
    <row r="1" spans="1:7" ht="15">
      <c r="A1" s="3" t="s">
        <v>21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7.879362333489066E-14</v>
      </c>
      <c r="D3" t="s">
        <v>9</v>
      </c>
      <c r="E3">
        <v>0</v>
      </c>
      <c r="F3">
        <v>1.9999943270567839</v>
      </c>
      <c r="G3">
        <v>0</v>
      </c>
    </row>
    <row r="4" spans="1:7">
      <c r="A4" t="s">
        <v>3</v>
      </c>
      <c r="B4">
        <v>1.4285649266769078</v>
      </c>
      <c r="D4" t="s">
        <v>10</v>
      </c>
      <c r="E4">
        <v>0</v>
      </c>
      <c r="F4">
        <v>0</v>
      </c>
      <c r="G4">
        <v>-1.9999967882595087</v>
      </c>
    </row>
    <row r="5" spans="1:7">
      <c r="A5" t="s">
        <v>4</v>
      </c>
      <c r="B5">
        <v>9.8765638173704394E-35</v>
      </c>
      <c r="D5" t="s">
        <v>11</v>
      </c>
      <c r="E5">
        <v>0.99999735235348575</v>
      </c>
      <c r="F5">
        <v>-0.99999766034103743</v>
      </c>
      <c r="G5">
        <v>0</v>
      </c>
    </row>
    <row r="6" spans="1:7">
      <c r="A6" t="s">
        <v>5</v>
      </c>
      <c r="B6">
        <v>209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1.1731782708309873E-13</v>
      </c>
      <c r="D9" s="5" t="s">
        <v>9</v>
      </c>
      <c r="E9" s="5">
        <v>0</v>
      </c>
      <c r="F9" s="5">
        <v>2</v>
      </c>
      <c r="G9" s="5">
        <v>0</v>
      </c>
    </row>
    <row r="10" spans="1:7">
      <c r="A10" t="s">
        <v>10</v>
      </c>
      <c r="B10">
        <v>1.0763122953003114E-13</v>
      </c>
      <c r="D10" s="5" t="s">
        <v>10</v>
      </c>
      <c r="E10" s="5">
        <v>0</v>
      </c>
      <c r="F10" s="5">
        <v>0</v>
      </c>
      <c r="G10" s="5">
        <v>-2</v>
      </c>
    </row>
    <row r="11" spans="1:7">
      <c r="A11" t="s">
        <v>11</v>
      </c>
      <c r="B11">
        <v>1.1431813391542114E-14</v>
      </c>
      <c r="D11" s="5" t="s">
        <v>11</v>
      </c>
      <c r="E11" s="5">
        <v>1</v>
      </c>
      <c r="F11" s="5">
        <v>-1</v>
      </c>
      <c r="G11" s="5">
        <v>0</v>
      </c>
    </row>
    <row r="13" spans="1:7">
      <c r="E13">
        <f>(E9-E3)^2</f>
        <v>0</v>
      </c>
      <c r="F13">
        <f>(F9-F3)^2</f>
        <v>3.2182284732787801E-11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1.0315276983699272E-11</v>
      </c>
    </row>
    <row r="15" spans="1:7">
      <c r="E15">
        <f t="shared" si="0"/>
        <v>7.0100320644377035E-12</v>
      </c>
      <c r="F15">
        <f t="shared" si="0"/>
        <v>5.4740040611296677E-12</v>
      </c>
      <c r="G15">
        <f t="shared" si="0"/>
        <v>0</v>
      </c>
    </row>
    <row r="17" spans="1:5" ht="15">
      <c r="E17" s="7">
        <f>SUM(E13:G15)</f>
        <v>5.4981597842054443E-11</v>
      </c>
    </row>
    <row r="18" spans="1:5">
      <c r="A18" t="s">
        <v>16</v>
      </c>
    </row>
    <row r="19" spans="1:5">
      <c r="A19" s="6">
        <v>45845</v>
      </c>
      <c r="B19" t="s">
        <v>19</v>
      </c>
    </row>
    <row r="20" spans="1:5">
      <c r="A20" s="6">
        <v>45958</v>
      </c>
      <c r="B20" t="s">
        <v>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2" sqref="D2:G5"/>
    </sheetView>
  </sheetViews>
  <sheetFormatPr defaultRowHeight="14.25"/>
  <cols>
    <col min="5" max="5" width="12" bestFit="1" customWidth="1"/>
  </cols>
  <sheetData>
    <row r="1" spans="1:7" ht="15">
      <c r="A1" s="3" t="s">
        <v>21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8.3194393359434344E-14</v>
      </c>
      <c r="D3" t="s">
        <v>9</v>
      </c>
      <c r="E3">
        <v>0</v>
      </c>
      <c r="F3">
        <v>-1.9999929995918135</v>
      </c>
      <c r="G3">
        <v>0</v>
      </c>
    </row>
    <row r="4" spans="1:7">
      <c r="A4" t="s">
        <v>3</v>
      </c>
      <c r="B4">
        <v>1.4285617103985708</v>
      </c>
      <c r="D4" t="s">
        <v>10</v>
      </c>
      <c r="E4">
        <v>0</v>
      </c>
      <c r="F4">
        <v>0</v>
      </c>
      <c r="G4">
        <v>-0.99999760624951628</v>
      </c>
    </row>
    <row r="5" spans="1:7">
      <c r="A5" t="s">
        <v>4</v>
      </c>
      <c r="B5">
        <v>0</v>
      </c>
      <c r="D5" t="s">
        <v>11</v>
      </c>
      <c r="E5">
        <v>0.99999814873055604</v>
      </c>
      <c r="F5">
        <v>1.9999921160753882</v>
      </c>
      <c r="G5">
        <v>0</v>
      </c>
    </row>
    <row r="6" spans="1:7">
      <c r="A6" t="s">
        <v>5</v>
      </c>
      <c r="B6">
        <v>1026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2.4083981501321603E-13</v>
      </c>
      <c r="D9" s="5" t="s">
        <v>9</v>
      </c>
      <c r="E9" s="5">
        <v>0</v>
      </c>
      <c r="F9" s="5">
        <v>-2</v>
      </c>
      <c r="G9" s="5">
        <v>0</v>
      </c>
    </row>
    <row r="10" spans="1:7">
      <c r="A10" t="s">
        <v>10</v>
      </c>
      <c r="B10">
        <v>2.9079579124248385E-15</v>
      </c>
      <c r="D10" s="5" t="s">
        <v>10</v>
      </c>
      <c r="E10" s="5">
        <v>0</v>
      </c>
      <c r="F10" s="5">
        <v>0</v>
      </c>
      <c r="G10" s="5">
        <v>-1</v>
      </c>
    </row>
    <row r="11" spans="1:7">
      <c r="A11" t="s">
        <v>11</v>
      </c>
      <c r="B11">
        <v>5.8354071526621764E-15</v>
      </c>
      <c r="D11" s="5" t="s">
        <v>11</v>
      </c>
      <c r="E11" s="5">
        <v>1</v>
      </c>
      <c r="F11" s="5">
        <v>2</v>
      </c>
      <c r="G11" s="5">
        <v>0</v>
      </c>
    </row>
    <row r="13" spans="1:7">
      <c r="E13">
        <f>(E9-E3)^2</f>
        <v>0</v>
      </c>
      <c r="F13">
        <f>(F9-F3)^2</f>
        <v>4.9005714777110202E-11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5.7300413783104395E-12</v>
      </c>
    </row>
    <row r="15" spans="1:7">
      <c r="E15">
        <f t="shared" si="0"/>
        <v>3.4271985541558828E-12</v>
      </c>
      <c r="F15">
        <f t="shared" si="0"/>
        <v>6.2156267284827409E-11</v>
      </c>
      <c r="G15">
        <f t="shared" si="0"/>
        <v>0</v>
      </c>
    </row>
    <row r="17" spans="5:5" ht="15">
      <c r="E17" s="7">
        <f>SUM(E13:G15)</f>
        <v>1.2031922199440395E-10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2" sqref="D2:G5"/>
    </sheetView>
  </sheetViews>
  <sheetFormatPr defaultRowHeight="14.25"/>
  <cols>
    <col min="5" max="5" width="12" bestFit="1" customWidth="1"/>
  </cols>
  <sheetData>
    <row r="1" spans="1:7" ht="15">
      <c r="A1" s="3" t="s">
        <v>21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5.1428517821885255E-13</v>
      </c>
      <c r="D3" t="s">
        <v>9</v>
      </c>
      <c r="E3">
        <v>0</v>
      </c>
      <c r="F3">
        <v>-0.99999507066173654</v>
      </c>
      <c r="G3">
        <v>0</v>
      </c>
    </row>
    <row r="4" spans="1:7">
      <c r="A4" t="s">
        <v>3</v>
      </c>
      <c r="B4">
        <v>1.4285337548729158</v>
      </c>
      <c r="D4" t="s">
        <v>10</v>
      </c>
      <c r="E4">
        <v>0</v>
      </c>
      <c r="F4">
        <v>0</v>
      </c>
      <c r="G4">
        <v>0.99999707968245166</v>
      </c>
    </row>
    <row r="5" spans="1:7">
      <c r="A5" t="s">
        <v>4</v>
      </c>
      <c r="B5">
        <v>0</v>
      </c>
      <c r="D5" t="s">
        <v>11</v>
      </c>
      <c r="E5">
        <v>1.9999624225459525</v>
      </c>
      <c r="F5">
        <v>-1.9999755727596378</v>
      </c>
      <c r="G5">
        <v>0</v>
      </c>
    </row>
    <row r="6" spans="1:7">
      <c r="A6" t="s">
        <v>5</v>
      </c>
      <c r="B6">
        <v>620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3.4192885257171798E-13</v>
      </c>
      <c r="D9" s="5" t="s">
        <v>9</v>
      </c>
      <c r="E9" s="5">
        <v>0</v>
      </c>
      <c r="F9" s="5">
        <v>-1</v>
      </c>
      <c r="G9" s="5">
        <v>0</v>
      </c>
    </row>
    <row r="10" spans="1:7">
      <c r="A10" t="s">
        <v>10</v>
      </c>
      <c r="B10">
        <v>2.8110789942016648E-13</v>
      </c>
      <c r="D10" s="5" t="s">
        <v>10</v>
      </c>
      <c r="E10" s="5">
        <v>0</v>
      </c>
      <c r="F10" s="5">
        <v>0</v>
      </c>
      <c r="G10" s="5">
        <v>1</v>
      </c>
    </row>
    <row r="11" spans="1:7">
      <c r="A11" t="s">
        <v>11</v>
      </c>
      <c r="B11">
        <v>9.1981878266467304E-13</v>
      </c>
      <c r="D11" s="5" t="s">
        <v>11</v>
      </c>
      <c r="E11" s="5">
        <v>2</v>
      </c>
      <c r="F11" s="5">
        <v>-2</v>
      </c>
      <c r="G11" s="5">
        <v>0</v>
      </c>
    </row>
    <row r="13" spans="1:7">
      <c r="E13">
        <f>(E9-E3)^2</f>
        <v>0</v>
      </c>
      <c r="F13">
        <f>(F9-F3)^2</f>
        <v>2.4298375715607382E-11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8.5282545831327638E-12</v>
      </c>
    </row>
    <row r="15" spans="1:7">
      <c r="E15">
        <f t="shared" si="0"/>
        <v>1.4120650526944283E-9</v>
      </c>
      <c r="F15">
        <f t="shared" si="0"/>
        <v>5.9669007171384847E-10</v>
      </c>
      <c r="G15">
        <f t="shared" si="0"/>
        <v>0</v>
      </c>
    </row>
    <row r="17" spans="5:5" ht="15">
      <c r="E17" s="7">
        <f>SUM(E13:G15)</f>
        <v>2.0415817547070167E-9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2" sqref="D2:G5"/>
    </sheetView>
  </sheetViews>
  <sheetFormatPr defaultRowHeight="14.25"/>
  <sheetData>
    <row r="1" spans="1:7" ht="15">
      <c r="A1" s="3" t="s">
        <v>21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3.9621613150706991E-11</v>
      </c>
      <c r="D3" t="s">
        <v>9</v>
      </c>
      <c r="E3">
        <v>0</v>
      </c>
      <c r="F3">
        <v>0.99883680687275556</v>
      </c>
      <c r="G3">
        <v>0</v>
      </c>
    </row>
    <row r="4" spans="1:7">
      <c r="A4" t="s">
        <v>3</v>
      </c>
      <c r="B4">
        <v>1.4260249864408601</v>
      </c>
      <c r="D4" t="s">
        <v>10</v>
      </c>
      <c r="E4">
        <v>0</v>
      </c>
      <c r="F4">
        <v>0</v>
      </c>
      <c r="G4">
        <v>-1.000228604019705</v>
      </c>
    </row>
    <row r="5" spans="1:7">
      <c r="A5" t="s">
        <v>4</v>
      </c>
      <c r="B5">
        <v>3.9506255269481758E-34</v>
      </c>
      <c r="D5" t="s">
        <v>11</v>
      </c>
      <c r="E5">
        <v>-1.9989479420012739</v>
      </c>
      <c r="F5">
        <v>1.9970599389820267</v>
      </c>
      <c r="G5">
        <v>0</v>
      </c>
    </row>
    <row r="6" spans="1:7">
      <c r="A6" t="s">
        <v>5</v>
      </c>
      <c r="B6">
        <v>484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8.1818292894223399E-11</v>
      </c>
      <c r="D9" s="5" t="s">
        <v>9</v>
      </c>
      <c r="E9" s="5">
        <v>0</v>
      </c>
      <c r="F9" s="5">
        <v>1</v>
      </c>
      <c r="G9" s="5">
        <v>0</v>
      </c>
    </row>
    <row r="10" spans="1:7">
      <c r="A10" t="s">
        <v>10</v>
      </c>
      <c r="B10">
        <v>1.5119222027921076E-11</v>
      </c>
      <c r="D10" s="5" t="s">
        <v>10</v>
      </c>
      <c r="E10" s="5">
        <v>0</v>
      </c>
      <c r="F10" s="5">
        <v>0</v>
      </c>
      <c r="G10" s="5">
        <v>-1</v>
      </c>
    </row>
    <row r="11" spans="1:7">
      <c r="A11" t="s">
        <v>11</v>
      </c>
      <c r="B11">
        <v>2.1927324529976501E-11</v>
      </c>
      <c r="D11" s="5" t="s">
        <v>11</v>
      </c>
      <c r="E11" s="5">
        <v>-2</v>
      </c>
      <c r="F11" s="5">
        <v>2</v>
      </c>
      <c r="G11" s="5">
        <v>0</v>
      </c>
    </row>
    <row r="13" spans="1:7">
      <c r="E13">
        <f>(E9-E3)^2</f>
        <v>0</v>
      </c>
      <c r="F13">
        <f>(F9-F3)^2</f>
        <v>1.3530182512687094E-6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5.2259797825300726E-8</v>
      </c>
    </row>
    <row r="15" spans="1:7">
      <c r="E15">
        <f>(E11-E5)^2</f>
        <v>1.1068260326835602E-6</v>
      </c>
      <c r="F15">
        <f t="shared" si="0"/>
        <v>8.6439587894060998E-6</v>
      </c>
      <c r="G15">
        <f t="shared" si="0"/>
        <v>0</v>
      </c>
    </row>
    <row r="17" spans="5:5" ht="15">
      <c r="E17" s="4">
        <f>SUM(E13:G15)</f>
        <v>1.115606287118367E-5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2" sqref="D2:G5"/>
    </sheetView>
  </sheetViews>
  <sheetFormatPr defaultRowHeight="14.25"/>
  <cols>
    <col min="5" max="5" width="12" bestFit="1" customWidth="1"/>
  </cols>
  <sheetData>
    <row r="1" spans="1:7" ht="15">
      <c r="A1" s="3" t="s">
        <v>21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8.7166520956702464E-14</v>
      </c>
      <c r="D3" t="s">
        <v>9</v>
      </c>
      <c r="E3">
        <v>0</v>
      </c>
      <c r="F3">
        <v>0.99999968148365304</v>
      </c>
      <c r="G3">
        <v>0</v>
      </c>
    </row>
    <row r="4" spans="1:7">
      <c r="A4" t="s">
        <v>3</v>
      </c>
      <c r="B4">
        <v>1.4285629874289263</v>
      </c>
      <c r="D4" t="s">
        <v>10</v>
      </c>
      <c r="E4">
        <v>0</v>
      </c>
      <c r="F4">
        <v>0</v>
      </c>
      <c r="G4">
        <v>1.9999928223456365</v>
      </c>
    </row>
    <row r="5" spans="1:7">
      <c r="A5" t="s">
        <v>4</v>
      </c>
      <c r="B5">
        <v>0</v>
      </c>
      <c r="D5" t="s">
        <v>11</v>
      </c>
      <c r="E5">
        <v>-1.9999894306105743</v>
      </c>
      <c r="F5">
        <v>-1.0000062684657458</v>
      </c>
      <c r="G5">
        <v>0</v>
      </c>
    </row>
    <row r="6" spans="1:7">
      <c r="A6" t="s">
        <v>5</v>
      </c>
      <c r="B6">
        <v>154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1.6874612649232911E-14</v>
      </c>
      <c r="D9" s="5" t="s">
        <v>9</v>
      </c>
      <c r="E9" s="5">
        <v>0</v>
      </c>
      <c r="F9" s="5">
        <v>1</v>
      </c>
      <c r="G9" s="5">
        <v>0</v>
      </c>
    </row>
    <row r="10" spans="1:7">
      <c r="A10" t="s">
        <v>10</v>
      </c>
      <c r="B10">
        <v>1.523903580506876E-13</v>
      </c>
      <c r="D10" s="5" t="s">
        <v>10</v>
      </c>
      <c r="E10" s="5">
        <v>0</v>
      </c>
      <c r="F10" s="5">
        <v>0</v>
      </c>
      <c r="G10" s="5">
        <v>2</v>
      </c>
    </row>
    <row r="11" spans="1:7">
      <c r="A11" t="s">
        <v>11</v>
      </c>
      <c r="B11">
        <v>9.2234592170186891E-14</v>
      </c>
      <c r="D11" s="5" t="s">
        <v>11</v>
      </c>
      <c r="E11" s="5">
        <v>-2</v>
      </c>
      <c r="F11" s="5">
        <v>-1</v>
      </c>
      <c r="G11" s="5">
        <v>0</v>
      </c>
    </row>
    <row r="13" spans="1:7">
      <c r="E13">
        <f>(E9-E3)^2</f>
        <v>0</v>
      </c>
      <c r="F13">
        <f>(F9-F3)^2</f>
        <v>1.0145266328350595E-13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5.1518722162339746E-11</v>
      </c>
    </row>
    <row r="15" spans="1:7">
      <c r="E15">
        <f t="shared" si="0"/>
        <v>1.1171199283155365E-10</v>
      </c>
      <c r="F15">
        <f t="shared" si="0"/>
        <v>3.9293662806352581E-11</v>
      </c>
      <c r="G15">
        <f t="shared" si="0"/>
        <v>0</v>
      </c>
    </row>
    <row r="17" spans="5:5" ht="15">
      <c r="E17" s="7">
        <f>SUM(E13:G15)</f>
        <v>2.0262583046352949E-10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2" sqref="D2:G5"/>
    </sheetView>
  </sheetViews>
  <sheetFormatPr defaultRowHeight="14.25"/>
  <cols>
    <col min="5" max="5" width="12" bestFit="1" customWidth="1"/>
  </cols>
  <sheetData>
    <row r="1" spans="1:7" ht="15">
      <c r="A1" s="3" t="s">
        <v>21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8.5661342268654405E-12</v>
      </c>
      <c r="D3" t="s">
        <v>9</v>
      </c>
      <c r="E3">
        <v>0</v>
      </c>
      <c r="F3">
        <v>1.9988994708360788</v>
      </c>
      <c r="G3">
        <v>0</v>
      </c>
    </row>
    <row r="4" spans="1:7">
      <c r="A4" t="s">
        <v>3</v>
      </c>
      <c r="B4">
        <v>1.427831747524728</v>
      </c>
      <c r="D4" t="s">
        <v>10</v>
      </c>
      <c r="E4">
        <v>0</v>
      </c>
      <c r="F4">
        <v>0</v>
      </c>
      <c r="G4">
        <v>-2.000158695747301</v>
      </c>
    </row>
    <row r="5" spans="1:7">
      <c r="A5" t="s">
        <v>4</v>
      </c>
      <c r="B5">
        <v>1.5802502107792703E-33</v>
      </c>
      <c r="D5" t="s">
        <v>11</v>
      </c>
      <c r="E5">
        <v>-0.99980015178433912</v>
      </c>
      <c r="F5">
        <v>0.99949371873054149</v>
      </c>
      <c r="G5">
        <v>0</v>
      </c>
    </row>
    <row r="6" spans="1:7">
      <c r="A6" t="s">
        <v>5</v>
      </c>
      <c r="B6">
        <v>370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2.0919347477489193E-11</v>
      </c>
      <c r="D9" s="5" t="s">
        <v>9</v>
      </c>
      <c r="E9" s="5">
        <v>0</v>
      </c>
      <c r="F9" s="5">
        <v>2</v>
      </c>
      <c r="G9" s="5">
        <v>0</v>
      </c>
    </row>
    <row r="10" spans="1:7">
      <c r="A10" t="s">
        <v>10</v>
      </c>
      <c r="B10">
        <v>1.7655942496462151E-12</v>
      </c>
      <c r="D10" s="5" t="s">
        <v>10</v>
      </c>
      <c r="E10" s="5">
        <v>0</v>
      </c>
      <c r="F10" s="5">
        <v>0</v>
      </c>
      <c r="G10" s="5">
        <v>-2</v>
      </c>
    </row>
    <row r="11" spans="1:7">
      <c r="A11" t="s">
        <v>11</v>
      </c>
      <c r="B11">
        <v>3.0134609534609169E-12</v>
      </c>
      <c r="D11" s="5" t="s">
        <v>11</v>
      </c>
      <c r="E11" s="5">
        <v>-1</v>
      </c>
      <c r="F11" s="5">
        <v>1</v>
      </c>
      <c r="G11" s="5">
        <v>0</v>
      </c>
    </row>
    <row r="13" spans="1:7">
      <c r="E13">
        <f>(E9-E3)^2</f>
        <v>0</v>
      </c>
      <c r="F13">
        <f>(F9-F3)^2</f>
        <v>1.2111644406411543E-6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2.5184340211418198E-8</v>
      </c>
    </row>
    <row r="15" spans="1:7">
      <c r="E15">
        <f t="shared" si="0"/>
        <v>3.9939309302837804E-8</v>
      </c>
      <c r="F15">
        <f t="shared" si="0"/>
        <v>2.5632072380451876E-7</v>
      </c>
      <c r="G15">
        <f t="shared" si="0"/>
        <v>0</v>
      </c>
    </row>
    <row r="17" spans="5:5" ht="15">
      <c r="E17" s="7">
        <f>SUM(E13:G15)</f>
        <v>1.5326088139599291E-6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2.25" bestFit="1" customWidth="1"/>
  </cols>
  <sheetData>
    <row r="1" spans="1:7" ht="15">
      <c r="A1" s="3" t="s">
        <v>21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1.0746936847648794E-13</v>
      </c>
      <c r="D3" t="s">
        <v>9</v>
      </c>
      <c r="E3">
        <v>0</v>
      </c>
      <c r="F3">
        <v>0.99999614718143781</v>
      </c>
      <c r="G3">
        <v>0</v>
      </c>
    </row>
    <row r="4" spans="1:7">
      <c r="A4" t="s">
        <v>3</v>
      </c>
      <c r="B4">
        <v>1.4285617496948917</v>
      </c>
      <c r="D4" t="s">
        <v>10</v>
      </c>
      <c r="E4">
        <v>0</v>
      </c>
      <c r="F4">
        <v>0</v>
      </c>
      <c r="G4">
        <v>-1.9999951926611386</v>
      </c>
    </row>
    <row r="5" spans="1:7">
      <c r="A5" t="s">
        <v>4</v>
      </c>
      <c r="B5">
        <v>2.9560555505389729E-31</v>
      </c>
      <c r="D5" t="s">
        <v>11</v>
      </c>
      <c r="E5">
        <v>-0.99999645633805512</v>
      </c>
      <c r="F5">
        <v>1.999991567509783</v>
      </c>
      <c r="G5">
        <v>0</v>
      </c>
    </row>
    <row r="6" spans="1:7">
      <c r="A6" t="s">
        <v>5</v>
      </c>
      <c r="B6">
        <v>1146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2.0253621128325398E-15</v>
      </c>
      <c r="D9" s="5" t="s">
        <v>9</v>
      </c>
      <c r="E9" s="5">
        <v>0</v>
      </c>
      <c r="F9" s="5">
        <v>1</v>
      </c>
      <c r="G9" s="5">
        <v>0</v>
      </c>
    </row>
    <row r="10" spans="1:7">
      <c r="A10" t="s">
        <v>10</v>
      </c>
      <c r="B10">
        <v>3.1601460071720403E-13</v>
      </c>
      <c r="D10" s="5" t="s">
        <v>10</v>
      </c>
      <c r="E10" s="5">
        <v>0</v>
      </c>
      <c r="F10" s="5">
        <v>0</v>
      </c>
      <c r="G10" s="5">
        <v>-2</v>
      </c>
    </row>
    <row r="11" spans="1:7">
      <c r="A11" t="s">
        <v>11</v>
      </c>
      <c r="B11">
        <v>4.3681425994273118E-15</v>
      </c>
      <c r="D11" s="5" t="s">
        <v>11</v>
      </c>
      <c r="E11" s="5">
        <v>-1</v>
      </c>
      <c r="F11" s="5">
        <v>2</v>
      </c>
      <c r="G11" s="5">
        <v>0</v>
      </c>
    </row>
    <row r="13" spans="1:7">
      <c r="E13">
        <f>(E9-E3)^2</f>
        <v>0</v>
      </c>
      <c r="F13">
        <f>(F9-F3)^2</f>
        <v>1.4844210873147241E-11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2.3110506928658102E-11</v>
      </c>
    </row>
    <row r="15" spans="1:7">
      <c r="E15">
        <f t="shared" si="0"/>
        <v>1.2557539979608684E-11</v>
      </c>
      <c r="F15">
        <f t="shared" si="0"/>
        <v>7.1106891259476589E-11</v>
      </c>
      <c r="G15">
        <f t="shared" si="0"/>
        <v>0</v>
      </c>
    </row>
    <row r="17" spans="5:5" ht="15">
      <c r="E17" s="7">
        <f>SUM(E13:G15)</f>
        <v>1.2161914904089062E-10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17" sqref="E17"/>
    </sheetView>
  </sheetViews>
  <sheetFormatPr defaultRowHeight="14.25"/>
  <cols>
    <col min="1" max="1" width="9.5" bestFit="1" customWidth="1"/>
    <col min="5" max="5" width="12" bestFit="1" customWidth="1"/>
  </cols>
  <sheetData>
    <row r="1" spans="1:7" ht="15">
      <c r="A1" s="3" t="s">
        <v>21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5.4684434862792839E-14</v>
      </c>
      <c r="D3" t="s">
        <v>9</v>
      </c>
      <c r="E3">
        <v>0</v>
      </c>
      <c r="F3">
        <v>-1.9999960763976428</v>
      </c>
      <c r="G3">
        <v>0</v>
      </c>
    </row>
    <row r="4" spans="1:7">
      <c r="A4" t="s">
        <v>3</v>
      </c>
      <c r="B4">
        <v>1.4285677175439555</v>
      </c>
      <c r="D4" t="s">
        <v>10</v>
      </c>
      <c r="E4">
        <v>0</v>
      </c>
      <c r="F4">
        <v>0</v>
      </c>
      <c r="G4">
        <v>-0.99999855395872383</v>
      </c>
    </row>
    <row r="5" spans="1:7">
      <c r="A5" t="s">
        <v>4</v>
      </c>
      <c r="B5">
        <v>0</v>
      </c>
      <c r="D5" t="s">
        <v>11</v>
      </c>
      <c r="E5">
        <v>1.9999983101038019</v>
      </c>
      <c r="F5">
        <v>0.9999996844273914</v>
      </c>
      <c r="G5">
        <v>0</v>
      </c>
    </row>
    <row r="6" spans="1:7">
      <c r="A6" t="s">
        <v>5</v>
      </c>
      <c r="B6">
        <v>122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1.3481952554793279E-13</v>
      </c>
      <c r="D9" s="5" t="s">
        <v>9</v>
      </c>
      <c r="E9" s="5">
        <v>0</v>
      </c>
      <c r="F9" s="5">
        <v>-2</v>
      </c>
      <c r="G9" s="5">
        <v>0</v>
      </c>
    </row>
    <row r="10" spans="1:7">
      <c r="A10" t="s">
        <v>10</v>
      </c>
      <c r="B10">
        <v>2.3661117727966038E-14</v>
      </c>
      <c r="D10" s="5" t="s">
        <v>10</v>
      </c>
      <c r="E10" s="5">
        <v>0</v>
      </c>
      <c r="F10" s="5">
        <v>0</v>
      </c>
      <c r="G10" s="5">
        <v>-1</v>
      </c>
    </row>
    <row r="11" spans="1:7">
      <c r="A11" t="s">
        <v>11</v>
      </c>
      <c r="B11">
        <v>5.5726613124796997E-15</v>
      </c>
      <c r="D11" s="5" t="s">
        <v>11</v>
      </c>
      <c r="E11" s="5">
        <v>2</v>
      </c>
      <c r="F11" s="5">
        <v>1</v>
      </c>
      <c r="G11" s="5">
        <v>0</v>
      </c>
    </row>
    <row r="13" spans="1:7">
      <c r="E13">
        <f>(E9-E3)^2</f>
        <v>0</v>
      </c>
      <c r="F13">
        <f>(F9-F3)^2</f>
        <v>1.5394655457711293E-11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2.0910353723735114E-12</v>
      </c>
    </row>
    <row r="15" spans="1:7">
      <c r="E15">
        <f t="shared" si="0"/>
        <v>2.8557491603093242E-12</v>
      </c>
      <c r="F15">
        <f t="shared" si="0"/>
        <v>9.9586071298707535E-14</v>
      </c>
      <c r="G15">
        <f t="shared" si="0"/>
        <v>0</v>
      </c>
    </row>
    <row r="17" spans="1:5" ht="15">
      <c r="E17" s="7">
        <f>SUM(E13:G15)</f>
        <v>2.0441026061692836E-11</v>
      </c>
    </row>
    <row r="19" spans="1:5">
      <c r="A19" s="6"/>
    </row>
    <row r="20" spans="1:5">
      <c r="A20" s="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2" sqref="D2:G5"/>
    </sheetView>
  </sheetViews>
  <sheetFormatPr defaultRowHeight="14.25"/>
  <cols>
    <col min="5" max="5" width="11" bestFit="1" customWidth="1"/>
  </cols>
  <sheetData>
    <row r="1" spans="1:7" ht="15">
      <c r="A1" s="3" t="s">
        <v>21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9.3565211614527426E-14</v>
      </c>
      <c r="D3" t="s">
        <v>9</v>
      </c>
      <c r="E3">
        <v>0</v>
      </c>
      <c r="F3">
        <v>-0.99999850984242467</v>
      </c>
      <c r="G3">
        <v>0</v>
      </c>
    </row>
    <row r="4" spans="1:7">
      <c r="A4" t="s">
        <v>3</v>
      </c>
      <c r="B4">
        <v>1.4285600027083458</v>
      </c>
      <c r="D4" t="s">
        <v>10</v>
      </c>
      <c r="E4">
        <v>0</v>
      </c>
      <c r="F4">
        <v>0</v>
      </c>
      <c r="G4">
        <v>1.9999946748890447</v>
      </c>
    </row>
    <row r="5" spans="1:7">
      <c r="A5" t="s">
        <v>4</v>
      </c>
      <c r="B5">
        <v>0</v>
      </c>
      <c r="D5" t="s">
        <v>11</v>
      </c>
      <c r="E5">
        <v>0.99998847781888223</v>
      </c>
      <c r="F5">
        <v>-1.9999918359542888</v>
      </c>
      <c r="G5">
        <v>0</v>
      </c>
    </row>
    <row r="6" spans="1:7">
      <c r="A6" t="s">
        <v>5</v>
      </c>
      <c r="B6">
        <v>2874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1.0125183523198785E-13</v>
      </c>
      <c r="D9" s="5" t="s">
        <v>9</v>
      </c>
      <c r="E9" s="5">
        <v>0</v>
      </c>
      <c r="F9" s="5">
        <v>-1</v>
      </c>
      <c r="G9" s="5">
        <v>0</v>
      </c>
    </row>
    <row r="10" spans="1:7">
      <c r="A10" t="s">
        <v>10</v>
      </c>
      <c r="B10">
        <v>7.1837579856468481E-14</v>
      </c>
      <c r="D10" s="5" t="s">
        <v>10</v>
      </c>
      <c r="E10" s="5">
        <v>0</v>
      </c>
      <c r="F10" s="5">
        <v>0</v>
      </c>
      <c r="G10" s="5">
        <v>2</v>
      </c>
    </row>
    <row r="11" spans="1:7">
      <c r="A11" t="s">
        <v>11</v>
      </c>
      <c r="B11">
        <v>1.0760621975512596E-13</v>
      </c>
      <c r="D11" s="5" t="s">
        <v>11</v>
      </c>
      <c r="E11" s="5">
        <v>1</v>
      </c>
      <c r="F11" s="5">
        <v>-2</v>
      </c>
      <c r="G11" s="5">
        <v>0</v>
      </c>
    </row>
    <row r="13" spans="1:7">
      <c r="E13">
        <f t="shared" ref="E13:G15" si="0">(E9-E3)^2</f>
        <v>0</v>
      </c>
      <c r="F13">
        <f t="shared" si="0"/>
        <v>2.2205695993269442E-12</v>
      </c>
      <c r="G13">
        <f t="shared" si="0"/>
        <v>0</v>
      </c>
    </row>
    <row r="14" spans="1:7">
      <c r="E14">
        <f t="shared" si="0"/>
        <v>0</v>
      </c>
      <c r="F14">
        <f t="shared" si="0"/>
        <v>0</v>
      </c>
      <c r="G14">
        <f t="shared" si="0"/>
        <v>2.8356806686266422E-11</v>
      </c>
    </row>
    <row r="15" spans="1:7">
      <c r="E15">
        <f t="shared" si="0"/>
        <v>1.3276065771077567E-10</v>
      </c>
      <c r="F15">
        <f t="shared" si="0"/>
        <v>6.6651642375302676E-11</v>
      </c>
      <c r="G15">
        <f t="shared" si="0"/>
        <v>0</v>
      </c>
    </row>
    <row r="17" spans="5:5" ht="15">
      <c r="E17" s="7">
        <f>SUM(E13:G15)</f>
        <v>2.2998967637167171E-10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2.25" bestFit="1" customWidth="1"/>
  </cols>
  <sheetData>
    <row r="1" spans="1:7" ht="15">
      <c r="A1" s="3" t="s">
        <v>21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9.7723334371162355E-14</v>
      </c>
      <c r="D3" t="s">
        <v>9</v>
      </c>
      <c r="E3">
        <v>0</v>
      </c>
      <c r="F3">
        <v>1.9999765855593605</v>
      </c>
      <c r="G3">
        <v>0</v>
      </c>
    </row>
    <row r="4" spans="1:7">
      <c r="A4" t="s">
        <v>3</v>
      </c>
      <c r="B4">
        <v>1.428549529454483</v>
      </c>
      <c r="D4" t="s">
        <v>10</v>
      </c>
      <c r="E4">
        <v>0</v>
      </c>
      <c r="F4">
        <v>0</v>
      </c>
      <c r="G4">
        <v>0.99999805152576005</v>
      </c>
    </row>
    <row r="5" spans="1:7">
      <c r="A5" t="s">
        <v>4</v>
      </c>
      <c r="B5">
        <v>1.5802502107792703E-33</v>
      </c>
      <c r="D5" t="s">
        <v>11</v>
      </c>
      <c r="E5">
        <v>-1.9999842719339214</v>
      </c>
      <c r="F5">
        <v>-1.0000035855878777</v>
      </c>
      <c r="G5">
        <v>0</v>
      </c>
    </row>
    <row r="6" spans="1:7">
      <c r="A6" t="s">
        <v>5</v>
      </c>
      <c r="B6">
        <v>170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4.9129872511418663E-14</v>
      </c>
      <c r="D9" s="5" t="s">
        <v>9</v>
      </c>
      <c r="E9" s="5">
        <v>0</v>
      </c>
      <c r="F9" s="5">
        <v>2</v>
      </c>
      <c r="G9" s="5">
        <v>0</v>
      </c>
    </row>
    <row r="10" spans="1:7">
      <c r="A10" t="s">
        <v>10</v>
      </c>
      <c r="B10">
        <v>2.7004635762013126E-14</v>
      </c>
      <c r="D10" s="5" t="s">
        <v>10</v>
      </c>
      <c r="E10" s="5">
        <v>0</v>
      </c>
      <c r="F10" s="5">
        <v>0</v>
      </c>
      <c r="G10" s="5">
        <v>1</v>
      </c>
    </row>
    <row r="11" spans="1:7">
      <c r="A11" t="s">
        <v>11</v>
      </c>
      <c r="B11">
        <v>2.1703549484005527E-13</v>
      </c>
      <c r="D11" s="5" t="s">
        <v>11</v>
      </c>
      <c r="E11" s="5">
        <v>-2</v>
      </c>
      <c r="F11" s="5">
        <v>-1</v>
      </c>
      <c r="G11" s="5">
        <v>0</v>
      </c>
    </row>
    <row r="13" spans="1:7">
      <c r="E13">
        <f t="shared" ref="E13:G15" si="0">(E9-E3)^2</f>
        <v>0</v>
      </c>
      <c r="F13">
        <f t="shared" si="0"/>
        <v>5.4823603045920514E-10</v>
      </c>
      <c r="G13">
        <f t="shared" si="0"/>
        <v>0</v>
      </c>
    </row>
    <row r="14" spans="1:7">
      <c r="E14">
        <f t="shared" si="0"/>
        <v>0</v>
      </c>
      <c r="F14">
        <f t="shared" si="0"/>
        <v>0</v>
      </c>
      <c r="G14">
        <f t="shared" si="0"/>
        <v>3.7965518637661828E-12</v>
      </c>
    </row>
    <row r="15" spans="1:7">
      <c r="E15">
        <f t="shared" si="0"/>
        <v>2.4737206257391508E-10</v>
      </c>
      <c r="F15">
        <f t="shared" si="0"/>
        <v>1.2856440428846308E-11</v>
      </c>
      <c r="G15">
        <f t="shared" si="0"/>
        <v>0</v>
      </c>
    </row>
    <row r="17" spans="5:5" ht="15">
      <c r="E17" s="7">
        <f>SUM(E13:G15)</f>
        <v>8.1226108532573268E-10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2" sqref="D2:G5"/>
    </sheetView>
  </sheetViews>
  <sheetFormatPr defaultRowHeight="14.25"/>
  <cols>
    <col min="5" max="5" width="12.25" bestFit="1" customWidth="1"/>
  </cols>
  <sheetData>
    <row r="1" spans="1:7" ht="15">
      <c r="A1" s="3" t="s">
        <v>21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5.5043914967078129E-12</v>
      </c>
      <c r="D3" t="s">
        <v>9</v>
      </c>
      <c r="E3">
        <v>0</v>
      </c>
      <c r="F3">
        <v>-1.0000006748904116</v>
      </c>
      <c r="G3">
        <v>0</v>
      </c>
    </row>
    <row r="4" spans="1:7">
      <c r="A4" t="s">
        <v>3</v>
      </c>
      <c r="B4">
        <v>1.4281556448846653</v>
      </c>
      <c r="D4" t="s">
        <v>10</v>
      </c>
      <c r="E4">
        <v>0</v>
      </c>
      <c r="F4">
        <v>0</v>
      </c>
      <c r="G4">
        <v>-1.9998414938089129</v>
      </c>
    </row>
    <row r="5" spans="1:7">
      <c r="A5" t="s">
        <v>4</v>
      </c>
      <c r="B5">
        <v>0</v>
      </c>
      <c r="D5" t="s">
        <v>11</v>
      </c>
      <c r="E5">
        <v>1.9996324425566403</v>
      </c>
      <c r="F5">
        <v>0.99959593272803626</v>
      </c>
      <c r="G5">
        <v>0</v>
      </c>
    </row>
    <row r="6" spans="1:7">
      <c r="A6" t="s">
        <v>5</v>
      </c>
      <c r="B6">
        <v>36371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1.7224063100713716E-13</v>
      </c>
      <c r="D9" s="5" t="s">
        <v>9</v>
      </c>
      <c r="E9" s="5">
        <v>0</v>
      </c>
      <c r="F9" s="5">
        <v>-1</v>
      </c>
      <c r="G9" s="5">
        <v>0</v>
      </c>
    </row>
    <row r="10" spans="1:7">
      <c r="A10" t="s">
        <v>10</v>
      </c>
      <c r="B10">
        <v>1.5709396616747613E-12</v>
      </c>
      <c r="D10" s="5" t="s">
        <v>10</v>
      </c>
      <c r="E10" s="5">
        <v>0</v>
      </c>
      <c r="F10" s="5">
        <v>0</v>
      </c>
      <c r="G10" s="5">
        <v>-2</v>
      </c>
    </row>
    <row r="11" spans="1:7">
      <c r="A11" t="s">
        <v>11</v>
      </c>
      <c r="B11">
        <v>1.4769994197441541E-11</v>
      </c>
      <c r="D11" s="5" t="s">
        <v>11</v>
      </c>
      <c r="E11" s="5">
        <v>2</v>
      </c>
      <c r="F11" s="5">
        <v>1</v>
      </c>
      <c r="G11" s="5">
        <v>0</v>
      </c>
    </row>
    <row r="13" spans="1:7">
      <c r="E13">
        <f>(E9-E3)^2</f>
        <v>0</v>
      </c>
      <c r="F13">
        <f>(F9-F3)^2</f>
        <v>4.5547706761037021E-13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2.5124212612955732E-8</v>
      </c>
    </row>
    <row r="15" spans="1:7">
      <c r="E15">
        <f>(E11-E5)^2</f>
        <v>1.3509847416911953E-7</v>
      </c>
      <c r="F15">
        <f t="shared" si="0"/>
        <v>1.6327036027221682E-7</v>
      </c>
      <c r="G15">
        <f t="shared" si="0"/>
        <v>0</v>
      </c>
    </row>
    <row r="17" spans="5:5" ht="15">
      <c r="E17" s="7">
        <f>SUM(E13:G15)</f>
        <v>3.2349350253135969E-7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2.25" bestFit="1" customWidth="1"/>
  </cols>
  <sheetData>
    <row r="1" spans="1:7" ht="15">
      <c r="A1" s="3" t="s">
        <v>21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2.0086952635691407E-13</v>
      </c>
      <c r="D3" t="s">
        <v>9</v>
      </c>
      <c r="E3">
        <v>0</v>
      </c>
      <c r="F3">
        <v>-1.9999715594567768</v>
      </c>
      <c r="G3">
        <v>0</v>
      </c>
    </row>
    <row r="4" spans="1:7">
      <c r="A4" t="s">
        <v>3</v>
      </c>
      <c r="B4">
        <v>1.4285523335406942</v>
      </c>
      <c r="D4" t="s">
        <v>10</v>
      </c>
      <c r="E4">
        <v>0</v>
      </c>
      <c r="F4">
        <v>0</v>
      </c>
      <c r="G4">
        <v>1.9999992353651208</v>
      </c>
    </row>
    <row r="5" spans="1:7">
      <c r="A5" t="s">
        <v>4</v>
      </c>
      <c r="B5">
        <v>0</v>
      </c>
      <c r="D5" t="s">
        <v>11</v>
      </c>
      <c r="E5">
        <v>1.0000023217809757</v>
      </c>
      <c r="F5">
        <v>-0.99998925452956255</v>
      </c>
      <c r="G5">
        <v>0</v>
      </c>
    </row>
    <row r="6" spans="1:7">
      <c r="A6" t="s">
        <v>5</v>
      </c>
      <c r="B6">
        <v>10508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3.9068719660247289E-13</v>
      </c>
      <c r="D9" s="5" t="s">
        <v>9</v>
      </c>
      <c r="E9" s="5">
        <v>0</v>
      </c>
      <c r="F9" s="5">
        <v>-2</v>
      </c>
      <c r="G9" s="5">
        <v>0</v>
      </c>
    </row>
    <row r="10" spans="1:7">
      <c r="A10" t="s">
        <v>10</v>
      </c>
      <c r="B10">
        <v>2.9310440174887427E-14</v>
      </c>
      <c r="D10" s="5" t="s">
        <v>10</v>
      </c>
      <c r="E10" s="5">
        <v>0</v>
      </c>
      <c r="F10" s="5">
        <v>0</v>
      </c>
      <c r="G10" s="5">
        <v>2</v>
      </c>
    </row>
    <row r="11" spans="1:7">
      <c r="A11" t="s">
        <v>11</v>
      </c>
      <c r="B11">
        <v>1.8261094229338188E-13</v>
      </c>
      <c r="D11" s="5" t="s">
        <v>11</v>
      </c>
      <c r="E11" s="5">
        <v>1</v>
      </c>
      <c r="F11" s="5">
        <v>-1</v>
      </c>
      <c r="G11" s="5">
        <v>0</v>
      </c>
    </row>
    <row r="13" spans="1:7">
      <c r="E13">
        <f>(E9-E3)^2</f>
        <v>0</v>
      </c>
      <c r="F13">
        <f>(F9-F3)^2</f>
        <v>8.0886449882795396E-10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5.8466649847575036E-13</v>
      </c>
    </row>
    <row r="15" spans="1:7">
      <c r="E15">
        <f>(E11-E5)^2</f>
        <v>5.3906668991240665E-12</v>
      </c>
      <c r="F15">
        <f t="shared" si="0"/>
        <v>1.1546513492201406E-10</v>
      </c>
      <c r="G15">
        <f t="shared" si="0"/>
        <v>0</v>
      </c>
    </row>
    <row r="17" spans="5:5" ht="15">
      <c r="E17" s="7">
        <f>SUM(E13:G15)</f>
        <v>9.3030496714756784E-10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2.25" bestFit="1" customWidth="1"/>
  </cols>
  <sheetData>
    <row r="1" spans="1:7" ht="15">
      <c r="A1" s="3" t="s">
        <v>21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4.3272512544435288E-13</v>
      </c>
      <c r="D3" t="s">
        <v>9</v>
      </c>
      <c r="E3">
        <v>0</v>
      </c>
      <c r="F3">
        <v>1.9999287254043738</v>
      </c>
      <c r="G3">
        <v>0</v>
      </c>
    </row>
    <row r="4" spans="1:7">
      <c r="A4" t="s">
        <v>3</v>
      </c>
      <c r="B4">
        <v>1.4284985242232719</v>
      </c>
      <c r="D4" t="s">
        <v>10</v>
      </c>
      <c r="E4">
        <v>0</v>
      </c>
      <c r="F4">
        <v>0</v>
      </c>
      <c r="G4">
        <v>1.000011403931625</v>
      </c>
    </row>
    <row r="5" spans="1:7">
      <c r="A5" t="s">
        <v>4</v>
      </c>
      <c r="B5">
        <v>0</v>
      </c>
      <c r="D5" t="s">
        <v>11</v>
      </c>
      <c r="E5">
        <v>-0.99997871110458614</v>
      </c>
      <c r="F5">
        <v>-1.9999486288950277</v>
      </c>
      <c r="G5">
        <v>0</v>
      </c>
    </row>
    <row r="6" spans="1:7">
      <c r="A6" t="s">
        <v>5</v>
      </c>
      <c r="B6">
        <v>52738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1.3464508354195385E-13</v>
      </c>
      <c r="D9" s="5" t="s">
        <v>9</v>
      </c>
      <c r="E9" s="5">
        <v>0</v>
      </c>
      <c r="F9" s="5">
        <v>2</v>
      </c>
      <c r="G9" s="5">
        <v>0</v>
      </c>
    </row>
    <row r="10" spans="1:7">
      <c r="A10" t="s">
        <v>10</v>
      </c>
      <c r="B10">
        <v>4.355287305417956E-13</v>
      </c>
      <c r="D10" s="5" t="s">
        <v>10</v>
      </c>
      <c r="E10" s="5">
        <v>0</v>
      </c>
      <c r="F10" s="5">
        <v>0</v>
      </c>
      <c r="G10" s="5">
        <v>1</v>
      </c>
    </row>
    <row r="11" spans="1:7">
      <c r="A11" t="s">
        <v>11</v>
      </c>
      <c r="B11">
        <v>7.2800156224930926E-13</v>
      </c>
      <c r="D11" s="5" t="s">
        <v>11</v>
      </c>
      <c r="E11" s="5">
        <v>-1</v>
      </c>
      <c r="F11" s="5">
        <v>-2</v>
      </c>
      <c r="G11" s="5">
        <v>0</v>
      </c>
    </row>
    <row r="13" spans="1:7">
      <c r="E13">
        <f>(E9-E3)^2</f>
        <v>0</v>
      </c>
      <c r="F13">
        <f>(F9-F3)^2</f>
        <v>5.0800679816739889E-9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1.3004965650813794E-10</v>
      </c>
    </row>
    <row r="15" spans="1:7">
      <c r="E15">
        <f>(E11-E5)^2</f>
        <v>4.5321706794236997E-10</v>
      </c>
      <c r="F15">
        <f t="shared" si="0"/>
        <v>2.638990426078239E-9</v>
      </c>
      <c r="G15">
        <f t="shared" si="0"/>
        <v>0</v>
      </c>
    </row>
    <row r="17" spans="5:5" ht="15">
      <c r="E17" s="7">
        <f>SUM(E13:G15)</f>
        <v>8.3023251322027367E-9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2.25" bestFit="1" customWidth="1"/>
  </cols>
  <sheetData>
    <row r="1" spans="1:7" ht="15">
      <c r="A1" s="3" t="s">
        <v>21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6.4373465909677077E-11</v>
      </c>
      <c r="D3" t="s">
        <v>9</v>
      </c>
      <c r="E3">
        <v>0</v>
      </c>
      <c r="F3">
        <v>-1.0001149301584022</v>
      </c>
      <c r="G3">
        <v>0</v>
      </c>
    </row>
    <row r="4" spans="1:7">
      <c r="A4" t="s">
        <v>3</v>
      </c>
      <c r="B4">
        <v>1.4241528744561156</v>
      </c>
      <c r="D4" t="s">
        <v>10</v>
      </c>
      <c r="E4">
        <v>0</v>
      </c>
      <c r="F4">
        <v>0</v>
      </c>
      <c r="G4">
        <v>-1.995740541202168</v>
      </c>
    </row>
    <row r="5" spans="1:7">
      <c r="A5" t="s">
        <v>4</v>
      </c>
      <c r="B5">
        <v>2.5284003372468325E-32</v>
      </c>
      <c r="D5" t="s">
        <v>11</v>
      </c>
      <c r="E5">
        <v>0.99654287627091398</v>
      </c>
      <c r="F5">
        <v>1.9981763211162193</v>
      </c>
      <c r="G5">
        <v>0</v>
      </c>
    </row>
    <row r="6" spans="1:7">
      <c r="A6" t="s">
        <v>5</v>
      </c>
      <c r="B6">
        <v>440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2.4703883873681089E-12</v>
      </c>
      <c r="D9" s="5" t="s">
        <v>9</v>
      </c>
      <c r="E9" s="5">
        <v>0</v>
      </c>
      <c r="F9" s="5">
        <v>-1</v>
      </c>
      <c r="G9" s="5">
        <v>0</v>
      </c>
    </row>
    <row r="10" spans="1:7">
      <c r="A10" t="s">
        <v>10</v>
      </c>
      <c r="B10">
        <v>5.7472632283298775E-12</v>
      </c>
      <c r="D10" s="5" t="s">
        <v>10</v>
      </c>
      <c r="E10" s="5">
        <v>0</v>
      </c>
      <c r="F10" s="5">
        <v>0</v>
      </c>
      <c r="G10" s="5">
        <v>-2</v>
      </c>
    </row>
    <row r="11" spans="1:7">
      <c r="A11" t="s">
        <v>11</v>
      </c>
      <c r="B11">
        <v>1.8490274611333323E-10</v>
      </c>
      <c r="D11" s="5" t="s">
        <v>11</v>
      </c>
      <c r="E11" s="5">
        <v>1</v>
      </c>
      <c r="F11" s="5">
        <v>2</v>
      </c>
      <c r="G11" s="5">
        <v>0</v>
      </c>
    </row>
    <row r="13" spans="1:7">
      <c r="E13">
        <f>(E9-E3)^2</f>
        <v>0</v>
      </c>
      <c r="F13">
        <f>(F9-F3)^2</f>
        <v>1.3208941310366011E-8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1.8142989250428095E-5</v>
      </c>
    </row>
    <row r="15" spans="1:7">
      <c r="E15">
        <f>(E11-E5)^2</f>
        <v>1.195170447820963E-5</v>
      </c>
      <c r="F15">
        <f t="shared" si="0"/>
        <v>3.3258046711474558E-6</v>
      </c>
      <c r="G15">
        <f t="shared" si="0"/>
        <v>0</v>
      </c>
    </row>
    <row r="17" spans="5:5" ht="15">
      <c r="E17" s="7">
        <f>SUM(E13:G15)</f>
        <v>3.343370734109555E-5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2.25" bestFit="1" customWidth="1"/>
  </cols>
  <sheetData>
    <row r="1" spans="1:7" ht="15">
      <c r="A1" s="3" t="s">
        <v>21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5.1176395549843077E-14</v>
      </c>
      <c r="D3" t="s">
        <v>9</v>
      </c>
      <c r="E3">
        <v>0</v>
      </c>
      <c r="F3">
        <v>-1.9999976461726177</v>
      </c>
      <c r="G3">
        <v>0</v>
      </c>
    </row>
    <row r="4" spans="1:7">
      <c r="A4" t="s">
        <v>3</v>
      </c>
      <c r="B4">
        <v>1.4285667651919156</v>
      </c>
      <c r="D4" t="s">
        <v>10</v>
      </c>
      <c r="E4">
        <v>0</v>
      </c>
      <c r="F4">
        <v>0</v>
      </c>
      <c r="G4">
        <v>0.99999941454910812</v>
      </c>
    </row>
    <row r="5" spans="1:7">
      <c r="A5" t="s">
        <v>4</v>
      </c>
      <c r="B5">
        <v>0</v>
      </c>
      <c r="D5" t="s">
        <v>11</v>
      </c>
      <c r="E5">
        <v>1.999995353750174</v>
      </c>
      <c r="F5">
        <v>-0.99999826375636924</v>
      </c>
      <c r="G5">
        <v>0</v>
      </c>
    </row>
    <row r="6" spans="1:7">
      <c r="A6" t="s">
        <v>5</v>
      </c>
      <c r="B6">
        <v>131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6.6776139804621363E-14</v>
      </c>
      <c r="D9" s="5" t="s">
        <v>9</v>
      </c>
      <c r="E9" s="5">
        <v>0</v>
      </c>
      <c r="F9" s="5">
        <v>-2</v>
      </c>
      <c r="G9" s="5">
        <v>0</v>
      </c>
    </row>
    <row r="10" spans="1:7">
      <c r="A10" t="s">
        <v>10</v>
      </c>
      <c r="B10">
        <v>1.6744404496890088E-14</v>
      </c>
      <c r="D10" s="5" t="s">
        <v>10</v>
      </c>
      <c r="E10" s="5">
        <v>0</v>
      </c>
      <c r="F10" s="5">
        <v>0</v>
      </c>
      <c r="G10" s="5">
        <v>1</v>
      </c>
    </row>
    <row r="11" spans="1:7">
      <c r="A11" t="s">
        <v>11</v>
      </c>
      <c r="B11">
        <v>7.0008642348017766E-14</v>
      </c>
      <c r="D11" s="5" t="s">
        <v>11</v>
      </c>
      <c r="E11" s="5">
        <v>2</v>
      </c>
      <c r="F11" s="5">
        <v>-1</v>
      </c>
      <c r="G11" s="5">
        <v>0</v>
      </c>
    </row>
    <row r="13" spans="1:7">
      <c r="E13">
        <f>(E9-E3)^2</f>
        <v>0</v>
      </c>
      <c r="F13">
        <f>(F9-F3)^2</f>
        <v>5.5405033458526424E-12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3.4275274679931949E-13</v>
      </c>
    </row>
    <row r="15" spans="1:7">
      <c r="E15">
        <f>(E11-E5)^2</f>
        <v>2.1587637445514589E-11</v>
      </c>
      <c r="F15">
        <f t="shared" si="0"/>
        <v>3.0145419453429991E-12</v>
      </c>
      <c r="G15">
        <f t="shared" si="0"/>
        <v>0</v>
      </c>
    </row>
    <row r="17" spans="5:5" ht="15">
      <c r="E17" s="7">
        <f>SUM(E13:G15)</f>
        <v>3.0485435483509548E-11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2.25" bestFit="1" customWidth="1"/>
  </cols>
  <sheetData>
    <row r="1" spans="1:7" ht="15">
      <c r="A1" s="3" t="s">
        <v>21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3.9240993079680786E-14</v>
      </c>
      <c r="D3" t="s">
        <v>9</v>
      </c>
      <c r="E3">
        <v>0</v>
      </c>
      <c r="F3">
        <v>0.99999881824178005</v>
      </c>
      <c r="G3">
        <v>0</v>
      </c>
    </row>
    <row r="4" spans="1:7">
      <c r="A4" t="s">
        <v>3</v>
      </c>
      <c r="B4">
        <v>1.428567800624476</v>
      </c>
      <c r="D4" t="s">
        <v>10</v>
      </c>
      <c r="E4">
        <v>0</v>
      </c>
      <c r="F4">
        <v>0</v>
      </c>
      <c r="G4">
        <v>1.9999972026403856</v>
      </c>
    </row>
    <row r="5" spans="1:7">
      <c r="A5" t="s">
        <v>4</v>
      </c>
      <c r="B5">
        <v>0</v>
      </c>
      <c r="D5" t="s">
        <v>11</v>
      </c>
      <c r="E5">
        <v>-0.99999964004181441</v>
      </c>
      <c r="F5">
        <v>-1.9999972193026501</v>
      </c>
      <c r="G5">
        <v>0</v>
      </c>
    </row>
    <row r="6" spans="1:7">
      <c r="A6" t="s">
        <v>5</v>
      </c>
      <c r="B6">
        <v>138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5.2838690440435556E-15</v>
      </c>
      <c r="D9" s="5" t="s">
        <v>9</v>
      </c>
      <c r="E9" s="5">
        <v>0</v>
      </c>
      <c r="F9" s="5">
        <v>1</v>
      </c>
      <c r="G9" s="5">
        <v>0</v>
      </c>
    </row>
    <row r="10" spans="1:7">
      <c r="A10" t="s">
        <v>10</v>
      </c>
      <c r="B10">
        <v>1.5619411011793735E-14</v>
      </c>
      <c r="D10" s="5" t="s">
        <v>10</v>
      </c>
      <c r="E10" s="5">
        <v>0</v>
      </c>
      <c r="F10" s="5">
        <v>0</v>
      </c>
      <c r="G10" s="5">
        <v>2</v>
      </c>
    </row>
    <row r="11" spans="1:7">
      <c r="A11" t="s">
        <v>11</v>
      </c>
      <c r="B11">
        <v>9.6819699183205065E-14</v>
      </c>
      <c r="D11" s="5" t="s">
        <v>11</v>
      </c>
      <c r="E11" s="5">
        <v>-1</v>
      </c>
      <c r="F11" s="5">
        <v>-2</v>
      </c>
      <c r="G11" s="5">
        <v>0</v>
      </c>
    </row>
    <row r="13" spans="1:7">
      <c r="E13">
        <f>(E9-E3)^2</f>
        <v>0</v>
      </c>
      <c r="F13">
        <f>(F9-F3)^2</f>
        <v>1.396552490414753E-12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7.8252208122349796E-12</v>
      </c>
    </row>
    <row r="15" spans="1:7">
      <c r="E15">
        <f>(E11-E5)^2</f>
        <v>1.2956989537451031E-13</v>
      </c>
      <c r="F15">
        <f t="shared" si="0"/>
        <v>7.7322777519387532E-12</v>
      </c>
      <c r="G15">
        <f t="shared" si="0"/>
        <v>0</v>
      </c>
    </row>
    <row r="17" spans="5:5" ht="15">
      <c r="E17" s="7">
        <f>SUM(E13:G15)</f>
        <v>1.7083620949962995E-11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7" sqref="E17"/>
    </sheetView>
  </sheetViews>
  <sheetFormatPr defaultRowHeight="14.25"/>
  <cols>
    <col min="5" max="5" width="10.25" bestFit="1" customWidth="1"/>
  </cols>
  <sheetData>
    <row r="1" spans="1:7" ht="15">
      <c r="A1" s="3" t="s">
        <v>21</v>
      </c>
    </row>
    <row r="2" spans="1:7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>
      <c r="A3" t="s">
        <v>2</v>
      </c>
      <c r="B3">
        <v>7.5741309585062386E-12</v>
      </c>
      <c r="D3" t="s">
        <v>9</v>
      </c>
      <c r="E3">
        <v>0</v>
      </c>
      <c r="F3">
        <v>1.9996980819529317</v>
      </c>
      <c r="G3">
        <v>0</v>
      </c>
    </row>
    <row r="4" spans="1:7">
      <c r="A4" t="s">
        <v>3</v>
      </c>
      <c r="B4">
        <v>1.4280869625051886</v>
      </c>
      <c r="D4" t="s">
        <v>10</v>
      </c>
      <c r="E4">
        <v>0</v>
      </c>
      <c r="F4">
        <v>0</v>
      </c>
      <c r="G4">
        <v>-1.0000237523121807</v>
      </c>
    </row>
    <row r="5" spans="1:7">
      <c r="A5" t="s">
        <v>4</v>
      </c>
      <c r="B5">
        <v>0</v>
      </c>
      <c r="D5" t="s">
        <v>11</v>
      </c>
      <c r="E5">
        <v>-1.9997525795657756</v>
      </c>
      <c r="F5">
        <v>0.99937898092113864</v>
      </c>
      <c r="G5">
        <v>0</v>
      </c>
    </row>
    <row r="6" spans="1:7">
      <c r="A6" t="s">
        <v>5</v>
      </c>
      <c r="B6">
        <v>627</v>
      </c>
    </row>
    <row r="7" spans="1:7">
      <c r="A7" t="s">
        <v>6</v>
      </c>
    </row>
    <row r="8" spans="1:7">
      <c r="A8" t="s">
        <v>7</v>
      </c>
      <c r="B8" t="s">
        <v>8</v>
      </c>
      <c r="D8" s="5" t="s">
        <v>12</v>
      </c>
      <c r="E8" s="5" t="s">
        <v>9</v>
      </c>
      <c r="F8" s="5" t="s">
        <v>10</v>
      </c>
      <c r="G8" s="5" t="s">
        <v>11</v>
      </c>
    </row>
    <row r="9" spans="1:7">
      <c r="A9" t="s">
        <v>9</v>
      </c>
      <c r="B9">
        <v>1.0833672414485283E-11</v>
      </c>
      <c r="D9" s="5" t="s">
        <v>9</v>
      </c>
      <c r="E9" s="5">
        <v>0</v>
      </c>
      <c r="F9" s="5">
        <v>2</v>
      </c>
      <c r="G9" s="5">
        <v>0</v>
      </c>
    </row>
    <row r="10" spans="1:7">
      <c r="A10" t="s">
        <v>10</v>
      </c>
      <c r="B10">
        <v>3.2205069928392869E-13</v>
      </c>
      <c r="D10" s="5" t="s">
        <v>10</v>
      </c>
      <c r="E10" s="5">
        <v>0</v>
      </c>
      <c r="F10" s="5">
        <v>0</v>
      </c>
      <c r="G10" s="5">
        <v>-1</v>
      </c>
    </row>
    <row r="11" spans="1:7">
      <c r="A11" t="s">
        <v>11</v>
      </c>
      <c r="B11">
        <v>1.1566669761749505E-11</v>
      </c>
      <c r="D11" s="5" t="s">
        <v>11</v>
      </c>
      <c r="E11" s="5">
        <v>-2</v>
      </c>
      <c r="F11" s="5">
        <v>1</v>
      </c>
      <c r="G11" s="5">
        <v>0</v>
      </c>
    </row>
    <row r="13" spans="1:7">
      <c r="E13">
        <f>(E9-E3)^2</f>
        <v>0</v>
      </c>
      <c r="F13">
        <f>(F9-F3)^2</f>
        <v>9.1154507145506214E-8</v>
      </c>
      <c r="G13">
        <f>(G9-G3)^2</f>
        <v>0</v>
      </c>
    </row>
    <row r="14" spans="1:7">
      <c r="E14">
        <f t="shared" ref="E14:G15" si="0">(E10-E4)^2</f>
        <v>0</v>
      </c>
      <c r="F14">
        <f t="shared" si="0"/>
        <v>0</v>
      </c>
      <c r="G14">
        <f t="shared" si="0"/>
        <v>5.6417233392744431E-10</v>
      </c>
    </row>
    <row r="15" spans="1:7">
      <c r="E15">
        <f>(E11-E5)^2</f>
        <v>6.1216871271806672E-8</v>
      </c>
      <c r="F15">
        <f t="shared" si="0"/>
        <v>3.8566469630981497E-7</v>
      </c>
      <c r="G15">
        <f t="shared" si="0"/>
        <v>0</v>
      </c>
    </row>
    <row r="17" spans="5:5" ht="15">
      <c r="E17" s="7">
        <f>SUM(E13:G15)</f>
        <v>5.3860024706105537E-7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0f1269-45c1-4463-99ba-5dc4e57c7d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B5B7ED115EF04980BBFAFC51672553" ma:contentTypeVersion="9" ma:contentTypeDescription="Create a new document." ma:contentTypeScope="" ma:versionID="43a679fe5cbd3b1dc01cea5b3bb6a16a">
  <xsd:schema xmlns:xsd="http://www.w3.org/2001/XMLSchema" xmlns:xs="http://www.w3.org/2001/XMLSchema" xmlns:p="http://schemas.microsoft.com/office/2006/metadata/properties" xmlns:ns3="070f1269-45c1-4463-99ba-5dc4e57c7dff" xmlns:ns4="7bf50b4b-6300-445a-aea1-306a2291592c" targetNamespace="http://schemas.microsoft.com/office/2006/metadata/properties" ma:root="true" ma:fieldsID="b0963d0390b393dc53bf13ff5a8315f4" ns3:_="" ns4:_="">
    <xsd:import namespace="070f1269-45c1-4463-99ba-5dc4e57c7dff"/>
    <xsd:import namespace="7bf50b4b-6300-445a-aea1-306a229159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f1269-45c1-4463-99ba-5dc4e57c7d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50b4b-6300-445a-aea1-306a22915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EE723E-1688-4D1F-8FE6-FDF4658485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AD4690-B959-480E-AC59-DDDE87F8E768}">
  <ds:schemaRefs>
    <ds:schemaRef ds:uri="070f1269-45c1-4463-99ba-5dc4e57c7dff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7bf50b4b-6300-445a-aea1-306a2291592c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2EB7017-44D4-47C1-BB45-296DD07AF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0f1269-45c1-4463-99ba-5dc4e57c7dff"/>
    <ds:schemaRef ds:uri="7bf50b4b-6300-445a-aea1-306a22915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 constant</vt:lpstr>
      <vt:lpstr>8.23</vt:lpstr>
      <vt:lpstr>8.22</vt:lpstr>
      <vt:lpstr>8.21</vt:lpstr>
      <vt:lpstr>8.20</vt:lpstr>
      <vt:lpstr>8.19</vt:lpstr>
      <vt:lpstr>8.18</vt:lpstr>
      <vt:lpstr>8.17</vt:lpstr>
      <vt:lpstr>8.16</vt:lpstr>
      <vt:lpstr>8.15</vt:lpstr>
      <vt:lpstr>8.14</vt:lpstr>
      <vt:lpstr>8.13</vt:lpstr>
      <vt:lpstr>8.12</vt:lpstr>
      <vt:lpstr>8.11</vt:lpstr>
      <vt:lpstr>8.10</vt:lpstr>
      <vt:lpstr>8.9</vt:lpstr>
      <vt:lpstr>8.8</vt:lpstr>
      <vt:lpstr>8.7</vt:lpstr>
      <vt:lpstr>8.6</vt:lpstr>
      <vt:lpstr>8.5</vt:lpstr>
      <vt:lpstr>8.4</vt:lpstr>
      <vt:lpstr>8.3</vt:lpstr>
      <vt:lpstr>8.2</vt:lpstr>
      <vt:lpstr>8.1</vt:lpstr>
      <vt:lpstr>8.0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Chun, Nikki</dc:creator>
  <cp:lastModifiedBy>GRNmap</cp:lastModifiedBy>
  <dcterms:created xsi:type="dcterms:W3CDTF">2024-12-01T23:32:22Z</dcterms:created>
  <dcterms:modified xsi:type="dcterms:W3CDTF">2025-10-28T21:50:37Z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0x0101008DB5B7ED115EF04980BBFAFC51672553</vt:lpwstr>
  </property>
</Properties>
</file>