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ahlqui\Documents\Travel-Conferences\BOSC_ISMB_2025\trial 10 permutations\"/>
    </mc:Choice>
  </mc:AlternateContent>
  <xr:revisionPtr revIDLastSave="0" documentId="13_ncr:1_{2926738F-A5A7-4B6F-B062-930D3110CE30}" xr6:coauthVersionLast="47" xr6:coauthVersionMax="47" xr10:uidLastSave="{00000000-0000-0000-0000-000000000000}"/>
  <bookViews>
    <workbookView xWindow="-120" yWindow="-120" windowWidth="29040" windowHeight="15840" tabRatio="845" activeTab="5" xr2:uid="{61DF7949-D53D-4105-9735-EE06691314FF}"/>
  </bookViews>
  <sheets>
    <sheet name="P and b Constant" sheetId="1" r:id="rId1"/>
    <sheet name="10.23" sheetId="24" r:id="rId2"/>
    <sheet name="10.22" sheetId="23" r:id="rId3"/>
    <sheet name="10.21" sheetId="22" r:id="rId4"/>
    <sheet name="10.20" sheetId="21" r:id="rId5"/>
    <sheet name="10.19" sheetId="20" r:id="rId6"/>
    <sheet name="10.18" sheetId="19" r:id="rId7"/>
    <sheet name="10.17" sheetId="18" r:id="rId8"/>
    <sheet name="10.16" sheetId="17" r:id="rId9"/>
    <sheet name="10.15" sheetId="16" r:id="rId10"/>
    <sheet name="10.14" sheetId="15" r:id="rId11"/>
    <sheet name="10.13" sheetId="14" r:id="rId12"/>
    <sheet name="10.12" sheetId="13" r:id="rId13"/>
    <sheet name="10.11" sheetId="9" r:id="rId14"/>
    <sheet name="10.10" sheetId="25" r:id="rId15"/>
    <sheet name="10.9" sheetId="10" r:id="rId16"/>
    <sheet name="10.8" sheetId="12" r:id="rId17"/>
    <sheet name="10.7" sheetId="8" r:id="rId18"/>
    <sheet name="10.6" sheetId="7" r:id="rId19"/>
    <sheet name="10.5" sheetId="6" r:id="rId20"/>
    <sheet name="10.4" sheetId="5" r:id="rId21"/>
    <sheet name="10.3" sheetId="4" r:id="rId22"/>
    <sheet name="10.2" sheetId="3" r:id="rId23"/>
    <sheet name="10.1" sheetId="2" r:id="rId24"/>
    <sheet name="10.0" sheetId="26" r:id="rId25"/>
  </sheets>
  <definedNames>
    <definedName name="_xlnm.Print_Area" localSheetId="0">'P and b Constant'!$A$1:$C$27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B27" i="1"/>
  <c r="B26" i="1"/>
  <c r="G15" i="26"/>
  <c r="F15" i="26"/>
  <c r="E15" i="26"/>
  <c r="G14" i="26"/>
  <c r="F14" i="26"/>
  <c r="E14" i="26"/>
  <c r="G13" i="26"/>
  <c r="F13" i="26"/>
  <c r="E13" i="26"/>
  <c r="G15" i="15"/>
  <c r="F15" i="15"/>
  <c r="E15" i="15"/>
  <c r="G14" i="15"/>
  <c r="F14" i="15"/>
  <c r="E14" i="15"/>
  <c r="G13" i="15"/>
  <c r="F13" i="15"/>
  <c r="E13" i="15"/>
  <c r="G15" i="25"/>
  <c r="F15" i="25"/>
  <c r="E15" i="25"/>
  <c r="G14" i="25"/>
  <c r="F14" i="25"/>
  <c r="E14" i="25"/>
  <c r="G13" i="25"/>
  <c r="F13" i="25"/>
  <c r="E13" i="25"/>
  <c r="G15" i="24"/>
  <c r="F15" i="24"/>
  <c r="E15" i="24"/>
  <c r="G14" i="24"/>
  <c r="F14" i="24"/>
  <c r="E14" i="24"/>
  <c r="G13" i="24"/>
  <c r="F13" i="24"/>
  <c r="E13" i="24"/>
  <c r="G15" i="23"/>
  <c r="F15" i="23"/>
  <c r="E15" i="23"/>
  <c r="G14" i="23"/>
  <c r="F14" i="23"/>
  <c r="E14" i="23"/>
  <c r="G13" i="23"/>
  <c r="F13" i="23"/>
  <c r="E13" i="23"/>
  <c r="G15" i="22"/>
  <c r="F15" i="22"/>
  <c r="E15" i="22"/>
  <c r="G14" i="22"/>
  <c r="F14" i="22"/>
  <c r="E14" i="22"/>
  <c r="G13" i="22"/>
  <c r="F13" i="22"/>
  <c r="E13" i="22"/>
  <c r="G15" i="21"/>
  <c r="F15" i="21"/>
  <c r="E15" i="21"/>
  <c r="G14" i="21"/>
  <c r="F14" i="21"/>
  <c r="E14" i="21"/>
  <c r="G13" i="21"/>
  <c r="F13" i="21"/>
  <c r="E13" i="21"/>
  <c r="G15" i="20"/>
  <c r="F15" i="20"/>
  <c r="E15" i="20"/>
  <c r="G14" i="20"/>
  <c r="F14" i="20"/>
  <c r="E14" i="20"/>
  <c r="G13" i="20"/>
  <c r="F13" i="20"/>
  <c r="E13" i="20"/>
  <c r="G15" i="19"/>
  <c r="F15" i="19"/>
  <c r="E15" i="19"/>
  <c r="G14" i="19"/>
  <c r="F14" i="19"/>
  <c r="E14" i="19"/>
  <c r="G13" i="19"/>
  <c r="F13" i="19"/>
  <c r="E13" i="19"/>
  <c r="G15" i="18"/>
  <c r="F15" i="18"/>
  <c r="E15" i="18"/>
  <c r="G14" i="18"/>
  <c r="F14" i="18"/>
  <c r="E14" i="18"/>
  <c r="G13" i="18"/>
  <c r="F13" i="18"/>
  <c r="E13" i="18"/>
  <c r="G15" i="17"/>
  <c r="F15" i="17"/>
  <c r="E15" i="17"/>
  <c r="G14" i="17"/>
  <c r="F14" i="17"/>
  <c r="E14" i="17"/>
  <c r="G13" i="17"/>
  <c r="F13" i="17"/>
  <c r="E13" i="17"/>
  <c r="G15" i="16"/>
  <c r="F15" i="16"/>
  <c r="E15" i="16"/>
  <c r="G14" i="16"/>
  <c r="F14" i="16"/>
  <c r="E14" i="16"/>
  <c r="G13" i="16"/>
  <c r="F13" i="16"/>
  <c r="E13" i="16"/>
  <c r="G15" i="14"/>
  <c r="F15" i="14"/>
  <c r="E15" i="14"/>
  <c r="G14" i="14"/>
  <c r="F14" i="14"/>
  <c r="E14" i="14"/>
  <c r="G13" i="14"/>
  <c r="F13" i="14"/>
  <c r="E13" i="14"/>
  <c r="G15" i="13"/>
  <c r="F15" i="13"/>
  <c r="E15" i="13"/>
  <c r="G14" i="13"/>
  <c r="F14" i="13"/>
  <c r="E14" i="13"/>
  <c r="G13" i="13"/>
  <c r="F13" i="13"/>
  <c r="E13" i="13"/>
  <c r="G15" i="12"/>
  <c r="F15" i="12"/>
  <c r="E15" i="12"/>
  <c r="G14" i="12"/>
  <c r="F14" i="12"/>
  <c r="E14" i="12"/>
  <c r="G13" i="12"/>
  <c r="F13" i="12"/>
  <c r="E13" i="12"/>
  <c r="G15" i="10"/>
  <c r="F15" i="10"/>
  <c r="E15" i="10"/>
  <c r="G14" i="10"/>
  <c r="F14" i="10"/>
  <c r="E14" i="10"/>
  <c r="G13" i="10"/>
  <c r="F13" i="10"/>
  <c r="E13" i="10"/>
  <c r="G15" i="9"/>
  <c r="F15" i="9"/>
  <c r="E15" i="9"/>
  <c r="G14" i="9"/>
  <c r="F14" i="9"/>
  <c r="E14" i="9"/>
  <c r="G13" i="9"/>
  <c r="F13" i="9"/>
  <c r="E13" i="9"/>
  <c r="E17" i="9" s="1"/>
  <c r="G15" i="8"/>
  <c r="F15" i="8"/>
  <c r="E15" i="8"/>
  <c r="G14" i="8"/>
  <c r="F14" i="8"/>
  <c r="E14" i="8"/>
  <c r="G13" i="8"/>
  <c r="F13" i="8"/>
  <c r="E13" i="8"/>
  <c r="E17" i="8" s="1"/>
  <c r="G15" i="7"/>
  <c r="F15" i="7"/>
  <c r="E15" i="7"/>
  <c r="G14" i="7"/>
  <c r="F14" i="7"/>
  <c r="E14" i="7"/>
  <c r="G13" i="7"/>
  <c r="F13" i="7"/>
  <c r="E13" i="7"/>
  <c r="G15" i="6"/>
  <c r="F15" i="6"/>
  <c r="E15" i="6"/>
  <c r="G14" i="6"/>
  <c r="F14" i="6"/>
  <c r="E14" i="6"/>
  <c r="G13" i="6"/>
  <c r="F13" i="6"/>
  <c r="E13" i="6"/>
  <c r="G15" i="5"/>
  <c r="F15" i="5"/>
  <c r="E15" i="5"/>
  <c r="G14" i="5"/>
  <c r="F14" i="5"/>
  <c r="E14" i="5"/>
  <c r="G13" i="5"/>
  <c r="F13" i="5"/>
  <c r="E13" i="5"/>
  <c r="G15" i="4"/>
  <c r="F15" i="4"/>
  <c r="E15" i="4"/>
  <c r="G14" i="4"/>
  <c r="F14" i="4"/>
  <c r="E14" i="4"/>
  <c r="G13" i="4"/>
  <c r="F13" i="4"/>
  <c r="E13" i="4"/>
  <c r="G15" i="3"/>
  <c r="F15" i="3"/>
  <c r="E15" i="3"/>
  <c r="G14" i="3"/>
  <c r="F14" i="3"/>
  <c r="E14" i="3"/>
  <c r="G13" i="3"/>
  <c r="F13" i="3"/>
  <c r="E13" i="3"/>
  <c r="E14" i="2"/>
  <c r="F14" i="2"/>
  <c r="G14" i="2"/>
  <c r="E15" i="2"/>
  <c r="F15" i="2"/>
  <c r="G15" i="2"/>
  <c r="F13" i="2"/>
  <c r="G13" i="2"/>
  <c r="E13" i="2"/>
  <c r="E17" i="18" l="1"/>
  <c r="E17" i="15"/>
  <c r="E17" i="25"/>
  <c r="E17" i="6"/>
  <c r="E17" i="26"/>
  <c r="E17" i="24"/>
  <c r="E17" i="23"/>
  <c r="E17" i="22"/>
  <c r="E17" i="19"/>
  <c r="E17" i="17"/>
  <c r="E17" i="16"/>
  <c r="E17" i="14"/>
  <c r="E17" i="13"/>
  <c r="E17" i="10"/>
  <c r="E17" i="7"/>
  <c r="E17" i="5"/>
  <c r="E17" i="4"/>
  <c r="E17" i="2"/>
  <c r="E17" i="21"/>
  <c r="E17" i="20"/>
  <c r="E17" i="12"/>
  <c r="E17" i="3"/>
</calcChain>
</file>

<file path=xl/sharedStrings.xml><?xml version="1.0" encoding="utf-8"?>
<sst xmlns="http://schemas.openxmlformats.org/spreadsheetml/2006/main" count="667" uniqueCount="26">
  <si>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</si>
  <si>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</si>
  <si>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</si>
  <si>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</si>
  <si>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</si>
  <si>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</si>
  <si>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</si>
  <si>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</si>
  <si>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</si>
  <si>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gene1</t>
  </si>
  <si>
    <t>gene2</t>
  </si>
  <si>
    <t>gene3</t>
  </si>
  <si>
    <t>cols regulators/rows targets</t>
  </si>
  <si>
    <t>Trial</t>
  </si>
  <si>
    <t>Calculated LSE</t>
  </si>
  <si>
    <t>GRNmap LSE</t>
  </si>
  <si>
    <t>Average</t>
  </si>
  <si>
    <t>Sum</t>
  </si>
  <si>
    <t>P &amp; b constant</t>
  </si>
  <si>
    <t>data is missing; only input file in zipped file Nikki gave me</t>
  </si>
  <si>
    <t>double-check, extra weight in network_weights?</t>
  </si>
  <si>
    <t>extra weight in network_weights</t>
  </si>
  <si>
    <t>removed gene2-gene2 1, made 0</t>
  </si>
  <si>
    <t>re-ran on Kam's computer</t>
  </si>
  <si>
    <t xml:space="preserve">there are 5 weights.  </t>
  </si>
  <si>
    <t>gene2 to gene2 is now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</si>
</sst>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4" fillId="0" borderId="0" xfId="0" applyFont="1"/>
    <xf numFmtId="0" fontId="3" fillId="0" borderId="0" xfId="1"/>
    <xf numFmtId="0" fontId="2" fillId="0" borderId="0" xfId="0" applyFont="1"/>
    <xf numFmtId="0" fontId="4" fillId="0" borderId="0" xfId="3" applyFont="1"/>
    <xf numFmtId="0" fontId="5" fillId="0" borderId="0" xfId="0" applyFont="1"/>
    <xf numFmtId="2" fontId="4" fillId="0" borderId="0" xfId="0" applyNumberFormat="1" applyFont="1"/>
    <xf numFmtId="14" fontId="0" fillId="0" borderId="0" xfId="0" applyNumberFormat="1"/>
  </cellXfs>
  <cellStyles count="4">
    <cellStyle name="Normal" xfId="0" builtinId="0"/>
    <cellStyle name="Normal 2" xfId="3" xr:uid="{70519227-5B63-4686-ADE9-D4CF5CB72DF2}"/>
    <cellStyle name="Normal 3" xfId="2" xr:uid="{6D324F20-C91C-4E45-A4F0-8B5D47920066}"/>
    <cellStyle name="Normal 4" xfId="1" xr:uid="{530E491E-9E52-4105-A481-D94D8643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trial</a:t>
            </a:r>
            <a:r>
              <a:rPr lang="en-US" baseline="0"/>
              <a:t> 10 permutations P &amp; b held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and b Constant'!$E$2:$E$25</c:f>
              <c:numCache>
                <c:formatCode>0.00</c:formatCode>
                <c:ptCount val="24"/>
                <c:pt idx="0">
                  <c:v>10.09</c:v>
                </c:pt>
                <c:pt idx="1">
                  <c:v>10</c:v>
                </c:pt>
                <c:pt idx="2">
                  <c:v>10.15</c:v>
                </c:pt>
                <c:pt idx="3">
                  <c:v>10.18</c:v>
                </c:pt>
                <c:pt idx="4">
                  <c:v>10.19</c:v>
                </c:pt>
                <c:pt idx="5">
                  <c:v>10.14</c:v>
                </c:pt>
                <c:pt idx="6">
                  <c:v>10.23</c:v>
                </c:pt>
                <c:pt idx="7">
                  <c:v>10.06</c:v>
                </c:pt>
                <c:pt idx="8">
                  <c:v>10.02</c:v>
                </c:pt>
                <c:pt idx="9">
                  <c:v>10.11</c:v>
                </c:pt>
                <c:pt idx="10">
                  <c:v>10.029999999999999</c:v>
                </c:pt>
                <c:pt idx="11">
                  <c:v>10.1</c:v>
                </c:pt>
                <c:pt idx="12">
                  <c:v>10.130000000000001</c:v>
                </c:pt>
                <c:pt idx="13">
                  <c:v>10.16</c:v>
                </c:pt>
                <c:pt idx="14">
                  <c:v>10.039999999999999</c:v>
                </c:pt>
                <c:pt idx="15">
                  <c:v>10.210000000000001</c:v>
                </c:pt>
                <c:pt idx="16">
                  <c:v>10.17</c:v>
                </c:pt>
                <c:pt idx="17">
                  <c:v>10.119999999999999</c:v>
                </c:pt>
                <c:pt idx="18">
                  <c:v>10.050000000000001</c:v>
                </c:pt>
                <c:pt idx="19">
                  <c:v>10.199999999999999</c:v>
                </c:pt>
                <c:pt idx="20">
                  <c:v>10.07</c:v>
                </c:pt>
                <c:pt idx="21">
                  <c:v>10.220000000000001</c:v>
                </c:pt>
                <c:pt idx="22">
                  <c:v>10.08</c:v>
                </c:pt>
                <c:pt idx="23">
                  <c:v>10.01</c:v>
                </c:pt>
              </c:numCache>
            </c:numRef>
          </c:cat>
          <c:val>
            <c:numRef>
              <c:f>'P and b Constant'!$F$2:$F$25</c:f>
              <c:numCache>
                <c:formatCode>General</c:formatCode>
                <c:ptCount val="24"/>
                <c:pt idx="0">
                  <c:v>1.6926652361025009E-12</c:v>
                </c:pt>
                <c:pt idx="1">
                  <c:v>1.6926656966503639E-12</c:v>
                </c:pt>
                <c:pt idx="2">
                  <c:v>1.1736281714087789E-11</c:v>
                </c:pt>
                <c:pt idx="3">
                  <c:v>1.1736282873632674E-11</c:v>
                </c:pt>
                <c:pt idx="4">
                  <c:v>1.4201804135251729E-11</c:v>
                </c:pt>
                <c:pt idx="5">
                  <c:v>1.4201814238030833E-11</c:v>
                </c:pt>
                <c:pt idx="6">
                  <c:v>1.9709669568599738E-11</c:v>
                </c:pt>
                <c:pt idx="7">
                  <c:v>1.970969399339831E-11</c:v>
                </c:pt>
                <c:pt idx="8">
                  <c:v>3.7583228418221325E-11</c:v>
                </c:pt>
                <c:pt idx="9">
                  <c:v>3.7583241286728069E-11</c:v>
                </c:pt>
                <c:pt idx="10">
                  <c:v>2.6712892699645868E-10</c:v>
                </c:pt>
                <c:pt idx="11">
                  <c:v>2.6712897918787831E-10</c:v>
                </c:pt>
                <c:pt idx="12">
                  <c:v>2.8576323419504846E-10</c:v>
                </c:pt>
                <c:pt idx="13">
                  <c:v>2.8576387788761855E-10</c:v>
                </c:pt>
                <c:pt idx="14">
                  <c:v>4.3454244253849839E-10</c:v>
                </c:pt>
                <c:pt idx="15">
                  <c:v>4.3454341402825142E-10</c:v>
                </c:pt>
                <c:pt idx="16">
                  <c:v>4.3489576505541156E-10</c:v>
                </c:pt>
                <c:pt idx="17">
                  <c:v>4.3489576767431899E-10</c:v>
                </c:pt>
                <c:pt idx="18">
                  <c:v>9.5642100693777928E-10</c:v>
                </c:pt>
                <c:pt idx="19">
                  <c:v>9.5642692766258606E-10</c:v>
                </c:pt>
                <c:pt idx="20">
                  <c:v>1.3345794402029193E-9</c:v>
                </c:pt>
                <c:pt idx="21">
                  <c:v>1.3345818747174865E-9</c:v>
                </c:pt>
                <c:pt idx="22">
                  <c:v>8.4660276288965343E-8</c:v>
                </c:pt>
                <c:pt idx="23">
                  <c:v>8.4660321724038567E-8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5-4E86-8426-27C22688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8415"/>
        <c:axId val="15699375"/>
      </c:barChart>
      <c:catAx>
        <c:axId val="1569841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375"/>
        <c:crossesAt val="1.0000000000000007E-13"/>
        <c:auto val="1"/>
        <c:lblAlgn val="ctr"/>
        <c:lblOffset val="100"/>
        <c:noMultiLvlLbl val="0"/>
      </c:catAx>
      <c:valAx>
        <c:axId val="15699375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10</xdr:row>
      <xdr:rowOff>61912</xdr:rowOff>
    </xdr:from>
    <xdr:to>
      <xdr:col>15</xdr:col>
      <xdr:colOff>190500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1E24E-2D24-98F6-0F1F-5D387C05B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G30"/>
  <sheetViews>
    <sheetView workbookViewId="0">
      <selection activeCell="E2" sqref="E2:F3"/>
    </sheetView>
  </sheetViews>
  <sheetFormatPr defaultRowHeight="15" x14ac:dyDescent="0.25"/>
  <cols>
    <col min="1" max="1" width="6.140625" style="1" bestFit="1" customWidth="1"/>
    <col min="2" max="2" width="14.85546875" style="1" bestFit="1" customWidth="1"/>
    <col min="3" max="3" width="14.28515625" style="1" bestFit="1" customWidth="1"/>
    <col min="5" max="5" width="7.5703125" bestFit="1" customWidth="1"/>
    <col min="6" max="6" width="15" bestFit="1" customWidth="1"/>
    <col min="7" max="7" width="13.28515625" bestFit="1" customWidth="1"/>
  </cols>
  <sheetData>
    <row r="1" spans="1:7" s="3" customFormat="1" x14ac:dyDescent="0.25">
      <c r="A1" s="5" t="s">
        <v>13</v>
      </c>
      <c r="B1" s="5" t="s">
        <v>14</v>
      </c>
      <c r="C1" s="5" t="s">
        <v>15</v>
      </c>
      <c r="E1" s="5" t="s">
        <v>13</v>
      </c>
      <c r="F1" s="5" t="s">
        <v>14</v>
      </c>
      <c r="G1" s="5" t="s">
        <v>15</v>
      </c>
    </row>
    <row r="2" spans="1:7" x14ac:dyDescent="0.25">
      <c r="A2" s="6">
        <v>10</v>
      </c>
      <c r="B2" s="1">
        <v>1.6926656966503639E-12</v>
      </c>
      <c r="C2" s="1">
        <v>5.8258162945863004E-15</v>
      </c>
      <c r="E2" s="6">
        <v>10.09</v>
      </c>
      <c r="F2" s="1">
        <v>1.6926652361025009E-12</v>
      </c>
      <c r="G2" s="4">
        <v>5.8258184255845696E-15</v>
      </c>
    </row>
    <row r="3" spans="1:7" x14ac:dyDescent="0.25">
      <c r="A3" s="6">
        <v>10.01</v>
      </c>
      <c r="B3" s="1">
        <v>8.4660321724038567E-8</v>
      </c>
      <c r="C3" s="4">
        <v>4.9612684734289339E-12</v>
      </c>
      <c r="E3" s="6">
        <v>10</v>
      </c>
      <c r="F3" s="1">
        <v>1.6926656966503639E-12</v>
      </c>
      <c r="G3" s="1">
        <v>5.8258162945863004E-15</v>
      </c>
    </row>
    <row r="4" spans="1:7" x14ac:dyDescent="0.25">
      <c r="A4" s="6">
        <v>10.02</v>
      </c>
      <c r="B4" s="1">
        <v>3.7583228418221325E-11</v>
      </c>
      <c r="C4">
        <v>6.121566014911848E-14</v>
      </c>
      <c r="E4" s="6">
        <v>10.15</v>
      </c>
      <c r="F4" s="1">
        <v>1.1736281714087789E-11</v>
      </c>
      <c r="G4" s="4">
        <v>6.0324469582005103E-14</v>
      </c>
    </row>
    <row r="5" spans="1:7" x14ac:dyDescent="0.25">
      <c r="A5" s="6">
        <v>10.029999999999999</v>
      </c>
      <c r="B5" s="1">
        <v>2.6712892699645868E-10</v>
      </c>
      <c r="C5" s="4">
        <v>6.84673616350159E-14</v>
      </c>
      <c r="E5" s="6">
        <v>10.18</v>
      </c>
      <c r="F5" s="1">
        <v>1.1736282873632674E-11</v>
      </c>
      <c r="G5" s="1">
        <v>6.0324475548794538E-14</v>
      </c>
    </row>
    <row r="6" spans="1:7" x14ac:dyDescent="0.25">
      <c r="A6" s="6">
        <v>10.039999999999999</v>
      </c>
      <c r="B6" s="1">
        <v>4.3454244253849839E-10</v>
      </c>
      <c r="C6" s="4">
        <v>1.6738567565980602E-13</v>
      </c>
      <c r="E6" s="6">
        <v>10.19</v>
      </c>
      <c r="F6" s="1">
        <v>1.4201804135251729E-11</v>
      </c>
      <c r="G6" s="4">
        <v>4.4530021898618181E-14</v>
      </c>
    </row>
    <row r="7" spans="1:7" x14ac:dyDescent="0.25">
      <c r="A7" s="6">
        <v>10.050000000000001</v>
      </c>
      <c r="B7" s="1">
        <v>9.5642100693777928E-10</v>
      </c>
      <c r="C7" s="4">
        <v>3.7211027342872441E-13</v>
      </c>
      <c r="E7" s="6">
        <v>10.14</v>
      </c>
      <c r="F7" s="1">
        <v>1.4201814238030833E-11</v>
      </c>
      <c r="G7" s="4">
        <v>4.453009274570378E-14</v>
      </c>
    </row>
    <row r="8" spans="1:7" x14ac:dyDescent="0.25">
      <c r="A8" s="6">
        <v>10.06</v>
      </c>
      <c r="B8" s="1">
        <v>1.970969399339831E-11</v>
      </c>
      <c r="C8" s="4">
        <v>4.6243246194696434E-14</v>
      </c>
      <c r="E8" s="6">
        <v>10.23</v>
      </c>
      <c r="F8" s="1">
        <v>1.9709669568599738E-11</v>
      </c>
      <c r="G8" s="4">
        <v>4.6243188520765574E-14</v>
      </c>
    </row>
    <row r="9" spans="1:7" x14ac:dyDescent="0.25">
      <c r="A9" s="6">
        <v>10.07</v>
      </c>
      <c r="B9" s="1">
        <v>1.3345794402029193E-9</v>
      </c>
      <c r="C9" s="4">
        <v>5.119772618940962E-13</v>
      </c>
      <c r="E9" s="6">
        <v>10.06</v>
      </c>
      <c r="F9" s="1">
        <v>1.970969399339831E-11</v>
      </c>
      <c r="G9" s="4">
        <v>4.6243246194696434E-14</v>
      </c>
    </row>
    <row r="10" spans="1:7" x14ac:dyDescent="0.25">
      <c r="A10" s="6">
        <v>10.08</v>
      </c>
      <c r="B10" s="1">
        <v>8.4660276288965343E-8</v>
      </c>
      <c r="C10" s="4">
        <v>4.961265840758346E-12</v>
      </c>
      <c r="E10" s="6">
        <v>10.02</v>
      </c>
      <c r="F10" s="1">
        <v>3.7583228418221325E-11</v>
      </c>
      <c r="G10">
        <v>6.121566014911848E-14</v>
      </c>
    </row>
    <row r="11" spans="1:7" x14ac:dyDescent="0.25">
      <c r="A11" s="6">
        <v>10.09</v>
      </c>
      <c r="B11" s="1">
        <v>1.6926652361025009E-12</v>
      </c>
      <c r="C11" s="4">
        <v>5.8258184255845696E-15</v>
      </c>
      <c r="E11" s="6">
        <v>10.11</v>
      </c>
      <c r="F11" s="1">
        <v>3.7583241286728069E-11</v>
      </c>
      <c r="G11" s="4">
        <v>6.121567108384499E-14</v>
      </c>
    </row>
    <row r="12" spans="1:7" x14ac:dyDescent="0.25">
      <c r="A12" s="6">
        <v>10.1</v>
      </c>
      <c r="B12" s="1">
        <v>2.6712897918787831E-10</v>
      </c>
      <c r="C12" s="4">
        <v>6.8467390589752779E-14</v>
      </c>
      <c r="E12" s="6">
        <v>10.029999999999999</v>
      </c>
      <c r="F12" s="1">
        <v>2.6712892699645868E-10</v>
      </c>
      <c r="G12" s="4">
        <v>6.84673616350159E-14</v>
      </c>
    </row>
    <row r="13" spans="1:7" x14ac:dyDescent="0.25">
      <c r="A13" s="6">
        <v>10.11</v>
      </c>
      <c r="B13" s="1">
        <v>3.7583241286728069E-11</v>
      </c>
      <c r="C13" s="4">
        <v>6.121567108384499E-14</v>
      </c>
      <c r="E13" s="6">
        <v>10.1</v>
      </c>
      <c r="F13" s="1">
        <v>2.6712897918787831E-10</v>
      </c>
      <c r="G13" s="4">
        <v>6.8467390589752779E-14</v>
      </c>
    </row>
    <row r="14" spans="1:7" x14ac:dyDescent="0.25">
      <c r="A14" s="6">
        <v>10.119999999999999</v>
      </c>
      <c r="B14" s="1">
        <v>4.3489576767431899E-10</v>
      </c>
      <c r="C14">
        <v>2.9655616162925685E-13</v>
      </c>
      <c r="E14" s="6">
        <v>10.130000000000001</v>
      </c>
      <c r="F14" s="1">
        <v>2.8576323419504846E-10</v>
      </c>
      <c r="G14" s="4">
        <v>1.2973373611148162E-13</v>
      </c>
    </row>
    <row r="15" spans="1:7" x14ac:dyDescent="0.25">
      <c r="A15" s="6">
        <v>10.130000000000001</v>
      </c>
      <c r="B15" s="1">
        <v>2.8576323419504846E-10</v>
      </c>
      <c r="C15" s="4">
        <v>1.2973373611148162E-13</v>
      </c>
      <c r="E15" s="6">
        <v>10.16</v>
      </c>
      <c r="F15" s="1">
        <v>2.8576387788761855E-10</v>
      </c>
      <c r="G15" s="4">
        <v>1.2973403503243206E-13</v>
      </c>
    </row>
    <row r="16" spans="1:7" x14ac:dyDescent="0.25">
      <c r="A16" s="6">
        <v>10.14</v>
      </c>
      <c r="B16" s="1">
        <v>1.4201814238030833E-11</v>
      </c>
      <c r="C16" s="4">
        <v>4.453009274570378E-14</v>
      </c>
      <c r="E16" s="6">
        <v>10.039999999999999</v>
      </c>
      <c r="F16" s="1">
        <v>4.3454244253849839E-10</v>
      </c>
      <c r="G16" s="4">
        <v>1.6738567565980602E-13</v>
      </c>
    </row>
    <row r="17" spans="1:7" x14ac:dyDescent="0.25">
      <c r="A17" s="6">
        <v>10.15</v>
      </c>
      <c r="B17" s="1">
        <v>1.1736281714087789E-11</v>
      </c>
      <c r="C17" s="4">
        <v>6.0324469582005103E-14</v>
      </c>
      <c r="E17" s="6">
        <v>10.210000000000001</v>
      </c>
      <c r="F17" s="1">
        <v>4.3454341402825142E-10</v>
      </c>
      <c r="G17" s="4">
        <v>1.6738606494641688E-13</v>
      </c>
    </row>
    <row r="18" spans="1:7" x14ac:dyDescent="0.25">
      <c r="A18" s="6">
        <v>10.16</v>
      </c>
      <c r="B18" s="1">
        <v>2.8576387788761855E-10</v>
      </c>
      <c r="C18" s="4">
        <v>1.2973403503243206E-13</v>
      </c>
      <c r="E18" s="6">
        <v>10.17</v>
      </c>
      <c r="F18" s="1">
        <v>4.3489576505541156E-10</v>
      </c>
      <c r="G18" s="4">
        <v>2.9655616945273952E-13</v>
      </c>
    </row>
    <row r="19" spans="1:7" x14ac:dyDescent="0.25">
      <c r="A19" s="6">
        <v>10.17</v>
      </c>
      <c r="B19" s="1">
        <v>4.3489576505541156E-10</v>
      </c>
      <c r="C19" s="4">
        <v>2.9655616945273952E-13</v>
      </c>
      <c r="E19" s="6">
        <v>10.119999999999999</v>
      </c>
      <c r="F19" s="1">
        <v>4.3489576767431899E-10</v>
      </c>
      <c r="G19">
        <v>2.9655616162925685E-13</v>
      </c>
    </row>
    <row r="20" spans="1:7" x14ac:dyDescent="0.25">
      <c r="A20" s="6">
        <v>10.18</v>
      </c>
      <c r="B20" s="1">
        <v>1.1736282873632674E-11</v>
      </c>
      <c r="C20" s="1">
        <v>6.0324475548794538E-14</v>
      </c>
      <c r="E20" s="6">
        <v>10.050000000000001</v>
      </c>
      <c r="F20" s="1">
        <v>9.5642100693777928E-10</v>
      </c>
      <c r="G20" s="4">
        <v>3.7211027342872441E-13</v>
      </c>
    </row>
    <row r="21" spans="1:7" x14ac:dyDescent="0.25">
      <c r="A21" s="6">
        <v>10.19</v>
      </c>
      <c r="B21" s="1">
        <v>1.4201804135251729E-11</v>
      </c>
      <c r="C21" s="4">
        <v>4.4530021898618181E-14</v>
      </c>
      <c r="E21" s="6">
        <v>10.199999999999999</v>
      </c>
      <c r="F21" s="1">
        <v>9.5642692766258606E-10</v>
      </c>
      <c r="G21" s="4">
        <v>3.721125607400662E-13</v>
      </c>
    </row>
    <row r="22" spans="1:7" x14ac:dyDescent="0.25">
      <c r="A22" s="6">
        <v>10.199999999999999</v>
      </c>
      <c r="B22" s="1">
        <v>9.5642692766258606E-10</v>
      </c>
      <c r="C22" s="4">
        <v>3.721125607400662E-13</v>
      </c>
      <c r="E22" s="6">
        <v>10.07</v>
      </c>
      <c r="F22" s="1">
        <v>1.3345794402029193E-9</v>
      </c>
      <c r="G22" s="4">
        <v>5.119772618940962E-13</v>
      </c>
    </row>
    <row r="23" spans="1:7" x14ac:dyDescent="0.25">
      <c r="A23" s="6">
        <v>10.210000000000001</v>
      </c>
      <c r="B23" s="1">
        <v>4.3454341402825142E-10</v>
      </c>
      <c r="C23" s="4">
        <v>1.6738606494641688E-13</v>
      </c>
      <c r="E23" s="6">
        <v>10.220000000000001</v>
      </c>
      <c r="F23" s="1">
        <v>1.3345818747174865E-9</v>
      </c>
      <c r="G23" s="4">
        <v>5.1197817851286033E-13</v>
      </c>
    </row>
    <row r="24" spans="1:7" x14ac:dyDescent="0.25">
      <c r="A24" s="6">
        <v>10.220000000000001</v>
      </c>
      <c r="B24" s="1">
        <v>1.3345818747174865E-9</v>
      </c>
      <c r="C24" s="4">
        <v>5.1197817851286033E-13</v>
      </c>
      <c r="E24" s="6">
        <v>10.08</v>
      </c>
      <c r="F24" s="1">
        <v>8.4660276288965343E-8</v>
      </c>
      <c r="G24" s="4">
        <v>4.961265840758346E-12</v>
      </c>
    </row>
    <row r="25" spans="1:7" x14ac:dyDescent="0.25">
      <c r="A25" s="6">
        <v>10.23</v>
      </c>
      <c r="B25" s="1">
        <v>1.9709669568599738E-11</v>
      </c>
      <c r="C25" s="4">
        <v>4.6243188520765574E-14</v>
      </c>
      <c r="E25" s="6">
        <v>10.01</v>
      </c>
      <c r="F25" s="1">
        <v>8.4660321724038567E-8</v>
      </c>
      <c r="G25" s="4">
        <v>4.9612684734289339E-12</v>
      </c>
    </row>
    <row r="26" spans="1:7" x14ac:dyDescent="0.25">
      <c r="A26" s="1" t="s">
        <v>16</v>
      </c>
      <c r="B26" s="1">
        <f>AVERAGE(B2:B25)</f>
        <v>7.3715465423853707E-9</v>
      </c>
      <c r="E26" s="1" t="s">
        <v>16</v>
      </c>
      <c r="F26" s="1">
        <f>AVERAGE(F2:F25)</f>
        <v>7.3715465423853698E-9</v>
      </c>
      <c r="G26" s="1"/>
    </row>
    <row r="27" spans="1:7" x14ac:dyDescent="0.25">
      <c r="A27" s="1" t="s">
        <v>17</v>
      </c>
      <c r="B27" s="1">
        <f>SUM(B2:B25)</f>
        <v>1.769171170172489E-7</v>
      </c>
      <c r="E27" s="1" t="s">
        <v>17</v>
      </c>
      <c r="F27" s="1">
        <f>SUM(F2:F25)</f>
        <v>1.7691711701724887E-7</v>
      </c>
      <c r="G27" s="1"/>
    </row>
    <row r="29" spans="1:7" x14ac:dyDescent="0.25">
      <c r="E29" t="s">
        <v>16</v>
      </c>
      <c r="F29">
        <v>7.3715465423853698E-9</v>
      </c>
    </row>
    <row r="30" spans="1:7" x14ac:dyDescent="0.25">
      <c r="E30" t="s">
        <v>17</v>
      </c>
      <c r="F30">
        <v>1.7691711701724887E-7</v>
      </c>
    </row>
  </sheetData>
  <sortState xmlns:xlrd2="http://schemas.microsoft.com/office/spreadsheetml/2017/richdata2" ref="E2:G25">
    <sortCondition ref="F2:F25"/>
  </sortState>
  <printOptions gridLines="1"/>
  <pageMargins left="0.7" right="0.7" top="0.75" bottom="0.75" header="0.3" footer="0.3"/>
  <pageSetup orientation="portrait" r:id="rId1"/>
  <headerFooter>
    <oddHeader>&amp;A</oddHeader>
    <oddFooter>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C64-E794-4FBF-9071-AD2A44D1D0A5}">
  <dimension ref="A1:G17"/>
  <sheetViews>
    <sheetView workbookViewId="0">
      <selection activeCell="E9" sqref="E9:G11"/>
    </sheetView>
  </sheetViews>
  <sheetFormatPr defaultRowHeight="15" x14ac:dyDescent="0.25"/>
  <cols>
    <col min="5" max="5" width="13.285156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6.0324469582005103E-14</v>
      </c>
      <c r="D3" t="s">
        <v>9</v>
      </c>
      <c r="E3">
        <v>0</v>
      </c>
      <c r="F3">
        <v>-1.9999975121783158</v>
      </c>
      <c r="G3">
        <v>0.99999935271339535</v>
      </c>
    </row>
    <row r="4" spans="1:7" x14ac:dyDescent="0.25">
      <c r="A4" t="s">
        <v>3</v>
      </c>
      <c r="B4">
        <v>2.4999949339422498</v>
      </c>
      <c r="D4" t="s">
        <v>10</v>
      </c>
      <c r="E4">
        <v>-1.0000000196750956</v>
      </c>
      <c r="F4">
        <v>0</v>
      </c>
      <c r="G4">
        <v>0</v>
      </c>
    </row>
    <row r="5" spans="1:7" x14ac:dyDescent="0.25">
      <c r="A5" t="s">
        <v>4</v>
      </c>
      <c r="B5">
        <v>1.5802502107792703E-33</v>
      </c>
      <c r="D5" t="s">
        <v>11</v>
      </c>
      <c r="E5">
        <v>1.9999977355667544</v>
      </c>
      <c r="F5">
        <v>0</v>
      </c>
      <c r="G5">
        <v>0</v>
      </c>
    </row>
    <row r="6" spans="1:7" x14ac:dyDescent="0.25">
      <c r="A6" t="s">
        <v>5</v>
      </c>
      <c r="B6">
        <v>52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5.7733543758492837E-14</v>
      </c>
      <c r="D9" s="4" t="s">
        <v>9</v>
      </c>
      <c r="E9" s="4">
        <v>0</v>
      </c>
      <c r="F9" s="4">
        <v>-2</v>
      </c>
      <c r="G9" s="4">
        <v>1</v>
      </c>
    </row>
    <row r="10" spans="1:7" x14ac:dyDescent="0.25">
      <c r="A10" t="s">
        <v>10</v>
      </c>
      <c r="B10">
        <v>4.7707423487904824E-14</v>
      </c>
      <c r="D10" s="4" t="s">
        <v>10</v>
      </c>
      <c r="E10" s="4">
        <v>-1</v>
      </c>
      <c r="F10" s="4">
        <v>0</v>
      </c>
      <c r="G10" s="4">
        <v>0</v>
      </c>
    </row>
    <row r="11" spans="1:7" x14ac:dyDescent="0.25">
      <c r="A11" t="s">
        <v>11</v>
      </c>
      <c r="B11">
        <v>7.5532441499617674E-14</v>
      </c>
      <c r="D11" s="4" t="s">
        <v>11</v>
      </c>
      <c r="E11" s="4">
        <v>2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6.1892567324559782E-12</v>
      </c>
      <c r="G13">
        <f t="shared" si="0"/>
        <v>4.1897994855827515E-13</v>
      </c>
    </row>
    <row r="14" spans="1:7" x14ac:dyDescent="0.25">
      <c r="E14">
        <f t="shared" ref="E14:G15" si="1">(E10-E4)^2</f>
        <v>3.871093850112076E-16</v>
      </c>
      <c r="F14">
        <f t="shared" si="1"/>
        <v>0</v>
      </c>
      <c r="G14">
        <f t="shared" si="1"/>
        <v>0</v>
      </c>
    </row>
    <row r="15" spans="1:7" x14ac:dyDescent="0.25">
      <c r="E15">
        <f>(E11-E5)^2</f>
        <v>5.1276579236885249E-12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1.1736281714087789E-11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B9F-6434-4685-B5EC-1BE86917077B}">
  <dimension ref="A1:G20"/>
  <sheetViews>
    <sheetView workbookViewId="0">
      <selection activeCell="E9" sqref="E9:G11"/>
    </sheetView>
  </sheetViews>
  <sheetFormatPr defaultRowHeight="15" x14ac:dyDescent="0.25"/>
  <cols>
    <col min="5" max="5" width="14.425781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4.453009274570378E-14</v>
      </c>
      <c r="D3" t="s">
        <v>9</v>
      </c>
      <c r="E3">
        <v>0</v>
      </c>
      <c r="F3">
        <v>1.0000001966291061</v>
      </c>
      <c r="G3">
        <v>-0.99999856314711655</v>
      </c>
    </row>
    <row r="4" spans="1:7" x14ac:dyDescent="0.25">
      <c r="A4" t="s">
        <v>3</v>
      </c>
      <c r="B4">
        <v>2.4999957863613287</v>
      </c>
      <c r="D4" t="s">
        <v>10</v>
      </c>
      <c r="E4">
        <v>1.9999965236701731</v>
      </c>
      <c r="F4">
        <v>0</v>
      </c>
      <c r="G4">
        <v>0</v>
      </c>
    </row>
    <row r="5" spans="1:7" x14ac:dyDescent="0.25">
      <c r="A5" t="s">
        <v>4</v>
      </c>
      <c r="B5">
        <v>1.5802502107792703E-33</v>
      </c>
      <c r="D5" t="s">
        <v>11</v>
      </c>
      <c r="E5">
        <v>-1.9999998827994938</v>
      </c>
      <c r="F5">
        <v>0</v>
      </c>
      <c r="G5">
        <v>0</v>
      </c>
    </row>
    <row r="6" spans="1:7" x14ac:dyDescent="0.25">
      <c r="A6" t="s">
        <v>5</v>
      </c>
      <c r="B6">
        <v>92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8.5676199836879352E-15</v>
      </c>
      <c r="D9" s="4" t="s">
        <v>9</v>
      </c>
      <c r="E9" s="4">
        <v>0</v>
      </c>
      <c r="F9" s="4">
        <v>1</v>
      </c>
      <c r="G9" s="4">
        <v>-1</v>
      </c>
    </row>
    <row r="10" spans="1:7" x14ac:dyDescent="0.25">
      <c r="A10" t="s">
        <v>10</v>
      </c>
      <c r="B10">
        <v>9.7556044172171362E-14</v>
      </c>
      <c r="D10" s="4" t="s">
        <v>10</v>
      </c>
      <c r="E10" s="4">
        <v>2</v>
      </c>
      <c r="F10" s="4">
        <v>0</v>
      </c>
      <c r="G10" s="4">
        <v>0</v>
      </c>
    </row>
    <row r="11" spans="1:7" x14ac:dyDescent="0.25">
      <c r="A11" t="s">
        <v>11</v>
      </c>
      <c r="B11">
        <v>2.7466614081252032E-14</v>
      </c>
      <c r="D11" s="4" t="s">
        <v>11</v>
      </c>
      <c r="E11" s="4">
        <v>-2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3.8663005368989825E-14</v>
      </c>
      <c r="G13">
        <f t="shared" si="0"/>
        <v>2.0645462086839121E-12</v>
      </c>
    </row>
    <row r="14" spans="1:7" x14ac:dyDescent="0.25">
      <c r="E14">
        <f t="shared" ref="E14:G15" si="1">(E10-E4)^2</f>
        <v>1.2084869065326996E-11</v>
      </c>
      <c r="F14">
        <f t="shared" si="1"/>
        <v>0</v>
      </c>
      <c r="G14">
        <f t="shared" si="1"/>
        <v>0</v>
      </c>
    </row>
    <row r="15" spans="1:7" x14ac:dyDescent="0.25">
      <c r="E15">
        <f>(E11-E5)^2</f>
        <v>1.3735958650936284E-14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1.4201814238030833E-11</v>
      </c>
    </row>
    <row r="20" spans="5:5" x14ac:dyDescent="0.25">
      <c r="E20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5C32-351D-49BE-93C9-576C97468297}">
  <dimension ref="A1:G17"/>
  <sheetViews>
    <sheetView workbookViewId="0">
      <selection activeCell="E9" sqref="E9:G11"/>
    </sheetView>
  </sheetViews>
  <sheetFormatPr defaultRowHeight="15" x14ac:dyDescent="0.25"/>
  <cols>
    <col min="5" max="5" width="12.57031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1.2973373611148162E-13</v>
      </c>
      <c r="D3" t="s">
        <v>9</v>
      </c>
      <c r="E3">
        <v>0</v>
      </c>
      <c r="F3">
        <v>-0.99998460389867672</v>
      </c>
      <c r="G3">
        <v>1.9999930483688415</v>
      </c>
    </row>
    <row r="4" spans="1:7" x14ac:dyDescent="0.25">
      <c r="A4" t="s">
        <v>3</v>
      </c>
      <c r="B4">
        <v>2.4999860552191655</v>
      </c>
      <c r="D4" t="s">
        <v>10</v>
      </c>
      <c r="E4">
        <v>-2.0000005756511285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1.0000002583568322</v>
      </c>
      <c r="F5">
        <v>0</v>
      </c>
      <c r="G5">
        <v>0</v>
      </c>
    </row>
    <row r="6" spans="1:7" x14ac:dyDescent="0.25">
      <c r="A6" t="s">
        <v>5</v>
      </c>
      <c r="B6">
        <v>122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2.0804424827256387E-13</v>
      </c>
      <c r="D9" s="4" t="s">
        <v>9</v>
      </c>
      <c r="E9" s="4">
        <v>0</v>
      </c>
      <c r="F9" s="4">
        <v>-1</v>
      </c>
      <c r="G9" s="4">
        <v>2</v>
      </c>
    </row>
    <row r="10" spans="1:7" x14ac:dyDescent="0.25">
      <c r="A10" t="s">
        <v>10</v>
      </c>
      <c r="B10">
        <v>1.7726025950466207E-13</v>
      </c>
      <c r="D10" s="4" t="s">
        <v>10</v>
      </c>
      <c r="E10" s="4">
        <v>-2</v>
      </c>
      <c r="F10" s="4">
        <v>0</v>
      </c>
      <c r="G10" s="4">
        <v>0</v>
      </c>
    </row>
    <row r="11" spans="1:7" x14ac:dyDescent="0.25">
      <c r="A11" t="s">
        <v>11</v>
      </c>
      <c r="B11">
        <v>3.8967005572189011E-15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2.3703993595682583E-10</v>
      </c>
      <c r="G13">
        <f t="shared" si="0"/>
        <v>4.8325175763711577E-11</v>
      </c>
    </row>
    <row r="14" spans="1:7" x14ac:dyDescent="0.25">
      <c r="E14">
        <f t="shared" ref="E14:G15" si="1">(E10-E4)^2</f>
        <v>3.3137422179240507E-13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6.6748252718656493E-14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2.8576323419504846E-10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B3D-B400-4975-8CA7-B989EBF30B53}">
  <dimension ref="A1:G17"/>
  <sheetViews>
    <sheetView workbookViewId="0">
      <selection activeCell="E9" sqref="E9:G11"/>
    </sheetView>
  </sheetViews>
  <sheetFormatPr defaultRowHeight="15" x14ac:dyDescent="0.25"/>
  <cols>
    <col min="5" max="5" width="18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2.9655616162925685E-13</v>
      </c>
      <c r="D3" t="s">
        <v>9</v>
      </c>
      <c r="E3">
        <v>0</v>
      </c>
      <c r="F3">
        <v>1.9999906925571418</v>
      </c>
      <c r="G3">
        <v>-1.9999813429170166</v>
      </c>
    </row>
    <row r="4" spans="1:7" x14ac:dyDescent="0.25">
      <c r="A4" t="s">
        <v>3</v>
      </c>
      <c r="B4">
        <v>2.4999723316727858</v>
      </c>
      <c r="D4" t="s">
        <v>10</v>
      </c>
      <c r="E4">
        <v>1.000000245142856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-1.0000003470369505</v>
      </c>
      <c r="F5">
        <v>0</v>
      </c>
      <c r="G5">
        <v>0</v>
      </c>
    </row>
    <row r="6" spans="1:7" x14ac:dyDescent="0.25">
      <c r="A6" t="s">
        <v>5</v>
      </c>
      <c r="B6">
        <v>97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4.4577066919117652E-13</v>
      </c>
      <c r="D9" s="4" t="s">
        <v>9</v>
      </c>
      <c r="E9" s="4">
        <v>0</v>
      </c>
      <c r="F9" s="4">
        <v>2</v>
      </c>
      <c r="G9" s="4">
        <v>-2</v>
      </c>
    </row>
    <row r="10" spans="1:7" x14ac:dyDescent="0.25">
      <c r="A10" t="s">
        <v>10</v>
      </c>
      <c r="B10">
        <v>2.6872302862753164E-14</v>
      </c>
      <c r="D10" s="4" t="s">
        <v>10</v>
      </c>
      <c r="E10" s="4">
        <v>1</v>
      </c>
      <c r="F10" s="4">
        <v>0</v>
      </c>
      <c r="G10" s="4">
        <v>0</v>
      </c>
    </row>
    <row r="11" spans="1:7" x14ac:dyDescent="0.25">
      <c r="A11" t="s">
        <v>11</v>
      </c>
      <c r="B11">
        <v>4.1702551283384091E-13</v>
      </c>
      <c r="D11" s="4" t="s">
        <v>11</v>
      </c>
      <c r="E11" s="4">
        <v>-1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8.6628492558816478E-11</v>
      </c>
      <c r="G13">
        <f t="shared" si="0"/>
        <v>3.4808674545062831E-10</v>
      </c>
    </row>
    <row r="14" spans="1:7" x14ac:dyDescent="0.25">
      <c r="E14">
        <f t="shared" ref="E14:G15" si="1">(E10-E4)^2</f>
        <v>6.0095019855006701E-14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1.2043464501918322E-13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4.3489576767431899E-10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D21A-91B9-413D-87A7-237727AE6C19}">
  <dimension ref="A1:G17"/>
  <sheetViews>
    <sheetView workbookViewId="0">
      <selection activeCell="E9" sqref="E9:G11"/>
    </sheetView>
  </sheetViews>
  <sheetFormatPr defaultRowHeight="15" x14ac:dyDescent="0.25"/>
  <cols>
    <col min="5" max="5" width="13.285156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6.121567108384499E-14</v>
      </c>
      <c r="D3" t="s">
        <v>9</v>
      </c>
      <c r="E3">
        <v>0</v>
      </c>
      <c r="F3">
        <v>-1.9999974061425665</v>
      </c>
      <c r="G3">
        <v>-1.000002746723865</v>
      </c>
    </row>
    <row r="4" spans="1:7" x14ac:dyDescent="0.25">
      <c r="A4" t="s">
        <v>3</v>
      </c>
      <c r="B4">
        <v>2.4999935763527343</v>
      </c>
      <c r="D4" t="s">
        <v>10</v>
      </c>
      <c r="E4">
        <v>0.99999906846387299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1.9999952626069031</v>
      </c>
      <c r="F5">
        <v>0</v>
      </c>
      <c r="G5">
        <v>0</v>
      </c>
    </row>
    <row r="6" spans="1:7" x14ac:dyDescent="0.25">
      <c r="A6" t="s">
        <v>5</v>
      </c>
      <c r="B6">
        <v>62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8.6830622128361142E-15</v>
      </c>
      <c r="D9" s="4" t="s">
        <v>9</v>
      </c>
      <c r="E9" s="4">
        <v>0</v>
      </c>
      <c r="F9" s="4">
        <v>-2</v>
      </c>
      <c r="G9" s="4">
        <v>-1</v>
      </c>
    </row>
    <row r="10" spans="1:7" x14ac:dyDescent="0.25">
      <c r="A10" t="s">
        <v>10</v>
      </c>
      <c r="B10">
        <v>8.7828912444990473E-15</v>
      </c>
      <c r="D10" s="4" t="s">
        <v>10</v>
      </c>
      <c r="E10" s="4">
        <v>1</v>
      </c>
      <c r="F10" s="4">
        <v>0</v>
      </c>
      <c r="G10" s="4">
        <v>0</v>
      </c>
    </row>
    <row r="11" spans="1:7" x14ac:dyDescent="0.25">
      <c r="A11" t="s">
        <v>11</v>
      </c>
      <c r="B11">
        <v>1.6618105979419981E-13</v>
      </c>
      <c r="D11" s="4" t="s">
        <v>11</v>
      </c>
      <c r="E11" s="4">
        <v>2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6.7280963853660678E-12</v>
      </c>
      <c r="G13">
        <f t="shared" si="0"/>
        <v>7.5444919906780661E-12</v>
      </c>
    </row>
    <row r="14" spans="1:7" x14ac:dyDescent="0.25">
      <c r="E14">
        <f t="shared" ref="E14:G15" si="1">(E10-E4)^2</f>
        <v>8.6775955593124807E-13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2.2442893354752689E-11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3.7583241286728069E-11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47BB-8850-42AC-BF7C-800B472E78BD}">
  <dimension ref="A1:G17"/>
  <sheetViews>
    <sheetView workbookViewId="0">
      <selection activeCell="E9" sqref="E9:G11"/>
    </sheetView>
  </sheetViews>
  <sheetFormatPr defaultRowHeight="15" x14ac:dyDescent="0.25"/>
  <cols>
    <col min="5" max="5" width="14.8554687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6.8467390589752779E-14</v>
      </c>
      <c r="D3" t="s">
        <v>9</v>
      </c>
      <c r="E3">
        <v>0</v>
      </c>
      <c r="F3">
        <v>-0.99999488119467184</v>
      </c>
      <c r="G3">
        <v>0.99998448704054943</v>
      </c>
    </row>
    <row r="4" spans="1:7" x14ac:dyDescent="0.25">
      <c r="A4" t="s">
        <v>3</v>
      </c>
      <c r="B4">
        <v>2.499989485956192</v>
      </c>
      <c r="D4" t="s">
        <v>10</v>
      </c>
      <c r="E4">
        <v>1.9999995436373339</v>
      </c>
      <c r="F4">
        <v>0</v>
      </c>
      <c r="G4">
        <v>0</v>
      </c>
    </row>
    <row r="5" spans="1:7" x14ac:dyDescent="0.25">
      <c r="A5" t="s">
        <v>4</v>
      </c>
      <c r="B5">
        <v>1.5802502107792703E-33</v>
      </c>
      <c r="D5" t="s">
        <v>11</v>
      </c>
      <c r="E5">
        <v>-2.0000002581344654</v>
      </c>
      <c r="F5">
        <v>0</v>
      </c>
      <c r="G5">
        <v>0</v>
      </c>
    </row>
    <row r="6" spans="1:7" x14ac:dyDescent="0.25">
      <c r="A6" t="s">
        <v>5</v>
      </c>
      <c r="B6">
        <v>4007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1.7428038634842914E-14</v>
      </c>
      <c r="D9" s="4" t="s">
        <v>9</v>
      </c>
      <c r="E9" s="4">
        <v>0</v>
      </c>
      <c r="F9" s="4">
        <v>-1</v>
      </c>
      <c r="G9" s="4">
        <v>1</v>
      </c>
    </row>
    <row r="10" spans="1:7" x14ac:dyDescent="0.25">
      <c r="A10" t="s">
        <v>10</v>
      </c>
      <c r="B10">
        <v>3.3390425629662391E-14</v>
      </c>
      <c r="D10" s="4" t="s">
        <v>10</v>
      </c>
      <c r="E10" s="4">
        <v>2</v>
      </c>
      <c r="F10" s="4">
        <v>0</v>
      </c>
      <c r="G10" s="4">
        <v>0</v>
      </c>
    </row>
    <row r="11" spans="1:7" x14ac:dyDescent="0.25">
      <c r="A11" t="s">
        <v>11</v>
      </c>
      <c r="B11">
        <v>1.5458370750475302E-13</v>
      </c>
      <c r="D11" s="4" t="s">
        <v>11</v>
      </c>
      <c r="E11" s="4">
        <v>-2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2.6202167987636747E-11</v>
      </c>
      <c r="G13">
        <f t="shared" si="0"/>
        <v>2.4065191091502447E-10</v>
      </c>
    </row>
    <row r="14" spans="1:7" x14ac:dyDescent="0.25">
      <c r="E14">
        <f t="shared" ref="E14:G15" si="1">(E10-E4)^2</f>
        <v>2.082668830111635E-13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6.6633402205916017E-14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2.6712897918787831E-10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2B8F-29E1-4315-852A-14C5AE3CB1A9}">
  <dimension ref="A1:K17"/>
  <sheetViews>
    <sheetView workbookViewId="0">
      <selection activeCell="I8" sqref="I8:K11"/>
    </sheetView>
  </sheetViews>
  <sheetFormatPr defaultRowHeight="15" x14ac:dyDescent="0.25"/>
  <cols>
    <col min="5" max="5" width="12.7109375" bestFit="1" customWidth="1"/>
  </cols>
  <sheetData>
    <row r="1" spans="1:11" ht="15.75" x14ac:dyDescent="0.25">
      <c r="A1" s="2" t="s">
        <v>18</v>
      </c>
    </row>
    <row r="2" spans="1:11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11" x14ac:dyDescent="0.25">
      <c r="A3" t="s">
        <v>2</v>
      </c>
      <c r="B3">
        <v>5.8258184255845696E-15</v>
      </c>
      <c r="D3" t="s">
        <v>9</v>
      </c>
      <c r="E3">
        <v>0</v>
      </c>
      <c r="F3">
        <v>1.0000008175523434</v>
      </c>
      <c r="G3">
        <v>1.9999989930815505</v>
      </c>
    </row>
    <row r="4" spans="1:11" x14ac:dyDescent="0.25">
      <c r="A4" t="s">
        <v>3</v>
      </c>
      <c r="B4">
        <v>2.4999995111569882</v>
      </c>
      <c r="D4" t="s">
        <v>10</v>
      </c>
      <c r="E4">
        <v>-2.00000010033596</v>
      </c>
      <c r="F4">
        <v>0</v>
      </c>
      <c r="G4">
        <v>0</v>
      </c>
    </row>
    <row r="5" spans="1:11" x14ac:dyDescent="0.25">
      <c r="A5" t="s">
        <v>4</v>
      </c>
      <c r="B5">
        <v>0</v>
      </c>
      <c r="D5" t="s">
        <v>11</v>
      </c>
      <c r="E5">
        <v>-1.0000000179257666</v>
      </c>
      <c r="F5">
        <v>0</v>
      </c>
      <c r="G5">
        <v>0</v>
      </c>
    </row>
    <row r="6" spans="1:11" x14ac:dyDescent="0.25">
      <c r="A6" t="s">
        <v>5</v>
      </c>
      <c r="B6">
        <v>52</v>
      </c>
    </row>
    <row r="7" spans="1:11" x14ac:dyDescent="0.25">
      <c r="A7" t="s">
        <v>6</v>
      </c>
    </row>
    <row r="8" spans="1:11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  <c r="I8" s="1"/>
      <c r="J8" s="1"/>
      <c r="K8" s="1"/>
    </row>
    <row r="9" spans="1:11" x14ac:dyDescent="0.25">
      <c r="A9" t="s">
        <v>9</v>
      </c>
      <c r="B9">
        <v>9.0335760511189884E-15</v>
      </c>
      <c r="D9" s="4" t="s">
        <v>9</v>
      </c>
      <c r="E9" s="4">
        <v>0</v>
      </c>
      <c r="F9" s="4">
        <v>1</v>
      </c>
      <c r="G9" s="4">
        <v>2</v>
      </c>
      <c r="I9" s="1"/>
      <c r="J9" s="1"/>
      <c r="K9" s="1"/>
    </row>
    <row r="10" spans="1:11" x14ac:dyDescent="0.25">
      <c r="A10" t="s">
        <v>10</v>
      </c>
      <c r="B10">
        <v>3.5550087003692607E-15</v>
      </c>
      <c r="D10" s="4" t="s">
        <v>10</v>
      </c>
      <c r="E10" s="4">
        <v>-2</v>
      </c>
      <c r="F10" s="4">
        <v>0</v>
      </c>
      <c r="G10" s="4">
        <v>0</v>
      </c>
      <c r="I10" s="1"/>
      <c r="J10" s="1"/>
      <c r="K10" s="1"/>
    </row>
    <row r="11" spans="1:11" x14ac:dyDescent="0.25">
      <c r="A11" t="s">
        <v>11</v>
      </c>
      <c r="B11">
        <v>4.8888705252654588E-15</v>
      </c>
      <c r="D11" s="4" t="s">
        <v>11</v>
      </c>
      <c r="E11" s="4">
        <v>-1</v>
      </c>
      <c r="F11" s="4">
        <v>0</v>
      </c>
      <c r="G11" s="4">
        <v>0</v>
      </c>
      <c r="I11" s="1"/>
      <c r="J11" s="1"/>
      <c r="K11" s="1"/>
    </row>
    <row r="13" spans="1:11" x14ac:dyDescent="0.25">
      <c r="E13">
        <f>(E9-E3)^2</f>
        <v>0</v>
      </c>
      <c r="F13">
        <f t="shared" ref="F13:G13" si="0">(F9-F3)^2</f>
        <v>6.6839183416538735E-13</v>
      </c>
      <c r="G13">
        <f t="shared" si="0"/>
        <v>1.0138847639610676E-12</v>
      </c>
    </row>
    <row r="14" spans="1:11" x14ac:dyDescent="0.25">
      <c r="E14">
        <f t="shared" ref="E14:G15" si="1">(E10-E4)^2</f>
        <v>1.0067304866097842E-14</v>
      </c>
      <c r="F14">
        <f t="shared" si="1"/>
        <v>0</v>
      </c>
      <c r="G14">
        <f t="shared" si="1"/>
        <v>0</v>
      </c>
    </row>
    <row r="15" spans="1:11" x14ac:dyDescent="0.25">
      <c r="E15">
        <f t="shared" si="1"/>
        <v>3.2133310994829596E-16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1.6926652361025009E-12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B53-E5AB-4274-AFB9-D4C08DD6EBEC}">
  <dimension ref="A1:G17"/>
  <sheetViews>
    <sheetView workbookViewId="0">
      <selection activeCell="E9" sqref="E9:G11"/>
    </sheetView>
  </sheetViews>
  <sheetFormatPr defaultRowHeight="15" x14ac:dyDescent="0.25"/>
  <cols>
    <col min="5" max="5" width="12.57031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4.961265840758346E-12</v>
      </c>
      <c r="D3" t="s">
        <v>9</v>
      </c>
      <c r="E3">
        <v>0</v>
      </c>
      <c r="F3">
        <v>1.9997484432133894</v>
      </c>
      <c r="G3">
        <v>-1.9998538084625663</v>
      </c>
    </row>
    <row r="4" spans="1:7" x14ac:dyDescent="0.25">
      <c r="A4" t="s">
        <v>3</v>
      </c>
      <c r="B4">
        <v>2.4996042072645608</v>
      </c>
      <c r="D4" t="s">
        <v>10</v>
      </c>
      <c r="E4">
        <v>-1.0000018644483171</v>
      </c>
      <c r="F4">
        <v>0</v>
      </c>
      <c r="G4">
        <v>0</v>
      </c>
    </row>
    <row r="5" spans="1:7" x14ac:dyDescent="0.25">
      <c r="A5" t="s">
        <v>4</v>
      </c>
      <c r="B5">
        <v>3.9506255269481758E-34</v>
      </c>
      <c r="D5" t="s">
        <v>11</v>
      </c>
      <c r="E5">
        <v>1.000002004398755</v>
      </c>
      <c r="F5">
        <v>0</v>
      </c>
      <c r="G5">
        <v>0</v>
      </c>
    </row>
    <row r="6" spans="1:7" x14ac:dyDescent="0.25">
      <c r="A6" t="s">
        <v>5</v>
      </c>
      <c r="B6">
        <v>117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1.3888225717089863E-11</v>
      </c>
      <c r="D9" s="4" t="s">
        <v>9</v>
      </c>
      <c r="E9" s="4">
        <v>0</v>
      </c>
      <c r="F9" s="4">
        <v>2</v>
      </c>
      <c r="G9" s="4">
        <v>-2</v>
      </c>
    </row>
    <row r="10" spans="1:7" x14ac:dyDescent="0.25">
      <c r="A10" t="s">
        <v>10</v>
      </c>
      <c r="B10">
        <v>7.4351410031486589E-13</v>
      </c>
      <c r="D10" s="4" t="s">
        <v>10</v>
      </c>
      <c r="E10" s="4">
        <v>-1</v>
      </c>
      <c r="F10" s="4">
        <v>0</v>
      </c>
      <c r="G10" s="4">
        <v>0</v>
      </c>
    </row>
    <row r="11" spans="1:7" x14ac:dyDescent="0.25">
      <c r="A11" t="s">
        <v>11</v>
      </c>
      <c r="B11">
        <v>2.5205770487030886E-13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6.3280816889848984E-8</v>
      </c>
      <c r="G13">
        <f t="shared" si="0"/>
        <v>2.1371965617220388E-8</v>
      </c>
    </row>
    <row r="14" spans="1:7" x14ac:dyDescent="0.25">
      <c r="E14">
        <f t="shared" ref="E14:G15" si="1">(E10-E4)^2</f>
        <v>3.476167527018531E-12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4.0176143689388353E-12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8.4660276288965343E-8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2013-565D-4117-8E1E-C10958E38EE8}">
  <dimension ref="A1:G17"/>
  <sheetViews>
    <sheetView workbookViewId="0">
      <selection activeCell="E9" sqref="E9:G11"/>
    </sheetView>
  </sheetViews>
  <sheetFormatPr defaultRowHeight="15" x14ac:dyDescent="0.25"/>
  <cols>
    <col min="5" max="5" width="11.8554687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5.119772618940962E-13</v>
      </c>
      <c r="D3" t="s">
        <v>9</v>
      </c>
      <c r="E3">
        <v>0</v>
      </c>
      <c r="F3">
        <v>0.9999690524269087</v>
      </c>
      <c r="G3">
        <v>-1.9999806052295417</v>
      </c>
    </row>
    <row r="4" spans="1:7" x14ac:dyDescent="0.25">
      <c r="A4" t="s">
        <v>3</v>
      </c>
      <c r="B4">
        <v>2.4999643105820377</v>
      </c>
      <c r="D4" t="s">
        <v>10</v>
      </c>
      <c r="E4">
        <v>-0.9999999946943976</v>
      </c>
      <c r="F4">
        <v>0</v>
      </c>
      <c r="G4">
        <v>0</v>
      </c>
    </row>
    <row r="5" spans="1:7" x14ac:dyDescent="0.25">
      <c r="A5" t="s">
        <v>4</v>
      </c>
      <c r="B5">
        <v>9.8765638173704394E-35</v>
      </c>
      <c r="D5" t="s">
        <v>11</v>
      </c>
      <c r="E5">
        <v>1.9999991814581981</v>
      </c>
      <c r="F5">
        <v>0</v>
      </c>
      <c r="G5">
        <v>0</v>
      </c>
    </row>
    <row r="6" spans="1:7" x14ac:dyDescent="0.25">
      <c r="A6" t="s">
        <v>5</v>
      </c>
      <c r="B6">
        <v>127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1.495047907126494E-12</v>
      </c>
      <c r="D9" s="4" t="s">
        <v>9</v>
      </c>
      <c r="E9" s="4">
        <v>0</v>
      </c>
      <c r="F9" s="4">
        <v>1</v>
      </c>
      <c r="G9" s="4">
        <v>-2</v>
      </c>
    </row>
    <row r="10" spans="1:7" x14ac:dyDescent="0.25">
      <c r="A10" t="s">
        <v>10</v>
      </c>
      <c r="B10">
        <v>1.0980419729526393E-14</v>
      </c>
      <c r="D10" s="4" t="s">
        <v>10</v>
      </c>
      <c r="E10" s="4">
        <v>-1</v>
      </c>
      <c r="F10" s="4">
        <v>0</v>
      </c>
      <c r="G10" s="4">
        <v>0</v>
      </c>
    </row>
    <row r="11" spans="1:7" x14ac:dyDescent="0.25">
      <c r="A11" t="s">
        <v>11</v>
      </c>
      <c r="B11">
        <v>2.9903458826268184E-14</v>
      </c>
      <c r="D11" s="4" t="s">
        <v>11</v>
      </c>
      <c r="E11" s="4">
        <v>2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9.577522802413576E-10</v>
      </c>
      <c r="G13">
        <f t="shared" si="0"/>
        <v>3.7615712113069604E-10</v>
      </c>
    </row>
    <row r="14" spans="1:7" x14ac:dyDescent="0.25">
      <c r="E14">
        <f t="shared" ref="E14:G15" si="1">(E10-E4)^2</f>
        <v>2.814941684663979E-17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6.7001068144896953E-13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1.3345794402029193E-9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357-7328-4AD5-90E3-3258776CEF5B}">
  <dimension ref="A1:G20"/>
  <sheetViews>
    <sheetView workbookViewId="0">
      <selection activeCell="B3" sqref="B3"/>
    </sheetView>
  </sheetViews>
  <sheetFormatPr defaultRowHeight="15" x14ac:dyDescent="0.25"/>
  <cols>
    <col min="5" max="5" width="15.425781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4.6243246194696434E-14</v>
      </c>
      <c r="D3" t="s">
        <v>9</v>
      </c>
      <c r="E3">
        <v>0</v>
      </c>
      <c r="F3">
        <v>-1.9999987029760187</v>
      </c>
      <c r="G3">
        <v>-1.0000017648978536</v>
      </c>
    </row>
    <row r="4" spans="1:7" x14ac:dyDescent="0.25">
      <c r="A4" t="s">
        <v>3</v>
      </c>
      <c r="B4">
        <v>2.4999953038602567</v>
      </c>
      <c r="D4" t="s">
        <v>10</v>
      </c>
      <c r="E4">
        <v>1.9999963524437676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0.99999873197323252</v>
      </c>
      <c r="F5">
        <v>0</v>
      </c>
      <c r="G5">
        <v>0</v>
      </c>
    </row>
    <row r="6" spans="1:7" x14ac:dyDescent="0.25">
      <c r="A6" t="s">
        <v>5</v>
      </c>
      <c r="B6">
        <v>57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3.296315953298858E-14</v>
      </c>
      <c r="D9" s="4" t="s">
        <v>9</v>
      </c>
      <c r="E9" s="4">
        <v>0</v>
      </c>
      <c r="F9" s="4">
        <v>-2</v>
      </c>
      <c r="G9" s="4">
        <v>-1</v>
      </c>
    </row>
    <row r="10" spans="1:7" x14ac:dyDescent="0.25">
      <c r="A10" t="s">
        <v>10</v>
      </c>
      <c r="B10">
        <v>9.050652463962457E-14</v>
      </c>
      <c r="D10" s="4" t="s">
        <v>10</v>
      </c>
      <c r="E10" s="4">
        <v>2</v>
      </c>
      <c r="F10" s="4">
        <v>0</v>
      </c>
      <c r="G10" s="4">
        <v>0</v>
      </c>
    </row>
    <row r="11" spans="1:7" x14ac:dyDescent="0.25">
      <c r="A11" t="s">
        <v>11</v>
      </c>
      <c r="B11">
        <v>1.5260054411476152E-14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1.6822712081402945E-12</v>
      </c>
      <c r="G13">
        <f t="shared" si="0"/>
        <v>3.1148644337830066E-12</v>
      </c>
    </row>
    <row r="14" spans="1:7" x14ac:dyDescent="0.25">
      <c r="E14">
        <f t="shared" ref="E14:G15" si="1">(E10-E4)^2</f>
        <v>1.3304666468439787E-11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1.6078918830352238E-12</v>
      </c>
      <c r="F15">
        <f t="shared" si="1"/>
        <v>0</v>
      </c>
      <c r="G15">
        <f t="shared" si="1"/>
        <v>0</v>
      </c>
    </row>
    <row r="17" spans="3:5" x14ac:dyDescent="0.25">
      <c r="E17" s="3">
        <f>SUM(E13:G15)</f>
        <v>1.970969399339831E-11</v>
      </c>
    </row>
    <row r="19" spans="3:5" x14ac:dyDescent="0.25">
      <c r="C19" s="7">
        <v>45843</v>
      </c>
      <c r="D19" t="s">
        <v>20</v>
      </c>
    </row>
    <row r="20" spans="3:5" x14ac:dyDescent="0.25">
      <c r="C20" s="7">
        <v>45845</v>
      </c>
      <c r="D2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CF0-99B2-4337-A953-1577F71FE002}">
  <dimension ref="A1:G17"/>
  <sheetViews>
    <sheetView workbookViewId="0">
      <selection activeCell="M15" sqref="M15"/>
    </sheetView>
  </sheetViews>
  <sheetFormatPr defaultRowHeight="15" x14ac:dyDescent="0.25"/>
  <cols>
    <col min="5" max="5" width="17.285156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4.6243188520765574E-14</v>
      </c>
      <c r="D3" t="s">
        <v>9</v>
      </c>
      <c r="E3">
        <v>0</v>
      </c>
      <c r="F3">
        <v>-1.0000017648965822</v>
      </c>
      <c r="G3">
        <v>-1.9999987029769808</v>
      </c>
    </row>
    <row r="4" spans="1:7" x14ac:dyDescent="0.25">
      <c r="A4" t="s">
        <v>3</v>
      </c>
      <c r="B4">
        <v>2.4999953038632419</v>
      </c>
      <c r="D4" t="s">
        <v>10</v>
      </c>
      <c r="E4">
        <v>0.99999873197499234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1.9999963524455466</v>
      </c>
      <c r="F5">
        <v>0</v>
      </c>
      <c r="G5">
        <v>0</v>
      </c>
    </row>
    <row r="6" spans="1:7" x14ac:dyDescent="0.25">
      <c r="A6" t="s">
        <v>5</v>
      </c>
      <c r="B6">
        <v>57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3.2963117440105398E-14</v>
      </c>
      <c r="D9" s="4" t="s">
        <v>9</v>
      </c>
      <c r="E9" s="4">
        <v>0</v>
      </c>
      <c r="F9" s="4">
        <v>-1</v>
      </c>
      <c r="G9" s="4">
        <v>-2</v>
      </c>
    </row>
    <row r="10" spans="1:7" x14ac:dyDescent="0.25">
      <c r="A10" t="s">
        <v>10</v>
      </c>
      <c r="B10">
        <v>1.5260010775942283E-14</v>
      </c>
      <c r="D10" s="4" t="s">
        <v>10</v>
      </c>
      <c r="E10" s="4">
        <v>1</v>
      </c>
      <c r="F10" s="4">
        <v>0</v>
      </c>
      <c r="G10" s="4">
        <v>0</v>
      </c>
    </row>
    <row r="11" spans="1:7" x14ac:dyDescent="0.25">
      <c r="A11" t="s">
        <v>11</v>
      </c>
      <c r="B11">
        <v>9.0506437346249052E-14</v>
      </c>
      <c r="D11" s="4" t="s">
        <v>11</v>
      </c>
      <c r="E11" s="4">
        <v>2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3.114859945905617E-12</v>
      </c>
      <c r="G13">
        <f t="shared" si="0"/>
        <v>1.6822687123576798E-12</v>
      </c>
    </row>
    <row r="14" spans="1:7" x14ac:dyDescent="0.25">
      <c r="E14">
        <f t="shared" ref="E14:G15" si="1">(E10-E4)^2</f>
        <v>1.6078874200544956E-12</v>
      </c>
      <c r="F14">
        <f t="shared" si="1"/>
        <v>0</v>
      </c>
      <c r="G14">
        <f t="shared" si="1"/>
        <v>0</v>
      </c>
    </row>
    <row r="15" spans="1:7" x14ac:dyDescent="0.25">
      <c r="E15">
        <f>(E11-E5)^2</f>
        <v>1.3304653490281946E-11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1.9709669568599738E-11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DA-A255-485C-A114-9E4EBC1235F8}">
  <dimension ref="A1:G17"/>
  <sheetViews>
    <sheetView workbookViewId="0">
      <selection activeCell="E9" sqref="E9:G11"/>
    </sheetView>
  </sheetViews>
  <sheetFormatPr defaultRowHeight="15" x14ac:dyDescent="0.25"/>
  <cols>
    <col min="5" max="5" width="15.285156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3.7211027342872441E-13</v>
      </c>
      <c r="D3" t="s">
        <v>9</v>
      </c>
      <c r="E3">
        <v>0</v>
      </c>
      <c r="F3">
        <v>-0.99999143478223451</v>
      </c>
      <c r="G3">
        <v>1.9999702957439369</v>
      </c>
    </row>
    <row r="4" spans="1:7" x14ac:dyDescent="0.25">
      <c r="A4" t="s">
        <v>3</v>
      </c>
      <c r="B4">
        <v>2.4999669542435354</v>
      </c>
      <c r="D4" t="s">
        <v>10</v>
      </c>
      <c r="E4">
        <v>1.0000004513686034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-2.0000007151850743</v>
      </c>
      <c r="F5">
        <v>0</v>
      </c>
      <c r="G5">
        <v>0</v>
      </c>
    </row>
    <row r="6" spans="1:7" x14ac:dyDescent="0.25">
      <c r="A6" t="s">
        <v>5</v>
      </c>
      <c r="B6">
        <v>67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2.6703895317764704E-14</v>
      </c>
      <c r="D9" s="4" t="s">
        <v>9</v>
      </c>
      <c r="E9" s="4">
        <v>0</v>
      </c>
      <c r="F9" s="4">
        <v>-1</v>
      </c>
      <c r="G9" s="4">
        <v>2</v>
      </c>
    </row>
    <row r="10" spans="1:7" x14ac:dyDescent="0.25">
      <c r="A10" t="s">
        <v>10</v>
      </c>
      <c r="B10">
        <v>5.0304728589756387E-14</v>
      </c>
      <c r="D10" s="4" t="s">
        <v>10</v>
      </c>
      <c r="E10" s="4">
        <v>1</v>
      </c>
      <c r="F10" s="4">
        <v>0</v>
      </c>
      <c r="G10" s="4">
        <v>0</v>
      </c>
    </row>
    <row r="11" spans="1:7" x14ac:dyDescent="0.25">
      <c r="A11" t="s">
        <v>11</v>
      </c>
      <c r="B11">
        <v>1.0393221963786523E-12</v>
      </c>
      <c r="D11" s="4" t="s">
        <v>11</v>
      </c>
      <c r="E11" s="4">
        <v>-2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7.3362955370235391E-11</v>
      </c>
      <c r="G13">
        <f t="shared" si="0"/>
        <v>8.8234282826096047E-10</v>
      </c>
    </row>
    <row r="14" spans="1:7" x14ac:dyDescent="0.25">
      <c r="E14">
        <f t="shared" ref="E14:G15" si="1">(E10-E4)^2</f>
        <v>2.0373361611943487E-13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5.1148969046388547E-13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9.5642100693777928E-10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25B-5620-4431-B514-B1BBE2549DEE}">
  <dimension ref="A1:G17"/>
  <sheetViews>
    <sheetView workbookViewId="0">
      <selection activeCell="E9" sqref="E9:G11"/>
    </sheetView>
  </sheetViews>
  <sheetFormatPr defaultRowHeight="15" x14ac:dyDescent="0.25"/>
  <cols>
    <col min="5" max="5" width="13.425781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1.6738567565980602E-13</v>
      </c>
      <c r="D3" t="s">
        <v>9</v>
      </c>
      <c r="E3">
        <v>0</v>
      </c>
      <c r="F3">
        <v>1.9999803187426719</v>
      </c>
      <c r="G3">
        <v>1.0000068654853496</v>
      </c>
    </row>
    <row r="4" spans="1:7" x14ac:dyDescent="0.25">
      <c r="A4" t="s">
        <v>3</v>
      </c>
      <c r="B4">
        <v>2.4999840034547827</v>
      </c>
      <c r="D4" t="s">
        <v>10</v>
      </c>
      <c r="E4">
        <v>-2.000000170131508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-1.000000163458584</v>
      </c>
      <c r="F5">
        <v>0</v>
      </c>
      <c r="G5">
        <v>0</v>
      </c>
    </row>
    <row r="6" spans="1:7" x14ac:dyDescent="0.25">
      <c r="A6" t="s">
        <v>5</v>
      </c>
      <c r="B6">
        <v>107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1.2610530320236756E-13</v>
      </c>
      <c r="D9" s="4" t="s">
        <v>9</v>
      </c>
      <c r="E9" s="4">
        <v>0</v>
      </c>
      <c r="F9" s="4">
        <v>2</v>
      </c>
      <c r="G9" s="4">
        <v>1</v>
      </c>
    </row>
    <row r="10" spans="1:7" x14ac:dyDescent="0.25">
      <c r="A10" t="s">
        <v>10</v>
      </c>
      <c r="B10">
        <v>2.7286308150658267E-13</v>
      </c>
      <c r="D10" s="4" t="s">
        <v>10</v>
      </c>
      <c r="E10" s="4">
        <v>-2</v>
      </c>
      <c r="F10" s="4">
        <v>0</v>
      </c>
      <c r="G10" s="4">
        <v>0</v>
      </c>
    </row>
    <row r="11" spans="1:7" x14ac:dyDescent="0.25">
      <c r="A11" t="s">
        <v>11</v>
      </c>
      <c r="B11">
        <v>1.0318864227046782E-13</v>
      </c>
      <c r="D11" s="4" t="s">
        <v>11</v>
      </c>
      <c r="E11" s="4">
        <v>-1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3.8735189001476756E-10</v>
      </c>
      <c r="G13">
        <f t="shared" si="0"/>
        <v>4.7134889085035144E-11</v>
      </c>
    </row>
    <row r="14" spans="1:7" x14ac:dyDescent="0.25">
      <c r="E14">
        <f t="shared" ref="E14:G15" si="1">(E10-E4)^2</f>
        <v>2.8944730011877375E-14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2.6718708683799799E-14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4.3454244253849839E-10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287-090A-46B7-BA3C-27A59C785353}">
  <dimension ref="A1:G17"/>
  <sheetViews>
    <sheetView workbookViewId="0">
      <selection activeCell="E9" sqref="E9:G11"/>
    </sheetView>
  </sheetViews>
  <sheetFormatPr defaultRowHeight="15" x14ac:dyDescent="0.25"/>
  <cols>
    <col min="5" max="5" width="12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6.84673616350159E-14</v>
      </c>
      <c r="D3" t="s">
        <v>9</v>
      </c>
      <c r="E3">
        <v>0</v>
      </c>
      <c r="F3">
        <v>0.99998448704204745</v>
      </c>
      <c r="G3">
        <v>-0.99999488119518376</v>
      </c>
    </row>
    <row r="4" spans="1:7" x14ac:dyDescent="0.25">
      <c r="A4" t="s">
        <v>3</v>
      </c>
      <c r="B4">
        <v>2.4999894859578649</v>
      </c>
      <c r="D4" t="s">
        <v>10</v>
      </c>
      <c r="E4">
        <v>-2.0000002581345608</v>
      </c>
      <c r="F4">
        <v>0</v>
      </c>
      <c r="G4">
        <v>0</v>
      </c>
    </row>
    <row r="5" spans="1:7" x14ac:dyDescent="0.25">
      <c r="A5" t="s">
        <v>4</v>
      </c>
      <c r="B5">
        <v>1.5802502107792703E-33</v>
      </c>
      <c r="D5" t="s">
        <v>11</v>
      </c>
      <c r="E5">
        <v>1.9999995436379061</v>
      </c>
      <c r="F5">
        <v>0</v>
      </c>
      <c r="G5">
        <v>0</v>
      </c>
    </row>
    <row r="6" spans="1:7" x14ac:dyDescent="0.25">
      <c r="A6" t="s">
        <v>5</v>
      </c>
      <c r="B6">
        <v>4007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1.7428021592656817E-14</v>
      </c>
      <c r="D9" s="4" t="s">
        <v>9</v>
      </c>
      <c r="E9" s="4">
        <v>0</v>
      </c>
      <c r="F9" s="4">
        <v>1</v>
      </c>
      <c r="G9" s="4">
        <v>-1</v>
      </c>
    </row>
    <row r="10" spans="1:7" x14ac:dyDescent="0.25">
      <c r="A10" t="s">
        <v>10</v>
      </c>
      <c r="B10">
        <v>1.5458366629237042E-13</v>
      </c>
      <c r="D10" s="4" t="s">
        <v>10</v>
      </c>
      <c r="E10" s="4">
        <v>-2</v>
      </c>
      <c r="F10" s="4">
        <v>0</v>
      </c>
      <c r="G10" s="4">
        <v>0</v>
      </c>
    </row>
    <row r="11" spans="1:7" x14ac:dyDescent="0.25">
      <c r="A11" t="s">
        <v>11</v>
      </c>
      <c r="B11">
        <v>3.3390397020020477E-14</v>
      </c>
      <c r="D11" s="4" t="s">
        <v>11</v>
      </c>
      <c r="E11" s="4">
        <v>2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2.4065186443745786E-10</v>
      </c>
      <c r="G13">
        <f t="shared" si="0"/>
        <v>2.6202162746760082E-11</v>
      </c>
    </row>
    <row r="14" spans="1:7" x14ac:dyDescent="0.25">
      <c r="E14">
        <f t="shared" ref="E14:G15" si="1">(E10-E4)^2</f>
        <v>6.663345149885936E-14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2.0826636074188978E-13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2.6712892699645868E-10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32DC-5CB8-4BC9-A4C1-B2561DEDF703}">
  <dimension ref="A1:G17"/>
  <sheetViews>
    <sheetView workbookViewId="0">
      <selection activeCell="E17" sqref="E17"/>
    </sheetView>
  </sheetViews>
  <sheetFormatPr defaultRowHeight="15" x14ac:dyDescent="0.25"/>
  <cols>
    <col min="5" max="5" width="13.57031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6.121566014911848E-14</v>
      </c>
      <c r="D3" t="s">
        <v>9</v>
      </c>
      <c r="E3">
        <v>0</v>
      </c>
      <c r="F3">
        <v>-1.00000274672318</v>
      </c>
      <c r="G3">
        <v>-1.9999974061433183</v>
      </c>
    </row>
    <row r="4" spans="1:7" x14ac:dyDescent="0.25">
      <c r="A4" t="s">
        <v>3</v>
      </c>
      <c r="B4">
        <v>2.4999935763535008</v>
      </c>
      <c r="D4" t="s">
        <v>10</v>
      </c>
      <c r="E4">
        <v>1.9999952626075772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0.99999906846323849</v>
      </c>
      <c r="F5">
        <v>0</v>
      </c>
      <c r="G5">
        <v>0</v>
      </c>
    </row>
    <row r="6" spans="1:7" x14ac:dyDescent="0.25">
      <c r="A6" t="s">
        <v>5</v>
      </c>
      <c r="B6">
        <v>62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8.6830675942069879E-15</v>
      </c>
      <c r="D9" s="4" t="s">
        <v>9</v>
      </c>
      <c r="E9" s="4">
        <v>0</v>
      </c>
      <c r="F9" s="4">
        <v>-1</v>
      </c>
      <c r="G9" s="4">
        <v>-2</v>
      </c>
    </row>
    <row r="10" spans="1:7" x14ac:dyDescent="0.25">
      <c r="A10" t="s">
        <v>10</v>
      </c>
      <c r="B10">
        <v>1.6618100935337136E-13</v>
      </c>
      <c r="D10" s="4" t="s">
        <v>10</v>
      </c>
      <c r="E10" s="4">
        <v>2</v>
      </c>
      <c r="F10" s="4">
        <v>0</v>
      </c>
      <c r="G10" s="4">
        <v>0</v>
      </c>
    </row>
    <row r="11" spans="1:7" x14ac:dyDescent="0.25">
      <c r="A11" t="s">
        <v>11</v>
      </c>
      <c r="B11">
        <v>8.7829034997770941E-15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7.5444882276250569E-12</v>
      </c>
      <c r="G13">
        <f t="shared" si="0"/>
        <v>6.7280924850193573E-12</v>
      </c>
    </row>
    <row r="14" spans="1:7" x14ac:dyDescent="0.25">
      <c r="E14">
        <f t="shared" ref="E14:G15" si="1">(E10-E4)^2</f>
        <v>2.2442886967539967E-11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8.6776073803694559E-13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3.7583228418221325E-11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7915-D109-4AA4-A810-F235ABDB6BB3}">
  <dimension ref="A1:G17"/>
  <sheetViews>
    <sheetView workbookViewId="0">
      <selection activeCell="E9" sqref="E9:G11"/>
    </sheetView>
  </sheetViews>
  <sheetFormatPr defaultRowHeight="15" x14ac:dyDescent="0.25"/>
  <cols>
    <col min="1" max="1" width="14.7109375" bestFit="1" customWidth="1"/>
    <col min="2" max="2" width="13.7109375" bestFit="1" customWidth="1"/>
    <col min="4" max="4" width="27.140625" bestFit="1" customWidth="1"/>
    <col min="5" max="5" width="13.7109375" bestFit="1" customWidth="1"/>
    <col min="6" max="6" width="14.42578125" bestFit="1" customWidth="1"/>
    <col min="7" max="7" width="13.7109375" bestFit="1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4.9612684734289339E-12</v>
      </c>
      <c r="D3" t="s">
        <v>9</v>
      </c>
      <c r="E3">
        <v>0</v>
      </c>
      <c r="F3">
        <v>-1.9998538084228215</v>
      </c>
      <c r="G3">
        <v>1.9997484431462127</v>
      </c>
    </row>
    <row r="4" spans="1:7" x14ac:dyDescent="0.25">
      <c r="A4" t="s">
        <v>3</v>
      </c>
      <c r="B4">
        <v>2.4996042071598006</v>
      </c>
      <c r="D4" t="s">
        <v>10</v>
      </c>
      <c r="E4">
        <v>1.0000020044015805</v>
      </c>
      <c r="F4">
        <v>0</v>
      </c>
      <c r="G4">
        <v>0</v>
      </c>
    </row>
    <row r="5" spans="1:7" x14ac:dyDescent="0.25">
      <c r="A5" t="s">
        <v>4</v>
      </c>
      <c r="B5">
        <v>3.9506255269481758E-34</v>
      </c>
      <c r="D5" t="s">
        <v>11</v>
      </c>
      <c r="E5">
        <v>-1.0000018644497914</v>
      </c>
      <c r="F5">
        <v>0</v>
      </c>
      <c r="G5">
        <v>0</v>
      </c>
    </row>
    <row r="6" spans="1:7" x14ac:dyDescent="0.25">
      <c r="A6" t="s">
        <v>5</v>
      </c>
      <c r="B6">
        <v>117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1.3888233001722134E-11</v>
      </c>
      <c r="D9" s="4" t="s">
        <v>9</v>
      </c>
      <c r="E9" s="4">
        <v>0</v>
      </c>
      <c r="F9" s="4">
        <v>-2</v>
      </c>
      <c r="G9" s="4">
        <v>2</v>
      </c>
    </row>
    <row r="10" spans="1:7" x14ac:dyDescent="0.25">
      <c r="A10" t="s">
        <v>10</v>
      </c>
      <c r="B10">
        <v>2.5205793517237178E-13</v>
      </c>
      <c r="D10" s="4" t="s">
        <v>10</v>
      </c>
      <c r="E10" s="4">
        <v>1</v>
      </c>
      <c r="F10" s="4">
        <v>0</v>
      </c>
      <c r="G10" s="4">
        <v>0</v>
      </c>
    </row>
    <row r="11" spans="1:7" x14ac:dyDescent="0.25">
      <c r="A11" t="s">
        <v>11</v>
      </c>
      <c r="B11">
        <v>7.4351448339229579E-13</v>
      </c>
      <c r="D11" s="4" t="s">
        <v>11</v>
      </c>
      <c r="E11" s="4">
        <v>-1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2.1371977237950455E-8</v>
      </c>
      <c r="G13">
        <f t="shared" si="0"/>
        <v>6.3280850687367417E-8</v>
      </c>
    </row>
    <row r="14" spans="1:7" x14ac:dyDescent="0.25">
      <c r="E14">
        <f t="shared" ref="E14:G14" si="1">(E10-E4)^2</f>
        <v>4.0176256958747288E-12</v>
      </c>
      <c r="F14">
        <f t="shared" si="1"/>
        <v>0</v>
      </c>
      <c r="G14">
        <f t="shared" si="1"/>
        <v>0</v>
      </c>
    </row>
    <row r="15" spans="1:7" x14ac:dyDescent="0.25">
      <c r="E15">
        <f t="shared" ref="E15:G15" si="2">(E11-E5)^2</f>
        <v>3.4761730248170677E-12</v>
      </c>
      <c r="F15">
        <f t="shared" si="2"/>
        <v>0</v>
      </c>
      <c r="G15">
        <f t="shared" si="2"/>
        <v>0</v>
      </c>
    </row>
    <row r="17" spans="5:5" x14ac:dyDescent="0.25">
      <c r="E17" s="3">
        <f>SUM(E13:G15)</f>
        <v>8.4660321724038567E-8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C797-15E5-44E0-AC2D-B841399843F1}">
  <dimension ref="A1:G17"/>
  <sheetViews>
    <sheetView workbookViewId="0">
      <selection activeCell="E8" sqref="E8:G11"/>
    </sheetView>
  </sheetViews>
  <sheetFormatPr defaultRowHeight="15" x14ac:dyDescent="0.25"/>
  <cols>
    <col min="1" max="1" width="14.7109375" bestFit="1" customWidth="1"/>
    <col min="2" max="2" width="13.7109375" bestFit="1" customWidth="1"/>
    <col min="4" max="4" width="27.140625" bestFit="1" customWidth="1"/>
    <col min="5" max="5" width="13.7109375" bestFit="1" customWidth="1"/>
    <col min="6" max="6" width="14.42578125" bestFit="1" customWidth="1"/>
    <col min="7" max="7" width="13.7109375" bestFit="1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5.8258162945863004E-15</v>
      </c>
      <c r="D3" t="s">
        <v>9</v>
      </c>
      <c r="E3">
        <v>0</v>
      </c>
      <c r="F3">
        <v>1.9999989930816247</v>
      </c>
      <c r="G3">
        <v>1.0000008175527222</v>
      </c>
    </row>
    <row r="4" spans="1:7" x14ac:dyDescent="0.25">
      <c r="A4" t="s">
        <v>3</v>
      </c>
      <c r="B4">
        <v>2.4999995111571991</v>
      </c>
      <c r="D4" t="s">
        <v>10</v>
      </c>
      <c r="E4">
        <v>-1.000000017925748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-2.000000100335916</v>
      </c>
      <c r="F5">
        <v>0</v>
      </c>
      <c r="G5">
        <v>0</v>
      </c>
    </row>
    <row r="6" spans="1:7" x14ac:dyDescent="0.25">
      <c r="A6" t="s">
        <v>5</v>
      </c>
      <c r="B6">
        <v>52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1" t="s">
        <v>12</v>
      </c>
      <c r="E8" s="1" t="s">
        <v>9</v>
      </c>
      <c r="F8" s="1" t="s">
        <v>10</v>
      </c>
      <c r="G8" s="1" t="s">
        <v>11</v>
      </c>
    </row>
    <row r="9" spans="1:7" x14ac:dyDescent="0.25">
      <c r="A9" t="s">
        <v>9</v>
      </c>
      <c r="B9">
        <v>9.0335700417720228E-15</v>
      </c>
      <c r="D9" s="1" t="s">
        <v>9</v>
      </c>
      <c r="E9" s="1">
        <v>0</v>
      </c>
      <c r="F9" s="1">
        <v>2</v>
      </c>
      <c r="G9" s="1">
        <v>1</v>
      </c>
    </row>
    <row r="10" spans="1:7" x14ac:dyDescent="0.25">
      <c r="A10" t="s">
        <v>10</v>
      </c>
      <c r="B10">
        <v>4.8888698204065144E-15</v>
      </c>
      <c r="D10" s="1" t="s">
        <v>10</v>
      </c>
      <c r="E10" s="1">
        <v>-1</v>
      </c>
      <c r="F10" s="1">
        <v>0</v>
      </c>
      <c r="G10" s="1">
        <v>0</v>
      </c>
    </row>
    <row r="11" spans="1:7" x14ac:dyDescent="0.25">
      <c r="A11" t="s">
        <v>11</v>
      </c>
      <c r="B11">
        <v>3.5550090215803648E-15</v>
      </c>
      <c r="D11" s="1" t="s">
        <v>11</v>
      </c>
      <c r="E11" s="1">
        <v>-2</v>
      </c>
      <c r="F11" s="1">
        <v>0</v>
      </c>
      <c r="G11" s="1">
        <v>0</v>
      </c>
    </row>
    <row r="13" spans="1:7" x14ac:dyDescent="0.25">
      <c r="E13">
        <f>(E9-E3)^2</f>
        <v>0</v>
      </c>
      <c r="F13">
        <f t="shared" ref="F13:G13" si="0">(F9-F3)^2</f>
        <v>1.0138846146090924E-12</v>
      </c>
      <c r="G13">
        <f t="shared" si="0"/>
        <v>6.6839245355642401E-13</v>
      </c>
    </row>
    <row r="14" spans="1:7" x14ac:dyDescent="0.25">
      <c r="E14">
        <f t="shared" ref="E14:G15" si="1">(E10-E4)^2</f>
        <v>3.2133244125492189E-16</v>
      </c>
      <c r="F14">
        <f t="shared" si="1"/>
        <v>0</v>
      </c>
      <c r="G14">
        <f t="shared" si="1"/>
        <v>0</v>
      </c>
    </row>
    <row r="15" spans="1:7" x14ac:dyDescent="0.25">
      <c r="E15">
        <f t="shared" si="1"/>
        <v>1.0067296043592571E-14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1.6926656966503639E-12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C1C-C5EA-49A9-99C3-DFC372691FF0}">
  <dimension ref="A1:G17"/>
  <sheetViews>
    <sheetView workbookViewId="0">
      <selection activeCell="E9" sqref="E9:G11"/>
    </sheetView>
  </sheetViews>
  <sheetFormatPr defaultRowHeight="15" x14ac:dyDescent="0.25"/>
  <cols>
    <col min="5" max="5" width="17.425781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5.1197817851286033E-13</v>
      </c>
      <c r="D3" t="s">
        <v>9</v>
      </c>
      <c r="E3">
        <v>0</v>
      </c>
      <c r="F3">
        <v>-1.9999806052118489</v>
      </c>
      <c r="G3">
        <v>0.9999690523986613</v>
      </c>
    </row>
    <row r="4" spans="1:7" x14ac:dyDescent="0.25">
      <c r="A4" t="s">
        <v>3</v>
      </c>
      <c r="B4">
        <v>2.4999643105503275</v>
      </c>
      <c r="D4" t="s">
        <v>10</v>
      </c>
      <c r="E4">
        <v>1.9999991814582938</v>
      </c>
      <c r="F4">
        <v>0</v>
      </c>
      <c r="G4">
        <v>0</v>
      </c>
    </row>
    <row r="5" spans="1:7" x14ac:dyDescent="0.25">
      <c r="A5" t="s">
        <v>4</v>
      </c>
      <c r="B5">
        <v>9.8765638173704394E-35</v>
      </c>
      <c r="D5" t="s">
        <v>11</v>
      </c>
      <c r="E5">
        <v>-0.99999999469441758</v>
      </c>
      <c r="F5">
        <v>0</v>
      </c>
      <c r="G5">
        <v>0</v>
      </c>
    </row>
    <row r="6" spans="1:7" x14ac:dyDescent="0.25">
      <c r="A6" t="s">
        <v>5</v>
      </c>
      <c r="B6">
        <v>127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1.4950506032233331E-12</v>
      </c>
      <c r="D9" s="4" t="s">
        <v>9</v>
      </c>
      <c r="E9" s="4">
        <v>0</v>
      </c>
      <c r="F9" s="4">
        <v>-2</v>
      </c>
      <c r="G9" s="4">
        <v>1</v>
      </c>
    </row>
    <row r="10" spans="1:7" x14ac:dyDescent="0.25">
      <c r="A10" t="s">
        <v>10</v>
      </c>
      <c r="B10">
        <v>2.9903492296901364E-14</v>
      </c>
      <c r="D10" s="4" t="s">
        <v>10</v>
      </c>
      <c r="E10" s="4">
        <v>2</v>
      </c>
      <c r="F10" s="4">
        <v>0</v>
      </c>
      <c r="G10" s="4">
        <v>0</v>
      </c>
    </row>
    <row r="11" spans="1:7" x14ac:dyDescent="0.25">
      <c r="A11" t="s">
        <v>11</v>
      </c>
      <c r="B11">
        <v>1.098044001834631E-14</v>
      </c>
      <c r="D11" s="4" t="s">
        <v>11</v>
      </c>
      <c r="E11" s="4">
        <v>-1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3.7615780742412249E-10</v>
      </c>
      <c r="G13">
        <f t="shared" si="0"/>
        <v>9.5775402861938106E-10</v>
      </c>
    </row>
    <row r="14" spans="1:7" x14ac:dyDescent="0.25">
      <c r="E14">
        <f t="shared" ref="E14:G15" si="1">(E10-E4)^2</f>
        <v>6.7001052477807284E-13</v>
      </c>
      <c r="F14">
        <f t="shared" si="1"/>
        <v>0</v>
      </c>
      <c r="G14">
        <f t="shared" si="1"/>
        <v>0</v>
      </c>
    </row>
    <row r="15" spans="1:7" x14ac:dyDescent="0.25">
      <c r="E15">
        <f>(E11-E5)^2</f>
        <v>2.8149204792569093E-17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1.3345818747174865E-9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3BB-D4F2-401B-BF0B-10D69BB3D6FD}">
  <dimension ref="A1:G17"/>
  <sheetViews>
    <sheetView workbookViewId="0">
      <selection activeCell="E9" sqref="E9:G11"/>
    </sheetView>
  </sheetViews>
  <sheetFormatPr defaultRowHeight="15" x14ac:dyDescent="0.25"/>
  <cols>
    <col min="5" max="5" width="14.710937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1.6738606494641688E-13</v>
      </c>
      <c r="D3" t="s">
        <v>9</v>
      </c>
      <c r="E3">
        <v>0</v>
      </c>
      <c r="F3">
        <v>1.0000068654901397</v>
      </c>
      <c r="G3">
        <v>1.9999803187196745</v>
      </c>
    </row>
    <row r="4" spans="1:7" x14ac:dyDescent="0.25">
      <c r="A4" t="s">
        <v>3</v>
      </c>
      <c r="B4">
        <v>2.4999840034354035</v>
      </c>
      <c r="D4" t="s">
        <v>10</v>
      </c>
      <c r="E4">
        <v>-1.0000001634589961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-2.000000170132525</v>
      </c>
      <c r="F5">
        <v>0</v>
      </c>
      <c r="G5">
        <v>0</v>
      </c>
    </row>
    <row r="6" spans="1:7" x14ac:dyDescent="0.25">
      <c r="A6" t="s">
        <v>5</v>
      </c>
      <c r="B6">
        <v>107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1.2610576958304324E-13</v>
      </c>
      <c r="D9" s="4" t="s">
        <v>9</v>
      </c>
      <c r="E9" s="4">
        <v>0</v>
      </c>
      <c r="F9" s="4">
        <v>1</v>
      </c>
      <c r="G9" s="4">
        <v>2</v>
      </c>
    </row>
    <row r="10" spans="1:7" x14ac:dyDescent="0.25">
      <c r="A10" t="s">
        <v>10</v>
      </c>
      <c r="B10">
        <v>1.0318883731543266E-13</v>
      </c>
      <c r="D10" s="4" t="s">
        <v>10</v>
      </c>
      <c r="E10" s="4">
        <v>-1</v>
      </c>
      <c r="F10" s="4">
        <v>0</v>
      </c>
      <c r="G10" s="4">
        <v>0</v>
      </c>
    </row>
    <row r="11" spans="1:7" x14ac:dyDescent="0.25">
      <c r="A11" t="s">
        <v>11</v>
      </c>
      <c r="B11">
        <v>2.7286358794077479E-13</v>
      </c>
      <c r="D11" s="4" t="s">
        <v>11</v>
      </c>
      <c r="E11" s="4">
        <v>-2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4.713495485871814E-11</v>
      </c>
      <c r="G13">
        <f t="shared" si="0"/>
        <v>3.8735279525007366E-10</v>
      </c>
    </row>
    <row r="14" spans="1:7" x14ac:dyDescent="0.25">
      <c r="E14">
        <f t="shared" ref="E14:G15" si="1">(E10-E4)^2</f>
        <v>2.6718843411368611E-14</v>
      </c>
      <c r="F14">
        <f t="shared" si="1"/>
        <v>0</v>
      </c>
      <c r="G14">
        <f t="shared" si="1"/>
        <v>0</v>
      </c>
    </row>
    <row r="15" spans="1:7" x14ac:dyDescent="0.25">
      <c r="E15">
        <f>(E11-E5)^2</f>
        <v>2.8945076048248243E-14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4.3454341402825142E-10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4390-3995-460B-ABEF-C18D95517F47}">
  <dimension ref="A1:G17"/>
  <sheetViews>
    <sheetView workbookViewId="0">
      <selection activeCell="E9" sqref="E9:G11"/>
    </sheetView>
  </sheetViews>
  <sheetFormatPr defaultRowHeight="15" x14ac:dyDescent="0.25"/>
  <cols>
    <col min="5" max="5" width="12.8554687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3.721125607400662E-13</v>
      </c>
      <c r="D3" t="s">
        <v>9</v>
      </c>
      <c r="E3">
        <v>0</v>
      </c>
      <c r="F3">
        <v>1.9999702956520271</v>
      </c>
      <c r="G3">
        <v>-0.99999143475567898</v>
      </c>
    </row>
    <row r="4" spans="1:7" x14ac:dyDescent="0.25">
      <c r="A4" t="s">
        <v>3</v>
      </c>
      <c r="B4">
        <v>2.4999669541419771</v>
      </c>
      <c r="D4" t="s">
        <v>10</v>
      </c>
      <c r="E4">
        <v>-2.0000007151876531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1.0000004513707013</v>
      </c>
      <c r="F5">
        <v>0</v>
      </c>
      <c r="G5">
        <v>0</v>
      </c>
    </row>
    <row r="6" spans="1:7" x14ac:dyDescent="0.25">
      <c r="A6" t="s">
        <v>5</v>
      </c>
      <c r="B6">
        <v>67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2.6704077519555786E-14</v>
      </c>
      <c r="D9" s="4" t="s">
        <v>9</v>
      </c>
      <c r="E9" s="4">
        <v>0</v>
      </c>
      <c r="F9" s="4">
        <v>2</v>
      </c>
      <c r="G9" s="4">
        <v>-1</v>
      </c>
    </row>
    <row r="10" spans="1:7" x14ac:dyDescent="0.25">
      <c r="A10" t="s">
        <v>10</v>
      </c>
      <c r="B10">
        <v>1.0393285639046639E-12</v>
      </c>
      <c r="D10" s="4" t="s">
        <v>10</v>
      </c>
      <c r="E10" s="4">
        <v>-2</v>
      </c>
      <c r="F10" s="4">
        <v>0</v>
      </c>
      <c r="G10" s="4">
        <v>0</v>
      </c>
    </row>
    <row r="11" spans="1:7" x14ac:dyDescent="0.25">
      <c r="A11" t="s">
        <v>11</v>
      </c>
      <c r="B11">
        <v>5.0305040795979068E-14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8.823482884946536E-10</v>
      </c>
      <c r="G13">
        <f t="shared" si="0"/>
        <v>7.336341027883029E-11</v>
      </c>
    </row>
    <row r="14" spans="1:7" x14ac:dyDescent="0.25">
      <c r="E14">
        <f t="shared" ref="E14:G15" si="1">(E10-E4)^2</f>
        <v>5.1149337914632401E-13</v>
      </c>
      <c r="F14">
        <f t="shared" si="1"/>
        <v>0</v>
      </c>
      <c r="G14">
        <f t="shared" si="1"/>
        <v>0</v>
      </c>
    </row>
    <row r="15" spans="1:7" x14ac:dyDescent="0.25">
      <c r="E15">
        <f>(E11-E5)^2</f>
        <v>2.0373550995584485E-13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9.5642692766258606E-10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E05B-3793-41C3-B94B-40F5229BD806}">
  <dimension ref="A1:K17"/>
  <sheetViews>
    <sheetView tabSelected="1" workbookViewId="0">
      <selection activeCell="I9" sqref="I9:K11"/>
    </sheetView>
  </sheetViews>
  <sheetFormatPr defaultRowHeight="15" x14ac:dyDescent="0.25"/>
  <cols>
    <col min="5" max="5" width="12.28515625" customWidth="1"/>
  </cols>
  <sheetData>
    <row r="1" spans="1:11" ht="15.75" x14ac:dyDescent="0.25">
      <c r="A1" s="2" t="s">
        <v>18</v>
      </c>
    </row>
    <row r="2" spans="1:11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11" x14ac:dyDescent="0.25">
      <c r="A3" t="s">
        <v>2</v>
      </c>
      <c r="B3">
        <v>4.4530021898618181E-14</v>
      </c>
      <c r="D3" t="s">
        <v>9</v>
      </c>
      <c r="E3">
        <v>0</v>
      </c>
      <c r="F3">
        <v>-0.99999856315284874</v>
      </c>
      <c r="G3">
        <v>1.0000001966294558</v>
      </c>
    </row>
    <row r="4" spans="1:11" x14ac:dyDescent="0.25">
      <c r="A4" t="s">
        <v>3</v>
      </c>
      <c r="B4">
        <v>2.4999957863638045</v>
      </c>
      <c r="D4" t="s">
        <v>10</v>
      </c>
      <c r="E4">
        <v>-1.9999998827998364</v>
      </c>
      <c r="F4">
        <v>0</v>
      </c>
      <c r="G4">
        <v>0</v>
      </c>
    </row>
    <row r="5" spans="1:11" x14ac:dyDescent="0.25">
      <c r="A5" t="s">
        <v>4</v>
      </c>
      <c r="B5">
        <v>1.5802502107792703E-33</v>
      </c>
      <c r="D5" t="s">
        <v>11</v>
      </c>
      <c r="E5">
        <v>1.9999965236692652</v>
      </c>
      <c r="F5">
        <v>0</v>
      </c>
      <c r="G5">
        <v>0</v>
      </c>
    </row>
    <row r="6" spans="1:11" x14ac:dyDescent="0.25">
      <c r="A6" t="s">
        <v>5</v>
      </c>
      <c r="B6">
        <v>92</v>
      </c>
    </row>
    <row r="7" spans="1:11" x14ac:dyDescent="0.25">
      <c r="A7" t="s">
        <v>6</v>
      </c>
    </row>
    <row r="8" spans="1:11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11" x14ac:dyDescent="0.25">
      <c r="A9" t="s">
        <v>9</v>
      </c>
      <c r="B9">
        <v>8.5675523061399858E-15</v>
      </c>
      <c r="D9" s="4" t="s">
        <v>9</v>
      </c>
      <c r="E9" s="4">
        <v>0</v>
      </c>
      <c r="F9" s="4">
        <v>-1</v>
      </c>
      <c r="G9" s="4">
        <v>1</v>
      </c>
      <c r="I9" s="4"/>
      <c r="J9" s="4"/>
      <c r="K9" s="4"/>
    </row>
    <row r="10" spans="1:11" x14ac:dyDescent="0.25">
      <c r="A10" t="s">
        <v>10</v>
      </c>
      <c r="B10">
        <v>2.7466370901219628E-14</v>
      </c>
      <c r="D10" s="4" t="s">
        <v>10</v>
      </c>
      <c r="E10" s="4">
        <v>-2</v>
      </c>
      <c r="F10" s="4">
        <v>0</v>
      </c>
      <c r="G10" s="4">
        <v>0</v>
      </c>
      <c r="I10" s="4"/>
      <c r="J10" s="4"/>
      <c r="K10" s="4"/>
    </row>
    <row r="11" spans="1:11" x14ac:dyDescent="0.25">
      <c r="A11" t="s">
        <v>11</v>
      </c>
      <c r="B11">
        <v>9.7556142488494924E-14</v>
      </c>
      <c r="D11" s="4" t="s">
        <v>11</v>
      </c>
      <c r="E11" s="4">
        <v>2</v>
      </c>
      <c r="F11" s="4">
        <v>0</v>
      </c>
      <c r="G11" s="4">
        <v>0</v>
      </c>
      <c r="I11" s="4"/>
      <c r="J11" s="4"/>
      <c r="K11" s="4"/>
    </row>
    <row r="13" spans="1:11" x14ac:dyDescent="0.25">
      <c r="E13">
        <f>(E9-E3)^2</f>
        <v>0</v>
      </c>
      <c r="F13">
        <f t="shared" ref="F13:G13" si="0">(F9-F3)^2</f>
        <v>2.0645297360821302E-12</v>
      </c>
      <c r="G13">
        <f t="shared" si="0"/>
        <v>3.8663142899473503E-14</v>
      </c>
    </row>
    <row r="14" spans="1:11" x14ac:dyDescent="0.25">
      <c r="E14">
        <f t="shared" ref="E14:G15" si="1">(E10-E4)^2</f>
        <v>1.373587834179174E-14</v>
      </c>
      <c r="F14">
        <f t="shared" si="1"/>
        <v>0</v>
      </c>
      <c r="G14">
        <f t="shared" si="1"/>
        <v>0</v>
      </c>
    </row>
    <row r="15" spans="1:11" x14ac:dyDescent="0.25">
      <c r="E15">
        <f>(E11-E5)^2</f>
        <v>1.2084875377928334E-11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1.4201804135251729E-11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F64C-47D1-4ACB-8BCD-8DB8DA890DE2}">
  <dimension ref="A1:K21"/>
  <sheetViews>
    <sheetView workbookViewId="0">
      <selection activeCell="I9" sqref="I9:K11"/>
    </sheetView>
  </sheetViews>
  <sheetFormatPr defaultRowHeight="15" x14ac:dyDescent="0.25"/>
  <cols>
    <col min="5" max="5" width="12.7109375" customWidth="1"/>
  </cols>
  <sheetData>
    <row r="1" spans="1:11" ht="15.75" x14ac:dyDescent="0.25">
      <c r="A1" s="2" t="s">
        <v>18</v>
      </c>
    </row>
    <row r="2" spans="1:11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11" x14ac:dyDescent="0.25">
      <c r="A3" t="s">
        <v>2</v>
      </c>
      <c r="B3">
        <v>6.0324475548794538E-14</v>
      </c>
      <c r="D3" t="s">
        <v>9</v>
      </c>
      <c r="E3">
        <v>0</v>
      </c>
      <c r="F3">
        <v>0.99999935271338392</v>
      </c>
      <c r="G3">
        <v>-1.9999975121782432</v>
      </c>
    </row>
    <row r="4" spans="1:11" x14ac:dyDescent="0.25">
      <c r="A4" t="s">
        <v>3</v>
      </c>
      <c r="B4">
        <v>2.4999949339419998</v>
      </c>
      <c r="D4" t="s">
        <v>10</v>
      </c>
      <c r="E4">
        <v>1.9999977355665814</v>
      </c>
      <c r="F4">
        <v>0</v>
      </c>
      <c r="G4">
        <v>0</v>
      </c>
    </row>
    <row r="5" spans="1:11" x14ac:dyDescent="0.25">
      <c r="A5" t="s">
        <v>4</v>
      </c>
      <c r="B5">
        <v>1.5802502107792703E-33</v>
      </c>
      <c r="D5" t="s">
        <v>11</v>
      </c>
      <c r="E5">
        <v>-1.000000019675098</v>
      </c>
      <c r="F5">
        <v>0</v>
      </c>
      <c r="G5">
        <v>0</v>
      </c>
    </row>
    <row r="6" spans="1:11" x14ac:dyDescent="0.25">
      <c r="A6" t="s">
        <v>5</v>
      </c>
      <c r="B6">
        <v>52</v>
      </c>
    </row>
    <row r="7" spans="1:11" x14ac:dyDescent="0.25">
      <c r="A7" t="s">
        <v>6</v>
      </c>
    </row>
    <row r="8" spans="1:11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11" x14ac:dyDescent="0.25">
      <c r="A9" t="s">
        <v>9</v>
      </c>
      <c r="B9">
        <v>5.7733546676350334E-14</v>
      </c>
      <c r="D9" s="4" t="s">
        <v>9</v>
      </c>
      <c r="E9" s="4">
        <v>0</v>
      </c>
      <c r="F9" s="4">
        <v>1</v>
      </c>
      <c r="G9" s="4">
        <v>-2</v>
      </c>
      <c r="I9" s="4"/>
      <c r="J9" s="4"/>
      <c r="K9" s="4"/>
    </row>
    <row r="10" spans="1:11" x14ac:dyDescent="0.25">
      <c r="A10" t="s">
        <v>10</v>
      </c>
      <c r="B10">
        <v>7.5532454009448706E-14</v>
      </c>
      <c r="D10" s="4" t="s">
        <v>10</v>
      </c>
      <c r="E10" s="4">
        <v>2</v>
      </c>
      <c r="F10" s="4">
        <v>0</v>
      </c>
      <c r="G10" s="4">
        <v>0</v>
      </c>
      <c r="I10" s="4"/>
      <c r="J10" s="4"/>
      <c r="K10" s="4"/>
    </row>
    <row r="11" spans="1:11" x14ac:dyDescent="0.25">
      <c r="A11" t="s">
        <v>11</v>
      </c>
      <c r="B11">
        <v>4.7707425960584586E-14</v>
      </c>
      <c r="D11" s="4" t="s">
        <v>11</v>
      </c>
      <c r="E11" s="4">
        <v>-1</v>
      </c>
      <c r="F11" s="4">
        <v>0</v>
      </c>
      <c r="G11" s="4">
        <v>0</v>
      </c>
      <c r="I11" s="4"/>
      <c r="J11" s="4"/>
      <c r="K11" s="4"/>
    </row>
    <row r="13" spans="1:11" x14ac:dyDescent="0.25">
      <c r="E13">
        <f>(E9-E3)^2</f>
        <v>0</v>
      </c>
      <c r="F13">
        <f t="shared" ref="F13:G13" si="0">(F9-F3)^2</f>
        <v>4.1897996336210463E-13</v>
      </c>
      <c r="G13">
        <f t="shared" si="0"/>
        <v>6.1892570937304122E-12</v>
      </c>
    </row>
    <row r="14" spans="1:11" x14ac:dyDescent="0.25">
      <c r="E14">
        <f t="shared" ref="E14:G15" si="1">(E10-E4)^2</f>
        <v>5.1276587070590334E-12</v>
      </c>
      <c r="F14">
        <f t="shared" si="1"/>
        <v>0</v>
      </c>
      <c r="G14">
        <f t="shared" si="1"/>
        <v>0</v>
      </c>
    </row>
    <row r="15" spans="1:11" x14ac:dyDescent="0.25">
      <c r="E15">
        <f>(E11-E5)^2</f>
        <v>3.8710948112368758E-16</v>
      </c>
      <c r="F15">
        <f t="shared" si="1"/>
        <v>0</v>
      </c>
      <c r="G15">
        <f t="shared" si="1"/>
        <v>0</v>
      </c>
    </row>
    <row r="17" spans="4:5" x14ac:dyDescent="0.25">
      <c r="E17" s="3">
        <f>SUM(E13:G15)</f>
        <v>1.1736282873632674E-11</v>
      </c>
    </row>
    <row r="20" spans="4:5" x14ac:dyDescent="0.25">
      <c r="D20" s="7">
        <v>45843</v>
      </c>
      <c r="E20" t="s">
        <v>24</v>
      </c>
    </row>
    <row r="21" spans="4:5" x14ac:dyDescent="0.25">
      <c r="D21" s="7">
        <v>45845</v>
      </c>
      <c r="E21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A42-0714-4274-9CCE-FD3E5D511EAB}">
  <dimension ref="A1:G17"/>
  <sheetViews>
    <sheetView workbookViewId="0">
      <selection activeCell="E9" sqref="E9:G11"/>
    </sheetView>
  </sheetViews>
  <sheetFormatPr defaultRowHeight="15" x14ac:dyDescent="0.25"/>
  <cols>
    <col min="5" max="5" width="13.1406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2.9655616945273952E-13</v>
      </c>
      <c r="D3" t="s">
        <v>9</v>
      </c>
      <c r="E3">
        <v>0</v>
      </c>
      <c r="F3">
        <v>-1.9999813429167259</v>
      </c>
      <c r="G3">
        <v>1.9999906925578379</v>
      </c>
    </row>
    <row r="4" spans="1:7" x14ac:dyDescent="0.25">
      <c r="A4" t="s">
        <v>3</v>
      </c>
      <c r="B4">
        <v>2.4999723316726974</v>
      </c>
      <c r="D4" t="s">
        <v>10</v>
      </c>
      <c r="E4">
        <v>-1.0000003470368402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1.0000002451419792</v>
      </c>
      <c r="F5">
        <v>0</v>
      </c>
      <c r="G5">
        <v>0</v>
      </c>
    </row>
    <row r="6" spans="1:7" x14ac:dyDescent="0.25">
      <c r="A6" t="s">
        <v>5</v>
      </c>
      <c r="B6">
        <v>97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4.4577061441960835E-13</v>
      </c>
      <c r="D9" s="4" t="s">
        <v>9</v>
      </c>
      <c r="E9" s="4">
        <v>0</v>
      </c>
      <c r="F9" s="4">
        <v>-2</v>
      </c>
      <c r="G9" s="4">
        <v>2</v>
      </c>
    </row>
    <row r="10" spans="1:7" x14ac:dyDescent="0.25">
      <c r="A10" t="s">
        <v>10</v>
      </c>
      <c r="B10">
        <v>4.170256043465498E-13</v>
      </c>
      <c r="D10" s="4" t="s">
        <v>10</v>
      </c>
      <c r="E10" s="4">
        <v>-1</v>
      </c>
      <c r="F10" s="4">
        <v>0</v>
      </c>
      <c r="G10" s="4">
        <v>0</v>
      </c>
    </row>
    <row r="11" spans="1:7" x14ac:dyDescent="0.25">
      <c r="A11" t="s">
        <v>11</v>
      </c>
      <c r="B11">
        <v>2.6872289592060476E-14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3.4808675629622909E-10</v>
      </c>
      <c r="G13">
        <f t="shared" si="0"/>
        <v>8.6628479600811907E-11</v>
      </c>
    </row>
    <row r="14" spans="1:7" x14ac:dyDescent="0.25">
      <c r="E14">
        <f t="shared" ref="E14:G15" si="1">(E10-E4)^2</f>
        <v>1.2043456842385891E-13</v>
      </c>
      <c r="F14">
        <f t="shared" si="1"/>
        <v>0</v>
      </c>
      <c r="G14">
        <f t="shared" si="1"/>
        <v>0</v>
      </c>
    </row>
    <row r="15" spans="1:7" x14ac:dyDescent="0.25">
      <c r="E15">
        <f>(E11-E5)^2</f>
        <v>6.0094589946716819E-14</v>
      </c>
      <c r="F15">
        <f t="shared" si="1"/>
        <v>0</v>
      </c>
      <c r="G15">
        <f t="shared" si="1"/>
        <v>0</v>
      </c>
    </row>
    <row r="17" spans="5:5" x14ac:dyDescent="0.25">
      <c r="E17" s="3">
        <f>SUM(E13:G15)</f>
        <v>4.3489576505541156E-10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CE-E37A-4B9D-B598-F019BFB3039F}">
  <dimension ref="A1:G21"/>
  <sheetViews>
    <sheetView workbookViewId="0">
      <selection activeCell="B3" sqref="B3"/>
    </sheetView>
  </sheetViews>
  <sheetFormatPr defaultRowHeight="15" x14ac:dyDescent="0.25"/>
  <cols>
    <col min="5" max="5" width="18.5703125" customWidth="1"/>
  </cols>
  <sheetData>
    <row r="1" spans="1:7" ht="15.75" x14ac:dyDescent="0.25">
      <c r="A1" s="2" t="s">
        <v>18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1.2973403503243206E-13</v>
      </c>
      <c r="D3" t="s">
        <v>9</v>
      </c>
      <c r="E3">
        <v>0</v>
      </c>
      <c r="F3">
        <v>1.9999930483614163</v>
      </c>
      <c r="G3">
        <v>-0.99998460388113897</v>
      </c>
    </row>
    <row r="4" spans="1:7" x14ac:dyDescent="0.25">
      <c r="A4" t="s">
        <v>3</v>
      </c>
      <c r="B4">
        <v>2.4999860552033257</v>
      </c>
      <c r="D4" t="s">
        <v>10</v>
      </c>
      <c r="E4">
        <v>1.0000002583564198</v>
      </c>
      <c r="F4">
        <v>0</v>
      </c>
      <c r="G4">
        <v>0</v>
      </c>
    </row>
    <row r="5" spans="1:7" x14ac:dyDescent="0.25">
      <c r="A5" t="s">
        <v>4</v>
      </c>
      <c r="B5">
        <v>0</v>
      </c>
      <c r="D5" t="s">
        <v>11</v>
      </c>
      <c r="E5">
        <v>-2.000000575651689</v>
      </c>
      <c r="F5">
        <v>0</v>
      </c>
      <c r="G5">
        <v>0</v>
      </c>
    </row>
    <row r="6" spans="1:7" x14ac:dyDescent="0.25">
      <c r="A6" t="s">
        <v>5</v>
      </c>
      <c r="B6">
        <v>122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25">
      <c r="A9" t="s">
        <v>9</v>
      </c>
      <c r="B9">
        <v>2.0804470751571594E-13</v>
      </c>
      <c r="D9" s="4" t="s">
        <v>9</v>
      </c>
      <c r="E9" s="4">
        <v>0</v>
      </c>
      <c r="F9" s="4">
        <v>2</v>
      </c>
      <c r="G9" s="4">
        <v>-1</v>
      </c>
    </row>
    <row r="10" spans="1:7" x14ac:dyDescent="0.25">
      <c r="A10" t="s">
        <v>10</v>
      </c>
      <c r="B10">
        <v>3.8967014257090717E-15</v>
      </c>
      <c r="D10" s="4" t="s">
        <v>10</v>
      </c>
      <c r="E10" s="4">
        <v>1</v>
      </c>
      <c r="F10" s="4">
        <v>0</v>
      </c>
      <c r="G10" s="4">
        <v>0</v>
      </c>
    </row>
    <row r="11" spans="1:7" x14ac:dyDescent="0.25">
      <c r="A11" t="s">
        <v>11</v>
      </c>
      <c r="B11">
        <v>1.7726069615587113E-13</v>
      </c>
      <c r="D11" s="4" t="s">
        <v>11</v>
      </c>
      <c r="E11" s="4">
        <v>-2</v>
      </c>
      <c r="F11" s="4">
        <v>0</v>
      </c>
      <c r="G11" s="4">
        <v>0</v>
      </c>
    </row>
    <row r="13" spans="1:7" x14ac:dyDescent="0.25">
      <c r="E13">
        <f>(E9-E3)^2</f>
        <v>0</v>
      </c>
      <c r="F13">
        <f t="shared" ref="F13:G13" si="0">(F9-F3)^2</f>
        <v>4.8325278997875055E-11</v>
      </c>
      <c r="G13">
        <f t="shared" si="0"/>
        <v>2.370404759830555E-10</v>
      </c>
    </row>
    <row r="14" spans="1:7" x14ac:dyDescent="0.25">
      <c r="E14">
        <f t="shared" ref="E14:G15" si="1">(E10-E4)^2</f>
        <v>6.6748039658751475E-14</v>
      </c>
      <c r="F14">
        <f t="shared" si="1"/>
        <v>0</v>
      </c>
      <c r="G14">
        <f t="shared" si="1"/>
        <v>0</v>
      </c>
    </row>
    <row r="15" spans="1:7" x14ac:dyDescent="0.25">
      <c r="E15">
        <f>(E11-E5)^2</f>
        <v>3.3137486702922715E-13</v>
      </c>
      <c r="F15">
        <f t="shared" si="1"/>
        <v>0</v>
      </c>
      <c r="G15">
        <f t="shared" si="1"/>
        <v>0</v>
      </c>
    </row>
    <row r="17" spans="2:5" x14ac:dyDescent="0.25">
      <c r="E17" s="3">
        <f>SUM(E13:G15)</f>
        <v>2.8576387788761855E-10</v>
      </c>
    </row>
    <row r="20" spans="2:5" x14ac:dyDescent="0.25">
      <c r="B20" s="7">
        <v>45843</v>
      </c>
      <c r="C20" t="s">
        <v>19</v>
      </c>
    </row>
    <row r="21" spans="2:5" x14ac:dyDescent="0.25">
      <c r="B21" s="7">
        <v>45845</v>
      </c>
      <c r="C21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070f1269-45c1-4463-99ba-5dc4e57c7dff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7bf50b4b-6300-445a-aea1-306a2291592c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P and b Constant</vt:lpstr>
      <vt:lpstr>10.23</vt:lpstr>
      <vt:lpstr>10.22</vt:lpstr>
      <vt:lpstr>10.21</vt:lpstr>
      <vt:lpstr>10.20</vt:lpstr>
      <vt:lpstr>10.19</vt:lpstr>
      <vt:lpstr>10.18</vt:lpstr>
      <vt:lpstr>10.17</vt:lpstr>
      <vt:lpstr>10.16</vt:lpstr>
      <vt:lpstr>10.15</vt:lpstr>
      <vt:lpstr>10.14</vt:lpstr>
      <vt:lpstr>10.13</vt:lpstr>
      <vt:lpstr>10.12</vt:lpstr>
      <vt:lpstr>10.11</vt:lpstr>
      <vt:lpstr>10.10</vt:lpstr>
      <vt:lpstr>10.9</vt:lpstr>
      <vt:lpstr>10.8</vt:lpstr>
      <vt:lpstr>10.7</vt:lpstr>
      <vt:lpstr>10.6</vt:lpstr>
      <vt:lpstr>10.5</vt:lpstr>
      <vt:lpstr>10.4</vt:lpstr>
      <vt:lpstr>10.3</vt:lpstr>
      <vt:lpstr>10.2</vt:lpstr>
      <vt:lpstr>10.1</vt:lpstr>
      <vt:lpstr>10.0</vt:lpstr>
      <vt:lpstr>'P and b Constant'!Print_Area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Chun, Nikki</dc:creator>
  <cp:lastModifiedBy>Dahlquist, Kam</cp:lastModifiedBy>
  <cp:lastPrinted>2025-07-11T16:13:40Z</cp:lastPrinted>
  <dcterms:created xsi:type="dcterms:W3CDTF">2024-12-01T23:32:22Z</dcterms:created>
  <dcterms:modified xsi:type="dcterms:W3CDTF">2025-07-11T16:20:12Z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