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60" yWindow="0" windowWidth="25360" windowHeight="13720" tabRatio="500" firstSheet="3" activeTab="6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6" l="1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58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40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21" i="6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58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40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21" i="5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58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40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1" i="4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58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40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1" i="3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58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1" i="2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8" i="1"/>
  <c r="A55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2" i="1"/>
  <c r="A21" i="1"/>
  <c r="O3" i="6"/>
  <c r="B22" i="6"/>
  <c r="B41" i="6"/>
  <c r="C22" i="6"/>
  <c r="C41" i="6"/>
  <c r="D22" i="6"/>
  <c r="D41" i="6"/>
  <c r="E22" i="6"/>
  <c r="E41" i="6"/>
  <c r="P3" i="6"/>
  <c r="F22" i="6"/>
  <c r="F41" i="6"/>
  <c r="G22" i="6"/>
  <c r="G41" i="6"/>
  <c r="H22" i="6"/>
  <c r="H41" i="6"/>
  <c r="I22" i="6"/>
  <c r="I41" i="6"/>
  <c r="Q3" i="6"/>
  <c r="J22" i="6"/>
  <c r="J41" i="6"/>
  <c r="K22" i="6"/>
  <c r="K41" i="6"/>
  <c r="L22" i="6"/>
  <c r="L41" i="6"/>
  <c r="M22" i="6"/>
  <c r="M41" i="6"/>
  <c r="B59" i="6"/>
  <c r="G3" i="7"/>
  <c r="O4" i="6"/>
  <c r="B23" i="6"/>
  <c r="B42" i="6"/>
  <c r="C23" i="6"/>
  <c r="C42" i="6"/>
  <c r="D23" i="6"/>
  <c r="D42" i="6"/>
  <c r="E23" i="6"/>
  <c r="E42" i="6"/>
  <c r="P4" i="6"/>
  <c r="F23" i="6"/>
  <c r="F42" i="6"/>
  <c r="G23" i="6"/>
  <c r="G42" i="6"/>
  <c r="H23" i="6"/>
  <c r="H42" i="6"/>
  <c r="I23" i="6"/>
  <c r="I42" i="6"/>
  <c r="Q4" i="6"/>
  <c r="J23" i="6"/>
  <c r="J42" i="6"/>
  <c r="K23" i="6"/>
  <c r="K42" i="6"/>
  <c r="L23" i="6"/>
  <c r="L42" i="6"/>
  <c r="M23" i="6"/>
  <c r="M42" i="6"/>
  <c r="B60" i="6"/>
  <c r="G4" i="7"/>
  <c r="O5" i="6"/>
  <c r="B24" i="6"/>
  <c r="B43" i="6"/>
  <c r="C24" i="6"/>
  <c r="C43" i="6"/>
  <c r="D24" i="6"/>
  <c r="D43" i="6"/>
  <c r="E24" i="6"/>
  <c r="E43" i="6"/>
  <c r="P5" i="6"/>
  <c r="F24" i="6"/>
  <c r="F43" i="6"/>
  <c r="G24" i="6"/>
  <c r="G43" i="6"/>
  <c r="H24" i="6"/>
  <c r="H43" i="6"/>
  <c r="I24" i="6"/>
  <c r="I43" i="6"/>
  <c r="Q5" i="6"/>
  <c r="J24" i="6"/>
  <c r="J43" i="6"/>
  <c r="K24" i="6"/>
  <c r="K43" i="6"/>
  <c r="L24" i="6"/>
  <c r="L43" i="6"/>
  <c r="M24" i="6"/>
  <c r="M43" i="6"/>
  <c r="B61" i="6"/>
  <c r="G5" i="7"/>
  <c r="O6" i="6"/>
  <c r="B25" i="6"/>
  <c r="B44" i="6"/>
  <c r="C25" i="6"/>
  <c r="C44" i="6"/>
  <c r="D25" i="6"/>
  <c r="D44" i="6"/>
  <c r="E25" i="6"/>
  <c r="E44" i="6"/>
  <c r="P6" i="6"/>
  <c r="F25" i="6"/>
  <c r="F44" i="6"/>
  <c r="G25" i="6"/>
  <c r="G44" i="6"/>
  <c r="H25" i="6"/>
  <c r="H44" i="6"/>
  <c r="I25" i="6"/>
  <c r="I44" i="6"/>
  <c r="Q6" i="6"/>
  <c r="J25" i="6"/>
  <c r="J44" i="6"/>
  <c r="K25" i="6"/>
  <c r="K44" i="6"/>
  <c r="L25" i="6"/>
  <c r="L44" i="6"/>
  <c r="M25" i="6"/>
  <c r="M44" i="6"/>
  <c r="B62" i="6"/>
  <c r="G6" i="7"/>
  <c r="O7" i="6"/>
  <c r="B26" i="6"/>
  <c r="B45" i="6"/>
  <c r="C26" i="6"/>
  <c r="C45" i="6"/>
  <c r="D26" i="6"/>
  <c r="D45" i="6"/>
  <c r="E26" i="6"/>
  <c r="E45" i="6"/>
  <c r="P7" i="6"/>
  <c r="F26" i="6"/>
  <c r="F45" i="6"/>
  <c r="G26" i="6"/>
  <c r="G45" i="6"/>
  <c r="H26" i="6"/>
  <c r="H45" i="6"/>
  <c r="I26" i="6"/>
  <c r="I45" i="6"/>
  <c r="Q7" i="6"/>
  <c r="J26" i="6"/>
  <c r="J45" i="6"/>
  <c r="K26" i="6"/>
  <c r="K45" i="6"/>
  <c r="L26" i="6"/>
  <c r="L45" i="6"/>
  <c r="M26" i="6"/>
  <c r="M45" i="6"/>
  <c r="B63" i="6"/>
  <c r="G7" i="7"/>
  <c r="O8" i="6"/>
  <c r="B27" i="6"/>
  <c r="B46" i="6"/>
  <c r="C27" i="6"/>
  <c r="C46" i="6"/>
  <c r="D27" i="6"/>
  <c r="D46" i="6"/>
  <c r="E27" i="6"/>
  <c r="E46" i="6"/>
  <c r="P8" i="6"/>
  <c r="F27" i="6"/>
  <c r="F46" i="6"/>
  <c r="G27" i="6"/>
  <c r="G46" i="6"/>
  <c r="H27" i="6"/>
  <c r="H46" i="6"/>
  <c r="I27" i="6"/>
  <c r="I46" i="6"/>
  <c r="Q8" i="6"/>
  <c r="J27" i="6"/>
  <c r="J46" i="6"/>
  <c r="K27" i="6"/>
  <c r="K46" i="6"/>
  <c r="L27" i="6"/>
  <c r="L46" i="6"/>
  <c r="M27" i="6"/>
  <c r="M46" i="6"/>
  <c r="B64" i="6"/>
  <c r="G8" i="7"/>
  <c r="O9" i="6"/>
  <c r="B28" i="6"/>
  <c r="B47" i="6"/>
  <c r="C28" i="6"/>
  <c r="C47" i="6"/>
  <c r="D28" i="6"/>
  <c r="D47" i="6"/>
  <c r="E28" i="6"/>
  <c r="E47" i="6"/>
  <c r="P9" i="6"/>
  <c r="F28" i="6"/>
  <c r="F47" i="6"/>
  <c r="G28" i="6"/>
  <c r="G47" i="6"/>
  <c r="H28" i="6"/>
  <c r="H47" i="6"/>
  <c r="I28" i="6"/>
  <c r="I47" i="6"/>
  <c r="Q9" i="6"/>
  <c r="J28" i="6"/>
  <c r="J47" i="6"/>
  <c r="K28" i="6"/>
  <c r="K47" i="6"/>
  <c r="L28" i="6"/>
  <c r="L47" i="6"/>
  <c r="M28" i="6"/>
  <c r="M47" i="6"/>
  <c r="B65" i="6"/>
  <c r="G9" i="7"/>
  <c r="O10" i="6"/>
  <c r="B29" i="6"/>
  <c r="B48" i="6"/>
  <c r="C29" i="6"/>
  <c r="C48" i="6"/>
  <c r="D29" i="6"/>
  <c r="D48" i="6"/>
  <c r="E29" i="6"/>
  <c r="E48" i="6"/>
  <c r="P10" i="6"/>
  <c r="F29" i="6"/>
  <c r="F48" i="6"/>
  <c r="G29" i="6"/>
  <c r="G48" i="6"/>
  <c r="H29" i="6"/>
  <c r="H48" i="6"/>
  <c r="I29" i="6"/>
  <c r="I48" i="6"/>
  <c r="Q10" i="6"/>
  <c r="J29" i="6"/>
  <c r="J48" i="6"/>
  <c r="K29" i="6"/>
  <c r="K48" i="6"/>
  <c r="L29" i="6"/>
  <c r="L48" i="6"/>
  <c r="M29" i="6"/>
  <c r="M48" i="6"/>
  <c r="B66" i="6"/>
  <c r="G10" i="7"/>
  <c r="O11" i="6"/>
  <c r="B30" i="6"/>
  <c r="B49" i="6"/>
  <c r="C30" i="6"/>
  <c r="C49" i="6"/>
  <c r="D30" i="6"/>
  <c r="D49" i="6"/>
  <c r="E30" i="6"/>
  <c r="E49" i="6"/>
  <c r="P11" i="6"/>
  <c r="F30" i="6"/>
  <c r="F49" i="6"/>
  <c r="G30" i="6"/>
  <c r="G49" i="6"/>
  <c r="H30" i="6"/>
  <c r="H49" i="6"/>
  <c r="I30" i="6"/>
  <c r="I49" i="6"/>
  <c r="Q11" i="6"/>
  <c r="J30" i="6"/>
  <c r="J49" i="6"/>
  <c r="K30" i="6"/>
  <c r="K49" i="6"/>
  <c r="L30" i="6"/>
  <c r="L49" i="6"/>
  <c r="M30" i="6"/>
  <c r="M49" i="6"/>
  <c r="B67" i="6"/>
  <c r="G11" i="7"/>
  <c r="O12" i="6"/>
  <c r="B31" i="6"/>
  <c r="B50" i="6"/>
  <c r="C31" i="6"/>
  <c r="C50" i="6"/>
  <c r="D31" i="6"/>
  <c r="D50" i="6"/>
  <c r="E31" i="6"/>
  <c r="E50" i="6"/>
  <c r="P12" i="6"/>
  <c r="F31" i="6"/>
  <c r="F50" i="6"/>
  <c r="G31" i="6"/>
  <c r="G50" i="6"/>
  <c r="H31" i="6"/>
  <c r="H50" i="6"/>
  <c r="I31" i="6"/>
  <c r="I50" i="6"/>
  <c r="Q12" i="6"/>
  <c r="J31" i="6"/>
  <c r="J50" i="6"/>
  <c r="K31" i="6"/>
  <c r="K50" i="6"/>
  <c r="L31" i="6"/>
  <c r="L50" i="6"/>
  <c r="M31" i="6"/>
  <c r="M50" i="6"/>
  <c r="B68" i="6"/>
  <c r="G12" i="7"/>
  <c r="O13" i="6"/>
  <c r="B32" i="6"/>
  <c r="B51" i="6"/>
  <c r="C32" i="6"/>
  <c r="C51" i="6"/>
  <c r="D32" i="6"/>
  <c r="D51" i="6"/>
  <c r="E32" i="6"/>
  <c r="E51" i="6"/>
  <c r="P13" i="6"/>
  <c r="F32" i="6"/>
  <c r="F51" i="6"/>
  <c r="G32" i="6"/>
  <c r="G51" i="6"/>
  <c r="H32" i="6"/>
  <c r="H51" i="6"/>
  <c r="I32" i="6"/>
  <c r="I51" i="6"/>
  <c r="Q13" i="6"/>
  <c r="J32" i="6"/>
  <c r="J51" i="6"/>
  <c r="K32" i="6"/>
  <c r="K51" i="6"/>
  <c r="L32" i="6"/>
  <c r="L51" i="6"/>
  <c r="M32" i="6"/>
  <c r="M51" i="6"/>
  <c r="B69" i="6"/>
  <c r="G13" i="7"/>
  <c r="O14" i="6"/>
  <c r="B33" i="6"/>
  <c r="B52" i="6"/>
  <c r="C33" i="6"/>
  <c r="C52" i="6"/>
  <c r="D33" i="6"/>
  <c r="D52" i="6"/>
  <c r="E33" i="6"/>
  <c r="E52" i="6"/>
  <c r="P14" i="6"/>
  <c r="F33" i="6"/>
  <c r="F52" i="6"/>
  <c r="G33" i="6"/>
  <c r="G52" i="6"/>
  <c r="H33" i="6"/>
  <c r="H52" i="6"/>
  <c r="I33" i="6"/>
  <c r="I52" i="6"/>
  <c r="Q14" i="6"/>
  <c r="J33" i="6"/>
  <c r="J52" i="6"/>
  <c r="K33" i="6"/>
  <c r="K52" i="6"/>
  <c r="L33" i="6"/>
  <c r="L52" i="6"/>
  <c r="M33" i="6"/>
  <c r="M52" i="6"/>
  <c r="B70" i="6"/>
  <c r="G14" i="7"/>
  <c r="O15" i="6"/>
  <c r="B34" i="6"/>
  <c r="B53" i="6"/>
  <c r="C34" i="6"/>
  <c r="C53" i="6"/>
  <c r="D34" i="6"/>
  <c r="D53" i="6"/>
  <c r="E34" i="6"/>
  <c r="E53" i="6"/>
  <c r="P15" i="6"/>
  <c r="F34" i="6"/>
  <c r="F53" i="6"/>
  <c r="G34" i="6"/>
  <c r="G53" i="6"/>
  <c r="H34" i="6"/>
  <c r="H53" i="6"/>
  <c r="I34" i="6"/>
  <c r="I53" i="6"/>
  <c r="Q15" i="6"/>
  <c r="J34" i="6"/>
  <c r="J53" i="6"/>
  <c r="K34" i="6"/>
  <c r="K53" i="6"/>
  <c r="L34" i="6"/>
  <c r="L53" i="6"/>
  <c r="M34" i="6"/>
  <c r="M53" i="6"/>
  <c r="B71" i="6"/>
  <c r="G15" i="7"/>
  <c r="O16" i="6"/>
  <c r="B35" i="6"/>
  <c r="B54" i="6"/>
  <c r="C35" i="6"/>
  <c r="C54" i="6"/>
  <c r="D35" i="6"/>
  <c r="D54" i="6"/>
  <c r="E35" i="6"/>
  <c r="E54" i="6"/>
  <c r="P16" i="6"/>
  <c r="F35" i="6"/>
  <c r="F54" i="6"/>
  <c r="G35" i="6"/>
  <c r="G54" i="6"/>
  <c r="H35" i="6"/>
  <c r="H54" i="6"/>
  <c r="I35" i="6"/>
  <c r="I54" i="6"/>
  <c r="Q16" i="6"/>
  <c r="J35" i="6"/>
  <c r="J54" i="6"/>
  <c r="K35" i="6"/>
  <c r="K54" i="6"/>
  <c r="L35" i="6"/>
  <c r="L54" i="6"/>
  <c r="M35" i="6"/>
  <c r="M54" i="6"/>
  <c r="B72" i="6"/>
  <c r="G16" i="7"/>
  <c r="O17" i="6"/>
  <c r="B36" i="6"/>
  <c r="B55" i="6"/>
  <c r="C36" i="6"/>
  <c r="C55" i="6"/>
  <c r="D36" i="6"/>
  <c r="D55" i="6"/>
  <c r="E36" i="6"/>
  <c r="E55" i="6"/>
  <c r="P17" i="6"/>
  <c r="F36" i="6"/>
  <c r="F55" i="6"/>
  <c r="G36" i="6"/>
  <c r="G55" i="6"/>
  <c r="H36" i="6"/>
  <c r="H55" i="6"/>
  <c r="I36" i="6"/>
  <c r="I55" i="6"/>
  <c r="Q17" i="6"/>
  <c r="J36" i="6"/>
  <c r="J55" i="6"/>
  <c r="K36" i="6"/>
  <c r="K55" i="6"/>
  <c r="L36" i="6"/>
  <c r="L55" i="6"/>
  <c r="M36" i="6"/>
  <c r="M55" i="6"/>
  <c r="B73" i="6"/>
  <c r="G17" i="7"/>
  <c r="O2" i="6"/>
  <c r="B21" i="6"/>
  <c r="B40" i="6"/>
  <c r="C21" i="6"/>
  <c r="C40" i="6"/>
  <c r="D21" i="6"/>
  <c r="D40" i="6"/>
  <c r="E21" i="6"/>
  <c r="E40" i="6"/>
  <c r="P2" i="6"/>
  <c r="F21" i="6"/>
  <c r="F40" i="6"/>
  <c r="G21" i="6"/>
  <c r="G40" i="6"/>
  <c r="H21" i="6"/>
  <c r="H40" i="6"/>
  <c r="I21" i="6"/>
  <c r="I40" i="6"/>
  <c r="Q2" i="6"/>
  <c r="J21" i="6"/>
  <c r="J40" i="6"/>
  <c r="K21" i="6"/>
  <c r="K40" i="6"/>
  <c r="L21" i="6"/>
  <c r="L40" i="6"/>
  <c r="M21" i="6"/>
  <c r="M40" i="6"/>
  <c r="B58" i="6"/>
  <c r="G2" i="7"/>
  <c r="O3" i="5"/>
  <c r="B22" i="5"/>
  <c r="B41" i="5"/>
  <c r="C22" i="5"/>
  <c r="C41" i="5"/>
  <c r="D22" i="5"/>
  <c r="D41" i="5"/>
  <c r="E22" i="5"/>
  <c r="E41" i="5"/>
  <c r="P3" i="5"/>
  <c r="F22" i="5"/>
  <c r="F41" i="5"/>
  <c r="G22" i="5"/>
  <c r="G41" i="5"/>
  <c r="H22" i="5"/>
  <c r="H41" i="5"/>
  <c r="I22" i="5"/>
  <c r="I41" i="5"/>
  <c r="Q3" i="5"/>
  <c r="J22" i="5"/>
  <c r="J41" i="5"/>
  <c r="K22" i="5"/>
  <c r="K41" i="5"/>
  <c r="L22" i="5"/>
  <c r="L41" i="5"/>
  <c r="M22" i="5"/>
  <c r="M41" i="5"/>
  <c r="B59" i="5"/>
  <c r="F3" i="7"/>
  <c r="O4" i="5"/>
  <c r="B23" i="5"/>
  <c r="B42" i="5"/>
  <c r="C23" i="5"/>
  <c r="C42" i="5"/>
  <c r="D23" i="5"/>
  <c r="D42" i="5"/>
  <c r="E23" i="5"/>
  <c r="E42" i="5"/>
  <c r="P4" i="5"/>
  <c r="F23" i="5"/>
  <c r="F42" i="5"/>
  <c r="G23" i="5"/>
  <c r="G42" i="5"/>
  <c r="H23" i="5"/>
  <c r="H42" i="5"/>
  <c r="I23" i="5"/>
  <c r="I42" i="5"/>
  <c r="Q4" i="5"/>
  <c r="J23" i="5"/>
  <c r="J42" i="5"/>
  <c r="K23" i="5"/>
  <c r="K42" i="5"/>
  <c r="L23" i="5"/>
  <c r="L42" i="5"/>
  <c r="M23" i="5"/>
  <c r="M42" i="5"/>
  <c r="B60" i="5"/>
  <c r="F4" i="7"/>
  <c r="O5" i="5"/>
  <c r="B24" i="5"/>
  <c r="B43" i="5"/>
  <c r="C24" i="5"/>
  <c r="C43" i="5"/>
  <c r="D24" i="5"/>
  <c r="D43" i="5"/>
  <c r="E24" i="5"/>
  <c r="E43" i="5"/>
  <c r="P5" i="5"/>
  <c r="F24" i="5"/>
  <c r="F43" i="5"/>
  <c r="G24" i="5"/>
  <c r="G43" i="5"/>
  <c r="H24" i="5"/>
  <c r="H43" i="5"/>
  <c r="I24" i="5"/>
  <c r="I43" i="5"/>
  <c r="Q5" i="5"/>
  <c r="J24" i="5"/>
  <c r="J43" i="5"/>
  <c r="K24" i="5"/>
  <c r="K43" i="5"/>
  <c r="L24" i="5"/>
  <c r="L43" i="5"/>
  <c r="M24" i="5"/>
  <c r="M43" i="5"/>
  <c r="B61" i="5"/>
  <c r="F5" i="7"/>
  <c r="O6" i="5"/>
  <c r="B25" i="5"/>
  <c r="B44" i="5"/>
  <c r="C25" i="5"/>
  <c r="C44" i="5"/>
  <c r="D25" i="5"/>
  <c r="D44" i="5"/>
  <c r="E25" i="5"/>
  <c r="E44" i="5"/>
  <c r="P6" i="5"/>
  <c r="F25" i="5"/>
  <c r="F44" i="5"/>
  <c r="G25" i="5"/>
  <c r="G44" i="5"/>
  <c r="H25" i="5"/>
  <c r="H44" i="5"/>
  <c r="I25" i="5"/>
  <c r="I44" i="5"/>
  <c r="Q6" i="5"/>
  <c r="J25" i="5"/>
  <c r="J44" i="5"/>
  <c r="K25" i="5"/>
  <c r="K44" i="5"/>
  <c r="L25" i="5"/>
  <c r="L44" i="5"/>
  <c r="M25" i="5"/>
  <c r="M44" i="5"/>
  <c r="B62" i="5"/>
  <c r="F6" i="7"/>
  <c r="O7" i="5"/>
  <c r="B26" i="5"/>
  <c r="B45" i="5"/>
  <c r="C26" i="5"/>
  <c r="C45" i="5"/>
  <c r="D26" i="5"/>
  <c r="D45" i="5"/>
  <c r="E26" i="5"/>
  <c r="E45" i="5"/>
  <c r="P7" i="5"/>
  <c r="F26" i="5"/>
  <c r="F45" i="5"/>
  <c r="G26" i="5"/>
  <c r="G45" i="5"/>
  <c r="H26" i="5"/>
  <c r="H45" i="5"/>
  <c r="I26" i="5"/>
  <c r="I45" i="5"/>
  <c r="Q7" i="5"/>
  <c r="J26" i="5"/>
  <c r="J45" i="5"/>
  <c r="K26" i="5"/>
  <c r="K45" i="5"/>
  <c r="L26" i="5"/>
  <c r="L45" i="5"/>
  <c r="M26" i="5"/>
  <c r="M45" i="5"/>
  <c r="B63" i="5"/>
  <c r="F7" i="7"/>
  <c r="O8" i="5"/>
  <c r="B27" i="5"/>
  <c r="B46" i="5"/>
  <c r="C27" i="5"/>
  <c r="C46" i="5"/>
  <c r="D27" i="5"/>
  <c r="D46" i="5"/>
  <c r="E27" i="5"/>
  <c r="E46" i="5"/>
  <c r="P8" i="5"/>
  <c r="F27" i="5"/>
  <c r="F46" i="5"/>
  <c r="G27" i="5"/>
  <c r="G46" i="5"/>
  <c r="H27" i="5"/>
  <c r="H46" i="5"/>
  <c r="I27" i="5"/>
  <c r="I46" i="5"/>
  <c r="Q8" i="5"/>
  <c r="J27" i="5"/>
  <c r="J46" i="5"/>
  <c r="K27" i="5"/>
  <c r="K46" i="5"/>
  <c r="L27" i="5"/>
  <c r="L46" i="5"/>
  <c r="M27" i="5"/>
  <c r="M46" i="5"/>
  <c r="B64" i="5"/>
  <c r="F8" i="7"/>
  <c r="O9" i="5"/>
  <c r="B28" i="5"/>
  <c r="B47" i="5"/>
  <c r="C28" i="5"/>
  <c r="C47" i="5"/>
  <c r="D28" i="5"/>
  <c r="D47" i="5"/>
  <c r="E28" i="5"/>
  <c r="E47" i="5"/>
  <c r="P9" i="5"/>
  <c r="F28" i="5"/>
  <c r="F47" i="5"/>
  <c r="G28" i="5"/>
  <c r="G47" i="5"/>
  <c r="H28" i="5"/>
  <c r="H47" i="5"/>
  <c r="I28" i="5"/>
  <c r="I47" i="5"/>
  <c r="Q9" i="5"/>
  <c r="J28" i="5"/>
  <c r="J47" i="5"/>
  <c r="K28" i="5"/>
  <c r="K47" i="5"/>
  <c r="L28" i="5"/>
  <c r="L47" i="5"/>
  <c r="M28" i="5"/>
  <c r="M47" i="5"/>
  <c r="B65" i="5"/>
  <c r="F9" i="7"/>
  <c r="O10" i="5"/>
  <c r="B29" i="5"/>
  <c r="B48" i="5"/>
  <c r="C29" i="5"/>
  <c r="C48" i="5"/>
  <c r="D29" i="5"/>
  <c r="D48" i="5"/>
  <c r="E29" i="5"/>
  <c r="E48" i="5"/>
  <c r="P10" i="5"/>
  <c r="F29" i="5"/>
  <c r="F48" i="5"/>
  <c r="G29" i="5"/>
  <c r="G48" i="5"/>
  <c r="H29" i="5"/>
  <c r="H48" i="5"/>
  <c r="I29" i="5"/>
  <c r="I48" i="5"/>
  <c r="Q10" i="5"/>
  <c r="J29" i="5"/>
  <c r="J48" i="5"/>
  <c r="K29" i="5"/>
  <c r="K48" i="5"/>
  <c r="L29" i="5"/>
  <c r="L48" i="5"/>
  <c r="M29" i="5"/>
  <c r="M48" i="5"/>
  <c r="B66" i="5"/>
  <c r="F10" i="7"/>
  <c r="O11" i="5"/>
  <c r="B30" i="5"/>
  <c r="B49" i="5"/>
  <c r="C30" i="5"/>
  <c r="C49" i="5"/>
  <c r="D30" i="5"/>
  <c r="D49" i="5"/>
  <c r="E30" i="5"/>
  <c r="E49" i="5"/>
  <c r="P11" i="5"/>
  <c r="F30" i="5"/>
  <c r="F49" i="5"/>
  <c r="G30" i="5"/>
  <c r="G49" i="5"/>
  <c r="H30" i="5"/>
  <c r="H49" i="5"/>
  <c r="I30" i="5"/>
  <c r="I49" i="5"/>
  <c r="Q11" i="5"/>
  <c r="J30" i="5"/>
  <c r="J49" i="5"/>
  <c r="K30" i="5"/>
  <c r="K49" i="5"/>
  <c r="L30" i="5"/>
  <c r="L49" i="5"/>
  <c r="M30" i="5"/>
  <c r="M49" i="5"/>
  <c r="B67" i="5"/>
  <c r="F11" i="7"/>
  <c r="O12" i="5"/>
  <c r="B31" i="5"/>
  <c r="B50" i="5"/>
  <c r="C31" i="5"/>
  <c r="C50" i="5"/>
  <c r="D31" i="5"/>
  <c r="D50" i="5"/>
  <c r="E31" i="5"/>
  <c r="E50" i="5"/>
  <c r="P12" i="5"/>
  <c r="F31" i="5"/>
  <c r="F50" i="5"/>
  <c r="G31" i="5"/>
  <c r="G50" i="5"/>
  <c r="H31" i="5"/>
  <c r="H50" i="5"/>
  <c r="I31" i="5"/>
  <c r="I50" i="5"/>
  <c r="Q12" i="5"/>
  <c r="J31" i="5"/>
  <c r="J50" i="5"/>
  <c r="K31" i="5"/>
  <c r="K50" i="5"/>
  <c r="L31" i="5"/>
  <c r="L50" i="5"/>
  <c r="M31" i="5"/>
  <c r="M50" i="5"/>
  <c r="B68" i="5"/>
  <c r="F12" i="7"/>
  <c r="O13" i="5"/>
  <c r="B32" i="5"/>
  <c r="B51" i="5"/>
  <c r="C32" i="5"/>
  <c r="C51" i="5"/>
  <c r="D32" i="5"/>
  <c r="D51" i="5"/>
  <c r="E32" i="5"/>
  <c r="E51" i="5"/>
  <c r="P13" i="5"/>
  <c r="F32" i="5"/>
  <c r="F51" i="5"/>
  <c r="G32" i="5"/>
  <c r="G51" i="5"/>
  <c r="H32" i="5"/>
  <c r="H51" i="5"/>
  <c r="I32" i="5"/>
  <c r="I51" i="5"/>
  <c r="Q13" i="5"/>
  <c r="J32" i="5"/>
  <c r="J51" i="5"/>
  <c r="K32" i="5"/>
  <c r="K51" i="5"/>
  <c r="L32" i="5"/>
  <c r="L51" i="5"/>
  <c r="M32" i="5"/>
  <c r="M51" i="5"/>
  <c r="B69" i="5"/>
  <c r="F13" i="7"/>
  <c r="O14" i="5"/>
  <c r="B33" i="5"/>
  <c r="B52" i="5"/>
  <c r="C33" i="5"/>
  <c r="C52" i="5"/>
  <c r="D33" i="5"/>
  <c r="D52" i="5"/>
  <c r="E33" i="5"/>
  <c r="E52" i="5"/>
  <c r="P14" i="5"/>
  <c r="F33" i="5"/>
  <c r="F52" i="5"/>
  <c r="G33" i="5"/>
  <c r="G52" i="5"/>
  <c r="H33" i="5"/>
  <c r="H52" i="5"/>
  <c r="I33" i="5"/>
  <c r="I52" i="5"/>
  <c r="Q14" i="5"/>
  <c r="J33" i="5"/>
  <c r="J52" i="5"/>
  <c r="K33" i="5"/>
  <c r="K52" i="5"/>
  <c r="L33" i="5"/>
  <c r="L52" i="5"/>
  <c r="M33" i="5"/>
  <c r="M52" i="5"/>
  <c r="B70" i="5"/>
  <c r="F14" i="7"/>
  <c r="O15" i="5"/>
  <c r="B34" i="5"/>
  <c r="B53" i="5"/>
  <c r="C34" i="5"/>
  <c r="C53" i="5"/>
  <c r="D34" i="5"/>
  <c r="D53" i="5"/>
  <c r="E34" i="5"/>
  <c r="E53" i="5"/>
  <c r="P15" i="5"/>
  <c r="F34" i="5"/>
  <c r="F53" i="5"/>
  <c r="G34" i="5"/>
  <c r="G53" i="5"/>
  <c r="H34" i="5"/>
  <c r="H53" i="5"/>
  <c r="I34" i="5"/>
  <c r="I53" i="5"/>
  <c r="Q15" i="5"/>
  <c r="J34" i="5"/>
  <c r="J53" i="5"/>
  <c r="K34" i="5"/>
  <c r="K53" i="5"/>
  <c r="L34" i="5"/>
  <c r="L53" i="5"/>
  <c r="M34" i="5"/>
  <c r="M53" i="5"/>
  <c r="B71" i="5"/>
  <c r="F15" i="7"/>
  <c r="O16" i="5"/>
  <c r="B35" i="5"/>
  <c r="B54" i="5"/>
  <c r="C35" i="5"/>
  <c r="C54" i="5"/>
  <c r="D35" i="5"/>
  <c r="D54" i="5"/>
  <c r="E35" i="5"/>
  <c r="E54" i="5"/>
  <c r="P16" i="5"/>
  <c r="F35" i="5"/>
  <c r="F54" i="5"/>
  <c r="G35" i="5"/>
  <c r="G54" i="5"/>
  <c r="H35" i="5"/>
  <c r="H54" i="5"/>
  <c r="I35" i="5"/>
  <c r="I54" i="5"/>
  <c r="Q16" i="5"/>
  <c r="J35" i="5"/>
  <c r="J54" i="5"/>
  <c r="K35" i="5"/>
  <c r="K54" i="5"/>
  <c r="L35" i="5"/>
  <c r="L54" i="5"/>
  <c r="M35" i="5"/>
  <c r="M54" i="5"/>
  <c r="B72" i="5"/>
  <c r="F16" i="7"/>
  <c r="O17" i="5"/>
  <c r="B36" i="5"/>
  <c r="B55" i="5"/>
  <c r="C36" i="5"/>
  <c r="C55" i="5"/>
  <c r="D36" i="5"/>
  <c r="D55" i="5"/>
  <c r="E36" i="5"/>
  <c r="E55" i="5"/>
  <c r="P17" i="5"/>
  <c r="F36" i="5"/>
  <c r="F55" i="5"/>
  <c r="G36" i="5"/>
  <c r="G55" i="5"/>
  <c r="H36" i="5"/>
  <c r="H55" i="5"/>
  <c r="I36" i="5"/>
  <c r="I55" i="5"/>
  <c r="Q17" i="5"/>
  <c r="J36" i="5"/>
  <c r="J55" i="5"/>
  <c r="K36" i="5"/>
  <c r="K55" i="5"/>
  <c r="L36" i="5"/>
  <c r="L55" i="5"/>
  <c r="M36" i="5"/>
  <c r="M55" i="5"/>
  <c r="B73" i="5"/>
  <c r="F17" i="7"/>
  <c r="O2" i="5"/>
  <c r="B21" i="5"/>
  <c r="B40" i="5"/>
  <c r="C21" i="5"/>
  <c r="C40" i="5"/>
  <c r="D21" i="5"/>
  <c r="D40" i="5"/>
  <c r="E21" i="5"/>
  <c r="E40" i="5"/>
  <c r="P2" i="5"/>
  <c r="F21" i="5"/>
  <c r="F40" i="5"/>
  <c r="G21" i="5"/>
  <c r="G40" i="5"/>
  <c r="H21" i="5"/>
  <c r="H40" i="5"/>
  <c r="I21" i="5"/>
  <c r="I40" i="5"/>
  <c r="Q2" i="5"/>
  <c r="J21" i="5"/>
  <c r="J40" i="5"/>
  <c r="K21" i="5"/>
  <c r="K40" i="5"/>
  <c r="L21" i="5"/>
  <c r="L40" i="5"/>
  <c r="M21" i="5"/>
  <c r="M40" i="5"/>
  <c r="B58" i="5"/>
  <c r="F2" i="7"/>
  <c r="O3" i="4"/>
  <c r="B22" i="4"/>
  <c r="B41" i="4"/>
  <c r="C22" i="4"/>
  <c r="C41" i="4"/>
  <c r="D22" i="4"/>
  <c r="D41" i="4"/>
  <c r="E22" i="4"/>
  <c r="E41" i="4"/>
  <c r="P3" i="4"/>
  <c r="F22" i="4"/>
  <c r="F41" i="4"/>
  <c r="G22" i="4"/>
  <c r="G41" i="4"/>
  <c r="H22" i="4"/>
  <c r="H41" i="4"/>
  <c r="I22" i="4"/>
  <c r="I41" i="4"/>
  <c r="Q3" i="4"/>
  <c r="J22" i="4"/>
  <c r="J41" i="4"/>
  <c r="K22" i="4"/>
  <c r="K41" i="4"/>
  <c r="L22" i="4"/>
  <c r="L41" i="4"/>
  <c r="M22" i="4"/>
  <c r="M41" i="4"/>
  <c r="B59" i="4"/>
  <c r="E3" i="7"/>
  <c r="O4" i="4"/>
  <c r="B23" i="4"/>
  <c r="B42" i="4"/>
  <c r="C23" i="4"/>
  <c r="C42" i="4"/>
  <c r="D23" i="4"/>
  <c r="D42" i="4"/>
  <c r="E23" i="4"/>
  <c r="E42" i="4"/>
  <c r="P4" i="4"/>
  <c r="F23" i="4"/>
  <c r="F42" i="4"/>
  <c r="G23" i="4"/>
  <c r="G42" i="4"/>
  <c r="H23" i="4"/>
  <c r="H42" i="4"/>
  <c r="I23" i="4"/>
  <c r="I42" i="4"/>
  <c r="Q4" i="4"/>
  <c r="J23" i="4"/>
  <c r="J42" i="4"/>
  <c r="K23" i="4"/>
  <c r="K42" i="4"/>
  <c r="L23" i="4"/>
  <c r="L42" i="4"/>
  <c r="M23" i="4"/>
  <c r="M42" i="4"/>
  <c r="B60" i="4"/>
  <c r="E4" i="7"/>
  <c r="O5" i="4"/>
  <c r="B24" i="4"/>
  <c r="B43" i="4"/>
  <c r="C24" i="4"/>
  <c r="C43" i="4"/>
  <c r="D24" i="4"/>
  <c r="D43" i="4"/>
  <c r="E24" i="4"/>
  <c r="E43" i="4"/>
  <c r="P5" i="4"/>
  <c r="F24" i="4"/>
  <c r="F43" i="4"/>
  <c r="G24" i="4"/>
  <c r="G43" i="4"/>
  <c r="H24" i="4"/>
  <c r="H43" i="4"/>
  <c r="I24" i="4"/>
  <c r="I43" i="4"/>
  <c r="Q5" i="4"/>
  <c r="J24" i="4"/>
  <c r="J43" i="4"/>
  <c r="K24" i="4"/>
  <c r="K43" i="4"/>
  <c r="L24" i="4"/>
  <c r="L43" i="4"/>
  <c r="M24" i="4"/>
  <c r="M43" i="4"/>
  <c r="B61" i="4"/>
  <c r="E5" i="7"/>
  <c r="O6" i="4"/>
  <c r="B25" i="4"/>
  <c r="B44" i="4"/>
  <c r="C25" i="4"/>
  <c r="C44" i="4"/>
  <c r="D25" i="4"/>
  <c r="D44" i="4"/>
  <c r="E25" i="4"/>
  <c r="E44" i="4"/>
  <c r="P6" i="4"/>
  <c r="F25" i="4"/>
  <c r="F44" i="4"/>
  <c r="G25" i="4"/>
  <c r="G44" i="4"/>
  <c r="H25" i="4"/>
  <c r="H44" i="4"/>
  <c r="I25" i="4"/>
  <c r="I44" i="4"/>
  <c r="Q6" i="4"/>
  <c r="J25" i="4"/>
  <c r="J44" i="4"/>
  <c r="K25" i="4"/>
  <c r="K44" i="4"/>
  <c r="L25" i="4"/>
  <c r="L44" i="4"/>
  <c r="M25" i="4"/>
  <c r="M44" i="4"/>
  <c r="B62" i="4"/>
  <c r="E6" i="7"/>
  <c r="O7" i="4"/>
  <c r="B26" i="4"/>
  <c r="B45" i="4"/>
  <c r="C26" i="4"/>
  <c r="C45" i="4"/>
  <c r="D26" i="4"/>
  <c r="D45" i="4"/>
  <c r="E26" i="4"/>
  <c r="E45" i="4"/>
  <c r="P7" i="4"/>
  <c r="F26" i="4"/>
  <c r="F45" i="4"/>
  <c r="G26" i="4"/>
  <c r="G45" i="4"/>
  <c r="H26" i="4"/>
  <c r="H45" i="4"/>
  <c r="I26" i="4"/>
  <c r="I45" i="4"/>
  <c r="Q7" i="4"/>
  <c r="J26" i="4"/>
  <c r="J45" i="4"/>
  <c r="K26" i="4"/>
  <c r="K45" i="4"/>
  <c r="L26" i="4"/>
  <c r="L45" i="4"/>
  <c r="M26" i="4"/>
  <c r="M45" i="4"/>
  <c r="B63" i="4"/>
  <c r="E7" i="7"/>
  <c r="O8" i="4"/>
  <c r="B27" i="4"/>
  <c r="B46" i="4"/>
  <c r="C27" i="4"/>
  <c r="C46" i="4"/>
  <c r="D27" i="4"/>
  <c r="D46" i="4"/>
  <c r="E27" i="4"/>
  <c r="E46" i="4"/>
  <c r="P8" i="4"/>
  <c r="F27" i="4"/>
  <c r="F46" i="4"/>
  <c r="G27" i="4"/>
  <c r="G46" i="4"/>
  <c r="H27" i="4"/>
  <c r="H46" i="4"/>
  <c r="I27" i="4"/>
  <c r="I46" i="4"/>
  <c r="Q8" i="4"/>
  <c r="J27" i="4"/>
  <c r="J46" i="4"/>
  <c r="K27" i="4"/>
  <c r="K46" i="4"/>
  <c r="L27" i="4"/>
  <c r="L46" i="4"/>
  <c r="M27" i="4"/>
  <c r="M46" i="4"/>
  <c r="B64" i="4"/>
  <c r="E8" i="7"/>
  <c r="O9" i="4"/>
  <c r="B28" i="4"/>
  <c r="B47" i="4"/>
  <c r="C28" i="4"/>
  <c r="C47" i="4"/>
  <c r="D28" i="4"/>
  <c r="D47" i="4"/>
  <c r="E28" i="4"/>
  <c r="E47" i="4"/>
  <c r="P9" i="4"/>
  <c r="F28" i="4"/>
  <c r="F47" i="4"/>
  <c r="G28" i="4"/>
  <c r="G47" i="4"/>
  <c r="H28" i="4"/>
  <c r="H47" i="4"/>
  <c r="I28" i="4"/>
  <c r="I47" i="4"/>
  <c r="Q9" i="4"/>
  <c r="J28" i="4"/>
  <c r="J47" i="4"/>
  <c r="K28" i="4"/>
  <c r="K47" i="4"/>
  <c r="L28" i="4"/>
  <c r="L47" i="4"/>
  <c r="M28" i="4"/>
  <c r="M47" i="4"/>
  <c r="B65" i="4"/>
  <c r="E9" i="7"/>
  <c r="O10" i="4"/>
  <c r="B29" i="4"/>
  <c r="B48" i="4"/>
  <c r="C29" i="4"/>
  <c r="C48" i="4"/>
  <c r="D29" i="4"/>
  <c r="D48" i="4"/>
  <c r="E29" i="4"/>
  <c r="E48" i="4"/>
  <c r="P10" i="4"/>
  <c r="F29" i="4"/>
  <c r="F48" i="4"/>
  <c r="G29" i="4"/>
  <c r="G48" i="4"/>
  <c r="H29" i="4"/>
  <c r="H48" i="4"/>
  <c r="I29" i="4"/>
  <c r="I48" i="4"/>
  <c r="Q10" i="4"/>
  <c r="J29" i="4"/>
  <c r="J48" i="4"/>
  <c r="K29" i="4"/>
  <c r="K48" i="4"/>
  <c r="L29" i="4"/>
  <c r="L48" i="4"/>
  <c r="M29" i="4"/>
  <c r="M48" i="4"/>
  <c r="B66" i="4"/>
  <c r="E10" i="7"/>
  <c r="O11" i="4"/>
  <c r="B30" i="4"/>
  <c r="B49" i="4"/>
  <c r="C30" i="4"/>
  <c r="C49" i="4"/>
  <c r="D30" i="4"/>
  <c r="D49" i="4"/>
  <c r="E30" i="4"/>
  <c r="E49" i="4"/>
  <c r="P11" i="4"/>
  <c r="F30" i="4"/>
  <c r="F49" i="4"/>
  <c r="G30" i="4"/>
  <c r="G49" i="4"/>
  <c r="H30" i="4"/>
  <c r="H49" i="4"/>
  <c r="I30" i="4"/>
  <c r="I49" i="4"/>
  <c r="Q11" i="4"/>
  <c r="J30" i="4"/>
  <c r="J49" i="4"/>
  <c r="K30" i="4"/>
  <c r="K49" i="4"/>
  <c r="L30" i="4"/>
  <c r="L49" i="4"/>
  <c r="M30" i="4"/>
  <c r="M49" i="4"/>
  <c r="B67" i="4"/>
  <c r="E11" i="7"/>
  <c r="O12" i="4"/>
  <c r="B31" i="4"/>
  <c r="B50" i="4"/>
  <c r="C31" i="4"/>
  <c r="C50" i="4"/>
  <c r="D31" i="4"/>
  <c r="D50" i="4"/>
  <c r="E31" i="4"/>
  <c r="E50" i="4"/>
  <c r="P12" i="4"/>
  <c r="F31" i="4"/>
  <c r="F50" i="4"/>
  <c r="G31" i="4"/>
  <c r="G50" i="4"/>
  <c r="H31" i="4"/>
  <c r="H50" i="4"/>
  <c r="I31" i="4"/>
  <c r="I50" i="4"/>
  <c r="Q12" i="4"/>
  <c r="J31" i="4"/>
  <c r="J50" i="4"/>
  <c r="K31" i="4"/>
  <c r="K50" i="4"/>
  <c r="L31" i="4"/>
  <c r="L50" i="4"/>
  <c r="M31" i="4"/>
  <c r="M50" i="4"/>
  <c r="B68" i="4"/>
  <c r="E12" i="7"/>
  <c r="O13" i="4"/>
  <c r="B32" i="4"/>
  <c r="B51" i="4"/>
  <c r="C32" i="4"/>
  <c r="C51" i="4"/>
  <c r="D32" i="4"/>
  <c r="D51" i="4"/>
  <c r="E32" i="4"/>
  <c r="E51" i="4"/>
  <c r="P13" i="4"/>
  <c r="F32" i="4"/>
  <c r="F51" i="4"/>
  <c r="G32" i="4"/>
  <c r="G51" i="4"/>
  <c r="H32" i="4"/>
  <c r="H51" i="4"/>
  <c r="I32" i="4"/>
  <c r="I51" i="4"/>
  <c r="Q13" i="4"/>
  <c r="J32" i="4"/>
  <c r="J51" i="4"/>
  <c r="K32" i="4"/>
  <c r="K51" i="4"/>
  <c r="L32" i="4"/>
  <c r="L51" i="4"/>
  <c r="M32" i="4"/>
  <c r="M51" i="4"/>
  <c r="B69" i="4"/>
  <c r="E13" i="7"/>
  <c r="O14" i="4"/>
  <c r="B33" i="4"/>
  <c r="B52" i="4"/>
  <c r="C33" i="4"/>
  <c r="C52" i="4"/>
  <c r="D33" i="4"/>
  <c r="D52" i="4"/>
  <c r="E33" i="4"/>
  <c r="E52" i="4"/>
  <c r="P14" i="4"/>
  <c r="F33" i="4"/>
  <c r="F52" i="4"/>
  <c r="G33" i="4"/>
  <c r="G52" i="4"/>
  <c r="H33" i="4"/>
  <c r="H52" i="4"/>
  <c r="I33" i="4"/>
  <c r="I52" i="4"/>
  <c r="Q14" i="4"/>
  <c r="J33" i="4"/>
  <c r="J52" i="4"/>
  <c r="K33" i="4"/>
  <c r="K52" i="4"/>
  <c r="L33" i="4"/>
  <c r="L52" i="4"/>
  <c r="M33" i="4"/>
  <c r="M52" i="4"/>
  <c r="B70" i="4"/>
  <c r="E14" i="7"/>
  <c r="O15" i="4"/>
  <c r="B34" i="4"/>
  <c r="B53" i="4"/>
  <c r="C34" i="4"/>
  <c r="C53" i="4"/>
  <c r="D34" i="4"/>
  <c r="D53" i="4"/>
  <c r="E34" i="4"/>
  <c r="E53" i="4"/>
  <c r="P15" i="4"/>
  <c r="F34" i="4"/>
  <c r="F53" i="4"/>
  <c r="G34" i="4"/>
  <c r="G53" i="4"/>
  <c r="H34" i="4"/>
  <c r="H53" i="4"/>
  <c r="I34" i="4"/>
  <c r="I53" i="4"/>
  <c r="Q15" i="4"/>
  <c r="J34" i="4"/>
  <c r="J53" i="4"/>
  <c r="K34" i="4"/>
  <c r="K53" i="4"/>
  <c r="L34" i="4"/>
  <c r="L53" i="4"/>
  <c r="M34" i="4"/>
  <c r="M53" i="4"/>
  <c r="B71" i="4"/>
  <c r="E15" i="7"/>
  <c r="O16" i="4"/>
  <c r="B35" i="4"/>
  <c r="B54" i="4"/>
  <c r="C35" i="4"/>
  <c r="C54" i="4"/>
  <c r="D35" i="4"/>
  <c r="D54" i="4"/>
  <c r="E35" i="4"/>
  <c r="E54" i="4"/>
  <c r="P16" i="4"/>
  <c r="F35" i="4"/>
  <c r="F54" i="4"/>
  <c r="G35" i="4"/>
  <c r="G54" i="4"/>
  <c r="H35" i="4"/>
  <c r="H54" i="4"/>
  <c r="I35" i="4"/>
  <c r="I54" i="4"/>
  <c r="Q16" i="4"/>
  <c r="J35" i="4"/>
  <c r="J54" i="4"/>
  <c r="K35" i="4"/>
  <c r="K54" i="4"/>
  <c r="L35" i="4"/>
  <c r="L54" i="4"/>
  <c r="M35" i="4"/>
  <c r="M54" i="4"/>
  <c r="B72" i="4"/>
  <c r="E16" i="7"/>
  <c r="O17" i="4"/>
  <c r="B36" i="4"/>
  <c r="B55" i="4"/>
  <c r="C36" i="4"/>
  <c r="C55" i="4"/>
  <c r="D36" i="4"/>
  <c r="D55" i="4"/>
  <c r="E36" i="4"/>
  <c r="E55" i="4"/>
  <c r="P17" i="4"/>
  <c r="F36" i="4"/>
  <c r="F55" i="4"/>
  <c r="G36" i="4"/>
  <c r="G55" i="4"/>
  <c r="H36" i="4"/>
  <c r="H55" i="4"/>
  <c r="I36" i="4"/>
  <c r="I55" i="4"/>
  <c r="Q17" i="4"/>
  <c r="J36" i="4"/>
  <c r="J55" i="4"/>
  <c r="K36" i="4"/>
  <c r="K55" i="4"/>
  <c r="L36" i="4"/>
  <c r="L55" i="4"/>
  <c r="M36" i="4"/>
  <c r="M55" i="4"/>
  <c r="B73" i="4"/>
  <c r="E17" i="7"/>
  <c r="O2" i="4"/>
  <c r="B21" i="4"/>
  <c r="B40" i="4"/>
  <c r="C21" i="4"/>
  <c r="C40" i="4"/>
  <c r="D21" i="4"/>
  <c r="D40" i="4"/>
  <c r="E21" i="4"/>
  <c r="E40" i="4"/>
  <c r="P2" i="4"/>
  <c r="F21" i="4"/>
  <c r="F40" i="4"/>
  <c r="G21" i="4"/>
  <c r="G40" i="4"/>
  <c r="H21" i="4"/>
  <c r="H40" i="4"/>
  <c r="I21" i="4"/>
  <c r="I40" i="4"/>
  <c r="Q2" i="4"/>
  <c r="J21" i="4"/>
  <c r="J40" i="4"/>
  <c r="K21" i="4"/>
  <c r="K40" i="4"/>
  <c r="L21" i="4"/>
  <c r="L40" i="4"/>
  <c r="M21" i="4"/>
  <c r="M40" i="4"/>
  <c r="B58" i="4"/>
  <c r="E2" i="7"/>
  <c r="O3" i="3"/>
  <c r="B22" i="3"/>
  <c r="B41" i="3"/>
  <c r="C22" i="3"/>
  <c r="C41" i="3"/>
  <c r="D22" i="3"/>
  <c r="D41" i="3"/>
  <c r="E22" i="3"/>
  <c r="E41" i="3"/>
  <c r="P3" i="3"/>
  <c r="F22" i="3"/>
  <c r="F41" i="3"/>
  <c r="G22" i="3"/>
  <c r="G41" i="3"/>
  <c r="H22" i="3"/>
  <c r="H41" i="3"/>
  <c r="I22" i="3"/>
  <c r="I41" i="3"/>
  <c r="Q3" i="3"/>
  <c r="J22" i="3"/>
  <c r="J41" i="3"/>
  <c r="K22" i="3"/>
  <c r="K41" i="3"/>
  <c r="L22" i="3"/>
  <c r="L41" i="3"/>
  <c r="M22" i="3"/>
  <c r="M41" i="3"/>
  <c r="B59" i="3"/>
  <c r="D3" i="7"/>
  <c r="O4" i="3"/>
  <c r="B23" i="3"/>
  <c r="B42" i="3"/>
  <c r="C23" i="3"/>
  <c r="C42" i="3"/>
  <c r="D23" i="3"/>
  <c r="D42" i="3"/>
  <c r="E23" i="3"/>
  <c r="E42" i="3"/>
  <c r="P4" i="3"/>
  <c r="F23" i="3"/>
  <c r="F42" i="3"/>
  <c r="G23" i="3"/>
  <c r="G42" i="3"/>
  <c r="H23" i="3"/>
  <c r="H42" i="3"/>
  <c r="I23" i="3"/>
  <c r="I42" i="3"/>
  <c r="Q4" i="3"/>
  <c r="J23" i="3"/>
  <c r="J42" i="3"/>
  <c r="K23" i="3"/>
  <c r="K42" i="3"/>
  <c r="L23" i="3"/>
  <c r="L42" i="3"/>
  <c r="M23" i="3"/>
  <c r="M42" i="3"/>
  <c r="B60" i="3"/>
  <c r="D4" i="7"/>
  <c r="O5" i="3"/>
  <c r="B24" i="3"/>
  <c r="B43" i="3"/>
  <c r="C24" i="3"/>
  <c r="C43" i="3"/>
  <c r="D24" i="3"/>
  <c r="D43" i="3"/>
  <c r="E24" i="3"/>
  <c r="E43" i="3"/>
  <c r="P5" i="3"/>
  <c r="F24" i="3"/>
  <c r="F43" i="3"/>
  <c r="G24" i="3"/>
  <c r="G43" i="3"/>
  <c r="H24" i="3"/>
  <c r="H43" i="3"/>
  <c r="I24" i="3"/>
  <c r="I43" i="3"/>
  <c r="Q5" i="3"/>
  <c r="J24" i="3"/>
  <c r="J43" i="3"/>
  <c r="K24" i="3"/>
  <c r="K43" i="3"/>
  <c r="L24" i="3"/>
  <c r="L43" i="3"/>
  <c r="M24" i="3"/>
  <c r="M43" i="3"/>
  <c r="B61" i="3"/>
  <c r="D5" i="7"/>
  <c r="O6" i="3"/>
  <c r="B25" i="3"/>
  <c r="B44" i="3"/>
  <c r="C25" i="3"/>
  <c r="C44" i="3"/>
  <c r="D25" i="3"/>
  <c r="D44" i="3"/>
  <c r="E25" i="3"/>
  <c r="E44" i="3"/>
  <c r="P6" i="3"/>
  <c r="F25" i="3"/>
  <c r="F44" i="3"/>
  <c r="G25" i="3"/>
  <c r="G44" i="3"/>
  <c r="H25" i="3"/>
  <c r="H44" i="3"/>
  <c r="I25" i="3"/>
  <c r="I44" i="3"/>
  <c r="Q6" i="3"/>
  <c r="J25" i="3"/>
  <c r="J44" i="3"/>
  <c r="K25" i="3"/>
  <c r="K44" i="3"/>
  <c r="L25" i="3"/>
  <c r="L44" i="3"/>
  <c r="M25" i="3"/>
  <c r="M44" i="3"/>
  <c r="B62" i="3"/>
  <c r="D6" i="7"/>
  <c r="O7" i="3"/>
  <c r="B26" i="3"/>
  <c r="B45" i="3"/>
  <c r="C26" i="3"/>
  <c r="C45" i="3"/>
  <c r="D26" i="3"/>
  <c r="D45" i="3"/>
  <c r="E26" i="3"/>
  <c r="E45" i="3"/>
  <c r="P7" i="3"/>
  <c r="F26" i="3"/>
  <c r="F45" i="3"/>
  <c r="G26" i="3"/>
  <c r="G45" i="3"/>
  <c r="H26" i="3"/>
  <c r="H45" i="3"/>
  <c r="I26" i="3"/>
  <c r="I45" i="3"/>
  <c r="Q7" i="3"/>
  <c r="J26" i="3"/>
  <c r="J45" i="3"/>
  <c r="K26" i="3"/>
  <c r="K45" i="3"/>
  <c r="L26" i="3"/>
  <c r="L45" i="3"/>
  <c r="M26" i="3"/>
  <c r="M45" i="3"/>
  <c r="B63" i="3"/>
  <c r="D7" i="7"/>
  <c r="O8" i="3"/>
  <c r="B27" i="3"/>
  <c r="B46" i="3"/>
  <c r="C27" i="3"/>
  <c r="C46" i="3"/>
  <c r="D27" i="3"/>
  <c r="D46" i="3"/>
  <c r="E27" i="3"/>
  <c r="E46" i="3"/>
  <c r="P8" i="3"/>
  <c r="F27" i="3"/>
  <c r="F46" i="3"/>
  <c r="G27" i="3"/>
  <c r="G46" i="3"/>
  <c r="H27" i="3"/>
  <c r="H46" i="3"/>
  <c r="I27" i="3"/>
  <c r="I46" i="3"/>
  <c r="Q8" i="3"/>
  <c r="J27" i="3"/>
  <c r="J46" i="3"/>
  <c r="K27" i="3"/>
  <c r="K46" i="3"/>
  <c r="L27" i="3"/>
  <c r="L46" i="3"/>
  <c r="M27" i="3"/>
  <c r="M46" i="3"/>
  <c r="B64" i="3"/>
  <c r="D8" i="7"/>
  <c r="O9" i="3"/>
  <c r="B28" i="3"/>
  <c r="B47" i="3"/>
  <c r="C28" i="3"/>
  <c r="C47" i="3"/>
  <c r="D28" i="3"/>
  <c r="D47" i="3"/>
  <c r="E28" i="3"/>
  <c r="E47" i="3"/>
  <c r="P9" i="3"/>
  <c r="F28" i="3"/>
  <c r="F47" i="3"/>
  <c r="G28" i="3"/>
  <c r="G47" i="3"/>
  <c r="H28" i="3"/>
  <c r="H47" i="3"/>
  <c r="I28" i="3"/>
  <c r="I47" i="3"/>
  <c r="Q9" i="3"/>
  <c r="J28" i="3"/>
  <c r="J47" i="3"/>
  <c r="K28" i="3"/>
  <c r="K47" i="3"/>
  <c r="L28" i="3"/>
  <c r="L47" i="3"/>
  <c r="M28" i="3"/>
  <c r="M47" i="3"/>
  <c r="B65" i="3"/>
  <c r="D9" i="7"/>
  <c r="O10" i="3"/>
  <c r="B29" i="3"/>
  <c r="B48" i="3"/>
  <c r="C29" i="3"/>
  <c r="C48" i="3"/>
  <c r="D29" i="3"/>
  <c r="D48" i="3"/>
  <c r="E29" i="3"/>
  <c r="E48" i="3"/>
  <c r="P10" i="3"/>
  <c r="F29" i="3"/>
  <c r="F48" i="3"/>
  <c r="G29" i="3"/>
  <c r="G48" i="3"/>
  <c r="H29" i="3"/>
  <c r="H48" i="3"/>
  <c r="I29" i="3"/>
  <c r="I48" i="3"/>
  <c r="Q10" i="3"/>
  <c r="J29" i="3"/>
  <c r="J48" i="3"/>
  <c r="K29" i="3"/>
  <c r="K48" i="3"/>
  <c r="L29" i="3"/>
  <c r="L48" i="3"/>
  <c r="M29" i="3"/>
  <c r="M48" i="3"/>
  <c r="B66" i="3"/>
  <c r="D10" i="7"/>
  <c r="O11" i="3"/>
  <c r="B30" i="3"/>
  <c r="B49" i="3"/>
  <c r="C30" i="3"/>
  <c r="C49" i="3"/>
  <c r="D30" i="3"/>
  <c r="D49" i="3"/>
  <c r="E30" i="3"/>
  <c r="E49" i="3"/>
  <c r="P11" i="3"/>
  <c r="F30" i="3"/>
  <c r="F49" i="3"/>
  <c r="G30" i="3"/>
  <c r="G49" i="3"/>
  <c r="H30" i="3"/>
  <c r="H49" i="3"/>
  <c r="I30" i="3"/>
  <c r="I49" i="3"/>
  <c r="Q11" i="3"/>
  <c r="J30" i="3"/>
  <c r="J49" i="3"/>
  <c r="K30" i="3"/>
  <c r="K49" i="3"/>
  <c r="L30" i="3"/>
  <c r="L49" i="3"/>
  <c r="M30" i="3"/>
  <c r="M49" i="3"/>
  <c r="B67" i="3"/>
  <c r="D11" i="7"/>
  <c r="O12" i="3"/>
  <c r="B31" i="3"/>
  <c r="B50" i="3"/>
  <c r="C31" i="3"/>
  <c r="C50" i="3"/>
  <c r="D31" i="3"/>
  <c r="D50" i="3"/>
  <c r="E31" i="3"/>
  <c r="E50" i="3"/>
  <c r="P12" i="3"/>
  <c r="F31" i="3"/>
  <c r="F50" i="3"/>
  <c r="G31" i="3"/>
  <c r="G50" i="3"/>
  <c r="H31" i="3"/>
  <c r="H50" i="3"/>
  <c r="I31" i="3"/>
  <c r="I50" i="3"/>
  <c r="Q12" i="3"/>
  <c r="J31" i="3"/>
  <c r="J50" i="3"/>
  <c r="K31" i="3"/>
  <c r="K50" i="3"/>
  <c r="L31" i="3"/>
  <c r="L50" i="3"/>
  <c r="M31" i="3"/>
  <c r="M50" i="3"/>
  <c r="B68" i="3"/>
  <c r="D12" i="7"/>
  <c r="O13" i="3"/>
  <c r="B32" i="3"/>
  <c r="B51" i="3"/>
  <c r="C32" i="3"/>
  <c r="C51" i="3"/>
  <c r="D32" i="3"/>
  <c r="D51" i="3"/>
  <c r="E32" i="3"/>
  <c r="E51" i="3"/>
  <c r="P13" i="3"/>
  <c r="F32" i="3"/>
  <c r="F51" i="3"/>
  <c r="G32" i="3"/>
  <c r="G51" i="3"/>
  <c r="H32" i="3"/>
  <c r="H51" i="3"/>
  <c r="I32" i="3"/>
  <c r="I51" i="3"/>
  <c r="Q13" i="3"/>
  <c r="J32" i="3"/>
  <c r="J51" i="3"/>
  <c r="K32" i="3"/>
  <c r="K51" i="3"/>
  <c r="L32" i="3"/>
  <c r="L51" i="3"/>
  <c r="M32" i="3"/>
  <c r="M51" i="3"/>
  <c r="B69" i="3"/>
  <c r="D13" i="7"/>
  <c r="O14" i="3"/>
  <c r="B33" i="3"/>
  <c r="B52" i="3"/>
  <c r="C33" i="3"/>
  <c r="C52" i="3"/>
  <c r="D33" i="3"/>
  <c r="D52" i="3"/>
  <c r="E33" i="3"/>
  <c r="E52" i="3"/>
  <c r="P14" i="3"/>
  <c r="F33" i="3"/>
  <c r="F52" i="3"/>
  <c r="G33" i="3"/>
  <c r="G52" i="3"/>
  <c r="H33" i="3"/>
  <c r="H52" i="3"/>
  <c r="I33" i="3"/>
  <c r="I52" i="3"/>
  <c r="Q14" i="3"/>
  <c r="J33" i="3"/>
  <c r="J52" i="3"/>
  <c r="K33" i="3"/>
  <c r="K52" i="3"/>
  <c r="L33" i="3"/>
  <c r="L52" i="3"/>
  <c r="M33" i="3"/>
  <c r="M52" i="3"/>
  <c r="B70" i="3"/>
  <c r="D14" i="7"/>
  <c r="O15" i="3"/>
  <c r="B34" i="3"/>
  <c r="B53" i="3"/>
  <c r="C34" i="3"/>
  <c r="C53" i="3"/>
  <c r="D34" i="3"/>
  <c r="D53" i="3"/>
  <c r="E34" i="3"/>
  <c r="E53" i="3"/>
  <c r="P15" i="3"/>
  <c r="F34" i="3"/>
  <c r="F53" i="3"/>
  <c r="G34" i="3"/>
  <c r="G53" i="3"/>
  <c r="H34" i="3"/>
  <c r="H53" i="3"/>
  <c r="I34" i="3"/>
  <c r="I53" i="3"/>
  <c r="Q15" i="3"/>
  <c r="J34" i="3"/>
  <c r="J53" i="3"/>
  <c r="K34" i="3"/>
  <c r="K53" i="3"/>
  <c r="L34" i="3"/>
  <c r="L53" i="3"/>
  <c r="M34" i="3"/>
  <c r="M53" i="3"/>
  <c r="B71" i="3"/>
  <c r="D15" i="7"/>
  <c r="O16" i="3"/>
  <c r="B35" i="3"/>
  <c r="B54" i="3"/>
  <c r="C35" i="3"/>
  <c r="C54" i="3"/>
  <c r="D35" i="3"/>
  <c r="D54" i="3"/>
  <c r="E35" i="3"/>
  <c r="E54" i="3"/>
  <c r="P16" i="3"/>
  <c r="F35" i="3"/>
  <c r="F54" i="3"/>
  <c r="G35" i="3"/>
  <c r="G54" i="3"/>
  <c r="H35" i="3"/>
  <c r="H54" i="3"/>
  <c r="I35" i="3"/>
  <c r="I54" i="3"/>
  <c r="Q16" i="3"/>
  <c r="J35" i="3"/>
  <c r="J54" i="3"/>
  <c r="K35" i="3"/>
  <c r="K54" i="3"/>
  <c r="L35" i="3"/>
  <c r="L54" i="3"/>
  <c r="M35" i="3"/>
  <c r="M54" i="3"/>
  <c r="B72" i="3"/>
  <c r="D16" i="7"/>
  <c r="O17" i="3"/>
  <c r="B36" i="3"/>
  <c r="B55" i="3"/>
  <c r="C36" i="3"/>
  <c r="C55" i="3"/>
  <c r="D36" i="3"/>
  <c r="D55" i="3"/>
  <c r="E36" i="3"/>
  <c r="E55" i="3"/>
  <c r="P17" i="3"/>
  <c r="F36" i="3"/>
  <c r="F55" i="3"/>
  <c r="G36" i="3"/>
  <c r="G55" i="3"/>
  <c r="H36" i="3"/>
  <c r="H55" i="3"/>
  <c r="I36" i="3"/>
  <c r="I55" i="3"/>
  <c r="Q17" i="3"/>
  <c r="J36" i="3"/>
  <c r="J55" i="3"/>
  <c r="K36" i="3"/>
  <c r="K55" i="3"/>
  <c r="L36" i="3"/>
  <c r="L55" i="3"/>
  <c r="M36" i="3"/>
  <c r="M55" i="3"/>
  <c r="B73" i="3"/>
  <c r="D17" i="7"/>
  <c r="O2" i="3"/>
  <c r="B21" i="3"/>
  <c r="B40" i="3"/>
  <c r="C21" i="3"/>
  <c r="C40" i="3"/>
  <c r="D21" i="3"/>
  <c r="D40" i="3"/>
  <c r="E21" i="3"/>
  <c r="E40" i="3"/>
  <c r="P2" i="3"/>
  <c r="F21" i="3"/>
  <c r="F40" i="3"/>
  <c r="G21" i="3"/>
  <c r="G40" i="3"/>
  <c r="H21" i="3"/>
  <c r="H40" i="3"/>
  <c r="I21" i="3"/>
  <c r="I40" i="3"/>
  <c r="Q2" i="3"/>
  <c r="J21" i="3"/>
  <c r="J40" i="3"/>
  <c r="K21" i="3"/>
  <c r="K40" i="3"/>
  <c r="L21" i="3"/>
  <c r="L40" i="3"/>
  <c r="M21" i="3"/>
  <c r="M40" i="3"/>
  <c r="B58" i="3"/>
  <c r="D2" i="7"/>
  <c r="O3" i="2"/>
  <c r="B22" i="2"/>
  <c r="B41" i="2"/>
  <c r="C22" i="2"/>
  <c r="C41" i="2"/>
  <c r="D22" i="2"/>
  <c r="D41" i="2"/>
  <c r="E22" i="2"/>
  <c r="E41" i="2"/>
  <c r="P3" i="2"/>
  <c r="F22" i="2"/>
  <c r="F41" i="2"/>
  <c r="G22" i="2"/>
  <c r="G41" i="2"/>
  <c r="H22" i="2"/>
  <c r="H41" i="2"/>
  <c r="I22" i="2"/>
  <c r="I41" i="2"/>
  <c r="Q3" i="2"/>
  <c r="J22" i="2"/>
  <c r="J41" i="2"/>
  <c r="K22" i="2"/>
  <c r="K41" i="2"/>
  <c r="L22" i="2"/>
  <c r="L41" i="2"/>
  <c r="M22" i="2"/>
  <c r="M41" i="2"/>
  <c r="B59" i="2"/>
  <c r="C3" i="7"/>
  <c r="O4" i="2"/>
  <c r="B23" i="2"/>
  <c r="B42" i="2"/>
  <c r="C23" i="2"/>
  <c r="C42" i="2"/>
  <c r="D23" i="2"/>
  <c r="D42" i="2"/>
  <c r="E23" i="2"/>
  <c r="E42" i="2"/>
  <c r="P4" i="2"/>
  <c r="F23" i="2"/>
  <c r="F42" i="2"/>
  <c r="G23" i="2"/>
  <c r="G42" i="2"/>
  <c r="H23" i="2"/>
  <c r="H42" i="2"/>
  <c r="I23" i="2"/>
  <c r="I42" i="2"/>
  <c r="Q4" i="2"/>
  <c r="J23" i="2"/>
  <c r="J42" i="2"/>
  <c r="K23" i="2"/>
  <c r="K42" i="2"/>
  <c r="L23" i="2"/>
  <c r="L42" i="2"/>
  <c r="M23" i="2"/>
  <c r="M42" i="2"/>
  <c r="B60" i="2"/>
  <c r="C4" i="7"/>
  <c r="O5" i="2"/>
  <c r="B24" i="2"/>
  <c r="B43" i="2"/>
  <c r="C24" i="2"/>
  <c r="C43" i="2"/>
  <c r="D24" i="2"/>
  <c r="D43" i="2"/>
  <c r="E24" i="2"/>
  <c r="E43" i="2"/>
  <c r="P5" i="2"/>
  <c r="F24" i="2"/>
  <c r="F43" i="2"/>
  <c r="G24" i="2"/>
  <c r="G43" i="2"/>
  <c r="H24" i="2"/>
  <c r="H43" i="2"/>
  <c r="I24" i="2"/>
  <c r="I43" i="2"/>
  <c r="Q5" i="2"/>
  <c r="J24" i="2"/>
  <c r="J43" i="2"/>
  <c r="K24" i="2"/>
  <c r="K43" i="2"/>
  <c r="L24" i="2"/>
  <c r="L43" i="2"/>
  <c r="M24" i="2"/>
  <c r="M43" i="2"/>
  <c r="B61" i="2"/>
  <c r="C5" i="7"/>
  <c r="O6" i="2"/>
  <c r="B25" i="2"/>
  <c r="B44" i="2"/>
  <c r="C25" i="2"/>
  <c r="C44" i="2"/>
  <c r="D25" i="2"/>
  <c r="D44" i="2"/>
  <c r="E25" i="2"/>
  <c r="E44" i="2"/>
  <c r="P6" i="2"/>
  <c r="F25" i="2"/>
  <c r="F44" i="2"/>
  <c r="G25" i="2"/>
  <c r="G44" i="2"/>
  <c r="H25" i="2"/>
  <c r="H44" i="2"/>
  <c r="I25" i="2"/>
  <c r="I44" i="2"/>
  <c r="Q6" i="2"/>
  <c r="J25" i="2"/>
  <c r="J44" i="2"/>
  <c r="K25" i="2"/>
  <c r="K44" i="2"/>
  <c r="L25" i="2"/>
  <c r="L44" i="2"/>
  <c r="M25" i="2"/>
  <c r="M44" i="2"/>
  <c r="B62" i="2"/>
  <c r="C6" i="7"/>
  <c r="O7" i="2"/>
  <c r="B26" i="2"/>
  <c r="B45" i="2"/>
  <c r="C26" i="2"/>
  <c r="C45" i="2"/>
  <c r="D26" i="2"/>
  <c r="D45" i="2"/>
  <c r="E26" i="2"/>
  <c r="E45" i="2"/>
  <c r="P7" i="2"/>
  <c r="F26" i="2"/>
  <c r="F45" i="2"/>
  <c r="G26" i="2"/>
  <c r="G45" i="2"/>
  <c r="H26" i="2"/>
  <c r="H45" i="2"/>
  <c r="I26" i="2"/>
  <c r="I45" i="2"/>
  <c r="Q7" i="2"/>
  <c r="J26" i="2"/>
  <c r="J45" i="2"/>
  <c r="K26" i="2"/>
  <c r="K45" i="2"/>
  <c r="L26" i="2"/>
  <c r="L45" i="2"/>
  <c r="M26" i="2"/>
  <c r="M45" i="2"/>
  <c r="B63" i="2"/>
  <c r="C7" i="7"/>
  <c r="O8" i="2"/>
  <c r="B27" i="2"/>
  <c r="B46" i="2"/>
  <c r="C27" i="2"/>
  <c r="C46" i="2"/>
  <c r="D27" i="2"/>
  <c r="D46" i="2"/>
  <c r="E27" i="2"/>
  <c r="E46" i="2"/>
  <c r="P8" i="2"/>
  <c r="F27" i="2"/>
  <c r="F46" i="2"/>
  <c r="G27" i="2"/>
  <c r="G46" i="2"/>
  <c r="H27" i="2"/>
  <c r="H46" i="2"/>
  <c r="I27" i="2"/>
  <c r="I46" i="2"/>
  <c r="Q8" i="2"/>
  <c r="J27" i="2"/>
  <c r="J46" i="2"/>
  <c r="K27" i="2"/>
  <c r="K46" i="2"/>
  <c r="L27" i="2"/>
  <c r="L46" i="2"/>
  <c r="M27" i="2"/>
  <c r="M46" i="2"/>
  <c r="B64" i="2"/>
  <c r="C8" i="7"/>
  <c r="O9" i="2"/>
  <c r="B28" i="2"/>
  <c r="B47" i="2"/>
  <c r="C28" i="2"/>
  <c r="C47" i="2"/>
  <c r="D28" i="2"/>
  <c r="D47" i="2"/>
  <c r="E28" i="2"/>
  <c r="E47" i="2"/>
  <c r="P9" i="2"/>
  <c r="F28" i="2"/>
  <c r="F47" i="2"/>
  <c r="G28" i="2"/>
  <c r="G47" i="2"/>
  <c r="H28" i="2"/>
  <c r="H47" i="2"/>
  <c r="I28" i="2"/>
  <c r="I47" i="2"/>
  <c r="Q9" i="2"/>
  <c r="J28" i="2"/>
  <c r="J47" i="2"/>
  <c r="K28" i="2"/>
  <c r="K47" i="2"/>
  <c r="L28" i="2"/>
  <c r="L47" i="2"/>
  <c r="M28" i="2"/>
  <c r="M47" i="2"/>
  <c r="B65" i="2"/>
  <c r="C9" i="7"/>
  <c r="O10" i="2"/>
  <c r="B29" i="2"/>
  <c r="B48" i="2"/>
  <c r="C29" i="2"/>
  <c r="C48" i="2"/>
  <c r="D29" i="2"/>
  <c r="D48" i="2"/>
  <c r="E29" i="2"/>
  <c r="E48" i="2"/>
  <c r="P10" i="2"/>
  <c r="F29" i="2"/>
  <c r="F48" i="2"/>
  <c r="G29" i="2"/>
  <c r="G48" i="2"/>
  <c r="H29" i="2"/>
  <c r="H48" i="2"/>
  <c r="I29" i="2"/>
  <c r="I48" i="2"/>
  <c r="Q10" i="2"/>
  <c r="J29" i="2"/>
  <c r="J48" i="2"/>
  <c r="K29" i="2"/>
  <c r="K48" i="2"/>
  <c r="L29" i="2"/>
  <c r="L48" i="2"/>
  <c r="M29" i="2"/>
  <c r="M48" i="2"/>
  <c r="B66" i="2"/>
  <c r="C10" i="7"/>
  <c r="O11" i="2"/>
  <c r="B30" i="2"/>
  <c r="B49" i="2"/>
  <c r="C30" i="2"/>
  <c r="C49" i="2"/>
  <c r="D30" i="2"/>
  <c r="D49" i="2"/>
  <c r="E30" i="2"/>
  <c r="E49" i="2"/>
  <c r="P11" i="2"/>
  <c r="F30" i="2"/>
  <c r="F49" i="2"/>
  <c r="G30" i="2"/>
  <c r="G49" i="2"/>
  <c r="H30" i="2"/>
  <c r="H49" i="2"/>
  <c r="I30" i="2"/>
  <c r="I49" i="2"/>
  <c r="Q11" i="2"/>
  <c r="J30" i="2"/>
  <c r="J49" i="2"/>
  <c r="K30" i="2"/>
  <c r="K49" i="2"/>
  <c r="L30" i="2"/>
  <c r="L49" i="2"/>
  <c r="M30" i="2"/>
  <c r="M49" i="2"/>
  <c r="B67" i="2"/>
  <c r="C11" i="7"/>
  <c r="O12" i="2"/>
  <c r="B31" i="2"/>
  <c r="B50" i="2"/>
  <c r="C31" i="2"/>
  <c r="C50" i="2"/>
  <c r="D31" i="2"/>
  <c r="D50" i="2"/>
  <c r="E31" i="2"/>
  <c r="E50" i="2"/>
  <c r="P12" i="2"/>
  <c r="F31" i="2"/>
  <c r="F50" i="2"/>
  <c r="G31" i="2"/>
  <c r="G50" i="2"/>
  <c r="H31" i="2"/>
  <c r="H50" i="2"/>
  <c r="I31" i="2"/>
  <c r="I50" i="2"/>
  <c r="Q12" i="2"/>
  <c r="J31" i="2"/>
  <c r="J50" i="2"/>
  <c r="K31" i="2"/>
  <c r="K50" i="2"/>
  <c r="L31" i="2"/>
  <c r="L50" i="2"/>
  <c r="M31" i="2"/>
  <c r="M50" i="2"/>
  <c r="B68" i="2"/>
  <c r="C12" i="7"/>
  <c r="O13" i="2"/>
  <c r="B32" i="2"/>
  <c r="B51" i="2"/>
  <c r="C32" i="2"/>
  <c r="C51" i="2"/>
  <c r="D32" i="2"/>
  <c r="D51" i="2"/>
  <c r="E32" i="2"/>
  <c r="E51" i="2"/>
  <c r="P13" i="2"/>
  <c r="F32" i="2"/>
  <c r="F51" i="2"/>
  <c r="G32" i="2"/>
  <c r="G51" i="2"/>
  <c r="H32" i="2"/>
  <c r="H51" i="2"/>
  <c r="I32" i="2"/>
  <c r="I51" i="2"/>
  <c r="Q13" i="2"/>
  <c r="J32" i="2"/>
  <c r="J51" i="2"/>
  <c r="K32" i="2"/>
  <c r="K51" i="2"/>
  <c r="L32" i="2"/>
  <c r="L51" i="2"/>
  <c r="M32" i="2"/>
  <c r="M51" i="2"/>
  <c r="B69" i="2"/>
  <c r="C13" i="7"/>
  <c r="O14" i="2"/>
  <c r="B33" i="2"/>
  <c r="B52" i="2"/>
  <c r="C33" i="2"/>
  <c r="C52" i="2"/>
  <c r="D33" i="2"/>
  <c r="D52" i="2"/>
  <c r="E33" i="2"/>
  <c r="E52" i="2"/>
  <c r="P14" i="2"/>
  <c r="F33" i="2"/>
  <c r="F52" i="2"/>
  <c r="G33" i="2"/>
  <c r="G52" i="2"/>
  <c r="H33" i="2"/>
  <c r="H52" i="2"/>
  <c r="I33" i="2"/>
  <c r="I52" i="2"/>
  <c r="Q14" i="2"/>
  <c r="J33" i="2"/>
  <c r="J52" i="2"/>
  <c r="K33" i="2"/>
  <c r="K52" i="2"/>
  <c r="L33" i="2"/>
  <c r="L52" i="2"/>
  <c r="M33" i="2"/>
  <c r="M52" i="2"/>
  <c r="B70" i="2"/>
  <c r="C14" i="7"/>
  <c r="O15" i="2"/>
  <c r="B34" i="2"/>
  <c r="B53" i="2"/>
  <c r="C34" i="2"/>
  <c r="C53" i="2"/>
  <c r="D34" i="2"/>
  <c r="D53" i="2"/>
  <c r="E34" i="2"/>
  <c r="E53" i="2"/>
  <c r="P15" i="2"/>
  <c r="F34" i="2"/>
  <c r="F53" i="2"/>
  <c r="G34" i="2"/>
  <c r="G53" i="2"/>
  <c r="H34" i="2"/>
  <c r="H53" i="2"/>
  <c r="I34" i="2"/>
  <c r="I53" i="2"/>
  <c r="Q15" i="2"/>
  <c r="J34" i="2"/>
  <c r="J53" i="2"/>
  <c r="K34" i="2"/>
  <c r="K53" i="2"/>
  <c r="L34" i="2"/>
  <c r="L53" i="2"/>
  <c r="M34" i="2"/>
  <c r="M53" i="2"/>
  <c r="B71" i="2"/>
  <c r="C15" i="7"/>
  <c r="O16" i="2"/>
  <c r="B35" i="2"/>
  <c r="B54" i="2"/>
  <c r="C35" i="2"/>
  <c r="C54" i="2"/>
  <c r="D35" i="2"/>
  <c r="D54" i="2"/>
  <c r="E35" i="2"/>
  <c r="E54" i="2"/>
  <c r="P16" i="2"/>
  <c r="F35" i="2"/>
  <c r="F54" i="2"/>
  <c r="G35" i="2"/>
  <c r="G54" i="2"/>
  <c r="H35" i="2"/>
  <c r="H54" i="2"/>
  <c r="I35" i="2"/>
  <c r="I54" i="2"/>
  <c r="Q16" i="2"/>
  <c r="J35" i="2"/>
  <c r="J54" i="2"/>
  <c r="K35" i="2"/>
  <c r="K54" i="2"/>
  <c r="L35" i="2"/>
  <c r="L54" i="2"/>
  <c r="M35" i="2"/>
  <c r="M54" i="2"/>
  <c r="B72" i="2"/>
  <c r="C16" i="7"/>
  <c r="O17" i="2"/>
  <c r="B36" i="2"/>
  <c r="B55" i="2"/>
  <c r="C36" i="2"/>
  <c r="C55" i="2"/>
  <c r="D36" i="2"/>
  <c r="D55" i="2"/>
  <c r="E36" i="2"/>
  <c r="E55" i="2"/>
  <c r="P17" i="2"/>
  <c r="F36" i="2"/>
  <c r="F55" i="2"/>
  <c r="G36" i="2"/>
  <c r="G55" i="2"/>
  <c r="H36" i="2"/>
  <c r="H55" i="2"/>
  <c r="I36" i="2"/>
  <c r="I55" i="2"/>
  <c r="Q17" i="2"/>
  <c r="J36" i="2"/>
  <c r="J55" i="2"/>
  <c r="K36" i="2"/>
  <c r="K55" i="2"/>
  <c r="L36" i="2"/>
  <c r="L55" i="2"/>
  <c r="M36" i="2"/>
  <c r="M55" i="2"/>
  <c r="B73" i="2"/>
  <c r="C17" i="7"/>
  <c r="O2" i="2"/>
  <c r="B21" i="2"/>
  <c r="B40" i="2"/>
  <c r="C21" i="2"/>
  <c r="C40" i="2"/>
  <c r="D21" i="2"/>
  <c r="D40" i="2"/>
  <c r="E21" i="2"/>
  <c r="E40" i="2"/>
  <c r="P2" i="2"/>
  <c r="F21" i="2"/>
  <c r="F40" i="2"/>
  <c r="G21" i="2"/>
  <c r="G40" i="2"/>
  <c r="H21" i="2"/>
  <c r="H40" i="2"/>
  <c r="I21" i="2"/>
  <c r="I40" i="2"/>
  <c r="Q2" i="2"/>
  <c r="J21" i="2"/>
  <c r="J40" i="2"/>
  <c r="K21" i="2"/>
  <c r="K40" i="2"/>
  <c r="L21" i="2"/>
  <c r="L40" i="2"/>
  <c r="M21" i="2"/>
  <c r="M40" i="2"/>
  <c r="B58" i="2"/>
  <c r="C2" i="7"/>
  <c r="P3" i="1"/>
  <c r="B22" i="1"/>
  <c r="B41" i="1"/>
  <c r="C22" i="1"/>
  <c r="C41" i="1"/>
  <c r="D22" i="1"/>
  <c r="D41" i="1"/>
  <c r="E22" i="1"/>
  <c r="E41" i="1"/>
  <c r="Q3" i="1"/>
  <c r="F22" i="1"/>
  <c r="F41" i="1"/>
  <c r="G22" i="1"/>
  <c r="G41" i="1"/>
  <c r="H22" i="1"/>
  <c r="H41" i="1"/>
  <c r="I22" i="1"/>
  <c r="I41" i="1"/>
  <c r="J22" i="1"/>
  <c r="J41" i="1"/>
  <c r="R3" i="1"/>
  <c r="K22" i="1"/>
  <c r="K41" i="1"/>
  <c r="L22" i="1"/>
  <c r="L41" i="1"/>
  <c r="M22" i="1"/>
  <c r="M41" i="1"/>
  <c r="N22" i="1"/>
  <c r="N41" i="1"/>
  <c r="B59" i="1"/>
  <c r="B3" i="7"/>
  <c r="P4" i="1"/>
  <c r="B23" i="1"/>
  <c r="B42" i="1"/>
  <c r="C23" i="1"/>
  <c r="C42" i="1"/>
  <c r="D23" i="1"/>
  <c r="D42" i="1"/>
  <c r="E23" i="1"/>
  <c r="E42" i="1"/>
  <c r="Q4" i="1"/>
  <c r="F23" i="1"/>
  <c r="F42" i="1"/>
  <c r="G23" i="1"/>
  <c r="G42" i="1"/>
  <c r="H23" i="1"/>
  <c r="H42" i="1"/>
  <c r="I23" i="1"/>
  <c r="I42" i="1"/>
  <c r="J23" i="1"/>
  <c r="J42" i="1"/>
  <c r="R4" i="1"/>
  <c r="K23" i="1"/>
  <c r="K42" i="1"/>
  <c r="L23" i="1"/>
  <c r="L42" i="1"/>
  <c r="M23" i="1"/>
  <c r="M42" i="1"/>
  <c r="N23" i="1"/>
  <c r="N42" i="1"/>
  <c r="B60" i="1"/>
  <c r="B4" i="7"/>
  <c r="P5" i="1"/>
  <c r="B24" i="1"/>
  <c r="B43" i="1"/>
  <c r="C24" i="1"/>
  <c r="C43" i="1"/>
  <c r="D24" i="1"/>
  <c r="D43" i="1"/>
  <c r="E24" i="1"/>
  <c r="E43" i="1"/>
  <c r="Q5" i="1"/>
  <c r="F24" i="1"/>
  <c r="F43" i="1"/>
  <c r="G24" i="1"/>
  <c r="G43" i="1"/>
  <c r="H24" i="1"/>
  <c r="H43" i="1"/>
  <c r="I24" i="1"/>
  <c r="I43" i="1"/>
  <c r="J24" i="1"/>
  <c r="J43" i="1"/>
  <c r="R5" i="1"/>
  <c r="K24" i="1"/>
  <c r="K43" i="1"/>
  <c r="L24" i="1"/>
  <c r="L43" i="1"/>
  <c r="M24" i="1"/>
  <c r="M43" i="1"/>
  <c r="N24" i="1"/>
  <c r="N43" i="1"/>
  <c r="B61" i="1"/>
  <c r="B5" i="7"/>
  <c r="P6" i="1"/>
  <c r="B25" i="1"/>
  <c r="B44" i="1"/>
  <c r="C25" i="1"/>
  <c r="C44" i="1"/>
  <c r="D25" i="1"/>
  <c r="D44" i="1"/>
  <c r="E25" i="1"/>
  <c r="E44" i="1"/>
  <c r="Q6" i="1"/>
  <c r="F25" i="1"/>
  <c r="F44" i="1"/>
  <c r="G25" i="1"/>
  <c r="G44" i="1"/>
  <c r="H25" i="1"/>
  <c r="H44" i="1"/>
  <c r="I25" i="1"/>
  <c r="I44" i="1"/>
  <c r="J25" i="1"/>
  <c r="J44" i="1"/>
  <c r="R6" i="1"/>
  <c r="K25" i="1"/>
  <c r="K44" i="1"/>
  <c r="L25" i="1"/>
  <c r="L44" i="1"/>
  <c r="M25" i="1"/>
  <c r="M44" i="1"/>
  <c r="N25" i="1"/>
  <c r="N44" i="1"/>
  <c r="B62" i="1"/>
  <c r="B6" i="7"/>
  <c r="P7" i="1"/>
  <c r="B26" i="1"/>
  <c r="B45" i="1"/>
  <c r="C26" i="1"/>
  <c r="C45" i="1"/>
  <c r="D26" i="1"/>
  <c r="D45" i="1"/>
  <c r="E26" i="1"/>
  <c r="E45" i="1"/>
  <c r="Q7" i="1"/>
  <c r="F26" i="1"/>
  <c r="F45" i="1"/>
  <c r="G26" i="1"/>
  <c r="G45" i="1"/>
  <c r="H26" i="1"/>
  <c r="H45" i="1"/>
  <c r="I26" i="1"/>
  <c r="I45" i="1"/>
  <c r="J26" i="1"/>
  <c r="J45" i="1"/>
  <c r="R7" i="1"/>
  <c r="K26" i="1"/>
  <c r="K45" i="1"/>
  <c r="L26" i="1"/>
  <c r="L45" i="1"/>
  <c r="M26" i="1"/>
  <c r="M45" i="1"/>
  <c r="N26" i="1"/>
  <c r="N45" i="1"/>
  <c r="B63" i="1"/>
  <c r="B7" i="7"/>
  <c r="P8" i="1"/>
  <c r="B27" i="1"/>
  <c r="B46" i="1"/>
  <c r="C27" i="1"/>
  <c r="C46" i="1"/>
  <c r="D27" i="1"/>
  <c r="D46" i="1"/>
  <c r="E27" i="1"/>
  <c r="E46" i="1"/>
  <c r="Q8" i="1"/>
  <c r="F27" i="1"/>
  <c r="F46" i="1"/>
  <c r="G27" i="1"/>
  <c r="G46" i="1"/>
  <c r="H27" i="1"/>
  <c r="H46" i="1"/>
  <c r="I27" i="1"/>
  <c r="I46" i="1"/>
  <c r="J27" i="1"/>
  <c r="J46" i="1"/>
  <c r="R8" i="1"/>
  <c r="K27" i="1"/>
  <c r="K46" i="1"/>
  <c r="L27" i="1"/>
  <c r="L46" i="1"/>
  <c r="M27" i="1"/>
  <c r="M46" i="1"/>
  <c r="N27" i="1"/>
  <c r="N46" i="1"/>
  <c r="B64" i="1"/>
  <c r="B8" i="7"/>
  <c r="P9" i="1"/>
  <c r="B28" i="1"/>
  <c r="B47" i="1"/>
  <c r="C28" i="1"/>
  <c r="C47" i="1"/>
  <c r="D28" i="1"/>
  <c r="D47" i="1"/>
  <c r="E28" i="1"/>
  <c r="E47" i="1"/>
  <c r="Q9" i="1"/>
  <c r="F28" i="1"/>
  <c r="F47" i="1"/>
  <c r="G28" i="1"/>
  <c r="G47" i="1"/>
  <c r="H28" i="1"/>
  <c r="H47" i="1"/>
  <c r="I28" i="1"/>
  <c r="I47" i="1"/>
  <c r="J28" i="1"/>
  <c r="J47" i="1"/>
  <c r="R9" i="1"/>
  <c r="K28" i="1"/>
  <c r="K47" i="1"/>
  <c r="L28" i="1"/>
  <c r="L47" i="1"/>
  <c r="M28" i="1"/>
  <c r="M47" i="1"/>
  <c r="N28" i="1"/>
  <c r="N47" i="1"/>
  <c r="B65" i="1"/>
  <c r="B9" i="7"/>
  <c r="P10" i="1"/>
  <c r="B29" i="1"/>
  <c r="B48" i="1"/>
  <c r="C29" i="1"/>
  <c r="C48" i="1"/>
  <c r="D29" i="1"/>
  <c r="D48" i="1"/>
  <c r="E29" i="1"/>
  <c r="E48" i="1"/>
  <c r="Q10" i="1"/>
  <c r="F29" i="1"/>
  <c r="F48" i="1"/>
  <c r="G29" i="1"/>
  <c r="G48" i="1"/>
  <c r="H29" i="1"/>
  <c r="H48" i="1"/>
  <c r="I29" i="1"/>
  <c r="I48" i="1"/>
  <c r="J29" i="1"/>
  <c r="J48" i="1"/>
  <c r="R10" i="1"/>
  <c r="K29" i="1"/>
  <c r="K48" i="1"/>
  <c r="L29" i="1"/>
  <c r="L48" i="1"/>
  <c r="M29" i="1"/>
  <c r="M48" i="1"/>
  <c r="N29" i="1"/>
  <c r="N48" i="1"/>
  <c r="B66" i="1"/>
  <c r="B10" i="7"/>
  <c r="P11" i="1"/>
  <c r="B30" i="1"/>
  <c r="B49" i="1"/>
  <c r="C30" i="1"/>
  <c r="C49" i="1"/>
  <c r="D30" i="1"/>
  <c r="D49" i="1"/>
  <c r="E30" i="1"/>
  <c r="E49" i="1"/>
  <c r="Q11" i="1"/>
  <c r="F30" i="1"/>
  <c r="F49" i="1"/>
  <c r="G30" i="1"/>
  <c r="G49" i="1"/>
  <c r="H30" i="1"/>
  <c r="H49" i="1"/>
  <c r="I30" i="1"/>
  <c r="I49" i="1"/>
  <c r="J30" i="1"/>
  <c r="J49" i="1"/>
  <c r="R11" i="1"/>
  <c r="K30" i="1"/>
  <c r="K49" i="1"/>
  <c r="L30" i="1"/>
  <c r="L49" i="1"/>
  <c r="M30" i="1"/>
  <c r="M49" i="1"/>
  <c r="N30" i="1"/>
  <c r="N49" i="1"/>
  <c r="B67" i="1"/>
  <c r="B11" i="7"/>
  <c r="P12" i="1"/>
  <c r="B31" i="1"/>
  <c r="B50" i="1"/>
  <c r="C31" i="1"/>
  <c r="C50" i="1"/>
  <c r="D31" i="1"/>
  <c r="D50" i="1"/>
  <c r="E31" i="1"/>
  <c r="E50" i="1"/>
  <c r="Q12" i="1"/>
  <c r="F31" i="1"/>
  <c r="F50" i="1"/>
  <c r="G31" i="1"/>
  <c r="G50" i="1"/>
  <c r="H31" i="1"/>
  <c r="H50" i="1"/>
  <c r="I31" i="1"/>
  <c r="I50" i="1"/>
  <c r="J31" i="1"/>
  <c r="J50" i="1"/>
  <c r="R12" i="1"/>
  <c r="K31" i="1"/>
  <c r="K50" i="1"/>
  <c r="L31" i="1"/>
  <c r="L50" i="1"/>
  <c r="M31" i="1"/>
  <c r="M50" i="1"/>
  <c r="N31" i="1"/>
  <c r="N50" i="1"/>
  <c r="B68" i="1"/>
  <c r="B12" i="7"/>
  <c r="P13" i="1"/>
  <c r="B32" i="1"/>
  <c r="B51" i="1"/>
  <c r="C32" i="1"/>
  <c r="C51" i="1"/>
  <c r="D32" i="1"/>
  <c r="D51" i="1"/>
  <c r="E32" i="1"/>
  <c r="E51" i="1"/>
  <c r="Q13" i="1"/>
  <c r="F32" i="1"/>
  <c r="F51" i="1"/>
  <c r="G32" i="1"/>
  <c r="G51" i="1"/>
  <c r="H32" i="1"/>
  <c r="H51" i="1"/>
  <c r="I32" i="1"/>
  <c r="I51" i="1"/>
  <c r="J32" i="1"/>
  <c r="J51" i="1"/>
  <c r="R13" i="1"/>
  <c r="K32" i="1"/>
  <c r="K51" i="1"/>
  <c r="L32" i="1"/>
  <c r="L51" i="1"/>
  <c r="M32" i="1"/>
  <c r="M51" i="1"/>
  <c r="N32" i="1"/>
  <c r="N51" i="1"/>
  <c r="B69" i="1"/>
  <c r="B13" i="7"/>
  <c r="P14" i="1"/>
  <c r="B33" i="1"/>
  <c r="B52" i="1"/>
  <c r="C33" i="1"/>
  <c r="C52" i="1"/>
  <c r="D33" i="1"/>
  <c r="D52" i="1"/>
  <c r="E33" i="1"/>
  <c r="E52" i="1"/>
  <c r="Q14" i="1"/>
  <c r="F33" i="1"/>
  <c r="F52" i="1"/>
  <c r="G33" i="1"/>
  <c r="G52" i="1"/>
  <c r="H33" i="1"/>
  <c r="H52" i="1"/>
  <c r="I33" i="1"/>
  <c r="I52" i="1"/>
  <c r="J33" i="1"/>
  <c r="J52" i="1"/>
  <c r="R14" i="1"/>
  <c r="K33" i="1"/>
  <c r="K52" i="1"/>
  <c r="L33" i="1"/>
  <c r="L52" i="1"/>
  <c r="M33" i="1"/>
  <c r="M52" i="1"/>
  <c r="N33" i="1"/>
  <c r="N52" i="1"/>
  <c r="B70" i="1"/>
  <c r="B14" i="7"/>
  <c r="P15" i="1"/>
  <c r="B34" i="1"/>
  <c r="B53" i="1"/>
  <c r="C34" i="1"/>
  <c r="C53" i="1"/>
  <c r="D34" i="1"/>
  <c r="D53" i="1"/>
  <c r="E34" i="1"/>
  <c r="E53" i="1"/>
  <c r="Q15" i="1"/>
  <c r="F34" i="1"/>
  <c r="F53" i="1"/>
  <c r="G34" i="1"/>
  <c r="G53" i="1"/>
  <c r="H34" i="1"/>
  <c r="H53" i="1"/>
  <c r="I34" i="1"/>
  <c r="I53" i="1"/>
  <c r="J34" i="1"/>
  <c r="J53" i="1"/>
  <c r="R15" i="1"/>
  <c r="K34" i="1"/>
  <c r="K53" i="1"/>
  <c r="L34" i="1"/>
  <c r="L53" i="1"/>
  <c r="M34" i="1"/>
  <c r="M53" i="1"/>
  <c r="N34" i="1"/>
  <c r="N53" i="1"/>
  <c r="B71" i="1"/>
  <c r="B15" i="7"/>
  <c r="P16" i="1"/>
  <c r="B35" i="1"/>
  <c r="B54" i="1"/>
  <c r="C35" i="1"/>
  <c r="C54" i="1"/>
  <c r="D35" i="1"/>
  <c r="D54" i="1"/>
  <c r="E35" i="1"/>
  <c r="E54" i="1"/>
  <c r="Q16" i="1"/>
  <c r="F35" i="1"/>
  <c r="F54" i="1"/>
  <c r="G35" i="1"/>
  <c r="G54" i="1"/>
  <c r="H35" i="1"/>
  <c r="H54" i="1"/>
  <c r="I35" i="1"/>
  <c r="I54" i="1"/>
  <c r="J35" i="1"/>
  <c r="J54" i="1"/>
  <c r="R16" i="1"/>
  <c r="K35" i="1"/>
  <c r="K54" i="1"/>
  <c r="L35" i="1"/>
  <c r="L54" i="1"/>
  <c r="M35" i="1"/>
  <c r="M54" i="1"/>
  <c r="N35" i="1"/>
  <c r="N54" i="1"/>
  <c r="B72" i="1"/>
  <c r="B16" i="7"/>
  <c r="P17" i="1"/>
  <c r="B36" i="1"/>
  <c r="B55" i="1"/>
  <c r="C36" i="1"/>
  <c r="C55" i="1"/>
  <c r="D36" i="1"/>
  <c r="D55" i="1"/>
  <c r="E36" i="1"/>
  <c r="E55" i="1"/>
  <c r="Q17" i="1"/>
  <c r="F36" i="1"/>
  <c r="F55" i="1"/>
  <c r="G36" i="1"/>
  <c r="G55" i="1"/>
  <c r="H36" i="1"/>
  <c r="H55" i="1"/>
  <c r="I36" i="1"/>
  <c r="I55" i="1"/>
  <c r="J36" i="1"/>
  <c r="J55" i="1"/>
  <c r="R17" i="1"/>
  <c r="K36" i="1"/>
  <c r="K55" i="1"/>
  <c r="L36" i="1"/>
  <c r="L55" i="1"/>
  <c r="M36" i="1"/>
  <c r="M55" i="1"/>
  <c r="N36" i="1"/>
  <c r="N55" i="1"/>
  <c r="B73" i="1"/>
  <c r="B17" i="7"/>
  <c r="P2" i="1"/>
  <c r="B21" i="1"/>
  <c r="B40" i="1"/>
  <c r="C21" i="1"/>
  <c r="C40" i="1"/>
  <c r="D21" i="1"/>
  <c r="D40" i="1"/>
  <c r="E21" i="1"/>
  <c r="E40" i="1"/>
  <c r="Q2" i="1"/>
  <c r="F21" i="1"/>
  <c r="F40" i="1"/>
  <c r="G21" i="1"/>
  <c r="G40" i="1"/>
  <c r="H21" i="1"/>
  <c r="H40" i="1"/>
  <c r="I21" i="1"/>
  <c r="I40" i="1"/>
  <c r="J21" i="1"/>
  <c r="J40" i="1"/>
  <c r="R2" i="1"/>
  <c r="K21" i="1"/>
  <c r="K40" i="1"/>
  <c r="L21" i="1"/>
  <c r="L40" i="1"/>
  <c r="M21" i="1"/>
  <c r="M40" i="1"/>
  <c r="N21" i="1"/>
  <c r="N40" i="1"/>
  <c r="B58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</calcChain>
</file>

<file path=xl/sharedStrings.xml><?xml version="1.0" encoding="utf-8"?>
<sst xmlns="http://schemas.openxmlformats.org/spreadsheetml/2006/main" count="163" uniqueCount="29">
  <si>
    <t>id</t>
  </si>
  <si>
    <t>ACE2</t>
  </si>
  <si>
    <t>CIN5</t>
  </si>
  <si>
    <t>GCR2</t>
  </si>
  <si>
    <t>GLN3</t>
  </si>
  <si>
    <t>HAP4</t>
  </si>
  <si>
    <t>HMO1</t>
  </si>
  <si>
    <t>MCM1</t>
  </si>
  <si>
    <t>MGA2</t>
  </si>
  <si>
    <t>MSN2</t>
  </si>
  <si>
    <t>SWI4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</si>
  <si>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</si>
  <si>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</si>
  <si>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</si>
  <si>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</si>
  <si>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</si>
  <si>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</si>
  <si>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</si>
  <si>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</si>
  <si>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</si>
  <si>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</si>
  <si>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</si>
  <si>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</si>
  <si>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</si>
  <si>
    <t>ABF1</t>
  </si>
  <si>
    <t>CST6</t>
  </si>
  <si>
    <t>GCN4</t>
  </si>
  <si>
    <t>HSF1</t>
  </si>
  <si>
    <t>MSN4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</si>
</sst>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9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</cellStyleXfs>
  <cellXfs count="26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2" borderId="0" xfId="0" applyNumberFormat="1" applyFont="1" applyFill="1"/>
    <xf numFmtId="164" fontId="2" fillId="0" borderId="0" xfId="0" applyNumberFormat="1" applyFont="1" applyFill="1"/>
    <xf numFmtId="0" fontId="6" fillId="0" borderId="0" xfId="0" applyFont="1"/>
    <xf numFmtId="165" fontId="2" fillId="0" borderId="0" xfId="0" applyNumberFormat="1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2" fillId="0" borderId="0" xfId="1" applyFont="1" applyFill="1"/>
    <xf numFmtId="0" fontId="6" fillId="0" borderId="0" xfId="0" applyFont="1" applyFill="1"/>
    <xf numFmtId="165" fontId="2" fillId="0" borderId="0" xfId="0" applyNumberFormat="1" applyFont="1" applyFill="1"/>
    <xf numFmtId="0" fontId="8" fillId="0" borderId="1" xfId="38" applyFont="1" applyFill="1" applyBorder="1" applyAlignment="1" applyProtection="1">
      <alignment horizontal="right" vertical="center" wrapText="1"/>
    </xf>
    <xf numFmtId="0" fontId="8" fillId="0" borderId="1" xfId="38" applyNumberFormat="1" applyFont="1" applyFill="1" applyBorder="1" applyAlignment="1" applyProtection="1">
      <alignment vertical="center" wrapText="1"/>
    </xf>
    <xf numFmtId="0" fontId="8" fillId="0" borderId="0" xfId="38" applyFont="1" applyFill="1" applyBorder="1" applyAlignment="1" applyProtection="1">
      <alignment horizontal="right" vertical="center" wrapText="1"/>
    </xf>
    <xf numFmtId="0" fontId="2" fillId="0" borderId="1" xfId="38" applyFont="1" applyFill="1" applyBorder="1"/>
    <xf numFmtId="0" fontId="8" fillId="0" borderId="1" xfId="38" applyFont="1" applyFill="1" applyBorder="1" applyAlignment="1" applyProtection="1">
      <alignment vertical="center" wrapText="1"/>
    </xf>
    <xf numFmtId="164" fontId="2" fillId="0" borderId="1" xfId="38" applyNumberFormat="1" applyFont="1" applyFill="1" applyBorder="1"/>
    <xf numFmtId="166" fontId="2" fillId="0" borderId="0" xfId="0" applyNumberFormat="1" applyFont="1" applyFill="1"/>
    <xf numFmtId="0" fontId="2" fillId="2" borderId="0" xfId="0" applyFont="1" applyFill="1"/>
    <xf numFmtId="0" fontId="0" fillId="0" borderId="0" xfId="0" applyFill="1"/>
  </cellXfs>
  <cellStyles count="3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A74" sqref="A74:XFD74"/>
    </sheetView>
  </sheetViews>
  <sheetFormatPr baseColWidth="10" defaultColWidth="8.83203125" defaultRowHeight="12" x14ac:dyDescent="0"/>
  <cols>
    <col min="1" max="1" width="8.83203125" style="11"/>
    <col min="2" max="2" width="10.1640625" style="11" bestFit="1" customWidth="1"/>
    <col min="3" max="3" width="10" style="11" bestFit="1" customWidth="1"/>
    <col min="4" max="5" width="10.1640625" style="11" bestFit="1" customWidth="1"/>
    <col min="6" max="6" width="10" style="11" bestFit="1" customWidth="1"/>
    <col min="7" max="14" width="10.1640625" style="11" bestFit="1" customWidth="1"/>
    <col min="15" max="15" width="8.83203125" style="11"/>
    <col min="16" max="18" width="9.83203125" style="11" bestFit="1" customWidth="1"/>
    <col min="19" max="16384" width="8.83203125" style="11"/>
  </cols>
  <sheetData>
    <row r="1" spans="1:18">
      <c r="A1" s="11" t="s">
        <v>0</v>
      </c>
      <c r="B1" s="12">
        <v>15</v>
      </c>
      <c r="C1" s="12">
        <v>15</v>
      </c>
      <c r="D1" s="12">
        <v>15</v>
      </c>
      <c r="E1" s="12">
        <v>15</v>
      </c>
      <c r="F1" s="12">
        <v>30</v>
      </c>
      <c r="G1" s="12">
        <v>30</v>
      </c>
      <c r="H1" s="12">
        <v>30</v>
      </c>
      <c r="I1" s="12">
        <v>30</v>
      </c>
      <c r="J1" s="12">
        <v>30</v>
      </c>
      <c r="K1" s="12">
        <v>60</v>
      </c>
      <c r="L1" s="12">
        <v>60</v>
      </c>
      <c r="M1" s="12">
        <v>60</v>
      </c>
      <c r="N1" s="12">
        <v>60</v>
      </c>
      <c r="P1" s="11" t="s">
        <v>12</v>
      </c>
      <c r="Q1" s="11" t="s">
        <v>13</v>
      </c>
      <c r="R1" s="11" t="s">
        <v>14</v>
      </c>
    </row>
    <row r="2" spans="1:18">
      <c r="A2" s="13" t="s">
        <v>24</v>
      </c>
      <c r="B2" s="11">
        <v>-2.1071</v>
      </c>
      <c r="C2" s="11">
        <v>-0.89259999999999995</v>
      </c>
      <c r="D2" s="11">
        <v>-2.1899999999999999E-2</v>
      </c>
      <c r="E2" s="11">
        <v>-1.7297</v>
      </c>
      <c r="F2" s="11">
        <v>-1.2332000000000001</v>
      </c>
      <c r="G2" s="11">
        <v>-0.43809999999999999</v>
      </c>
      <c r="H2" s="11">
        <v>-1.9801</v>
      </c>
      <c r="I2" s="11">
        <v>-0.87129999999999996</v>
      </c>
      <c r="J2" s="11">
        <v>-1.3866000000000001</v>
      </c>
      <c r="K2" s="11">
        <v>-2.4279999999999999</v>
      </c>
      <c r="L2" s="11">
        <v>-0.65590000000000004</v>
      </c>
      <c r="M2" s="11">
        <v>-3.0996999999999999</v>
      </c>
      <c r="N2" s="11">
        <v>-1.4733000000000001</v>
      </c>
      <c r="P2" s="5">
        <f>AVERAGE(B2:E2)</f>
        <v>-1.1878249999999999</v>
      </c>
      <c r="Q2" s="5">
        <f>AVERAGE(F2:J2)</f>
        <v>-1.1818599999999999</v>
      </c>
      <c r="R2" s="5">
        <f>AVERAGE(K2:N2)</f>
        <v>-1.9142250000000001</v>
      </c>
    </row>
    <row r="3" spans="1:18">
      <c r="A3" s="13" t="s">
        <v>1</v>
      </c>
      <c r="B3" s="12">
        <v>0.6139</v>
      </c>
      <c r="C3" s="12">
        <v>-1.0689</v>
      </c>
      <c r="D3" s="12">
        <v>0.19059999999999999</v>
      </c>
      <c r="E3" s="12">
        <v>-0.39800000000000002</v>
      </c>
      <c r="F3" s="12">
        <v>0.5827</v>
      </c>
      <c r="G3" s="12">
        <v>-2.52E-2</v>
      </c>
      <c r="H3" s="12">
        <v>-0.3947</v>
      </c>
      <c r="I3" s="12">
        <v>-0.62639999999999996</v>
      </c>
      <c r="J3" s="12">
        <v>0.3377</v>
      </c>
      <c r="K3" s="12">
        <v>0.81699999999999995</v>
      </c>
      <c r="L3" s="12">
        <v>0.55659999999999998</v>
      </c>
      <c r="M3" s="12">
        <v>-0.43569999999999998</v>
      </c>
      <c r="N3" s="12">
        <v>-1.2497</v>
      </c>
      <c r="P3" s="5">
        <f t="shared" ref="P3:P17" si="0">AVERAGE(B3:E3)</f>
        <v>-0.1656</v>
      </c>
      <c r="Q3" s="5">
        <f t="shared" ref="Q3:Q17" si="1">AVERAGE(F3:J3)</f>
        <v>-2.5179999999999991E-2</v>
      </c>
      <c r="R3" s="5">
        <f t="shared" ref="R3:R17" si="2">AVERAGE(K3:N3)</f>
        <v>-7.7950000000000019E-2</v>
      </c>
    </row>
    <row r="4" spans="1:18">
      <c r="A4" s="13" t="s">
        <v>2</v>
      </c>
      <c r="B4" s="12">
        <v>-0.13730000000000001</v>
      </c>
      <c r="C4" s="12">
        <v>-9.9699999999999997E-2</v>
      </c>
      <c r="D4" s="12">
        <v>1.2385999999999999</v>
      </c>
      <c r="E4" s="12">
        <v>1.3909</v>
      </c>
      <c r="F4" s="12">
        <v>-0.4224</v>
      </c>
      <c r="G4" s="12">
        <v>0.54610000000000003</v>
      </c>
      <c r="H4" s="12">
        <v>1.0285</v>
      </c>
      <c r="I4" s="12">
        <v>1.2338</v>
      </c>
      <c r="J4" s="12">
        <v>2.2159</v>
      </c>
      <c r="K4" s="12">
        <v>2.1796000000000002</v>
      </c>
      <c r="L4" s="12">
        <v>0.84470000000000001</v>
      </c>
      <c r="M4" s="12">
        <v>2.4687000000000001</v>
      </c>
      <c r="N4" s="12">
        <v>1.4784999999999999</v>
      </c>
      <c r="P4" s="5">
        <f t="shared" si="0"/>
        <v>0.59812500000000002</v>
      </c>
      <c r="Q4" s="5">
        <f t="shared" si="1"/>
        <v>0.92038000000000009</v>
      </c>
      <c r="R4" s="5">
        <f t="shared" si="2"/>
        <v>1.7428750000000002</v>
      </c>
    </row>
    <row r="5" spans="1:18">
      <c r="A5" s="13" t="s">
        <v>25</v>
      </c>
      <c r="B5" s="11">
        <v>1.4504999999999999</v>
      </c>
      <c r="C5" s="11">
        <v>0.79279999999999995</v>
      </c>
      <c r="D5" s="11">
        <v>1.5857000000000001</v>
      </c>
      <c r="E5" s="11">
        <v>1.968</v>
      </c>
      <c r="F5" s="11">
        <v>0.75729999999999997</v>
      </c>
      <c r="G5" s="11">
        <v>1.8492</v>
      </c>
      <c r="H5" s="11">
        <v>1.4618</v>
      </c>
      <c r="I5" s="11">
        <v>1.4060999999999999</v>
      </c>
      <c r="J5" s="11">
        <v>2.4693999999999998</v>
      </c>
      <c r="K5" s="11">
        <v>1.2655000000000001</v>
      </c>
      <c r="L5" s="11">
        <v>1.4323999999999999</v>
      </c>
      <c r="M5" s="11">
        <v>1.9952000000000001</v>
      </c>
      <c r="N5" s="11">
        <v>1.0855999999999999</v>
      </c>
      <c r="P5" s="5">
        <f t="shared" si="0"/>
        <v>1.4492499999999999</v>
      </c>
      <c r="Q5" s="5">
        <f t="shared" si="1"/>
        <v>1.58876</v>
      </c>
      <c r="R5" s="5">
        <f t="shared" si="2"/>
        <v>1.4446749999999997</v>
      </c>
    </row>
    <row r="6" spans="1:18">
      <c r="A6" s="13" t="s">
        <v>26</v>
      </c>
      <c r="B6" s="5">
        <v>1.1491</v>
      </c>
      <c r="C6" s="5">
        <v>0.1163</v>
      </c>
      <c r="D6" s="5">
        <v>1.3471</v>
      </c>
      <c r="E6" s="5">
        <v>-1.4533</v>
      </c>
      <c r="F6" s="5">
        <v>-8.2100000000000006E-2</v>
      </c>
      <c r="G6" s="5">
        <v>1.083</v>
      </c>
      <c r="H6" s="5">
        <v>0.62070000000000003</v>
      </c>
      <c r="I6" s="5">
        <v>-0.13400000000000001</v>
      </c>
      <c r="J6" s="5">
        <v>-0.56620000000000004</v>
      </c>
      <c r="K6" s="5">
        <v>0.248</v>
      </c>
      <c r="L6" s="5">
        <v>0.14849999999999999</v>
      </c>
      <c r="M6" s="5">
        <v>0.5675</v>
      </c>
      <c r="N6" s="5">
        <v>5.5500000000000001E-2</v>
      </c>
      <c r="P6" s="5">
        <f t="shared" si="0"/>
        <v>0.28979999999999995</v>
      </c>
      <c r="Q6" s="5">
        <f t="shared" si="1"/>
        <v>0.18428</v>
      </c>
      <c r="R6" s="5">
        <f t="shared" si="2"/>
        <v>0.25487500000000002</v>
      </c>
    </row>
    <row r="7" spans="1:18">
      <c r="A7" s="13" t="s">
        <v>3</v>
      </c>
      <c r="B7" s="12">
        <v>0.50639999999999996</v>
      </c>
      <c r="C7" s="12">
        <v>0.89049999999999996</v>
      </c>
      <c r="D7" s="12">
        <v>-0.1242</v>
      </c>
      <c r="E7" s="12">
        <v>-1.1405000000000001</v>
      </c>
      <c r="F7" s="12">
        <v>0.38369999999999999</v>
      </c>
      <c r="G7" s="12">
        <v>0.85250000000000004</v>
      </c>
      <c r="H7" s="12">
        <v>9.8799999999999999E-2</v>
      </c>
      <c r="I7" s="12">
        <v>-0.32729999999999998</v>
      </c>
      <c r="J7" s="12">
        <v>-0.29820000000000002</v>
      </c>
      <c r="K7" s="12">
        <v>-0.315</v>
      </c>
      <c r="L7" s="12">
        <v>-0.59989999999999999</v>
      </c>
      <c r="M7" s="12">
        <v>-0.94469999999999998</v>
      </c>
      <c r="N7" s="12">
        <v>-0.35849999999999999</v>
      </c>
      <c r="P7" s="5">
        <f t="shared" si="0"/>
        <v>3.3049999999999968E-2</v>
      </c>
      <c r="Q7" s="5">
        <f t="shared" si="1"/>
        <v>0.1419</v>
      </c>
      <c r="R7" s="5">
        <f t="shared" si="2"/>
        <v>-0.55452499999999993</v>
      </c>
    </row>
    <row r="8" spans="1:18">
      <c r="A8" s="13" t="s">
        <v>4</v>
      </c>
      <c r="B8" s="12">
        <v>-1.3141</v>
      </c>
      <c r="C8" s="12">
        <v>0.39389999999999997</v>
      </c>
      <c r="D8" s="12">
        <v>0.1439</v>
      </c>
      <c r="E8" s="12">
        <v>-0.51329999999999998</v>
      </c>
      <c r="F8" s="12">
        <v>-0.70040000000000002</v>
      </c>
      <c r="G8" s="12">
        <v>-0.2467</v>
      </c>
      <c r="H8" s="12">
        <v>1.4085000000000001</v>
      </c>
      <c r="I8" s="12">
        <v>0.97330000000000005</v>
      </c>
      <c r="J8" s="12">
        <v>0.65039999999999998</v>
      </c>
      <c r="K8" s="12">
        <v>0.20250000000000001</v>
      </c>
      <c r="L8" s="12">
        <v>0.89239999999999997</v>
      </c>
      <c r="M8" s="12">
        <v>0.90069999999999995</v>
      </c>
      <c r="N8" s="12">
        <v>0.1953</v>
      </c>
      <c r="P8" s="5">
        <f t="shared" si="0"/>
        <v>-0.32240000000000002</v>
      </c>
      <c r="Q8" s="5">
        <f t="shared" si="1"/>
        <v>0.41702000000000006</v>
      </c>
      <c r="R8" s="5">
        <f t="shared" si="2"/>
        <v>0.54772500000000002</v>
      </c>
    </row>
    <row r="9" spans="1:18">
      <c r="A9" s="13" t="s">
        <v>5</v>
      </c>
      <c r="B9" s="12">
        <v>0.51380000000000003</v>
      </c>
      <c r="C9" s="12">
        <v>1.9214</v>
      </c>
      <c r="D9" s="12">
        <v>-0.88590000000000002</v>
      </c>
      <c r="E9" s="12">
        <v>-2.6541999999999999</v>
      </c>
      <c r="F9" s="12">
        <v>0.13800000000000001</v>
      </c>
      <c r="G9" s="12">
        <v>1.5184</v>
      </c>
      <c r="H9" s="12">
        <v>0.27939999999999998</v>
      </c>
      <c r="I9" s="12">
        <v>-2.5135000000000001</v>
      </c>
      <c r="J9" s="12">
        <v>-1.1181000000000001</v>
      </c>
      <c r="K9" s="12">
        <v>0.2225</v>
      </c>
      <c r="L9" s="12">
        <v>-1.0353000000000001</v>
      </c>
      <c r="M9" s="12">
        <v>-0.2074</v>
      </c>
      <c r="N9" s="12">
        <v>-1.8463000000000001</v>
      </c>
      <c r="P9" s="5">
        <f t="shared" si="0"/>
        <v>-0.27622499999999994</v>
      </c>
      <c r="Q9" s="5">
        <f t="shared" si="1"/>
        <v>-0.33916000000000002</v>
      </c>
      <c r="R9" s="5">
        <f t="shared" si="2"/>
        <v>-0.71662500000000007</v>
      </c>
    </row>
    <row r="10" spans="1:18">
      <c r="A10" s="13" t="s">
        <v>6</v>
      </c>
      <c r="B10" s="12">
        <v>0.30580000000000002</v>
      </c>
      <c r="C10" s="12">
        <v>0.2392</v>
      </c>
      <c r="D10" s="12">
        <v>1.8398000000000001</v>
      </c>
      <c r="E10" s="12">
        <v>1.2493000000000001</v>
      </c>
      <c r="F10" s="12">
        <v>-0.95250000000000001</v>
      </c>
      <c r="G10" s="12">
        <v>1.405</v>
      </c>
      <c r="H10" s="12">
        <v>1.3109</v>
      </c>
      <c r="I10" s="12">
        <v>1.2568999999999999</v>
      </c>
      <c r="J10" s="12">
        <v>1.9007000000000001</v>
      </c>
      <c r="K10" s="12">
        <v>1.4816</v>
      </c>
      <c r="L10" s="12">
        <v>0.93799999999999994</v>
      </c>
      <c r="M10" s="12">
        <v>1.8391</v>
      </c>
      <c r="N10" s="12">
        <v>2.2172000000000001</v>
      </c>
      <c r="P10" s="5">
        <f t="shared" si="0"/>
        <v>0.90852500000000003</v>
      </c>
      <c r="Q10" s="5">
        <f t="shared" si="1"/>
        <v>0.98419999999999985</v>
      </c>
      <c r="R10" s="5">
        <f t="shared" si="2"/>
        <v>1.6189750000000001</v>
      </c>
    </row>
    <row r="11" spans="1:18">
      <c r="A11" s="13" t="s">
        <v>27</v>
      </c>
      <c r="B11" s="11">
        <v>0.47139999999999999</v>
      </c>
      <c r="C11" s="11">
        <v>-1.1268</v>
      </c>
      <c r="D11" s="11">
        <v>-1.863</v>
      </c>
      <c r="E11" s="11">
        <v>-1.5662</v>
      </c>
      <c r="F11" s="11">
        <v>0.1318</v>
      </c>
      <c r="G11" s="11">
        <v>-1.4508000000000001</v>
      </c>
      <c r="H11" s="11">
        <v>-1.1557999999999999</v>
      </c>
      <c r="I11" s="11">
        <v>-1.8467</v>
      </c>
      <c r="J11" s="11">
        <v>-1.3797999999999999</v>
      </c>
      <c r="K11" s="11">
        <v>0.2545</v>
      </c>
      <c r="L11" s="11">
        <v>-6.0499999999999998E-2</v>
      </c>
      <c r="M11" s="11">
        <v>-0.96660000000000001</v>
      </c>
      <c r="N11" s="11">
        <v>-2.2875999999999999</v>
      </c>
      <c r="P11" s="5">
        <f t="shared" si="0"/>
        <v>-1.02115</v>
      </c>
      <c r="Q11" s="5">
        <f t="shared" si="1"/>
        <v>-1.1402600000000001</v>
      </c>
      <c r="R11" s="5">
        <f t="shared" si="2"/>
        <v>-0.76505000000000001</v>
      </c>
    </row>
    <row r="12" spans="1:18">
      <c r="A12" s="13" t="s">
        <v>7</v>
      </c>
      <c r="B12" s="11">
        <v>-2.0680000000000001</v>
      </c>
      <c r="C12" s="11">
        <v>1.2534000000000001</v>
      </c>
      <c r="D12" s="11">
        <v>0.89280000000000004</v>
      </c>
      <c r="E12" s="11">
        <v>1.1499999999999999</v>
      </c>
      <c r="F12" s="11">
        <v>-0.3891</v>
      </c>
      <c r="G12" s="11">
        <v>-0.90749999999999997</v>
      </c>
      <c r="H12" s="11">
        <v>0.97270000000000001</v>
      </c>
      <c r="I12" s="11">
        <v>0.68689999999999996</v>
      </c>
      <c r="J12" s="11">
        <v>1.3149999999999999</v>
      </c>
      <c r="K12" s="11">
        <v>-0.1774</v>
      </c>
      <c r="L12" s="11">
        <v>-0.87329999999999997</v>
      </c>
      <c r="M12" s="11">
        <v>1.2347999999999999</v>
      </c>
      <c r="N12" s="11">
        <v>0.23330000000000001</v>
      </c>
      <c r="P12" s="5">
        <f t="shared" si="0"/>
        <v>0.30704999999999999</v>
      </c>
      <c r="Q12" s="5">
        <f t="shared" si="1"/>
        <v>0.33560000000000001</v>
      </c>
      <c r="R12" s="5">
        <f t="shared" si="2"/>
        <v>0.10434999999999998</v>
      </c>
    </row>
    <row r="13" spans="1:18">
      <c r="A13" s="13" t="s">
        <v>8</v>
      </c>
      <c r="B13" s="14">
        <v>-0.36580000000000001</v>
      </c>
      <c r="C13" s="14">
        <v>0.37209999999999999</v>
      </c>
      <c r="D13" s="14">
        <v>-0.58630000000000004</v>
      </c>
      <c r="E13" s="14">
        <v>0.9587</v>
      </c>
      <c r="F13" s="14">
        <v>1.2197</v>
      </c>
      <c r="G13" s="14">
        <v>0.89229999999999998</v>
      </c>
      <c r="H13" s="14">
        <v>1.2168000000000001</v>
      </c>
      <c r="I13" s="14">
        <v>0.89400000000000002</v>
      </c>
      <c r="J13" s="14">
        <v>0.99239999999999995</v>
      </c>
      <c r="K13" s="14">
        <v>2.0937999999999999</v>
      </c>
      <c r="L13" s="14">
        <v>0.36459999999999998</v>
      </c>
      <c r="M13" s="14">
        <v>0.54920000000000002</v>
      </c>
      <c r="N13" s="14">
        <v>1.0669999999999999</v>
      </c>
      <c r="P13" s="5">
        <f t="shared" si="0"/>
        <v>9.4674999999999981E-2</v>
      </c>
      <c r="Q13" s="5">
        <f t="shared" si="1"/>
        <v>1.04304</v>
      </c>
      <c r="R13" s="5">
        <f t="shared" si="2"/>
        <v>1.0186499999999998</v>
      </c>
    </row>
    <row r="14" spans="1:18">
      <c r="A14" s="13" t="s">
        <v>9</v>
      </c>
      <c r="B14" s="12">
        <v>-1.0625</v>
      </c>
      <c r="C14" s="12">
        <v>0.92459999999999998</v>
      </c>
      <c r="D14" s="12">
        <v>0.1666</v>
      </c>
      <c r="E14" s="12">
        <v>-0.26960000000000001</v>
      </c>
      <c r="F14" s="12">
        <v>0.35849999999999999</v>
      </c>
      <c r="G14" s="12">
        <v>0.95140000000000002</v>
      </c>
      <c r="H14" s="12">
        <v>0.12330000000000001</v>
      </c>
      <c r="I14" s="12">
        <v>1.2802</v>
      </c>
      <c r="J14" s="12">
        <v>-0.68079999999999996</v>
      </c>
      <c r="K14" s="12">
        <v>0.76339999999999997</v>
      </c>
      <c r="L14" s="12">
        <v>1.3451</v>
      </c>
      <c r="M14" s="12">
        <v>0.83550000000000002</v>
      </c>
      <c r="N14" s="12">
        <v>-0.12709999999999999</v>
      </c>
      <c r="P14" s="5">
        <f t="shared" si="0"/>
        <v>-6.0225000000000008E-2</v>
      </c>
      <c r="Q14" s="5">
        <f t="shared" si="1"/>
        <v>0.40651999999999999</v>
      </c>
      <c r="R14" s="5">
        <f t="shared" si="2"/>
        <v>0.70422499999999999</v>
      </c>
    </row>
    <row r="15" spans="1:18">
      <c r="A15" s="13" t="s">
        <v>28</v>
      </c>
      <c r="B15" s="11">
        <v>-1.4033</v>
      </c>
      <c r="C15" s="11">
        <v>2.6408</v>
      </c>
      <c r="D15" s="11">
        <v>1.2482</v>
      </c>
      <c r="E15" s="11">
        <v>1.1918</v>
      </c>
      <c r="F15" s="11">
        <v>0.68740000000000001</v>
      </c>
      <c r="G15" s="11">
        <v>0.98050000000000004</v>
      </c>
      <c r="H15" s="11">
        <v>2.254</v>
      </c>
      <c r="I15" s="11">
        <v>-0.47970000000000002</v>
      </c>
      <c r="J15" s="11">
        <v>1.482</v>
      </c>
      <c r="K15" s="11">
        <v>2.2414999999999998</v>
      </c>
      <c r="L15" s="11">
        <v>0.98270000000000002</v>
      </c>
      <c r="M15" s="11">
        <v>2.8437999999999999</v>
      </c>
      <c r="N15" s="11">
        <v>-5.6300000000000003E-2</v>
      </c>
      <c r="P15" s="5">
        <f t="shared" si="0"/>
        <v>0.91937500000000005</v>
      </c>
      <c r="Q15" s="5">
        <f t="shared" si="1"/>
        <v>0.98483999999999994</v>
      </c>
      <c r="R15" s="5">
        <f t="shared" si="2"/>
        <v>1.5029249999999998</v>
      </c>
    </row>
    <row r="16" spans="1:18">
      <c r="A16" s="13" t="s">
        <v>10</v>
      </c>
      <c r="B16" s="12">
        <v>-0.92859999999999998</v>
      </c>
      <c r="C16" s="12">
        <v>-2.3E-2</v>
      </c>
      <c r="D16" s="12">
        <v>-0.36509999999999998</v>
      </c>
      <c r="E16" s="12">
        <v>-0.32779999999999998</v>
      </c>
      <c r="F16" s="12">
        <v>-0.4798</v>
      </c>
      <c r="G16" s="12">
        <v>0.20469999999999999</v>
      </c>
      <c r="H16" s="12">
        <v>0.32219999999999999</v>
      </c>
      <c r="I16" s="12">
        <v>-0.23769999999999999</v>
      </c>
      <c r="J16" s="12">
        <v>-0.63690000000000002</v>
      </c>
      <c r="K16" s="12">
        <v>-1.4226000000000001</v>
      </c>
      <c r="L16" s="12">
        <v>-0.52939999999999998</v>
      </c>
      <c r="M16" s="12">
        <v>0.29959999999999998</v>
      </c>
      <c r="N16" s="12">
        <v>0.28120000000000001</v>
      </c>
      <c r="P16" s="5">
        <f t="shared" si="0"/>
        <v>-0.41112499999999996</v>
      </c>
      <c r="Q16" s="5">
        <f t="shared" si="1"/>
        <v>-0.16550000000000001</v>
      </c>
      <c r="R16" s="5">
        <f t="shared" si="2"/>
        <v>-0.34279999999999999</v>
      </c>
    </row>
    <row r="17" spans="1:18">
      <c r="A17" s="11" t="s">
        <v>11</v>
      </c>
      <c r="B17" s="12">
        <v>0.65939999999999999</v>
      </c>
      <c r="C17" s="12">
        <v>0.61350000000000005</v>
      </c>
      <c r="D17" s="12">
        <v>0.32379999999999998</v>
      </c>
      <c r="E17" s="12">
        <v>-0.37119999999999997</v>
      </c>
      <c r="F17" s="12">
        <v>1.4712000000000001</v>
      </c>
      <c r="G17" s="12">
        <v>1.9049</v>
      </c>
      <c r="H17" s="12">
        <v>0.59899999999999998</v>
      </c>
      <c r="I17" s="12">
        <v>-0.2354</v>
      </c>
      <c r="J17" s="12">
        <v>-0.39400000000000002</v>
      </c>
      <c r="K17" s="12">
        <v>2.9605999999999999</v>
      </c>
      <c r="L17" s="12">
        <v>3.5569000000000002</v>
      </c>
      <c r="M17" s="12">
        <v>1.3863000000000001</v>
      </c>
      <c r="N17" s="12">
        <v>2.6345999999999998</v>
      </c>
      <c r="P17" s="5">
        <f t="shared" si="0"/>
        <v>0.30637499999999995</v>
      </c>
      <c r="Q17" s="5">
        <f t="shared" si="1"/>
        <v>0.66914000000000007</v>
      </c>
      <c r="R17" s="5">
        <f t="shared" si="2"/>
        <v>2.6345999999999998</v>
      </c>
    </row>
    <row r="19" spans="1:18">
      <c r="A19" s="15" t="s">
        <v>15</v>
      </c>
    </row>
    <row r="20" spans="1:18" s="15" customFormat="1">
      <c r="A20" s="15" t="s">
        <v>0</v>
      </c>
      <c r="B20" s="15">
        <v>15</v>
      </c>
      <c r="C20" s="15">
        <v>15</v>
      </c>
      <c r="D20" s="15">
        <v>15</v>
      </c>
      <c r="E20" s="15">
        <v>15</v>
      </c>
      <c r="F20" s="15">
        <v>30</v>
      </c>
      <c r="G20" s="15">
        <v>30</v>
      </c>
      <c r="H20" s="15">
        <v>30</v>
      </c>
      <c r="I20" s="15">
        <v>30</v>
      </c>
      <c r="J20" s="15">
        <v>30</v>
      </c>
      <c r="K20" s="15">
        <v>60</v>
      </c>
      <c r="L20" s="15">
        <v>60</v>
      </c>
      <c r="M20" s="15">
        <v>60</v>
      </c>
      <c r="N20" s="15">
        <v>60</v>
      </c>
    </row>
    <row r="21" spans="1:18">
      <c r="A21" s="14" t="str">
        <f>A2</f>
        <v>ABF1</v>
      </c>
      <c r="B21" s="5">
        <f>B2-P2</f>
        <v>-0.91927500000000006</v>
      </c>
      <c r="C21" s="5">
        <f>C2-P2</f>
        <v>0.29522499999999996</v>
      </c>
      <c r="D21" s="5">
        <f>D2-P2</f>
        <v>1.1659249999999999</v>
      </c>
      <c r="E21" s="5">
        <f>E2-P2</f>
        <v>-0.54187500000000011</v>
      </c>
      <c r="F21" s="5">
        <f>F2-Q2</f>
        <v>-5.1340000000000163E-2</v>
      </c>
      <c r="G21" s="5">
        <f>G2-Q2</f>
        <v>0.74375999999999998</v>
      </c>
      <c r="H21" s="5">
        <f>H2-Q2</f>
        <v>-0.79824000000000006</v>
      </c>
      <c r="I21" s="5">
        <f>I2-Q2</f>
        <v>0.31055999999999995</v>
      </c>
      <c r="J21" s="5">
        <f>J2-Q2</f>
        <v>-0.20474000000000014</v>
      </c>
      <c r="K21" s="5">
        <f>K2-R2</f>
        <v>-0.51377499999999987</v>
      </c>
      <c r="L21" s="5">
        <f>L2-R2</f>
        <v>1.2583250000000001</v>
      </c>
      <c r="M21" s="5">
        <f>M2-R2</f>
        <v>-1.1854749999999998</v>
      </c>
      <c r="N21" s="5">
        <f>N2-R2</f>
        <v>0.44092500000000001</v>
      </c>
    </row>
    <row r="22" spans="1:18">
      <c r="A22" s="14" t="str">
        <f>A3</f>
        <v>ACE2</v>
      </c>
      <c r="B22" s="5">
        <f>B3-P3</f>
        <v>0.77949999999999997</v>
      </c>
      <c r="C22" s="5">
        <f>C3-P3</f>
        <v>-0.90329999999999999</v>
      </c>
      <c r="D22" s="5">
        <f>D3-P3</f>
        <v>0.35619999999999996</v>
      </c>
      <c r="E22" s="5">
        <f>E3-P3</f>
        <v>-0.23240000000000002</v>
      </c>
      <c r="F22" s="5">
        <f>F3-Q3</f>
        <v>0.60787999999999998</v>
      </c>
      <c r="G22" s="5">
        <f>G3-Q3</f>
        <v>-2.0000000000009593E-5</v>
      </c>
      <c r="H22" s="5">
        <f>H3-Q3</f>
        <v>-0.36952000000000002</v>
      </c>
      <c r="I22" s="5">
        <f>I3-Q3</f>
        <v>-0.60121999999999998</v>
      </c>
      <c r="J22" s="5">
        <f>J3-Q3</f>
        <v>0.36287999999999998</v>
      </c>
      <c r="K22" s="5">
        <f>K3-R3</f>
        <v>0.89494999999999991</v>
      </c>
      <c r="L22" s="5">
        <f>L3-R3</f>
        <v>0.63454999999999995</v>
      </c>
      <c r="M22" s="5">
        <f>M3-R3</f>
        <v>-0.35774999999999996</v>
      </c>
      <c r="N22" s="5">
        <f>N3-R3</f>
        <v>-1.1717500000000001</v>
      </c>
    </row>
    <row r="23" spans="1:18">
      <c r="A23" s="14" t="str">
        <f t="shared" ref="A23:A36" si="3">A4</f>
        <v>CIN5</v>
      </c>
      <c r="B23" s="5">
        <f>B4-P4</f>
        <v>-0.735425</v>
      </c>
      <c r="C23" s="5">
        <f>C4-P4</f>
        <v>-0.69782500000000003</v>
      </c>
      <c r="D23" s="5">
        <f>D4-P4</f>
        <v>0.64047499999999991</v>
      </c>
      <c r="E23" s="5">
        <f>E4-P4</f>
        <v>0.79277500000000001</v>
      </c>
      <c r="F23" s="5">
        <f>F4-Q4</f>
        <v>-1.3427800000000001</v>
      </c>
      <c r="G23" s="5">
        <f>G4-Q4</f>
        <v>-0.37428000000000006</v>
      </c>
      <c r="H23" s="5">
        <f>H4-Q4</f>
        <v>0.10811999999999988</v>
      </c>
      <c r="I23" s="5">
        <f>I4-Q4</f>
        <v>0.31341999999999992</v>
      </c>
      <c r="J23" s="5">
        <f>J4-Q4</f>
        <v>1.2955199999999998</v>
      </c>
      <c r="K23" s="5">
        <f>K4-R4</f>
        <v>0.43672500000000003</v>
      </c>
      <c r="L23" s="5">
        <f>L4-R4</f>
        <v>-0.89817500000000017</v>
      </c>
      <c r="M23" s="5">
        <f>M4-R4</f>
        <v>0.72582499999999994</v>
      </c>
      <c r="N23" s="5">
        <f>N4-R4</f>
        <v>-0.26437500000000025</v>
      </c>
    </row>
    <row r="24" spans="1:18">
      <c r="A24" s="14" t="str">
        <f t="shared" si="3"/>
        <v>CST6</v>
      </c>
      <c r="B24" s="5">
        <f>B5-P5</f>
        <v>1.2499999999999734E-3</v>
      </c>
      <c r="C24" s="5">
        <f>C5-P5</f>
        <v>-0.65644999999999998</v>
      </c>
      <c r="D24" s="5">
        <f>D5-P5</f>
        <v>0.13645000000000018</v>
      </c>
      <c r="E24" s="5">
        <f>E5-P5</f>
        <v>0.51875000000000004</v>
      </c>
      <c r="F24" s="5">
        <f>F5-Q5</f>
        <v>-0.83145999999999998</v>
      </c>
      <c r="G24" s="5">
        <f>G5-Q5</f>
        <v>0.26044</v>
      </c>
      <c r="H24" s="5">
        <f>H5-Q5</f>
        <v>-0.12695999999999996</v>
      </c>
      <c r="I24" s="5">
        <f>I5-Q5</f>
        <v>-0.18266000000000004</v>
      </c>
      <c r="J24" s="5">
        <f>J5-Q5</f>
        <v>0.88063999999999987</v>
      </c>
      <c r="K24" s="5">
        <f>K5-R5</f>
        <v>-0.17917499999999964</v>
      </c>
      <c r="L24" s="5">
        <f>L5-R5</f>
        <v>-1.2274999999999814E-2</v>
      </c>
      <c r="M24" s="5">
        <f>M5-R5</f>
        <v>0.55052500000000038</v>
      </c>
      <c r="N24" s="5">
        <f>N5-R5</f>
        <v>-0.35907499999999981</v>
      </c>
    </row>
    <row r="25" spans="1:18">
      <c r="A25" s="14" t="str">
        <f t="shared" si="3"/>
        <v>GCN4</v>
      </c>
      <c r="B25" s="5">
        <f>B6-P6</f>
        <v>0.85930000000000006</v>
      </c>
      <c r="C25" s="5">
        <f>C6-P6</f>
        <v>-0.17349999999999993</v>
      </c>
      <c r="D25" s="5">
        <f>D6-P6</f>
        <v>1.0573000000000001</v>
      </c>
      <c r="E25" s="5">
        <f>E6-P6</f>
        <v>-1.7431000000000001</v>
      </c>
      <c r="F25" s="5">
        <f>F6-Q6</f>
        <v>-0.26638000000000001</v>
      </c>
      <c r="G25" s="5">
        <f>G6-Q6</f>
        <v>0.89871999999999996</v>
      </c>
      <c r="H25" s="5">
        <f>H6-Q6</f>
        <v>0.43642000000000003</v>
      </c>
      <c r="I25" s="5">
        <f>I6-Q6</f>
        <v>-0.31828000000000001</v>
      </c>
      <c r="J25" s="5">
        <f>J6-Q6</f>
        <v>-0.75048000000000004</v>
      </c>
      <c r="K25" s="5">
        <f>K6-R6</f>
        <v>-6.87500000000002E-3</v>
      </c>
      <c r="L25" s="5">
        <f>L6-R6</f>
        <v>-0.10637500000000003</v>
      </c>
      <c r="M25" s="5">
        <f>M6-R6</f>
        <v>0.31262499999999999</v>
      </c>
      <c r="N25" s="5">
        <f>N6-R6</f>
        <v>-0.19937500000000002</v>
      </c>
    </row>
    <row r="26" spans="1:18">
      <c r="A26" s="14" t="str">
        <f t="shared" si="3"/>
        <v>GCR2</v>
      </c>
      <c r="B26" s="5">
        <f>B7-P7</f>
        <v>0.47334999999999999</v>
      </c>
      <c r="C26" s="5">
        <f>C7-P7</f>
        <v>0.85745000000000005</v>
      </c>
      <c r="D26" s="5">
        <f>D7-P7</f>
        <v>-0.15724999999999997</v>
      </c>
      <c r="E26" s="5">
        <f>E7-P7</f>
        <v>-1.1735500000000001</v>
      </c>
      <c r="F26" s="5">
        <f>F7-Q7</f>
        <v>0.24179999999999999</v>
      </c>
      <c r="G26" s="5">
        <f>G7-Q7</f>
        <v>0.71060000000000001</v>
      </c>
      <c r="H26" s="5">
        <f>H7-Q7</f>
        <v>-4.3099999999999999E-2</v>
      </c>
      <c r="I26" s="5">
        <f>I7-Q7</f>
        <v>-0.46919999999999995</v>
      </c>
      <c r="J26" s="5">
        <f>J7-Q7</f>
        <v>-0.44010000000000005</v>
      </c>
      <c r="K26" s="5">
        <f>K7-R7</f>
        <v>0.23952499999999993</v>
      </c>
      <c r="L26" s="5">
        <f>L7-R7</f>
        <v>-4.5375000000000054E-2</v>
      </c>
      <c r="M26" s="5">
        <f>M7-R7</f>
        <v>-0.39017500000000005</v>
      </c>
      <c r="N26" s="5">
        <f>N7-R7</f>
        <v>0.19602499999999995</v>
      </c>
    </row>
    <row r="27" spans="1:18">
      <c r="A27" s="14" t="str">
        <f t="shared" si="3"/>
        <v>GLN3</v>
      </c>
      <c r="B27" s="5">
        <f>B8-P8</f>
        <v>-0.99170000000000003</v>
      </c>
      <c r="C27" s="5">
        <f>C8-P8</f>
        <v>0.71629999999999994</v>
      </c>
      <c r="D27" s="5">
        <f>D8-P8</f>
        <v>0.46630000000000005</v>
      </c>
      <c r="E27" s="5">
        <f>E8-P8</f>
        <v>-0.19089999999999996</v>
      </c>
      <c r="F27" s="5">
        <f>F8-Q8</f>
        <v>-1.1174200000000001</v>
      </c>
      <c r="G27" s="5">
        <f>G8-Q8</f>
        <v>-0.66372000000000009</v>
      </c>
      <c r="H27" s="5">
        <f>H8-Q8</f>
        <v>0.99148000000000003</v>
      </c>
      <c r="I27" s="5">
        <f>I8-Q8</f>
        <v>0.55628</v>
      </c>
      <c r="J27" s="5">
        <f>J8-Q8</f>
        <v>0.23337999999999992</v>
      </c>
      <c r="K27" s="5">
        <f>K8-R8</f>
        <v>-0.345225</v>
      </c>
      <c r="L27" s="5">
        <f>L8-R8</f>
        <v>0.34467499999999995</v>
      </c>
      <c r="M27" s="5">
        <f>M8-R8</f>
        <v>0.35297499999999993</v>
      </c>
      <c r="N27" s="5">
        <f>N8-R8</f>
        <v>-0.35242499999999999</v>
      </c>
    </row>
    <row r="28" spans="1:18">
      <c r="A28" s="14" t="str">
        <f t="shared" si="3"/>
        <v>HAP4</v>
      </c>
      <c r="B28" s="5">
        <f>B9-P9</f>
        <v>0.79002499999999998</v>
      </c>
      <c r="C28" s="5">
        <f>C9-P9</f>
        <v>2.1976249999999999</v>
      </c>
      <c r="D28" s="5">
        <f>D9-P9</f>
        <v>-0.60967500000000008</v>
      </c>
      <c r="E28" s="5">
        <f>E9-P9</f>
        <v>-2.3779750000000002</v>
      </c>
      <c r="F28" s="5">
        <f>F9-Q9</f>
        <v>0.47716000000000003</v>
      </c>
      <c r="G28" s="5">
        <f>G9-Q9</f>
        <v>1.8575599999999999</v>
      </c>
      <c r="H28" s="5">
        <f>H9-Q9</f>
        <v>0.61856</v>
      </c>
      <c r="I28" s="5">
        <f>I9-Q9</f>
        <v>-2.1743399999999999</v>
      </c>
      <c r="J28" s="5">
        <f>J9-Q9</f>
        <v>-0.77894000000000008</v>
      </c>
      <c r="K28" s="5">
        <f>K9-R9</f>
        <v>0.9391250000000001</v>
      </c>
      <c r="L28" s="5">
        <f>L9-R9</f>
        <v>-0.31867500000000004</v>
      </c>
      <c r="M28" s="5">
        <f>M9-R9</f>
        <v>0.50922500000000004</v>
      </c>
      <c r="N28" s="5">
        <f>N9-R9</f>
        <v>-1.129675</v>
      </c>
    </row>
    <row r="29" spans="1:18">
      <c r="A29" s="14" t="str">
        <f t="shared" si="3"/>
        <v>HMO1</v>
      </c>
      <c r="B29" s="5">
        <f>B10-P10</f>
        <v>-0.60272499999999996</v>
      </c>
      <c r="C29" s="5">
        <f>C10-P10</f>
        <v>-0.66932500000000006</v>
      </c>
      <c r="D29" s="5">
        <f>D10-P10</f>
        <v>0.93127500000000007</v>
      </c>
      <c r="E29" s="5">
        <f>E10-P10</f>
        <v>0.34077500000000005</v>
      </c>
      <c r="F29" s="5">
        <f>F10-Q10</f>
        <v>-1.9366999999999999</v>
      </c>
      <c r="G29" s="5">
        <f>G10-Q10</f>
        <v>0.42080000000000017</v>
      </c>
      <c r="H29" s="5">
        <f>H10-Q10</f>
        <v>0.3267000000000001</v>
      </c>
      <c r="I29" s="5">
        <f>I10-Q10</f>
        <v>0.27270000000000005</v>
      </c>
      <c r="J29" s="5">
        <f>J10-Q10</f>
        <v>0.9165000000000002</v>
      </c>
      <c r="K29" s="5">
        <f>K10-R10</f>
        <v>-0.13737500000000002</v>
      </c>
      <c r="L29" s="5">
        <f>L10-R10</f>
        <v>-0.68097500000000011</v>
      </c>
      <c r="M29" s="5">
        <f>M10-R10</f>
        <v>0.2201249999999999</v>
      </c>
      <c r="N29" s="5">
        <f>N10-R10</f>
        <v>0.59822500000000001</v>
      </c>
    </row>
    <row r="30" spans="1:18">
      <c r="A30" s="14" t="str">
        <f t="shared" si="3"/>
        <v>HSF1</v>
      </c>
      <c r="B30" s="5">
        <f>B11-P11</f>
        <v>1.49255</v>
      </c>
      <c r="C30" s="5">
        <f>C11-P11</f>
        <v>-0.10565000000000002</v>
      </c>
      <c r="D30" s="5">
        <f>D11-P11</f>
        <v>-0.84184999999999999</v>
      </c>
      <c r="E30" s="5">
        <f>E11-P11</f>
        <v>-0.54505000000000003</v>
      </c>
      <c r="F30" s="5">
        <f>F11-Q11</f>
        <v>1.27206</v>
      </c>
      <c r="G30" s="5">
        <f>G11-Q11</f>
        <v>-0.31054000000000004</v>
      </c>
      <c r="H30" s="5">
        <f>H11-Q11</f>
        <v>-1.5539999999999887E-2</v>
      </c>
      <c r="I30" s="5">
        <f>I11-Q11</f>
        <v>-0.70643999999999996</v>
      </c>
      <c r="J30" s="5">
        <f>J11-Q11</f>
        <v>-0.23953999999999986</v>
      </c>
      <c r="K30" s="5">
        <f>K11-R11</f>
        <v>1.01955</v>
      </c>
      <c r="L30" s="5">
        <f>L11-R11</f>
        <v>0.70455000000000001</v>
      </c>
      <c r="M30" s="5">
        <f>M11-R11</f>
        <v>-0.20155000000000001</v>
      </c>
      <c r="N30" s="5">
        <f>N11-R11</f>
        <v>-1.5225499999999998</v>
      </c>
    </row>
    <row r="31" spans="1:18">
      <c r="A31" s="14" t="str">
        <f t="shared" si="3"/>
        <v>MCM1</v>
      </c>
      <c r="B31" s="5">
        <f>B12-P12</f>
        <v>-2.3750499999999999</v>
      </c>
      <c r="C31" s="5">
        <f>C12-P12</f>
        <v>0.94635000000000002</v>
      </c>
      <c r="D31" s="5">
        <f>D12-P12</f>
        <v>0.58574999999999999</v>
      </c>
      <c r="E31" s="5">
        <f>E12-P12</f>
        <v>0.84294999999999987</v>
      </c>
      <c r="F31" s="5">
        <f>F12-Q12</f>
        <v>-0.72470000000000001</v>
      </c>
      <c r="G31" s="5">
        <f>G12-Q12</f>
        <v>-1.2431000000000001</v>
      </c>
      <c r="H31" s="5">
        <f>H12-Q12</f>
        <v>0.6371</v>
      </c>
      <c r="I31" s="5">
        <f>I12-Q12</f>
        <v>0.35129999999999995</v>
      </c>
      <c r="J31" s="5">
        <f>J12-Q12</f>
        <v>0.97939999999999994</v>
      </c>
      <c r="K31" s="5">
        <f>K12-R12</f>
        <v>-0.28175</v>
      </c>
      <c r="L31" s="5">
        <f>L12-R12</f>
        <v>-0.97764999999999991</v>
      </c>
      <c r="M31" s="5">
        <f>M12-R12</f>
        <v>1.13045</v>
      </c>
      <c r="N31" s="5">
        <f>N12-R12</f>
        <v>0.12895000000000001</v>
      </c>
    </row>
    <row r="32" spans="1:18">
      <c r="A32" s="14" t="str">
        <f t="shared" si="3"/>
        <v>MGA2</v>
      </c>
      <c r="B32" s="5">
        <f>B13-P13</f>
        <v>-0.46047499999999997</v>
      </c>
      <c r="C32" s="5">
        <f>C13-P13</f>
        <v>0.27742500000000003</v>
      </c>
      <c r="D32" s="5">
        <f>D13-P13</f>
        <v>-0.680975</v>
      </c>
      <c r="E32" s="5">
        <f>E13-P13</f>
        <v>0.86402500000000004</v>
      </c>
      <c r="F32" s="5">
        <f>F13-Q13</f>
        <v>0.17666000000000004</v>
      </c>
      <c r="G32" s="5">
        <f>G13-Q13</f>
        <v>-0.15073999999999999</v>
      </c>
      <c r="H32" s="5">
        <f>H13-Q13</f>
        <v>0.17376000000000014</v>
      </c>
      <c r="I32" s="5">
        <f>I13-Q13</f>
        <v>-0.14903999999999995</v>
      </c>
      <c r="J32" s="5">
        <f>J13-Q13</f>
        <v>-5.0640000000000018E-2</v>
      </c>
      <c r="K32" s="5">
        <f>K13-R13</f>
        <v>1.0751500000000001</v>
      </c>
      <c r="L32" s="5">
        <f>L13-R13</f>
        <v>-0.6540499999999998</v>
      </c>
      <c r="M32" s="5">
        <f>M13-R13</f>
        <v>-0.46944999999999981</v>
      </c>
      <c r="N32" s="5">
        <f>N13-R13</f>
        <v>4.8350000000000115E-2</v>
      </c>
    </row>
    <row r="33" spans="1:14">
      <c r="A33" s="14" t="str">
        <f t="shared" si="3"/>
        <v>MSN2</v>
      </c>
      <c r="B33" s="5">
        <f>B14-P14</f>
        <v>-1.002275</v>
      </c>
      <c r="C33" s="5">
        <f>C14-P14</f>
        <v>0.98482499999999995</v>
      </c>
      <c r="D33" s="5">
        <f>D14-P14</f>
        <v>0.226825</v>
      </c>
      <c r="E33" s="5">
        <f>E14-P14</f>
        <v>-0.20937500000000001</v>
      </c>
      <c r="F33" s="5">
        <f>F14-Q14</f>
        <v>-4.8020000000000007E-2</v>
      </c>
      <c r="G33" s="5">
        <f>G14-Q14</f>
        <v>0.54488000000000003</v>
      </c>
      <c r="H33" s="5">
        <f>H14-Q14</f>
        <v>-0.28321999999999997</v>
      </c>
      <c r="I33" s="5">
        <f>I14-Q14</f>
        <v>0.87368000000000001</v>
      </c>
      <c r="J33" s="5">
        <f>J14-Q14</f>
        <v>-1.0873200000000001</v>
      </c>
      <c r="K33" s="5">
        <f>K14-R14</f>
        <v>5.9174999999999978E-2</v>
      </c>
      <c r="L33" s="5">
        <f>L14-R14</f>
        <v>0.64087499999999997</v>
      </c>
      <c r="M33" s="5">
        <f>M14-R14</f>
        <v>0.13127500000000003</v>
      </c>
      <c r="N33" s="5">
        <f>N14-R14</f>
        <v>-0.83132499999999998</v>
      </c>
    </row>
    <row r="34" spans="1:14">
      <c r="A34" s="14" t="str">
        <f t="shared" si="3"/>
        <v>MSN4</v>
      </c>
      <c r="B34" s="5">
        <f>B15-P15</f>
        <v>-2.3226750000000003</v>
      </c>
      <c r="C34" s="5">
        <f>C15-P15</f>
        <v>1.721425</v>
      </c>
      <c r="D34" s="5">
        <f>D15-P15</f>
        <v>0.32882499999999992</v>
      </c>
      <c r="E34" s="5">
        <f>E15-P15</f>
        <v>0.27242499999999992</v>
      </c>
      <c r="F34" s="5">
        <f>F15-Q15</f>
        <v>-0.29743999999999993</v>
      </c>
      <c r="G34" s="5">
        <f>G15-Q15</f>
        <v>-4.3399999999998995E-3</v>
      </c>
      <c r="H34" s="5">
        <f>H15-Q15</f>
        <v>1.2691600000000001</v>
      </c>
      <c r="I34" s="5">
        <f>I15-Q15</f>
        <v>-1.46454</v>
      </c>
      <c r="J34" s="5">
        <f>J15-Q15</f>
        <v>0.49716000000000005</v>
      </c>
      <c r="K34" s="5">
        <f>K15-R15</f>
        <v>0.73857499999999998</v>
      </c>
      <c r="L34" s="5">
        <f>L15-R15</f>
        <v>-0.52022499999999983</v>
      </c>
      <c r="M34" s="5">
        <f>M15-R15</f>
        <v>1.340875</v>
      </c>
      <c r="N34" s="5">
        <f>N15-R15</f>
        <v>-1.5592249999999999</v>
      </c>
    </row>
    <row r="35" spans="1:14">
      <c r="A35" s="14" t="str">
        <f t="shared" si="3"/>
        <v>SWI4</v>
      </c>
      <c r="B35" s="5">
        <f>B16-P16</f>
        <v>-0.51747500000000002</v>
      </c>
      <c r="C35" s="5">
        <f>C16-P16</f>
        <v>0.38812499999999994</v>
      </c>
      <c r="D35" s="5">
        <f>D16-P16</f>
        <v>4.6024999999999983E-2</v>
      </c>
      <c r="E35" s="5">
        <f>E16-P16</f>
        <v>8.3324999999999982E-2</v>
      </c>
      <c r="F35" s="5">
        <f>F16-Q16</f>
        <v>-0.31430000000000002</v>
      </c>
      <c r="G35" s="5">
        <f>G16-Q16</f>
        <v>0.37019999999999997</v>
      </c>
      <c r="H35" s="5">
        <f>H16-Q16</f>
        <v>0.48770000000000002</v>
      </c>
      <c r="I35" s="5">
        <f>I16-Q16</f>
        <v>-7.2199999999999986E-2</v>
      </c>
      <c r="J35" s="5">
        <f>J16-Q16</f>
        <v>-0.47140000000000004</v>
      </c>
      <c r="K35" s="5">
        <f>K16-R16</f>
        <v>-1.0798000000000001</v>
      </c>
      <c r="L35" s="5">
        <f>L16-R16</f>
        <v>-0.18659999999999999</v>
      </c>
      <c r="M35" s="5">
        <f>M16-R16</f>
        <v>0.64239999999999997</v>
      </c>
      <c r="N35" s="5">
        <f>N16-R16</f>
        <v>0.624</v>
      </c>
    </row>
    <row r="36" spans="1:14">
      <c r="A36" s="14" t="str">
        <f t="shared" si="3"/>
        <v>ZAP1</v>
      </c>
      <c r="B36" s="5">
        <f>B17-P17</f>
        <v>0.35302500000000003</v>
      </c>
      <c r="C36" s="5">
        <f>C17-P17</f>
        <v>0.30712500000000009</v>
      </c>
      <c r="D36" s="5">
        <f>D17-P17</f>
        <v>1.7425000000000024E-2</v>
      </c>
      <c r="E36" s="5">
        <f>E17-P17</f>
        <v>-0.67757499999999993</v>
      </c>
      <c r="F36" s="5">
        <f>F17-Q17</f>
        <v>0.80206</v>
      </c>
      <c r="G36" s="5">
        <f>G17-Q17</f>
        <v>1.23576</v>
      </c>
      <c r="H36" s="5">
        <f>H17-Q17</f>
        <v>-7.0140000000000091E-2</v>
      </c>
      <c r="I36" s="5">
        <f>I17-Q17</f>
        <v>-0.90454000000000012</v>
      </c>
      <c r="J36" s="5">
        <f>J17-Q17</f>
        <v>-1.0631400000000002</v>
      </c>
      <c r="K36" s="5">
        <f>K17-R17</f>
        <v>0.32600000000000007</v>
      </c>
      <c r="L36" s="5">
        <f>L17-R17</f>
        <v>0.92230000000000034</v>
      </c>
      <c r="M36" s="5">
        <f>M17-R17</f>
        <v>-1.2482999999999997</v>
      </c>
      <c r="N36" s="5">
        <f>N17-R17</f>
        <v>0</v>
      </c>
    </row>
    <row r="38" spans="1:14">
      <c r="A38" s="15" t="s">
        <v>16</v>
      </c>
    </row>
    <row r="39" spans="1:14" s="15" customFormat="1">
      <c r="A39" s="15" t="s">
        <v>0</v>
      </c>
      <c r="B39" s="15">
        <v>15</v>
      </c>
      <c r="C39" s="15">
        <v>15</v>
      </c>
      <c r="D39" s="15">
        <v>15</v>
      </c>
      <c r="E39" s="15">
        <v>15</v>
      </c>
      <c r="F39" s="15">
        <v>30</v>
      </c>
      <c r="G39" s="15">
        <v>30</v>
      </c>
      <c r="H39" s="15">
        <v>30</v>
      </c>
      <c r="I39" s="15">
        <v>30</v>
      </c>
      <c r="J39" s="15">
        <v>30</v>
      </c>
      <c r="K39" s="15">
        <v>60</v>
      </c>
      <c r="L39" s="15">
        <v>60</v>
      </c>
      <c r="M39" s="15">
        <v>60</v>
      </c>
      <c r="N39" s="15">
        <v>60</v>
      </c>
    </row>
    <row r="40" spans="1:14">
      <c r="A40" s="14" t="str">
        <f>A2</f>
        <v>ABF1</v>
      </c>
      <c r="B40" s="16">
        <f>B21^2</f>
        <v>0.84506652562500006</v>
      </c>
      <c r="C40" s="16">
        <f t="shared" ref="C40:N40" si="4">C21^2</f>
        <v>8.7157800624999976E-2</v>
      </c>
      <c r="D40" s="16">
        <f t="shared" si="4"/>
        <v>1.3593811056249998</v>
      </c>
      <c r="E40" s="16">
        <f t="shared" si="4"/>
        <v>0.29362851562500014</v>
      </c>
      <c r="F40" s="16">
        <f t="shared" si="4"/>
        <v>2.6357956000000169E-3</v>
      </c>
      <c r="G40" s="16">
        <f t="shared" si="4"/>
        <v>0.55317893759999992</v>
      </c>
      <c r="H40" s="16">
        <f t="shared" si="4"/>
        <v>0.63718709760000014</v>
      </c>
      <c r="I40" s="16">
        <f t="shared" si="4"/>
        <v>9.6447513599999965E-2</v>
      </c>
      <c r="J40" s="16">
        <f t="shared" si="4"/>
        <v>4.1918467600000058E-2</v>
      </c>
      <c r="K40" s="16">
        <f t="shared" si="4"/>
        <v>0.26396475062499986</v>
      </c>
      <c r="L40" s="16">
        <f t="shared" si="4"/>
        <v>1.5833818056250004</v>
      </c>
      <c r="M40" s="16">
        <f t="shared" si="4"/>
        <v>1.4053509756249996</v>
      </c>
      <c r="N40" s="16">
        <f t="shared" si="4"/>
        <v>0.19441485562500002</v>
      </c>
    </row>
    <row r="41" spans="1:14">
      <c r="A41" s="14" t="str">
        <f t="shared" ref="A41:A54" si="5">A3</f>
        <v>ACE2</v>
      </c>
      <c r="B41" s="16">
        <f>B22^2</f>
        <v>0.60762024999999997</v>
      </c>
      <c r="C41" s="16">
        <f>C22^2</f>
        <v>0.81595088999999998</v>
      </c>
      <c r="D41" s="16">
        <f>D22^2</f>
        <v>0.12687843999999998</v>
      </c>
      <c r="E41" s="16">
        <f>E22^2</f>
        <v>5.4009760000000011E-2</v>
      </c>
      <c r="F41" s="16">
        <f>F22^2</f>
        <v>0.3695180944</v>
      </c>
      <c r="G41" s="16">
        <f>G22^2</f>
        <v>4.0000000000038372E-10</v>
      </c>
      <c r="H41" s="16">
        <f>H22^2</f>
        <v>0.13654503040000002</v>
      </c>
      <c r="I41" s="16">
        <f>I22^2</f>
        <v>0.36146548839999998</v>
      </c>
      <c r="J41" s="16">
        <f>J22^2</f>
        <v>0.1316818944</v>
      </c>
      <c r="K41" s="16">
        <f>K22^2</f>
        <v>0.8009355024999999</v>
      </c>
      <c r="L41" s="16">
        <f>L22^2</f>
        <v>0.40265370249999993</v>
      </c>
      <c r="M41" s="16">
        <f>M22^2</f>
        <v>0.12798506249999997</v>
      </c>
      <c r="N41" s="16">
        <f>N22^2</f>
        <v>1.3729980625000002</v>
      </c>
    </row>
    <row r="42" spans="1:14">
      <c r="A42" s="14" t="str">
        <f t="shared" si="5"/>
        <v>CIN5</v>
      </c>
      <c r="B42" s="16">
        <f>B23^2</f>
        <v>0.54084993062499997</v>
      </c>
      <c r="C42" s="16">
        <f>C23^2</f>
        <v>0.48695973062500003</v>
      </c>
      <c r="D42" s="16">
        <f>D23^2</f>
        <v>0.41020822562499987</v>
      </c>
      <c r="E42" s="16">
        <f>E23^2</f>
        <v>0.628492200625</v>
      </c>
      <c r="F42" s="16">
        <f>F23^2</f>
        <v>1.8030581284000002</v>
      </c>
      <c r="G42" s="16">
        <f>G23^2</f>
        <v>0.14008551840000005</v>
      </c>
      <c r="H42" s="16">
        <f>H23^2</f>
        <v>1.1689934399999975E-2</v>
      </c>
      <c r="I42" s="16">
        <f>I23^2</f>
        <v>9.8232096399999955E-2</v>
      </c>
      <c r="J42" s="16">
        <f>J23^2</f>
        <v>1.6783720703999994</v>
      </c>
      <c r="K42" s="16">
        <f>K23^2</f>
        <v>0.19072872562500004</v>
      </c>
      <c r="L42" s="16">
        <f>L23^2</f>
        <v>0.80671833062500031</v>
      </c>
      <c r="M42" s="16">
        <f>M23^2</f>
        <v>0.52682193062499993</v>
      </c>
      <c r="N42" s="16">
        <f>N23^2</f>
        <v>6.9894140625000128E-2</v>
      </c>
    </row>
    <row r="43" spans="1:14">
      <c r="A43" s="14" t="str">
        <f t="shared" si="5"/>
        <v>CST6</v>
      </c>
      <c r="B43" s="16">
        <f>B24^2</f>
        <v>1.5624999999999334E-6</v>
      </c>
      <c r="C43" s="16">
        <f>C24^2</f>
        <v>0.43092660249999998</v>
      </c>
      <c r="D43" s="16">
        <f>D24^2</f>
        <v>1.861860250000005E-2</v>
      </c>
      <c r="E43" s="16">
        <f>E24^2</f>
        <v>0.26910156250000006</v>
      </c>
      <c r="F43" s="16">
        <f>F24^2</f>
        <v>0.69132573159999999</v>
      </c>
      <c r="G43" s="16">
        <f>G24^2</f>
        <v>6.7828993599999998E-2</v>
      </c>
      <c r="H43" s="16">
        <f>H24^2</f>
        <v>1.6118841599999989E-2</v>
      </c>
      <c r="I43" s="16">
        <f>I24^2</f>
        <v>3.3364675600000018E-2</v>
      </c>
      <c r="J43" s="16">
        <f>J24^2</f>
        <v>0.77552680959999976</v>
      </c>
      <c r="K43" s="16">
        <f>K24^2</f>
        <v>3.2103680624999874E-2</v>
      </c>
      <c r="L43" s="16">
        <f>L24^2</f>
        <v>1.5067562499999543E-4</v>
      </c>
      <c r="M43" s="16">
        <f>M24^2</f>
        <v>0.30307777562500043</v>
      </c>
      <c r="N43" s="16">
        <f>N24^2</f>
        <v>0.12893485562499987</v>
      </c>
    </row>
    <row r="44" spans="1:14">
      <c r="A44" s="14" t="str">
        <f t="shared" si="5"/>
        <v>GCN4</v>
      </c>
      <c r="B44" s="16">
        <f>B25^2</f>
        <v>0.73839649000000007</v>
      </c>
      <c r="C44" s="16">
        <f>C25^2</f>
        <v>3.0102249999999976E-2</v>
      </c>
      <c r="D44" s="16">
        <f>D25^2</f>
        <v>1.1178832900000002</v>
      </c>
      <c r="E44" s="16">
        <f>E25^2</f>
        <v>3.0383976100000005</v>
      </c>
      <c r="F44" s="16">
        <f>F25^2</f>
        <v>7.0958304400000005E-2</v>
      </c>
      <c r="G44" s="16">
        <f>G25^2</f>
        <v>0.80769763839999997</v>
      </c>
      <c r="H44" s="16">
        <f>H25^2</f>
        <v>0.19046241640000003</v>
      </c>
      <c r="I44" s="16">
        <f>I25^2</f>
        <v>0.10130215840000001</v>
      </c>
      <c r="J44" s="16">
        <f>J25^2</f>
        <v>0.56322023040000002</v>
      </c>
      <c r="K44" s="16">
        <f>K25^2</f>
        <v>4.7265625000000276E-5</v>
      </c>
      <c r="L44" s="16">
        <f>L25^2</f>
        <v>1.1315640625000005E-2</v>
      </c>
      <c r="M44" s="16">
        <f>M25^2</f>
        <v>9.7734390624999987E-2</v>
      </c>
      <c r="N44" s="16">
        <f>N25^2</f>
        <v>3.9750390625000007E-2</v>
      </c>
    </row>
    <row r="45" spans="1:14">
      <c r="A45" s="14" t="str">
        <f t="shared" si="5"/>
        <v>GCR2</v>
      </c>
      <c r="B45" s="16">
        <f>B26^2</f>
        <v>0.22406022249999999</v>
      </c>
      <c r="C45" s="16">
        <f>C26^2</f>
        <v>0.73522050250000004</v>
      </c>
      <c r="D45" s="16">
        <f>D26^2</f>
        <v>2.4727562499999991E-2</v>
      </c>
      <c r="E45" s="16">
        <f>E26^2</f>
        <v>1.3772196025000003</v>
      </c>
      <c r="F45" s="16">
        <f>F26^2</f>
        <v>5.8467239999999997E-2</v>
      </c>
      <c r="G45" s="16">
        <f>G26^2</f>
        <v>0.50495235999999999</v>
      </c>
      <c r="H45" s="16">
        <f>H26^2</f>
        <v>1.85761E-3</v>
      </c>
      <c r="I45" s="16">
        <f>I26^2</f>
        <v>0.22014863999999995</v>
      </c>
      <c r="J45" s="16">
        <f>J26^2</f>
        <v>0.19368801000000005</v>
      </c>
      <c r="K45" s="16">
        <f>K26^2</f>
        <v>5.7372225624999967E-2</v>
      </c>
      <c r="L45" s="16">
        <f>L26^2</f>
        <v>2.0588906250000047E-3</v>
      </c>
      <c r="M45" s="16">
        <f>M26^2</f>
        <v>0.15223653062500003</v>
      </c>
      <c r="N45" s="16">
        <f>N26^2</f>
        <v>3.8425800624999978E-2</v>
      </c>
    </row>
    <row r="46" spans="1:14">
      <c r="A46" s="14" t="str">
        <f t="shared" si="5"/>
        <v>GLN3</v>
      </c>
      <c r="B46" s="16">
        <f>B27^2</f>
        <v>0.98346889000000004</v>
      </c>
      <c r="C46" s="16">
        <f>C27^2</f>
        <v>0.51308568999999993</v>
      </c>
      <c r="D46" s="16">
        <f>D27^2</f>
        <v>0.21743569000000004</v>
      </c>
      <c r="E46" s="16">
        <f>E27^2</f>
        <v>3.6442809999999985E-2</v>
      </c>
      <c r="F46" s="16">
        <f>F27^2</f>
        <v>1.2486274564000002</v>
      </c>
      <c r="G46" s="16">
        <f>G27^2</f>
        <v>0.4405242384000001</v>
      </c>
      <c r="H46" s="16">
        <f>H27^2</f>
        <v>0.98303259040000002</v>
      </c>
      <c r="I46" s="16">
        <f>I27^2</f>
        <v>0.3094474384</v>
      </c>
      <c r="J46" s="16">
        <f>J27^2</f>
        <v>5.4466224399999964E-2</v>
      </c>
      <c r="K46" s="16">
        <f>K27^2</f>
        <v>0.119180300625</v>
      </c>
      <c r="L46" s="16">
        <f>L27^2</f>
        <v>0.11880085562499997</v>
      </c>
      <c r="M46" s="16">
        <f>M27^2</f>
        <v>0.12459135062499994</v>
      </c>
      <c r="N46" s="16">
        <f>N27^2</f>
        <v>0.124203380625</v>
      </c>
    </row>
    <row r="47" spans="1:14">
      <c r="A47" s="14" t="str">
        <f t="shared" si="5"/>
        <v>HAP4</v>
      </c>
      <c r="B47" s="16">
        <f>B28^2</f>
        <v>0.62413950062500001</v>
      </c>
      <c r="C47" s="16">
        <f>C28^2</f>
        <v>4.8295556406249993</v>
      </c>
      <c r="D47" s="16">
        <f>D28^2</f>
        <v>0.3717036056250001</v>
      </c>
      <c r="E47" s="16">
        <f>E28^2</f>
        <v>5.654765100625001</v>
      </c>
      <c r="F47" s="16">
        <f>F28^2</f>
        <v>0.22768166560000003</v>
      </c>
      <c r="G47" s="16">
        <f>G28^2</f>
        <v>3.4505291535999993</v>
      </c>
      <c r="H47" s="16">
        <f>H28^2</f>
        <v>0.38261647360000001</v>
      </c>
      <c r="I47" s="16">
        <f>I28^2</f>
        <v>4.7277544355999996</v>
      </c>
      <c r="J47" s="16">
        <f>J28^2</f>
        <v>0.60674752360000017</v>
      </c>
      <c r="K47" s="16">
        <f>K28^2</f>
        <v>0.88195576562500022</v>
      </c>
      <c r="L47" s="16">
        <f>L28^2</f>
        <v>0.10155375562500003</v>
      </c>
      <c r="M47" s="16">
        <f>M28^2</f>
        <v>0.25931010062500004</v>
      </c>
      <c r="N47" s="16">
        <f>N28^2</f>
        <v>1.2761656056249999</v>
      </c>
    </row>
    <row r="48" spans="1:14">
      <c r="A48" s="14" t="str">
        <f t="shared" si="5"/>
        <v>HMO1</v>
      </c>
      <c r="B48" s="16">
        <f>B29^2</f>
        <v>0.36327742562499993</v>
      </c>
      <c r="C48" s="16">
        <f>C29^2</f>
        <v>0.44799595562500005</v>
      </c>
      <c r="D48" s="16">
        <f>D29^2</f>
        <v>0.86727312562500014</v>
      </c>
      <c r="E48" s="16">
        <f>E29^2</f>
        <v>0.11612760062500004</v>
      </c>
      <c r="F48" s="16">
        <f>F29^2</f>
        <v>3.7508068899999993</v>
      </c>
      <c r="G48" s="16">
        <f>G29^2</f>
        <v>0.17707264000000014</v>
      </c>
      <c r="H48" s="16">
        <f>H29^2</f>
        <v>0.10673289000000007</v>
      </c>
      <c r="I48" s="16">
        <f>I29^2</f>
        <v>7.4365290000000028E-2</v>
      </c>
      <c r="J48" s="16">
        <f>J29^2</f>
        <v>0.83997225000000042</v>
      </c>
      <c r="K48" s="16">
        <f>K29^2</f>
        <v>1.8871890625000005E-2</v>
      </c>
      <c r="L48" s="16">
        <f>L29^2</f>
        <v>0.46372695062500013</v>
      </c>
      <c r="M48" s="16">
        <f>M29^2</f>
        <v>4.8455015624999959E-2</v>
      </c>
      <c r="N48" s="16">
        <f>N29^2</f>
        <v>0.35787315062500002</v>
      </c>
    </row>
    <row r="49" spans="1:14">
      <c r="A49" s="14" t="str">
        <f t="shared" si="5"/>
        <v>HSF1</v>
      </c>
      <c r="B49" s="16">
        <f>B30^2</f>
        <v>2.2277055025000001</v>
      </c>
      <c r="C49" s="16">
        <f>C30^2</f>
        <v>1.1161922500000004E-2</v>
      </c>
      <c r="D49" s="16">
        <f>D30^2</f>
        <v>0.70871142249999997</v>
      </c>
      <c r="E49" s="16">
        <f>E30^2</f>
        <v>0.29707950250000004</v>
      </c>
      <c r="F49" s="16">
        <f>F30^2</f>
        <v>1.6181366436</v>
      </c>
      <c r="G49" s="16">
        <f>G30^2</f>
        <v>9.6435091600000022E-2</v>
      </c>
      <c r="H49" s="16">
        <f>H30^2</f>
        <v>2.414915999999965E-4</v>
      </c>
      <c r="I49" s="16">
        <f>I30^2</f>
        <v>0.49905747359999991</v>
      </c>
      <c r="J49" s="16">
        <f>J30^2</f>
        <v>5.7379411599999937E-2</v>
      </c>
      <c r="K49" s="16">
        <f>K30^2</f>
        <v>1.0394822024999999</v>
      </c>
      <c r="L49" s="16">
        <f>L30^2</f>
        <v>0.4963907025</v>
      </c>
      <c r="M49" s="16">
        <f>M30^2</f>
        <v>4.0622402500000002E-2</v>
      </c>
      <c r="N49" s="16">
        <f>N30^2</f>
        <v>2.3181585024999993</v>
      </c>
    </row>
    <row r="50" spans="1:14">
      <c r="A50" s="14" t="str">
        <f t="shared" si="5"/>
        <v>MCM1</v>
      </c>
      <c r="B50" s="16">
        <f>B31^2</f>
        <v>5.6408625024999992</v>
      </c>
      <c r="C50" s="16">
        <f>C31^2</f>
        <v>0.89557832250000002</v>
      </c>
      <c r="D50" s="16">
        <f>D31^2</f>
        <v>0.3431030625</v>
      </c>
      <c r="E50" s="16">
        <f>E31^2</f>
        <v>0.71056470249999981</v>
      </c>
      <c r="F50" s="16">
        <f>F31^2</f>
        <v>0.52519009000000005</v>
      </c>
      <c r="G50" s="16">
        <f>G31^2</f>
        <v>1.5452976100000002</v>
      </c>
      <c r="H50" s="16">
        <f>H31^2</f>
        <v>0.40589640999999999</v>
      </c>
      <c r="I50" s="16">
        <f>I31^2</f>
        <v>0.12341168999999996</v>
      </c>
      <c r="J50" s="16">
        <f>J31^2</f>
        <v>0.95922435999999989</v>
      </c>
      <c r="K50" s="16">
        <f>K31^2</f>
        <v>7.9383062500000004E-2</v>
      </c>
      <c r="L50" s="16">
        <f>L31^2</f>
        <v>0.95579952249999978</v>
      </c>
      <c r="M50" s="16">
        <f>M31^2</f>
        <v>1.2779172024999998</v>
      </c>
      <c r="N50" s="16">
        <f>N31^2</f>
        <v>1.6628102500000002E-2</v>
      </c>
    </row>
    <row r="51" spans="1:14">
      <c r="A51" s="14" t="str">
        <f t="shared" si="5"/>
        <v>MGA2</v>
      </c>
      <c r="B51" s="16">
        <f>B32^2</f>
        <v>0.21203722562499996</v>
      </c>
      <c r="C51" s="16">
        <f>C32^2</f>
        <v>7.6964630625000016E-2</v>
      </c>
      <c r="D51" s="16">
        <f>D32^2</f>
        <v>0.46372695062500002</v>
      </c>
      <c r="E51" s="16">
        <f>E32^2</f>
        <v>0.74653920062500012</v>
      </c>
      <c r="F51" s="16">
        <f>F32^2</f>
        <v>3.1208755600000013E-2</v>
      </c>
      <c r="G51" s="16">
        <f>G32^2</f>
        <v>2.2722547599999997E-2</v>
      </c>
      <c r="H51" s="16">
        <f>H32^2</f>
        <v>3.0192537600000048E-2</v>
      </c>
      <c r="I51" s="16">
        <f>I32^2</f>
        <v>2.2212921599999984E-2</v>
      </c>
      <c r="J51" s="16">
        <f>J32^2</f>
        <v>2.5644096000000021E-3</v>
      </c>
      <c r="K51" s="16">
        <f>K32^2</f>
        <v>1.1559475225000002</v>
      </c>
      <c r="L51" s="16">
        <f>L32^2</f>
        <v>0.42778140249999974</v>
      </c>
      <c r="M51" s="16">
        <f>M32^2</f>
        <v>0.22038330249999982</v>
      </c>
      <c r="N51" s="16">
        <f>N32^2</f>
        <v>2.337722500000011E-3</v>
      </c>
    </row>
    <row r="52" spans="1:14">
      <c r="A52" s="14" t="str">
        <f t="shared" si="5"/>
        <v>MSN2</v>
      </c>
      <c r="B52" s="16">
        <f>B33^2</f>
        <v>1.004555175625</v>
      </c>
      <c r="C52" s="16">
        <f>C33^2</f>
        <v>0.96988028062499987</v>
      </c>
      <c r="D52" s="16">
        <f>D33^2</f>
        <v>5.1449580624999998E-2</v>
      </c>
      <c r="E52" s="16">
        <f>E33^2</f>
        <v>4.3837890625000001E-2</v>
      </c>
      <c r="F52" s="16">
        <f>F33^2</f>
        <v>2.3059204000000005E-3</v>
      </c>
      <c r="G52" s="16">
        <f>G33^2</f>
        <v>0.29689421440000002</v>
      </c>
      <c r="H52" s="16">
        <f>H33^2</f>
        <v>8.021356839999999E-2</v>
      </c>
      <c r="I52" s="16">
        <f>I33^2</f>
        <v>0.76331674240000003</v>
      </c>
      <c r="J52" s="16">
        <f>J33^2</f>
        <v>1.1822647824000001</v>
      </c>
      <c r="K52" s="16">
        <f>K33^2</f>
        <v>3.5016806249999971E-3</v>
      </c>
      <c r="L52" s="16">
        <f>L33^2</f>
        <v>0.41072076562499998</v>
      </c>
      <c r="M52" s="16">
        <f>M33^2</f>
        <v>1.7233125625000009E-2</v>
      </c>
      <c r="N52" s="16">
        <f>N33^2</f>
        <v>0.69110125562500002</v>
      </c>
    </row>
    <row r="53" spans="1:14">
      <c r="A53" s="14" t="str">
        <f t="shared" si="5"/>
        <v>MSN4</v>
      </c>
      <c r="B53" s="16">
        <f>B34^2</f>
        <v>5.3948191556250009</v>
      </c>
      <c r="C53" s="16">
        <f>C34^2</f>
        <v>2.9633040306249998</v>
      </c>
      <c r="D53" s="16">
        <f>D34^2</f>
        <v>0.10812588062499995</v>
      </c>
      <c r="E53" s="16">
        <f>E34^2</f>
        <v>7.4215380624999952E-2</v>
      </c>
      <c r="F53" s="16">
        <f>F34^2</f>
        <v>8.847055359999996E-2</v>
      </c>
      <c r="G53" s="16">
        <f>G34^2</f>
        <v>1.8835599999999129E-5</v>
      </c>
      <c r="H53" s="16">
        <f>H34^2</f>
        <v>1.6107671056000001</v>
      </c>
      <c r="I53" s="16">
        <f>I34^2</f>
        <v>2.1448774116</v>
      </c>
      <c r="J53" s="16">
        <f>J34^2</f>
        <v>0.24716806560000004</v>
      </c>
      <c r="K53" s="16">
        <f>K34^2</f>
        <v>0.54549303062499999</v>
      </c>
      <c r="L53" s="16">
        <f>L34^2</f>
        <v>0.27063405062499984</v>
      </c>
      <c r="M53" s="16">
        <f>M34^2</f>
        <v>1.7979457656250002</v>
      </c>
      <c r="N53" s="16">
        <f>N34^2</f>
        <v>2.4311826006249997</v>
      </c>
    </row>
    <row r="54" spans="1:14">
      <c r="A54" s="14" t="str">
        <f t="shared" si="5"/>
        <v>SWI4</v>
      </c>
      <c r="B54" s="16">
        <f>B35^2</f>
        <v>0.26778037562500001</v>
      </c>
      <c r="C54" s="16">
        <f>C35^2</f>
        <v>0.15064101562499996</v>
      </c>
      <c r="D54" s="16">
        <f>D35^2</f>
        <v>2.1183006249999984E-3</v>
      </c>
      <c r="E54" s="16">
        <f>E35^2</f>
        <v>6.9430556249999971E-3</v>
      </c>
      <c r="F54" s="16">
        <f>F35^2</f>
        <v>9.8784490000000016E-2</v>
      </c>
      <c r="G54" s="16">
        <f>G35^2</f>
        <v>0.13704803999999998</v>
      </c>
      <c r="H54" s="16">
        <f>H35^2</f>
        <v>0.23785129000000002</v>
      </c>
      <c r="I54" s="16">
        <f>I35^2</f>
        <v>5.2128399999999981E-3</v>
      </c>
      <c r="J54" s="16">
        <f>J35^2</f>
        <v>0.22221796000000005</v>
      </c>
      <c r="K54" s="16">
        <f>K35^2</f>
        <v>1.1659680400000001</v>
      </c>
      <c r="L54" s="16">
        <f>L35^2</f>
        <v>3.4819559999999992E-2</v>
      </c>
      <c r="M54" s="16">
        <f>M35^2</f>
        <v>0.41267775999999995</v>
      </c>
      <c r="N54" s="16">
        <f>N35^2</f>
        <v>0.389376</v>
      </c>
    </row>
    <row r="55" spans="1:14">
      <c r="A55" s="14" t="str">
        <f>A17</f>
        <v>ZAP1</v>
      </c>
      <c r="B55" s="16">
        <f>B36^2</f>
        <v>0.12462665062500003</v>
      </c>
      <c r="C55" s="16">
        <f>C36^2</f>
        <v>9.4325765625000058E-2</v>
      </c>
      <c r="D55" s="16">
        <f>D36^2</f>
        <v>3.0363062500000086E-4</v>
      </c>
      <c r="E55" s="16">
        <f>E36^2</f>
        <v>0.45910788062499991</v>
      </c>
      <c r="F55" s="16">
        <f>F36^2</f>
        <v>0.64330024360000004</v>
      </c>
      <c r="G55" s="16">
        <f>G36^2</f>
        <v>1.5271027775999999</v>
      </c>
      <c r="H55" s="16">
        <f>H36^2</f>
        <v>4.9196196000000124E-3</v>
      </c>
      <c r="I55" s="16">
        <f>I36^2</f>
        <v>0.81819261160000023</v>
      </c>
      <c r="J55" s="16">
        <f>J36^2</f>
        <v>1.1302666596000004</v>
      </c>
      <c r="K55" s="16">
        <f>K36^2</f>
        <v>0.10627600000000004</v>
      </c>
      <c r="L55" s="16">
        <f>L36^2</f>
        <v>0.85063729000000066</v>
      </c>
      <c r="M55" s="16">
        <f>M36^2</f>
        <v>1.5582528899999994</v>
      </c>
      <c r="N55" s="16">
        <f>N36^2</f>
        <v>0</v>
      </c>
    </row>
    <row r="57" spans="1:14">
      <c r="A57" s="15" t="s">
        <v>0</v>
      </c>
      <c r="B57" s="15" t="s">
        <v>17</v>
      </c>
    </row>
    <row r="58" spans="1:14">
      <c r="A58" s="14" t="str">
        <f>A2</f>
        <v>ABF1</v>
      </c>
      <c r="B58" s="11">
        <f>SUM(B40:N40)/13</f>
        <v>0.56643954976923072</v>
      </c>
    </row>
    <row r="59" spans="1:14">
      <c r="A59" s="14" t="str">
        <f t="shared" ref="A59:A73" si="6">A3</f>
        <v>ACE2</v>
      </c>
      <c r="B59" s="11">
        <f>SUM(B41:N41)/13</f>
        <v>0.40832632138461544</v>
      </c>
    </row>
    <row r="60" spans="1:14">
      <c r="A60" s="14" t="str">
        <f t="shared" si="6"/>
        <v>CIN5</v>
      </c>
      <c r="B60" s="11">
        <f>SUM(B42:N42)/13</f>
        <v>0.56862392023076924</v>
      </c>
    </row>
    <row r="61" spans="1:14">
      <c r="A61" s="14" t="str">
        <f t="shared" si="6"/>
        <v>CST6</v>
      </c>
      <c r="B61" s="11">
        <f>SUM(B43:N43)/13</f>
        <v>0.21285233611538462</v>
      </c>
    </row>
    <row r="62" spans="1:14">
      <c r="A62" s="14" t="str">
        <f t="shared" si="6"/>
        <v>GCN4</v>
      </c>
      <c r="B62" s="11">
        <f>SUM(B44:N44)/13</f>
        <v>0.52363600580769232</v>
      </c>
    </row>
    <row r="63" spans="1:14">
      <c r="A63" s="14" t="str">
        <f t="shared" si="6"/>
        <v>GCR2</v>
      </c>
      <c r="B63" s="11">
        <f>SUM(B45:N45)/13</f>
        <v>0.27618732288461545</v>
      </c>
    </row>
    <row r="64" spans="1:14">
      <c r="A64" s="14" t="str">
        <f t="shared" si="6"/>
        <v>GLN3</v>
      </c>
      <c r="B64" s="11">
        <f>SUM(B46:N46)/13</f>
        <v>0.40563899349999988</v>
      </c>
    </row>
    <row r="65" spans="1:2">
      <c r="A65" s="14" t="str">
        <f t="shared" si="6"/>
        <v>HAP4</v>
      </c>
      <c r="B65" s="11">
        <f>SUM(B47:N47)/13</f>
        <v>1.7995752559230771</v>
      </c>
    </row>
    <row r="66" spans="1:2">
      <c r="A66" s="14" t="str">
        <f t="shared" si="6"/>
        <v>HMO1</v>
      </c>
      <c r="B66" s="11">
        <f>SUM(B48:N48)/13</f>
        <v>0.58711931346153856</v>
      </c>
    </row>
    <row r="67" spans="1:2">
      <c r="A67" s="14" t="str">
        <f t="shared" si="6"/>
        <v>HSF1</v>
      </c>
      <c r="B67" s="11">
        <f>SUM(B49:N49)/13</f>
        <v>0.72388940553846148</v>
      </c>
    </row>
    <row r="68" spans="1:2">
      <c r="A68" s="14" t="str">
        <f t="shared" si="6"/>
        <v>MCM1</v>
      </c>
      <c r="B68" s="11">
        <f>SUM(B50:N50)/13</f>
        <v>1.0368351261538462</v>
      </c>
    </row>
    <row r="69" spans="1:2">
      <c r="A69" s="14" t="str">
        <f t="shared" si="6"/>
        <v>MGA2</v>
      </c>
      <c r="B69" s="11">
        <f>SUM(B51:N51)/13</f>
        <v>0.26266300996153846</v>
      </c>
    </row>
    <row r="70" spans="1:2">
      <c r="A70" s="14" t="str">
        <f t="shared" si="6"/>
        <v>MSN2</v>
      </c>
      <c r="B70" s="11">
        <f>SUM(B52:N52)/13</f>
        <v>0.42440576792307694</v>
      </c>
    </row>
    <row r="71" spans="1:2">
      <c r="A71" s="14" t="str">
        <f t="shared" si="6"/>
        <v>MSN4</v>
      </c>
      <c r="B71" s="11">
        <f>SUM(B53:N53)/13</f>
        <v>1.3597709128461541</v>
      </c>
    </row>
    <row r="72" spans="1:2">
      <c r="A72" s="14" t="str">
        <f t="shared" si="6"/>
        <v>SWI4</v>
      </c>
      <c r="B72" s="11">
        <f>SUM(B54:N54)/13</f>
        <v>0.24087990211538463</v>
      </c>
    </row>
    <row r="73" spans="1:2">
      <c r="A73" s="14" t="str">
        <f t="shared" si="6"/>
        <v>ZAP1</v>
      </c>
      <c r="B73" s="11">
        <f>SUM(B55:N55)/13</f>
        <v>0.56287015534615392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E7" sqref="E7"/>
    </sheetView>
  </sheetViews>
  <sheetFormatPr baseColWidth="10" defaultColWidth="8.83203125" defaultRowHeight="12" x14ac:dyDescent="0"/>
  <cols>
    <col min="1" max="1" width="8.83203125" style="11"/>
    <col min="2" max="13" width="12.6640625" style="11" customWidth="1"/>
    <col min="14" max="14" width="8.83203125" style="11"/>
    <col min="15" max="17" width="9.83203125" style="11" bestFit="1" customWidth="1"/>
    <col min="18" max="16384" width="8.83203125" style="11"/>
  </cols>
  <sheetData>
    <row r="1" spans="1:17">
      <c r="A1" s="11" t="s">
        <v>0</v>
      </c>
      <c r="B1" s="12">
        <v>15</v>
      </c>
      <c r="C1" s="12">
        <v>15</v>
      </c>
      <c r="D1" s="12">
        <v>15</v>
      </c>
      <c r="E1" s="12">
        <v>15</v>
      </c>
      <c r="F1" s="12">
        <v>30</v>
      </c>
      <c r="G1" s="12">
        <v>30</v>
      </c>
      <c r="H1" s="12">
        <v>30</v>
      </c>
      <c r="I1" s="12">
        <v>30</v>
      </c>
      <c r="J1" s="12">
        <v>60</v>
      </c>
      <c r="K1" s="12">
        <v>60</v>
      </c>
      <c r="L1" s="12">
        <v>60</v>
      </c>
      <c r="M1" s="12">
        <v>60</v>
      </c>
      <c r="O1" s="11" t="s">
        <v>12</v>
      </c>
      <c r="P1" s="11" t="s">
        <v>13</v>
      </c>
      <c r="Q1" s="11" t="s">
        <v>14</v>
      </c>
    </row>
    <row r="2" spans="1:17">
      <c r="A2" s="13" t="s">
        <v>24</v>
      </c>
      <c r="B2" s="11">
        <v>-1.361</v>
      </c>
      <c r="C2" s="11">
        <v>-0.1381</v>
      </c>
      <c r="D2" s="11">
        <v>-1.1930000000000001</v>
      </c>
      <c r="E2" s="11">
        <v>-1.4638</v>
      </c>
      <c r="F2" s="11">
        <v>0.35110000000000002</v>
      </c>
      <c r="G2" s="11">
        <v>-0.73199999999999998</v>
      </c>
      <c r="H2" s="11">
        <v>-0.90820000000000001</v>
      </c>
      <c r="I2" s="11">
        <v>-1.0192000000000001</v>
      </c>
      <c r="J2" s="11">
        <v>-2.0072999999999999</v>
      </c>
      <c r="K2" s="11">
        <v>-0.2404</v>
      </c>
      <c r="L2" s="11">
        <v>-0.57550000000000001</v>
      </c>
      <c r="M2" s="11">
        <v>-2.6553</v>
      </c>
      <c r="O2" s="5">
        <f>AVERAGE(B2:E2)</f>
        <v>-1.038975</v>
      </c>
      <c r="P2" s="11">
        <f>AVERAGE(F2:I2)</f>
        <v>-0.577075</v>
      </c>
      <c r="Q2" s="5">
        <f>AVERAGE(J2:M2)</f>
        <v>-1.3696250000000001</v>
      </c>
    </row>
    <row r="3" spans="1:17">
      <c r="A3" s="13" t="s">
        <v>1</v>
      </c>
      <c r="B3" s="17">
        <v>-0.17180000000000001</v>
      </c>
      <c r="C3" s="18">
        <v>-0.2792</v>
      </c>
      <c r="D3" s="17">
        <v>-0.17519999999999999</v>
      </c>
      <c r="E3" s="17">
        <v>-0.68840000000000001</v>
      </c>
      <c r="F3" s="18">
        <v>-0.24360000000000001</v>
      </c>
      <c r="G3" s="18">
        <v>0.15809999999999999</v>
      </c>
      <c r="H3" s="17">
        <v>-0.42530000000000001</v>
      </c>
      <c r="I3" s="20">
        <v>-0.17030000000000001</v>
      </c>
      <c r="J3" s="17">
        <v>0.56820000000000004</v>
      </c>
      <c r="K3" s="17">
        <v>0.1646</v>
      </c>
      <c r="L3" s="17">
        <v>-0.32019999999999998</v>
      </c>
      <c r="M3" s="17">
        <v>-0.38879999999999998</v>
      </c>
      <c r="O3" s="5">
        <f t="shared" ref="O3:O17" si="0">AVERAGE(B3:E3)</f>
        <v>-0.32865</v>
      </c>
      <c r="P3" s="11">
        <f t="shared" ref="P3:P17" si="1">AVERAGE(F3:I3)</f>
        <v>-0.17027500000000001</v>
      </c>
      <c r="Q3" s="5">
        <f t="shared" ref="Q3:Q17" si="2">AVERAGE(J3:M3)</f>
        <v>5.9500000000000108E-3</v>
      </c>
    </row>
    <row r="4" spans="1:17">
      <c r="A4" s="13" t="s">
        <v>2</v>
      </c>
      <c r="B4" s="17">
        <v>-0.66849999999999998</v>
      </c>
      <c r="C4" s="21">
        <v>-0.40660000000000002</v>
      </c>
      <c r="D4" s="17">
        <v>-0.43219999999999997</v>
      </c>
      <c r="E4" s="17">
        <v>-0.1191</v>
      </c>
      <c r="F4" s="18">
        <v>-0.38300000000000001</v>
      </c>
      <c r="G4" s="18">
        <v>0.26929999999999998</v>
      </c>
      <c r="H4" s="17">
        <v>-7.5700000000000003E-2</v>
      </c>
      <c r="I4" s="17">
        <v>0.59750000000000003</v>
      </c>
      <c r="J4" s="20">
        <v>7.8900000000000012E-2</v>
      </c>
      <c r="K4" s="17">
        <v>-0.3216</v>
      </c>
      <c r="L4" s="17">
        <v>8.0500000000000002E-2</v>
      </c>
      <c r="M4" s="17">
        <v>0.4778</v>
      </c>
      <c r="O4" s="5">
        <f t="shared" si="0"/>
        <v>-0.40659999999999996</v>
      </c>
      <c r="P4" s="11">
        <f t="shared" si="1"/>
        <v>0.102025</v>
      </c>
      <c r="Q4" s="5">
        <f t="shared" si="2"/>
        <v>7.8900000000000012E-2</v>
      </c>
    </row>
    <row r="5" spans="1:17">
      <c r="A5" s="13" t="s">
        <v>25</v>
      </c>
      <c r="B5" s="11">
        <v>1.0679000000000001</v>
      </c>
      <c r="C5" s="11">
        <v>1.1346000000000001</v>
      </c>
      <c r="D5" s="11">
        <v>0.32869999999999999</v>
      </c>
      <c r="E5" s="11">
        <v>1.0511999999999999</v>
      </c>
      <c r="F5" s="11">
        <v>-6.5772000000000004</v>
      </c>
      <c r="G5" s="11">
        <v>0.34939999999999999</v>
      </c>
      <c r="H5" s="11">
        <v>1.1438999999999999</v>
      </c>
      <c r="I5" s="11">
        <v>-0.6613</v>
      </c>
      <c r="J5" s="11">
        <v>1.0427999999999999</v>
      </c>
      <c r="K5" s="11">
        <v>8.5900000000000004E-2</v>
      </c>
      <c r="L5" s="11">
        <v>2.1214</v>
      </c>
      <c r="M5" s="11">
        <v>0.92100000000000004</v>
      </c>
      <c r="O5" s="5">
        <f t="shared" si="0"/>
        <v>0.89559999999999995</v>
      </c>
      <c r="P5" s="11">
        <f t="shared" si="1"/>
        <v>-1.4362999999999999</v>
      </c>
      <c r="Q5" s="5">
        <f t="shared" si="2"/>
        <v>1.042775</v>
      </c>
    </row>
    <row r="6" spans="1:17">
      <c r="A6" s="13" t="s">
        <v>26</v>
      </c>
      <c r="B6" s="11">
        <v>-1.5613999999999999</v>
      </c>
      <c r="C6" s="11">
        <v>-0.63119999999999998</v>
      </c>
      <c r="D6" s="11">
        <v>-1.9643999999999999</v>
      </c>
      <c r="E6" s="11">
        <v>-2.0152000000000001</v>
      </c>
      <c r="F6" s="11">
        <v>0.12740000000000001</v>
      </c>
      <c r="G6" s="11">
        <v>-1.2509999999999999</v>
      </c>
      <c r="H6" s="11">
        <v>-1.7951999999999999</v>
      </c>
      <c r="I6" s="11">
        <v>-1.6484000000000001</v>
      </c>
      <c r="J6" s="11">
        <v>-0.91759999999999997</v>
      </c>
      <c r="K6" s="11">
        <v>-8.7400000000000005E-2</v>
      </c>
      <c r="L6" s="11">
        <v>-1.7803</v>
      </c>
      <c r="M6" s="11">
        <v>-1.4346000000000001</v>
      </c>
      <c r="O6" s="5">
        <f t="shared" si="0"/>
        <v>-1.54305</v>
      </c>
      <c r="P6" s="11">
        <f t="shared" si="1"/>
        <v>-1.1417999999999999</v>
      </c>
      <c r="Q6" s="5">
        <f t="shared" si="2"/>
        <v>-1.054975</v>
      </c>
    </row>
    <row r="7" spans="1:17">
      <c r="A7" s="13" t="s">
        <v>3</v>
      </c>
      <c r="B7" s="17">
        <v>-0.3155</v>
      </c>
      <c r="C7" s="18">
        <v>1.4649000000000001</v>
      </c>
      <c r="D7" s="17">
        <v>-0.80289999999999995</v>
      </c>
      <c r="E7" s="17">
        <v>0.5141</v>
      </c>
      <c r="F7" s="18">
        <v>-0.76539999999999997</v>
      </c>
      <c r="G7" s="18">
        <v>-1.1456</v>
      </c>
      <c r="H7" s="17">
        <v>0.50960000000000005</v>
      </c>
      <c r="I7" s="17">
        <v>-0.29570000000000002</v>
      </c>
      <c r="J7" s="17">
        <v>-0.22570000000000001</v>
      </c>
      <c r="K7" s="17">
        <v>-0.94040000000000001</v>
      </c>
      <c r="L7" s="17">
        <v>-1.3326</v>
      </c>
      <c r="M7" s="17">
        <v>0.16889999999999999</v>
      </c>
      <c r="O7" s="5">
        <f t="shared" si="0"/>
        <v>0.21515000000000001</v>
      </c>
      <c r="P7" s="11">
        <f t="shared" si="1"/>
        <v>-0.42427500000000001</v>
      </c>
      <c r="Q7" s="5">
        <f t="shared" si="2"/>
        <v>-0.58245000000000013</v>
      </c>
    </row>
    <row r="8" spans="1:17">
      <c r="A8" s="13" t="s">
        <v>4</v>
      </c>
      <c r="B8" s="17">
        <v>0.96209999999999996</v>
      </c>
      <c r="C8" s="18">
        <v>-0.3518</v>
      </c>
      <c r="D8" s="17">
        <v>0.31009999999999999</v>
      </c>
      <c r="E8" s="17">
        <v>-0.15890000000000001</v>
      </c>
      <c r="F8" s="18">
        <v>0.58689999999999998</v>
      </c>
      <c r="G8" s="18">
        <v>3.4099999999999998E-2</v>
      </c>
      <c r="H8" s="17">
        <v>0.48599999999999999</v>
      </c>
      <c r="I8" s="17">
        <v>0.43419999999999997</v>
      </c>
      <c r="J8" s="17">
        <v>1.0717000000000001</v>
      </c>
      <c r="K8" s="19">
        <v>5.5899999999999998E-2</v>
      </c>
      <c r="L8" s="17">
        <v>1.1548</v>
      </c>
      <c r="M8" s="17">
        <v>0.54459999999999997</v>
      </c>
      <c r="O8" s="5">
        <f t="shared" si="0"/>
        <v>0.19037499999999996</v>
      </c>
      <c r="P8" s="11">
        <f t="shared" si="1"/>
        <v>0.38529999999999998</v>
      </c>
      <c r="Q8" s="5">
        <f t="shared" si="2"/>
        <v>0.70674999999999999</v>
      </c>
    </row>
    <row r="9" spans="1:17">
      <c r="A9" s="13" t="s">
        <v>5</v>
      </c>
      <c r="B9" s="17">
        <v>6.3299999999999995E-2</v>
      </c>
      <c r="C9" s="18">
        <v>0.17119999999999999</v>
      </c>
      <c r="D9" s="17">
        <v>-1.9531000000000001</v>
      </c>
      <c r="E9" s="17">
        <v>-0.21510000000000001</v>
      </c>
      <c r="F9" s="18">
        <v>-1.4630000000000001</v>
      </c>
      <c r="G9" s="18">
        <v>0.30249999999999999</v>
      </c>
      <c r="H9" s="17">
        <v>-2.2646000000000002</v>
      </c>
      <c r="I9" s="17">
        <v>1.4417</v>
      </c>
      <c r="J9" s="17">
        <v>-1.2318</v>
      </c>
      <c r="K9" s="17">
        <v>-0.14030000000000001</v>
      </c>
      <c r="L9" s="17">
        <v>-1.9814000000000001</v>
      </c>
      <c r="M9" s="17">
        <v>-1.2117</v>
      </c>
      <c r="O9" s="5">
        <f t="shared" si="0"/>
        <v>-0.48342500000000005</v>
      </c>
      <c r="P9" s="11">
        <f t="shared" si="1"/>
        <v>-0.49585000000000012</v>
      </c>
      <c r="Q9" s="5">
        <f t="shared" si="2"/>
        <v>-1.1413000000000002</v>
      </c>
    </row>
    <row r="10" spans="1:17">
      <c r="A10" s="13" t="s">
        <v>6</v>
      </c>
      <c r="B10" s="11">
        <v>-0.91690000000000005</v>
      </c>
      <c r="C10" s="11">
        <v>1.2958000000000001</v>
      </c>
      <c r="D10" s="11">
        <v>0.42699999999999999</v>
      </c>
      <c r="E10" s="11">
        <v>-7.1199999999999999E-2</v>
      </c>
      <c r="F10" s="11">
        <v>1.5911</v>
      </c>
      <c r="G10" s="11">
        <v>1.2565999999999999</v>
      </c>
      <c r="H10" s="11">
        <v>0.39100000000000001</v>
      </c>
      <c r="I10" s="11">
        <v>-0.31259999999999999</v>
      </c>
      <c r="J10" s="11">
        <v>1.5823</v>
      </c>
      <c r="K10" s="11">
        <v>2.7766999999999999</v>
      </c>
      <c r="L10" s="11">
        <v>0.9466</v>
      </c>
      <c r="M10" s="11">
        <v>1.4664999999999999</v>
      </c>
      <c r="O10" s="5">
        <f t="shared" si="0"/>
        <v>0.183675</v>
      </c>
      <c r="P10" s="11">
        <f t="shared" si="1"/>
        <v>0.73152499999999998</v>
      </c>
      <c r="Q10" s="5">
        <f t="shared" si="2"/>
        <v>1.693025</v>
      </c>
    </row>
    <row r="11" spans="1:17">
      <c r="A11" s="13" t="s">
        <v>27</v>
      </c>
      <c r="B11" s="11">
        <v>-0.87239999999999995</v>
      </c>
      <c r="C11" s="11">
        <v>-0.70499999999999996</v>
      </c>
      <c r="D11" s="11">
        <v>-1.5949</v>
      </c>
      <c r="E11" s="11">
        <v>-1.7487999999999999</v>
      </c>
      <c r="F11" s="11">
        <v>-1.0257000000000001</v>
      </c>
      <c r="G11" s="11">
        <v>-0.75139999999999996</v>
      </c>
      <c r="H11" s="11">
        <v>-1.4853000000000001</v>
      </c>
      <c r="I11" s="11">
        <v>-1.8269</v>
      </c>
      <c r="J11" s="11">
        <v>-0.65359999999999996</v>
      </c>
      <c r="K11" s="11">
        <v>-1.6581999999999999</v>
      </c>
      <c r="L11" s="11">
        <v>-1.6515</v>
      </c>
      <c r="M11" s="11">
        <v>-2.0373000000000001</v>
      </c>
      <c r="O11" s="5">
        <f t="shared" si="0"/>
        <v>-1.230275</v>
      </c>
      <c r="P11" s="11">
        <f t="shared" si="1"/>
        <v>-1.2723249999999999</v>
      </c>
      <c r="Q11" s="5">
        <f t="shared" si="2"/>
        <v>-1.5001500000000001</v>
      </c>
    </row>
    <row r="12" spans="1:17">
      <c r="A12" s="13" t="s">
        <v>7</v>
      </c>
      <c r="B12" s="11">
        <v>0.48080000000000001</v>
      </c>
      <c r="C12" s="11">
        <v>0.44219999999999998</v>
      </c>
      <c r="D12" s="11">
        <v>1.4923999999999999</v>
      </c>
      <c r="E12" s="11">
        <v>2.4096000000000002</v>
      </c>
      <c r="F12" s="11">
        <v>1.8071999999999999</v>
      </c>
      <c r="G12" s="11">
        <v>-0.89270000000000005</v>
      </c>
      <c r="H12" s="11">
        <v>0.75890000000000002</v>
      </c>
      <c r="I12" s="11">
        <v>-9.98E-2</v>
      </c>
      <c r="J12" s="11">
        <v>0.46789999999999998</v>
      </c>
      <c r="K12" s="11">
        <v>2.7E-2</v>
      </c>
      <c r="L12" s="11">
        <v>1.1344000000000001</v>
      </c>
      <c r="M12" s="11">
        <v>1.3233999999999999</v>
      </c>
      <c r="O12" s="5">
        <f t="shared" si="0"/>
        <v>1.20625</v>
      </c>
      <c r="P12" s="11">
        <f t="shared" si="1"/>
        <v>0.39339999999999997</v>
      </c>
      <c r="Q12" s="5">
        <f t="shared" si="2"/>
        <v>0.73817500000000003</v>
      </c>
    </row>
    <row r="13" spans="1:17">
      <c r="A13" s="13" t="s">
        <v>8</v>
      </c>
      <c r="B13" s="17">
        <v>9.8199999999999996E-2</v>
      </c>
      <c r="C13" s="18">
        <v>0.33250000000000002</v>
      </c>
      <c r="D13" s="17">
        <v>0.29420000000000002</v>
      </c>
      <c r="E13" s="17">
        <v>5.2299999999999999E-2</v>
      </c>
      <c r="F13" s="18">
        <v>0.67030000000000001</v>
      </c>
      <c r="G13" s="18">
        <v>0.71640000000000004</v>
      </c>
      <c r="H13" s="17">
        <v>0.33739999999999998</v>
      </c>
      <c r="I13" s="17">
        <v>0.35539999999999999</v>
      </c>
      <c r="J13" s="17">
        <v>6.6400000000000001E-2</v>
      </c>
      <c r="K13" s="17">
        <v>1.2329000000000001</v>
      </c>
      <c r="L13" s="17">
        <v>0.2175</v>
      </c>
      <c r="M13" s="17">
        <v>-0.2056</v>
      </c>
      <c r="O13" s="5">
        <f t="shared" si="0"/>
        <v>0.19430000000000003</v>
      </c>
      <c r="P13" s="11">
        <f t="shared" si="1"/>
        <v>0.51987499999999998</v>
      </c>
      <c r="Q13" s="5">
        <f t="shared" si="2"/>
        <v>0.32780000000000004</v>
      </c>
    </row>
    <row r="14" spans="1:17">
      <c r="A14" s="13" t="s">
        <v>9</v>
      </c>
      <c r="B14" s="22">
        <v>0.57640000000000002</v>
      </c>
      <c r="C14" s="18">
        <v>-0.54890000000000005</v>
      </c>
      <c r="D14" s="17">
        <v>0.24909999999999999</v>
      </c>
      <c r="E14" s="17">
        <v>0.90359999999999996</v>
      </c>
      <c r="F14" s="18">
        <v>-0.5302</v>
      </c>
      <c r="G14" s="18">
        <v>1.6E-2</v>
      </c>
      <c r="H14" s="17">
        <v>-9.9699999999999997E-2</v>
      </c>
      <c r="I14" s="17">
        <v>1.0787</v>
      </c>
      <c r="J14" s="17">
        <v>-0.1371</v>
      </c>
      <c r="K14" s="17">
        <v>2.9000000000000001E-2</v>
      </c>
      <c r="L14" s="17">
        <v>0.40110000000000001</v>
      </c>
      <c r="M14" s="17">
        <v>6.0299999999999999E-2</v>
      </c>
      <c r="O14" s="5">
        <f t="shared" si="0"/>
        <v>0.29504999999999998</v>
      </c>
      <c r="P14" s="11">
        <f t="shared" si="1"/>
        <v>0.1162</v>
      </c>
      <c r="Q14" s="5">
        <f t="shared" si="2"/>
        <v>8.8325000000000015E-2</v>
      </c>
    </row>
    <row r="15" spans="1:17">
      <c r="A15" s="13" t="s">
        <v>28</v>
      </c>
      <c r="B15" s="11">
        <v>0.5524</v>
      </c>
      <c r="C15" s="11">
        <v>1.1428</v>
      </c>
      <c r="D15" s="11">
        <v>1.3068</v>
      </c>
      <c r="E15" s="11">
        <v>1.5691999999999999</v>
      </c>
      <c r="F15" s="11">
        <v>0.27779999999999999</v>
      </c>
      <c r="G15" s="11">
        <v>8.3500000000000005E-2</v>
      </c>
      <c r="H15" s="11">
        <v>2.1132</v>
      </c>
      <c r="I15" s="11">
        <v>0.95489999999999997</v>
      </c>
      <c r="J15" s="11">
        <v>0.8095</v>
      </c>
      <c r="K15" s="11">
        <v>0.20380000000000001</v>
      </c>
      <c r="L15" s="11">
        <v>2.855</v>
      </c>
      <c r="M15" s="11">
        <v>1.3847</v>
      </c>
      <c r="O15" s="5">
        <f t="shared" si="0"/>
        <v>1.1427999999999998</v>
      </c>
      <c r="P15" s="11">
        <f t="shared" si="1"/>
        <v>0.85734999999999995</v>
      </c>
      <c r="Q15" s="5">
        <f t="shared" si="2"/>
        <v>1.31325</v>
      </c>
    </row>
    <row r="16" spans="1:17">
      <c r="A16" s="13" t="s">
        <v>10</v>
      </c>
      <c r="B16" s="11">
        <v>-0.4763</v>
      </c>
      <c r="C16" s="11">
        <v>-0.45290000000000002</v>
      </c>
      <c r="D16" s="11">
        <v>-0.33360000000000001</v>
      </c>
      <c r="E16" s="11">
        <v>-0.54890000000000005</v>
      </c>
      <c r="F16" s="11">
        <v>2.5266000000000002</v>
      </c>
      <c r="G16" s="11">
        <v>0.40410000000000001</v>
      </c>
      <c r="H16" s="11">
        <v>2.5700000000000001E-2</v>
      </c>
      <c r="I16" s="11">
        <v>-0.2142</v>
      </c>
      <c r="J16" s="11">
        <v>-0.31009999999999999</v>
      </c>
      <c r="K16" s="11">
        <v>0.90500000000000003</v>
      </c>
      <c r="L16" s="11">
        <v>9.1999999999999998E-2</v>
      </c>
      <c r="M16" s="11">
        <v>0.23119999999999999</v>
      </c>
      <c r="O16" s="5">
        <f t="shared" si="0"/>
        <v>-0.45292500000000002</v>
      </c>
      <c r="P16" s="11">
        <f t="shared" si="1"/>
        <v>0.6855500000000001</v>
      </c>
      <c r="Q16" s="5">
        <f t="shared" si="2"/>
        <v>0.22952499999999998</v>
      </c>
    </row>
    <row r="17" spans="1:17">
      <c r="A17" s="11" t="s">
        <v>11</v>
      </c>
      <c r="B17" s="17">
        <v>0.83440000000000003</v>
      </c>
      <c r="C17" s="18">
        <v>0.83979999999999999</v>
      </c>
      <c r="D17" s="17">
        <v>0.91839999999999999</v>
      </c>
      <c r="E17" s="17">
        <v>0.47470000000000001</v>
      </c>
      <c r="F17" s="18">
        <v>2.3845000000000001</v>
      </c>
      <c r="G17" s="18">
        <v>0.1525</v>
      </c>
      <c r="H17" s="17">
        <v>0.65110000000000001</v>
      </c>
      <c r="I17" s="17">
        <v>-0.82630000000000003</v>
      </c>
      <c r="J17" s="17">
        <v>0.31130000000000002</v>
      </c>
      <c r="K17" s="17">
        <v>-9.06E-2</v>
      </c>
      <c r="L17" s="17">
        <v>0.96989999999999998</v>
      </c>
      <c r="M17" s="17">
        <v>-4.41E-2</v>
      </c>
      <c r="O17" s="5">
        <f t="shared" si="0"/>
        <v>0.76682499999999998</v>
      </c>
      <c r="P17" s="11">
        <f t="shared" si="1"/>
        <v>0.59044999999999992</v>
      </c>
      <c r="Q17" s="5">
        <f t="shared" si="2"/>
        <v>0.28662499999999996</v>
      </c>
    </row>
    <row r="19" spans="1:17">
      <c r="A19" s="15" t="s">
        <v>15</v>
      </c>
    </row>
    <row r="20" spans="1:17">
      <c r="A20" s="15" t="s">
        <v>0</v>
      </c>
      <c r="B20" s="15">
        <v>15</v>
      </c>
      <c r="C20" s="15">
        <v>15</v>
      </c>
      <c r="D20" s="15">
        <v>15</v>
      </c>
      <c r="E20" s="15">
        <v>15</v>
      </c>
      <c r="F20" s="15">
        <v>30</v>
      </c>
      <c r="G20" s="15">
        <v>30</v>
      </c>
      <c r="H20" s="15">
        <v>30</v>
      </c>
      <c r="I20" s="15">
        <v>30</v>
      </c>
      <c r="J20" s="15">
        <v>60</v>
      </c>
      <c r="K20" s="15">
        <v>60</v>
      </c>
      <c r="L20" s="15">
        <v>60</v>
      </c>
      <c r="M20" s="15">
        <v>60</v>
      </c>
    </row>
    <row r="21" spans="1:17">
      <c r="A21" s="14" t="str">
        <f>A2</f>
        <v>ABF1</v>
      </c>
      <c r="B21" s="5">
        <f>B2-O2</f>
        <v>-0.32202500000000001</v>
      </c>
      <c r="C21" s="5">
        <f>C2-O2</f>
        <v>0.90087499999999998</v>
      </c>
      <c r="D21" s="5">
        <f>D2-O2</f>
        <v>-0.15402500000000008</v>
      </c>
      <c r="E21" s="5">
        <f>E2-O2</f>
        <v>-0.42482500000000001</v>
      </c>
      <c r="F21" s="11">
        <f>F2-P2</f>
        <v>0.92817499999999997</v>
      </c>
      <c r="G21" s="11">
        <f>G2-P2</f>
        <v>-0.15492499999999998</v>
      </c>
      <c r="H21" s="5">
        <f>H2-P2</f>
        <v>-0.331125</v>
      </c>
      <c r="I21" s="5">
        <f>I2-P2</f>
        <v>-0.4421250000000001</v>
      </c>
      <c r="J21" s="5">
        <f>J2-Q2</f>
        <v>-0.63767499999999977</v>
      </c>
      <c r="K21" s="5">
        <f>K2-Q2</f>
        <v>1.1292250000000001</v>
      </c>
      <c r="L21" s="5">
        <f>L2-Q2</f>
        <v>0.79412500000000008</v>
      </c>
      <c r="M21" s="5">
        <f>M2-Q2</f>
        <v>-1.2856749999999999</v>
      </c>
    </row>
    <row r="22" spans="1:17">
      <c r="A22" s="14" t="str">
        <f t="shared" ref="A22:A36" si="3">A3</f>
        <v>ACE2</v>
      </c>
      <c r="B22" s="5">
        <f>B3-O3</f>
        <v>0.15684999999999999</v>
      </c>
      <c r="C22" s="5">
        <f>C3-O3</f>
        <v>4.9449999999999994E-2</v>
      </c>
      <c r="D22" s="5">
        <f>D3-O3</f>
        <v>0.15345</v>
      </c>
      <c r="E22" s="5">
        <f>E3-O3</f>
        <v>-0.35975000000000001</v>
      </c>
      <c r="F22" s="11">
        <f>F3-P3</f>
        <v>-7.3325000000000001E-2</v>
      </c>
      <c r="G22" s="11">
        <f>G3-P3</f>
        <v>0.32837499999999997</v>
      </c>
      <c r="H22" s="5">
        <f>H3-P3</f>
        <v>-0.255025</v>
      </c>
      <c r="I22" s="5">
        <f>I3-P3</f>
        <v>-2.4999999999997247E-5</v>
      </c>
      <c r="J22" s="5">
        <f>J3-Q3</f>
        <v>0.56225000000000003</v>
      </c>
      <c r="K22" s="5">
        <f>K3-Q3</f>
        <v>0.15864999999999999</v>
      </c>
      <c r="L22" s="5">
        <f>L3-Q3</f>
        <v>-0.32615</v>
      </c>
      <c r="M22" s="5">
        <f>M3-Q3</f>
        <v>-0.39474999999999999</v>
      </c>
    </row>
    <row r="23" spans="1:17">
      <c r="A23" s="14" t="str">
        <f t="shared" si="3"/>
        <v>CIN5</v>
      </c>
      <c r="B23" s="5">
        <f>B4-O4</f>
        <v>-0.26190000000000002</v>
      </c>
      <c r="C23" s="5">
        <f>C4-O4</f>
        <v>0</v>
      </c>
      <c r="D23" s="5">
        <f>D4-O4</f>
        <v>-2.5600000000000012E-2</v>
      </c>
      <c r="E23" s="5">
        <f>E4-O4</f>
        <v>0.28749999999999998</v>
      </c>
      <c r="F23" s="11">
        <f>F4-P4</f>
        <v>-0.48502500000000004</v>
      </c>
      <c r="G23" s="11">
        <f>G4-P4</f>
        <v>0.16727499999999998</v>
      </c>
      <c r="H23" s="5">
        <f>H4-P4</f>
        <v>-0.17772500000000002</v>
      </c>
      <c r="I23" s="5">
        <f>I4-P4</f>
        <v>0.495475</v>
      </c>
      <c r="J23" s="5">
        <f>J4-Q4</f>
        <v>0</v>
      </c>
      <c r="K23" s="5">
        <f>K4-Q4</f>
        <v>-0.40050000000000002</v>
      </c>
      <c r="L23" s="5">
        <f>L4-Q4</f>
        <v>1.5999999999999903E-3</v>
      </c>
      <c r="M23" s="5">
        <f>M4-Q4</f>
        <v>0.39889999999999998</v>
      </c>
    </row>
    <row r="24" spans="1:17">
      <c r="A24" s="14" t="str">
        <f t="shared" si="3"/>
        <v>CST6</v>
      </c>
      <c r="B24" s="5">
        <f>B5-O5</f>
        <v>0.17230000000000012</v>
      </c>
      <c r="C24" s="5">
        <f>C5-O5</f>
        <v>0.2390000000000001</v>
      </c>
      <c r="D24" s="5">
        <f>D5-O5</f>
        <v>-0.56689999999999996</v>
      </c>
      <c r="E24" s="5">
        <f>E5-O5</f>
        <v>0.15559999999999996</v>
      </c>
      <c r="F24" s="11">
        <f>F5-P5</f>
        <v>-5.1409000000000002</v>
      </c>
      <c r="G24" s="11">
        <f>G5-P5</f>
        <v>1.7856999999999998</v>
      </c>
      <c r="H24" s="5">
        <f>H5-P5</f>
        <v>2.5801999999999996</v>
      </c>
      <c r="I24" s="5">
        <f>I5-P5</f>
        <v>0.77499999999999991</v>
      </c>
      <c r="J24" s="5">
        <f>J5-Q5</f>
        <v>2.4999999999941735E-5</v>
      </c>
      <c r="K24" s="5">
        <f>K5-Q5</f>
        <v>-0.95687500000000003</v>
      </c>
      <c r="L24" s="5">
        <f>L5-Q5</f>
        <v>1.0786249999999999</v>
      </c>
      <c r="M24" s="5">
        <f>M5-Q5</f>
        <v>-0.12177499999999997</v>
      </c>
    </row>
    <row r="25" spans="1:17">
      <c r="A25" s="14" t="str">
        <f t="shared" si="3"/>
        <v>GCN4</v>
      </c>
      <c r="B25" s="5">
        <f>B6-O6</f>
        <v>-1.8349999999999866E-2</v>
      </c>
      <c r="C25" s="5">
        <f>C6-O6</f>
        <v>0.91185000000000005</v>
      </c>
      <c r="D25" s="5">
        <f>D6-O6</f>
        <v>-0.42134999999999989</v>
      </c>
      <c r="E25" s="5">
        <f>E6-O6</f>
        <v>-0.47215000000000007</v>
      </c>
      <c r="F25" s="11">
        <f>F6-P6</f>
        <v>1.2691999999999999</v>
      </c>
      <c r="G25" s="11">
        <f>G6-P6</f>
        <v>-0.10919999999999996</v>
      </c>
      <c r="H25" s="5">
        <f>H6-P6</f>
        <v>-0.65339999999999998</v>
      </c>
      <c r="I25" s="5">
        <f>I6-P6</f>
        <v>-0.50660000000000016</v>
      </c>
      <c r="J25" s="5">
        <f>J6-Q6</f>
        <v>0.13737500000000002</v>
      </c>
      <c r="K25" s="5">
        <f>K6-Q6</f>
        <v>0.96757499999999996</v>
      </c>
      <c r="L25" s="5">
        <f>L6-Q6</f>
        <v>-0.725325</v>
      </c>
      <c r="M25" s="5">
        <f>M6-Q6</f>
        <v>-0.3796250000000001</v>
      </c>
    </row>
    <row r="26" spans="1:17">
      <c r="A26" s="14" t="str">
        <f t="shared" si="3"/>
        <v>GCR2</v>
      </c>
      <c r="B26" s="5">
        <f>B7-O7</f>
        <v>-0.53065000000000007</v>
      </c>
      <c r="C26" s="5">
        <f>C7-O7</f>
        <v>1.2497500000000001</v>
      </c>
      <c r="D26" s="5">
        <f>D7-O7</f>
        <v>-1.0180499999999999</v>
      </c>
      <c r="E26" s="5">
        <f>E7-O7</f>
        <v>0.29894999999999999</v>
      </c>
      <c r="F26" s="11">
        <f>F7-P7</f>
        <v>-0.34112499999999996</v>
      </c>
      <c r="G26" s="11">
        <f>G7-P7</f>
        <v>-0.72132499999999999</v>
      </c>
      <c r="H26" s="5">
        <f>H7-P7</f>
        <v>0.93387500000000001</v>
      </c>
      <c r="I26" s="5">
        <f>I7-P7</f>
        <v>0.12857499999999999</v>
      </c>
      <c r="J26" s="5">
        <f>J7-Q7</f>
        <v>0.35675000000000012</v>
      </c>
      <c r="K26" s="5">
        <f>K7-Q7</f>
        <v>-0.35794999999999988</v>
      </c>
      <c r="L26" s="5">
        <f>L7-Q7</f>
        <v>-0.75014999999999987</v>
      </c>
      <c r="M26" s="5">
        <f>M7-Q7</f>
        <v>0.75135000000000018</v>
      </c>
    </row>
    <row r="27" spans="1:17">
      <c r="A27" s="14" t="str">
        <f t="shared" si="3"/>
        <v>GLN3</v>
      </c>
      <c r="B27" s="5">
        <f>B8-O8</f>
        <v>0.77172499999999999</v>
      </c>
      <c r="C27" s="5">
        <f>C8-O8</f>
        <v>-0.54217499999999996</v>
      </c>
      <c r="D27" s="5">
        <f>D8-O8</f>
        <v>0.11972500000000003</v>
      </c>
      <c r="E27" s="5">
        <f>E8-O8</f>
        <v>-0.349275</v>
      </c>
      <c r="F27" s="11">
        <f>F8-P8</f>
        <v>0.2016</v>
      </c>
      <c r="G27" s="11">
        <f>G8-P8</f>
        <v>-0.35119999999999996</v>
      </c>
      <c r="H27" s="5">
        <f>H8-P8</f>
        <v>0.10070000000000001</v>
      </c>
      <c r="I27" s="5">
        <f>I8-P8</f>
        <v>4.8899999999999999E-2</v>
      </c>
      <c r="J27" s="5">
        <f>J8-Q8</f>
        <v>0.36495000000000011</v>
      </c>
      <c r="K27" s="5">
        <f>K8-Q8</f>
        <v>-0.65085000000000004</v>
      </c>
      <c r="L27" s="5">
        <f>L8-Q8</f>
        <v>0.44805000000000006</v>
      </c>
      <c r="M27" s="5">
        <f>M8-Q8</f>
        <v>-0.16215000000000002</v>
      </c>
    </row>
    <row r="28" spans="1:17">
      <c r="A28" s="14" t="str">
        <f t="shared" si="3"/>
        <v>HAP4</v>
      </c>
      <c r="B28" s="5">
        <f>B9-O9</f>
        <v>0.54672500000000002</v>
      </c>
      <c r="C28" s="5">
        <f>C9-O9</f>
        <v>0.65462500000000001</v>
      </c>
      <c r="D28" s="5">
        <f>D9-O9</f>
        <v>-1.4696750000000001</v>
      </c>
      <c r="E28" s="5">
        <f>E9-O9</f>
        <v>0.26832500000000004</v>
      </c>
      <c r="F28" s="11">
        <f>F9-P9</f>
        <v>-0.96714999999999995</v>
      </c>
      <c r="G28" s="11">
        <f>G9-P9</f>
        <v>0.79835000000000012</v>
      </c>
      <c r="H28" s="5">
        <f>H9-P9</f>
        <v>-1.76875</v>
      </c>
      <c r="I28" s="5">
        <f>I9-P9</f>
        <v>1.9375500000000001</v>
      </c>
      <c r="J28" s="5">
        <f>J9-Q9</f>
        <v>-9.0499999999999803E-2</v>
      </c>
      <c r="K28" s="5">
        <f>K9-Q9</f>
        <v>1.0010000000000001</v>
      </c>
      <c r="L28" s="5">
        <f>L9-Q9</f>
        <v>-0.84009999999999985</v>
      </c>
      <c r="M28" s="5">
        <f>M9-Q9</f>
        <v>-7.0399999999999796E-2</v>
      </c>
    </row>
    <row r="29" spans="1:17">
      <c r="A29" s="14" t="str">
        <f t="shared" si="3"/>
        <v>HMO1</v>
      </c>
      <c r="B29" s="5">
        <f>B10-O10</f>
        <v>-1.1005750000000001</v>
      </c>
      <c r="C29" s="5">
        <f>C10-O10</f>
        <v>1.112125</v>
      </c>
      <c r="D29" s="5">
        <f>D10-O10</f>
        <v>0.24332499999999999</v>
      </c>
      <c r="E29" s="5">
        <f>E10-O10</f>
        <v>-0.25487500000000002</v>
      </c>
      <c r="F29" s="11">
        <f>F10-P10</f>
        <v>0.85957499999999998</v>
      </c>
      <c r="G29" s="11">
        <f>G10-P10</f>
        <v>0.52507499999999996</v>
      </c>
      <c r="H29" s="5">
        <f>H10-P10</f>
        <v>-0.34052499999999997</v>
      </c>
      <c r="I29" s="5">
        <f>I10-P10</f>
        <v>-1.044125</v>
      </c>
      <c r="J29" s="5">
        <f>J10-Q10</f>
        <v>-0.11072499999999996</v>
      </c>
      <c r="K29" s="5">
        <f>K10-Q10</f>
        <v>1.0836749999999999</v>
      </c>
      <c r="L29" s="5">
        <f>L10-Q10</f>
        <v>-0.74642500000000001</v>
      </c>
      <c r="M29" s="5">
        <f>M10-Q10</f>
        <v>-0.22652500000000009</v>
      </c>
    </row>
    <row r="30" spans="1:17">
      <c r="A30" s="14" t="str">
        <f t="shared" si="3"/>
        <v>HSF1</v>
      </c>
      <c r="B30" s="5">
        <f>B11-O11</f>
        <v>0.35787500000000005</v>
      </c>
      <c r="C30" s="5">
        <f>C11-O11</f>
        <v>0.52527500000000005</v>
      </c>
      <c r="D30" s="5">
        <f>D11-O11</f>
        <v>-0.36462499999999998</v>
      </c>
      <c r="E30" s="5">
        <f>E11-O11</f>
        <v>-0.5185249999999999</v>
      </c>
      <c r="F30" s="11">
        <f>F11-P11</f>
        <v>0.24662499999999987</v>
      </c>
      <c r="G30" s="11">
        <f>G11-P11</f>
        <v>0.52092499999999997</v>
      </c>
      <c r="H30" s="5">
        <f>H11-P11</f>
        <v>-0.21297500000000014</v>
      </c>
      <c r="I30" s="5">
        <f>I11-P11</f>
        <v>-0.55457500000000004</v>
      </c>
      <c r="J30" s="5">
        <f>J11-Q11</f>
        <v>0.84655000000000014</v>
      </c>
      <c r="K30" s="5">
        <f>K11-Q11</f>
        <v>-0.1580499999999998</v>
      </c>
      <c r="L30" s="5">
        <f>L11-Q11</f>
        <v>-0.15134999999999987</v>
      </c>
      <c r="M30" s="5">
        <f>M11-Q11</f>
        <v>-0.53715000000000002</v>
      </c>
    </row>
    <row r="31" spans="1:17">
      <c r="A31" s="14" t="str">
        <f t="shared" si="3"/>
        <v>MCM1</v>
      </c>
      <c r="B31" s="5">
        <f>B12-O12</f>
        <v>-0.72545000000000004</v>
      </c>
      <c r="C31" s="5">
        <f>C12-O12</f>
        <v>-0.76405000000000012</v>
      </c>
      <c r="D31" s="5">
        <f>D12-O12</f>
        <v>0.2861499999999999</v>
      </c>
      <c r="E31" s="5">
        <f>E12-O12</f>
        <v>1.2033500000000001</v>
      </c>
      <c r="F31" s="11">
        <f>F12-P12</f>
        <v>1.4137999999999999</v>
      </c>
      <c r="G31" s="11">
        <f>G12-P12</f>
        <v>-1.2861</v>
      </c>
      <c r="H31" s="5">
        <f>H12-P12</f>
        <v>0.36550000000000005</v>
      </c>
      <c r="I31" s="5">
        <f>I12-P12</f>
        <v>-0.49319999999999997</v>
      </c>
      <c r="J31" s="5">
        <f>J12-Q12</f>
        <v>-0.27027500000000004</v>
      </c>
      <c r="K31" s="5">
        <f>K12-Q12</f>
        <v>-0.711175</v>
      </c>
      <c r="L31" s="5">
        <f>L12-Q12</f>
        <v>0.39622500000000005</v>
      </c>
      <c r="M31" s="5">
        <f>M12-Q12</f>
        <v>0.58522499999999988</v>
      </c>
    </row>
    <row r="32" spans="1:17">
      <c r="A32" s="14" t="str">
        <f t="shared" si="3"/>
        <v>MGA2</v>
      </c>
      <c r="B32" s="5">
        <f>B13-O13</f>
        <v>-9.6100000000000033E-2</v>
      </c>
      <c r="C32" s="5">
        <f>C13-O13</f>
        <v>0.13819999999999999</v>
      </c>
      <c r="D32" s="5">
        <f>D13-O13</f>
        <v>9.9899999999999989E-2</v>
      </c>
      <c r="E32" s="5">
        <f>E13-O13</f>
        <v>-0.14200000000000002</v>
      </c>
      <c r="F32" s="11">
        <f>F13-P13</f>
        <v>0.15042500000000003</v>
      </c>
      <c r="G32" s="11">
        <f>G13-P13</f>
        <v>0.19652500000000006</v>
      </c>
      <c r="H32" s="5">
        <f>H13-P13</f>
        <v>-0.182475</v>
      </c>
      <c r="I32" s="5">
        <f>I13-P13</f>
        <v>-0.16447499999999998</v>
      </c>
      <c r="J32" s="5">
        <f>J13-Q13</f>
        <v>-0.26140000000000002</v>
      </c>
      <c r="K32" s="5">
        <f>K13-Q13</f>
        <v>0.90510000000000002</v>
      </c>
      <c r="L32" s="5">
        <f>L13-Q13</f>
        <v>-0.11030000000000004</v>
      </c>
      <c r="M32" s="5">
        <f>M13-Q13</f>
        <v>-0.5334000000000001</v>
      </c>
    </row>
    <row r="33" spans="1:13">
      <c r="A33" s="14" t="str">
        <f t="shared" si="3"/>
        <v>MSN2</v>
      </c>
      <c r="B33" s="5">
        <f>B14-O14</f>
        <v>0.28135000000000004</v>
      </c>
      <c r="C33" s="5">
        <f>C14-O14</f>
        <v>-0.84394999999999998</v>
      </c>
      <c r="D33" s="5">
        <f>D14-O14</f>
        <v>-4.5949999999999991E-2</v>
      </c>
      <c r="E33" s="5">
        <f>E14-O14</f>
        <v>0.60854999999999992</v>
      </c>
      <c r="F33" s="11">
        <f>F14-P14</f>
        <v>-0.64639999999999997</v>
      </c>
      <c r="G33" s="11">
        <f>G14-P14</f>
        <v>-0.1002</v>
      </c>
      <c r="H33" s="5">
        <f>H14-P14</f>
        <v>-0.21589999999999998</v>
      </c>
      <c r="I33" s="5">
        <f>I14-P14</f>
        <v>0.96250000000000002</v>
      </c>
      <c r="J33" s="5">
        <f>J14-Q14</f>
        <v>-0.22542500000000001</v>
      </c>
      <c r="K33" s="5">
        <f>K14-Q14</f>
        <v>-5.9325000000000017E-2</v>
      </c>
      <c r="L33" s="5">
        <f>L14-Q14</f>
        <v>0.31277500000000003</v>
      </c>
      <c r="M33" s="5">
        <f>M14-Q14</f>
        <v>-2.8025000000000015E-2</v>
      </c>
    </row>
    <row r="34" spans="1:13">
      <c r="A34" s="14" t="str">
        <f t="shared" si="3"/>
        <v>MSN4</v>
      </c>
      <c r="B34" s="5">
        <f>B15-O15</f>
        <v>-0.59039999999999981</v>
      </c>
      <c r="C34" s="5">
        <f>C15-O15</f>
        <v>0</v>
      </c>
      <c r="D34" s="5">
        <f>D15-O15</f>
        <v>0.16400000000000015</v>
      </c>
      <c r="E34" s="5">
        <f>E15-O15</f>
        <v>0.42640000000000011</v>
      </c>
      <c r="F34" s="11">
        <f>F15-P15</f>
        <v>-0.57955000000000001</v>
      </c>
      <c r="G34" s="11">
        <f>G15-P15</f>
        <v>-0.77384999999999993</v>
      </c>
      <c r="H34" s="5">
        <f>H15-P15</f>
        <v>1.2558500000000001</v>
      </c>
      <c r="I34" s="5">
        <f>I15-P15</f>
        <v>9.7550000000000026E-2</v>
      </c>
      <c r="J34" s="5">
        <f>J15-Q15</f>
        <v>-0.50375000000000003</v>
      </c>
      <c r="K34" s="5">
        <f>K15-Q15</f>
        <v>-1.10945</v>
      </c>
      <c r="L34" s="5">
        <f>L15-Q15</f>
        <v>1.54175</v>
      </c>
      <c r="M34" s="5">
        <f>M15-Q15</f>
        <v>7.1450000000000014E-2</v>
      </c>
    </row>
    <row r="35" spans="1:13">
      <c r="A35" s="14" t="str">
        <f t="shared" si="3"/>
        <v>SWI4</v>
      </c>
      <c r="B35" s="5">
        <f>B16-O16</f>
        <v>-2.3374999999999979E-2</v>
      </c>
      <c r="C35" s="5">
        <f>C16-O16</f>
        <v>2.4999999999997247E-5</v>
      </c>
      <c r="D35" s="5">
        <f>D16-O16</f>
        <v>0.11932500000000001</v>
      </c>
      <c r="E35" s="5">
        <f>E16-O16</f>
        <v>-9.5975000000000033E-2</v>
      </c>
      <c r="F35" s="11">
        <f>F16-P16</f>
        <v>1.8410500000000001</v>
      </c>
      <c r="G35" s="11">
        <f>G16-P16</f>
        <v>-0.28145000000000009</v>
      </c>
      <c r="H35" s="5">
        <f>H16-P16</f>
        <v>-0.65985000000000005</v>
      </c>
      <c r="I35" s="5">
        <f>I16-P16</f>
        <v>-0.89975000000000005</v>
      </c>
      <c r="J35" s="5">
        <f>J16-Q16</f>
        <v>-0.53962500000000002</v>
      </c>
      <c r="K35" s="5">
        <f>K16-Q16</f>
        <v>0.67547500000000005</v>
      </c>
      <c r="L35" s="5">
        <f>L16-Q16</f>
        <v>-0.13752499999999998</v>
      </c>
      <c r="M35" s="5">
        <f>M16-Q16</f>
        <v>1.6750000000000098E-3</v>
      </c>
    </row>
    <row r="36" spans="1:13">
      <c r="A36" s="14" t="str">
        <f t="shared" si="3"/>
        <v>ZAP1</v>
      </c>
      <c r="B36" s="5">
        <f>B17-O17</f>
        <v>6.7575000000000052E-2</v>
      </c>
      <c r="C36" s="5">
        <f>C17-O17</f>
        <v>7.2975000000000012E-2</v>
      </c>
      <c r="D36" s="5">
        <f>D17-O17</f>
        <v>0.15157500000000002</v>
      </c>
      <c r="E36" s="5">
        <f>E17-O17</f>
        <v>-0.29212499999999997</v>
      </c>
      <c r="F36" s="11">
        <f>F17-P17</f>
        <v>1.7940500000000001</v>
      </c>
      <c r="G36" s="11">
        <f>G17-P17</f>
        <v>-0.43794999999999995</v>
      </c>
      <c r="H36" s="5">
        <f>H17-P17</f>
        <v>6.0650000000000093E-2</v>
      </c>
      <c r="I36" s="5">
        <f>I17-P17</f>
        <v>-1.41675</v>
      </c>
      <c r="J36" s="5">
        <f>J17-Q17</f>
        <v>2.4675000000000058E-2</v>
      </c>
      <c r="K36" s="5">
        <f>K17-Q17</f>
        <v>-0.37722499999999998</v>
      </c>
      <c r="L36" s="5">
        <f>L17-Q17</f>
        <v>0.68327500000000008</v>
      </c>
      <c r="M36" s="5">
        <f>M17-Q17</f>
        <v>-0.33072499999999994</v>
      </c>
    </row>
    <row r="38" spans="1:13">
      <c r="A38" s="15" t="s">
        <v>16</v>
      </c>
    </row>
    <row r="39" spans="1:13">
      <c r="A39" s="15" t="s">
        <v>0</v>
      </c>
      <c r="B39" s="15">
        <v>15</v>
      </c>
      <c r="C39" s="15">
        <v>15</v>
      </c>
      <c r="D39" s="15">
        <v>15</v>
      </c>
      <c r="E39" s="15">
        <v>15</v>
      </c>
      <c r="F39" s="15">
        <v>30</v>
      </c>
      <c r="G39" s="15">
        <v>30</v>
      </c>
      <c r="H39" s="15">
        <v>30</v>
      </c>
      <c r="I39" s="15">
        <v>30</v>
      </c>
      <c r="J39" s="15">
        <v>60</v>
      </c>
      <c r="K39" s="15">
        <v>60</v>
      </c>
      <c r="L39" s="15">
        <v>60</v>
      </c>
      <c r="M39" s="15">
        <v>60</v>
      </c>
    </row>
    <row r="40" spans="1:13">
      <c r="A40" s="14" t="str">
        <f>A2</f>
        <v>ABF1</v>
      </c>
      <c r="B40" s="23">
        <f>B21^2</f>
        <v>0.103700100625</v>
      </c>
      <c r="C40" s="23">
        <f>C21^2</f>
        <v>0.811575765625</v>
      </c>
      <c r="D40" s="23">
        <f>D21^2</f>
        <v>2.3723700625000024E-2</v>
      </c>
      <c r="E40" s="23">
        <f>E21^2</f>
        <v>0.18047628062500001</v>
      </c>
      <c r="F40" s="23">
        <f>F21^2</f>
        <v>0.86150883062499994</v>
      </c>
      <c r="G40" s="23">
        <f>G21^2</f>
        <v>2.4001755624999992E-2</v>
      </c>
      <c r="H40" s="23">
        <f>H21^2</f>
        <v>0.109643765625</v>
      </c>
      <c r="I40" s="23">
        <f>I21^2</f>
        <v>0.19547451562500009</v>
      </c>
      <c r="J40" s="23">
        <f>J21^2</f>
        <v>0.40662940562499972</v>
      </c>
      <c r="K40" s="23">
        <f>K21^2</f>
        <v>1.2751491006250004</v>
      </c>
      <c r="L40" s="23">
        <f>L21^2</f>
        <v>0.63063451562500017</v>
      </c>
      <c r="M40" s="23">
        <f>M21^2</f>
        <v>1.6529602056249997</v>
      </c>
    </row>
    <row r="41" spans="1:13">
      <c r="A41" s="14" t="str">
        <f t="shared" ref="A41:A55" si="4">A3</f>
        <v>ACE2</v>
      </c>
      <c r="B41" s="23">
        <f>B22^2</f>
        <v>2.4601922499999998E-2</v>
      </c>
      <c r="C41" s="23">
        <f>C22^2</f>
        <v>2.4453024999999992E-3</v>
      </c>
      <c r="D41" s="23">
        <f>D22^2</f>
        <v>2.3546902500000001E-2</v>
      </c>
      <c r="E41" s="23">
        <f>E22^2</f>
        <v>0.12942006250000002</v>
      </c>
      <c r="F41" s="23">
        <f>F22^2</f>
        <v>5.3765556250000004E-3</v>
      </c>
      <c r="G41" s="23">
        <f>G22^2</f>
        <v>0.10783014062499999</v>
      </c>
      <c r="H41" s="23">
        <f>H22^2</f>
        <v>6.5037750625000001E-2</v>
      </c>
      <c r="I41" s="23">
        <f>I22^2</f>
        <v>6.2499999999986229E-10</v>
      </c>
      <c r="J41" s="23">
        <f>J22^2</f>
        <v>0.31612506250000005</v>
      </c>
      <c r="K41" s="23">
        <f>K22^2</f>
        <v>2.5169822499999994E-2</v>
      </c>
      <c r="L41" s="23">
        <f>L22^2</f>
        <v>0.10637382249999999</v>
      </c>
      <c r="M41" s="23">
        <f>M22^2</f>
        <v>0.15582756249999999</v>
      </c>
    </row>
    <row r="42" spans="1:13">
      <c r="A42" s="14" t="str">
        <f t="shared" si="4"/>
        <v>CIN5</v>
      </c>
      <c r="B42" s="23">
        <f>B23^2</f>
        <v>6.8591610000000011E-2</v>
      </c>
      <c r="C42" s="23">
        <f>C23^2</f>
        <v>0</v>
      </c>
      <c r="D42" s="23">
        <f>D23^2</f>
        <v>6.5536000000000056E-4</v>
      </c>
      <c r="E42" s="23">
        <f>E23^2</f>
        <v>8.2656249999999987E-2</v>
      </c>
      <c r="F42" s="23">
        <f>F23^2</f>
        <v>0.23524925062500004</v>
      </c>
      <c r="G42" s="23">
        <f>G23^2</f>
        <v>2.7980925624999993E-2</v>
      </c>
      <c r="H42" s="23">
        <f>H23^2</f>
        <v>3.1586175625000011E-2</v>
      </c>
      <c r="I42" s="23">
        <f>I23^2</f>
        <v>0.24549547562499999</v>
      </c>
      <c r="J42" s="23">
        <f>J23^2</f>
        <v>0</v>
      </c>
      <c r="K42" s="23">
        <f>K23^2</f>
        <v>0.16040025000000002</v>
      </c>
      <c r="L42" s="23">
        <f>L23^2</f>
        <v>2.5599999999999691E-6</v>
      </c>
      <c r="M42" s="23">
        <f>M23^2</f>
        <v>0.15912120999999999</v>
      </c>
    </row>
    <row r="43" spans="1:13">
      <c r="A43" s="14" t="str">
        <f t="shared" si="4"/>
        <v>CST6</v>
      </c>
      <c r="B43" s="23">
        <f>B24^2</f>
        <v>2.968729000000004E-2</v>
      </c>
      <c r="C43" s="23">
        <f>C24^2</f>
        <v>5.7121000000000047E-2</v>
      </c>
      <c r="D43" s="23">
        <f>D24^2</f>
        <v>0.32137560999999998</v>
      </c>
      <c r="E43" s="23">
        <f>E24^2</f>
        <v>2.4211359999999987E-2</v>
      </c>
      <c r="F43" s="23">
        <f>F24^2</f>
        <v>26.428852810000002</v>
      </c>
      <c r="G43" s="23">
        <f>G24^2</f>
        <v>3.1887244899999994</v>
      </c>
      <c r="H43" s="23">
        <f>H24^2</f>
        <v>6.657432039999998</v>
      </c>
      <c r="I43" s="23">
        <f>I24^2</f>
        <v>0.60062499999999985</v>
      </c>
      <c r="J43" s="23">
        <f>J24^2</f>
        <v>6.2499999999708679E-10</v>
      </c>
      <c r="K43" s="23">
        <f>K24^2</f>
        <v>0.91560976562500007</v>
      </c>
      <c r="L43" s="23">
        <f>L24^2</f>
        <v>1.1634318906249999</v>
      </c>
      <c r="M43" s="23">
        <f>M24^2</f>
        <v>1.4829150624999992E-2</v>
      </c>
    </row>
    <row r="44" spans="1:13">
      <c r="A44" s="14" t="str">
        <f t="shared" si="4"/>
        <v>GCN4</v>
      </c>
      <c r="B44" s="23">
        <f>B25^2</f>
        <v>3.3672249999999509E-4</v>
      </c>
      <c r="C44" s="23">
        <f>C25^2</f>
        <v>0.83147042250000014</v>
      </c>
      <c r="D44" s="23">
        <f>D25^2</f>
        <v>0.17753582249999991</v>
      </c>
      <c r="E44" s="23">
        <f>E25^2</f>
        <v>0.22292562250000006</v>
      </c>
      <c r="F44" s="23">
        <f>F25^2</f>
        <v>1.6108686399999996</v>
      </c>
      <c r="G44" s="23">
        <f>G25^2</f>
        <v>1.1924639999999992E-2</v>
      </c>
      <c r="H44" s="23">
        <f>H25^2</f>
        <v>0.42693155999999999</v>
      </c>
      <c r="I44" s="23">
        <f>I25^2</f>
        <v>0.25664356000000016</v>
      </c>
      <c r="J44" s="23">
        <f>J25^2</f>
        <v>1.8871890625000005E-2</v>
      </c>
      <c r="K44" s="23">
        <f>K25^2</f>
        <v>0.93620138062499991</v>
      </c>
      <c r="L44" s="23">
        <f>L25^2</f>
        <v>0.52609635562500001</v>
      </c>
      <c r="M44" s="23">
        <f>M25^2</f>
        <v>0.14411514062500008</v>
      </c>
    </row>
    <row r="45" spans="1:13">
      <c r="A45" s="14" t="str">
        <f t="shared" si="4"/>
        <v>GCR2</v>
      </c>
      <c r="B45" s="23">
        <f>B26^2</f>
        <v>0.28158942250000008</v>
      </c>
      <c r="C45" s="23">
        <f>C26^2</f>
        <v>1.5618750625000004</v>
      </c>
      <c r="D45" s="23">
        <f>D26^2</f>
        <v>1.0364258024999997</v>
      </c>
      <c r="E45" s="23">
        <f>E26^2</f>
        <v>8.9371102499999994E-2</v>
      </c>
      <c r="F45" s="23">
        <f>F26^2</f>
        <v>0.11636626562499996</v>
      </c>
      <c r="G45" s="23">
        <f>G26^2</f>
        <v>0.52030975562500004</v>
      </c>
      <c r="H45" s="23">
        <f>H26^2</f>
        <v>0.87212251562499998</v>
      </c>
      <c r="I45" s="23">
        <f>I26^2</f>
        <v>1.6531530624999999E-2</v>
      </c>
      <c r="J45" s="23">
        <f>J26^2</f>
        <v>0.1272705625000001</v>
      </c>
      <c r="K45" s="23">
        <f>K26^2</f>
        <v>0.12812820249999993</v>
      </c>
      <c r="L45" s="23">
        <f>L26^2</f>
        <v>0.56272502249999978</v>
      </c>
      <c r="M45" s="23">
        <f>M26^2</f>
        <v>0.5645268225000003</v>
      </c>
    </row>
    <row r="46" spans="1:13">
      <c r="A46" s="14" t="str">
        <f t="shared" si="4"/>
        <v>GLN3</v>
      </c>
      <c r="B46" s="23">
        <f>B27^2</f>
        <v>0.595559475625</v>
      </c>
      <c r="C46" s="23">
        <f>C27^2</f>
        <v>0.29395373062499996</v>
      </c>
      <c r="D46" s="23">
        <f>D27^2</f>
        <v>1.4334075625000007E-2</v>
      </c>
      <c r="E46" s="23">
        <f>E27^2</f>
        <v>0.121993025625</v>
      </c>
      <c r="F46" s="23">
        <f>F27^2</f>
        <v>4.0642560000000001E-2</v>
      </c>
      <c r="G46" s="23">
        <f>G27^2</f>
        <v>0.12334143999999997</v>
      </c>
      <c r="H46" s="23">
        <f>H27^2</f>
        <v>1.0140490000000002E-2</v>
      </c>
      <c r="I46" s="23">
        <f>I27^2</f>
        <v>2.39121E-3</v>
      </c>
      <c r="J46" s="23">
        <f>J27^2</f>
        <v>0.13318850250000008</v>
      </c>
      <c r="K46" s="23">
        <f>K27^2</f>
        <v>0.42360572250000006</v>
      </c>
      <c r="L46" s="23">
        <f>L27^2</f>
        <v>0.20074880250000005</v>
      </c>
      <c r="M46" s="23">
        <f>M27^2</f>
        <v>2.6292622500000005E-2</v>
      </c>
    </row>
    <row r="47" spans="1:13">
      <c r="A47" s="14" t="str">
        <f t="shared" si="4"/>
        <v>HAP4</v>
      </c>
      <c r="B47" s="23">
        <f>B28^2</f>
        <v>0.29890822562500002</v>
      </c>
      <c r="C47" s="23">
        <f>C28^2</f>
        <v>0.42853389062500002</v>
      </c>
      <c r="D47" s="23">
        <f>D28^2</f>
        <v>2.1599446056250002</v>
      </c>
      <c r="E47" s="23">
        <f>E28^2</f>
        <v>7.1998305625000023E-2</v>
      </c>
      <c r="F47" s="23">
        <f>F28^2</f>
        <v>0.93537912249999988</v>
      </c>
      <c r="G47" s="23">
        <f>G28^2</f>
        <v>0.63736272250000015</v>
      </c>
      <c r="H47" s="23">
        <f>H28^2</f>
        <v>3.1284765624999999</v>
      </c>
      <c r="I47" s="23">
        <f>I28^2</f>
        <v>3.7541000025000004</v>
      </c>
      <c r="J47" s="23">
        <f>J28^2</f>
        <v>8.1902499999999649E-3</v>
      </c>
      <c r="K47" s="23">
        <f>K28^2</f>
        <v>1.0020010000000001</v>
      </c>
      <c r="L47" s="23">
        <f>L28^2</f>
        <v>0.70576800999999978</v>
      </c>
      <c r="M47" s="23">
        <f>M28^2</f>
        <v>4.9561599999999716E-3</v>
      </c>
    </row>
    <row r="48" spans="1:13">
      <c r="A48" s="14" t="str">
        <f t="shared" si="4"/>
        <v>HMO1</v>
      </c>
      <c r="B48" s="23">
        <f>B29^2</f>
        <v>1.2112653306250001</v>
      </c>
      <c r="C48" s="23">
        <f>C29^2</f>
        <v>1.236822015625</v>
      </c>
      <c r="D48" s="23">
        <f>D29^2</f>
        <v>5.9207055624999991E-2</v>
      </c>
      <c r="E48" s="23">
        <f>E29^2</f>
        <v>6.4961265625000014E-2</v>
      </c>
      <c r="F48" s="23">
        <f>F29^2</f>
        <v>0.73886918062499995</v>
      </c>
      <c r="G48" s="23">
        <f>G29^2</f>
        <v>0.27570375562499994</v>
      </c>
      <c r="H48" s="23">
        <f>H29^2</f>
        <v>0.11595727562499998</v>
      </c>
      <c r="I48" s="23">
        <f>I29^2</f>
        <v>1.090197015625</v>
      </c>
      <c r="J48" s="23">
        <f>J29^2</f>
        <v>1.2260025624999992E-2</v>
      </c>
      <c r="K48" s="23">
        <f>K29^2</f>
        <v>1.1743515056249998</v>
      </c>
      <c r="L48" s="23">
        <f>L29^2</f>
        <v>0.55715028062500005</v>
      </c>
      <c r="M48" s="23">
        <f>M29^2</f>
        <v>5.1313575625000038E-2</v>
      </c>
    </row>
    <row r="49" spans="1:13">
      <c r="A49" s="14" t="str">
        <f t="shared" si="4"/>
        <v>HSF1</v>
      </c>
      <c r="B49" s="23">
        <f>B30^2</f>
        <v>0.12807451562500005</v>
      </c>
      <c r="C49" s="23">
        <f>C30^2</f>
        <v>0.27591382562500005</v>
      </c>
      <c r="D49" s="23">
        <f>D30^2</f>
        <v>0.13295139062499997</v>
      </c>
      <c r="E49" s="23">
        <f>E30^2</f>
        <v>0.26886817562499987</v>
      </c>
      <c r="F49" s="23">
        <f>F30^2</f>
        <v>6.0823890624999939E-2</v>
      </c>
      <c r="G49" s="23">
        <f>G30^2</f>
        <v>0.27136285562499995</v>
      </c>
      <c r="H49" s="23">
        <f>H30^2</f>
        <v>4.5358350625000057E-2</v>
      </c>
      <c r="I49" s="23">
        <f>I30^2</f>
        <v>0.30755343062500007</v>
      </c>
      <c r="J49" s="23">
        <f>J30^2</f>
        <v>0.71664690250000018</v>
      </c>
      <c r="K49" s="23">
        <f>K30^2</f>
        <v>2.4979802499999936E-2</v>
      </c>
      <c r="L49" s="23">
        <f>L30^2</f>
        <v>2.2906822499999962E-2</v>
      </c>
      <c r="M49" s="23">
        <f>M30^2</f>
        <v>0.28853012250000004</v>
      </c>
    </row>
    <row r="50" spans="1:13">
      <c r="A50" s="14" t="str">
        <f t="shared" si="4"/>
        <v>MCM1</v>
      </c>
      <c r="B50" s="23">
        <f>B31^2</f>
        <v>0.52627770250000006</v>
      </c>
      <c r="C50" s="23">
        <f>C31^2</f>
        <v>0.58377240250000018</v>
      </c>
      <c r="D50" s="23">
        <f>D31^2</f>
        <v>8.1881822499999951E-2</v>
      </c>
      <c r="E50" s="23">
        <f>E31^2</f>
        <v>1.4480512225000004</v>
      </c>
      <c r="F50" s="23">
        <f>F31^2</f>
        <v>1.9988304399999999</v>
      </c>
      <c r="G50" s="23">
        <f>G31^2</f>
        <v>1.6540532100000001</v>
      </c>
      <c r="H50" s="23">
        <f>H31^2</f>
        <v>0.13359025000000002</v>
      </c>
      <c r="I50" s="23">
        <f>I31^2</f>
        <v>0.24324623999999997</v>
      </c>
      <c r="J50" s="23">
        <f>J31^2</f>
        <v>7.3048575625000028E-2</v>
      </c>
      <c r="K50" s="23">
        <f>K31^2</f>
        <v>0.50576988062500006</v>
      </c>
      <c r="L50" s="23">
        <f>L31^2</f>
        <v>0.15699425062500003</v>
      </c>
      <c r="M50" s="23">
        <f>M31^2</f>
        <v>0.34248830062499985</v>
      </c>
    </row>
    <row r="51" spans="1:13">
      <c r="A51" s="14" t="str">
        <f t="shared" si="4"/>
        <v>MGA2</v>
      </c>
      <c r="B51" s="23">
        <f>B32^2</f>
        <v>9.2352100000000058E-3</v>
      </c>
      <c r="C51" s="23">
        <f>C32^2</f>
        <v>1.9099239999999996E-2</v>
      </c>
      <c r="D51" s="23">
        <f>D32^2</f>
        <v>9.9800099999999975E-3</v>
      </c>
      <c r="E51" s="23">
        <f>E32^2</f>
        <v>2.0164000000000005E-2</v>
      </c>
      <c r="F51" s="23">
        <f>F32^2</f>
        <v>2.2627680625000011E-2</v>
      </c>
      <c r="G51" s="23">
        <f>G32^2</f>
        <v>3.8622075625000023E-2</v>
      </c>
      <c r="H51" s="23">
        <f>H32^2</f>
        <v>3.3297125625E-2</v>
      </c>
      <c r="I51" s="23">
        <f>I32^2</f>
        <v>2.7052025624999993E-2</v>
      </c>
      <c r="J51" s="23">
        <f>J32^2</f>
        <v>6.8329960000000009E-2</v>
      </c>
      <c r="K51" s="23">
        <f>K32^2</f>
        <v>0.81920601000000004</v>
      </c>
      <c r="L51" s="23">
        <f>L32^2</f>
        <v>1.2166090000000008E-2</v>
      </c>
      <c r="M51" s="23">
        <f>M32^2</f>
        <v>0.28451556000000011</v>
      </c>
    </row>
    <row r="52" spans="1:13">
      <c r="A52" s="14" t="str">
        <f t="shared" si="4"/>
        <v>MSN2</v>
      </c>
      <c r="B52" s="23">
        <f>B33^2</f>
        <v>7.915782250000003E-2</v>
      </c>
      <c r="C52" s="23">
        <f>C33^2</f>
        <v>0.71225160249999997</v>
      </c>
      <c r="D52" s="23">
        <f>D33^2</f>
        <v>2.1114024999999994E-3</v>
      </c>
      <c r="E52" s="23">
        <f>E33^2</f>
        <v>0.3703331024999999</v>
      </c>
      <c r="F52" s="23">
        <f>F33^2</f>
        <v>0.41783295999999998</v>
      </c>
      <c r="G52" s="23">
        <f>G33^2</f>
        <v>1.004004E-2</v>
      </c>
      <c r="H52" s="23">
        <f>H33^2</f>
        <v>4.6612809999999991E-2</v>
      </c>
      <c r="I52" s="23">
        <f>I33^2</f>
        <v>0.9264062500000001</v>
      </c>
      <c r="J52" s="23">
        <f>J33^2</f>
        <v>5.0816430625000006E-2</v>
      </c>
      <c r="K52" s="23">
        <f>K33^2</f>
        <v>3.5194556250000022E-3</v>
      </c>
      <c r="L52" s="23">
        <f>L33^2</f>
        <v>9.7828200625000014E-2</v>
      </c>
      <c r="M52" s="23">
        <f>M33^2</f>
        <v>7.8540062500000087E-4</v>
      </c>
    </row>
    <row r="53" spans="1:13">
      <c r="A53" s="14" t="str">
        <f t="shared" si="4"/>
        <v>MSN4</v>
      </c>
      <c r="B53" s="23">
        <f>B34^2</f>
        <v>0.3485721599999998</v>
      </c>
      <c r="C53" s="23">
        <f>C34^2</f>
        <v>0</v>
      </c>
      <c r="D53" s="23">
        <f>D34^2</f>
        <v>2.6896000000000048E-2</v>
      </c>
      <c r="E53" s="23">
        <f>E34^2</f>
        <v>0.18181696000000008</v>
      </c>
      <c r="F53" s="23">
        <f>F34^2</f>
        <v>0.3358782025</v>
      </c>
      <c r="G53" s="23">
        <f>G34^2</f>
        <v>0.5988438224999999</v>
      </c>
      <c r="H53" s="23">
        <f>H34^2</f>
        <v>1.5771592225000004</v>
      </c>
      <c r="I53" s="23">
        <f>I34^2</f>
        <v>9.5160025000000058E-3</v>
      </c>
      <c r="J53" s="23">
        <f>J34^2</f>
        <v>0.25376406250000005</v>
      </c>
      <c r="K53" s="23">
        <f>K34^2</f>
        <v>1.2308793025</v>
      </c>
      <c r="L53" s="23">
        <f>L34^2</f>
        <v>2.3769930625</v>
      </c>
      <c r="M53" s="23">
        <f>M34^2</f>
        <v>5.1051025000000017E-3</v>
      </c>
    </row>
    <row r="54" spans="1:13">
      <c r="A54" s="14" t="str">
        <f t="shared" si="4"/>
        <v>SWI4</v>
      </c>
      <c r="B54" s="23">
        <f>B35^2</f>
        <v>5.4639062499999903E-4</v>
      </c>
      <c r="C54" s="23">
        <f>C35^2</f>
        <v>6.2499999999986229E-10</v>
      </c>
      <c r="D54" s="23">
        <f>D35^2</f>
        <v>1.4238455625000004E-2</v>
      </c>
      <c r="E54" s="23">
        <f>E35^2</f>
        <v>9.2112006250000059E-3</v>
      </c>
      <c r="F54" s="23">
        <f>F35^2</f>
        <v>3.3894651025000004</v>
      </c>
      <c r="G54" s="23">
        <f>G35^2</f>
        <v>7.921410250000005E-2</v>
      </c>
      <c r="H54" s="23">
        <f>H35^2</f>
        <v>0.43540202250000004</v>
      </c>
      <c r="I54" s="23">
        <f>I35^2</f>
        <v>0.80955006250000006</v>
      </c>
      <c r="J54" s="23">
        <f>J35^2</f>
        <v>0.29119514062500002</v>
      </c>
      <c r="K54" s="23">
        <f>K35^2</f>
        <v>0.45626647562500006</v>
      </c>
      <c r="L54" s="23">
        <f>L35^2</f>
        <v>1.8913125624999996E-2</v>
      </c>
      <c r="M54" s="23">
        <f>M35^2</f>
        <v>2.805625000000033E-6</v>
      </c>
    </row>
    <row r="55" spans="1:13">
      <c r="A55" s="14" t="str">
        <f t="shared" si="4"/>
        <v>ZAP1</v>
      </c>
      <c r="B55" s="23">
        <f>B36^2</f>
        <v>4.5663806250000067E-3</v>
      </c>
      <c r="C55" s="23">
        <f>C36^2</f>
        <v>5.3253506250000018E-3</v>
      </c>
      <c r="D55" s="23">
        <f>D36^2</f>
        <v>2.2974980625000006E-2</v>
      </c>
      <c r="E55" s="23">
        <f>E36^2</f>
        <v>8.5337015624999984E-2</v>
      </c>
      <c r="F55" s="23">
        <f>F36^2</f>
        <v>3.2186154025000007</v>
      </c>
      <c r="G55" s="23">
        <f>G36^2</f>
        <v>0.19180020249999996</v>
      </c>
      <c r="H55" s="23">
        <f>H36^2</f>
        <v>3.6784225000000112E-3</v>
      </c>
      <c r="I55" s="23">
        <f>I36^2</f>
        <v>2.0071805624999999</v>
      </c>
      <c r="J55" s="23">
        <f>J36^2</f>
        <v>6.0885562500000287E-4</v>
      </c>
      <c r="K55" s="23">
        <f>K36^2</f>
        <v>0.142298700625</v>
      </c>
      <c r="L55" s="23">
        <f>L36^2</f>
        <v>0.46686472562500009</v>
      </c>
      <c r="M55" s="23">
        <f>M36^2</f>
        <v>0.10937902562499996</v>
      </c>
    </row>
    <row r="57" spans="1:13">
      <c r="A57" s="15" t="s">
        <v>0</v>
      </c>
      <c r="B57" s="15" t="s">
        <v>17</v>
      </c>
    </row>
    <row r="58" spans="1:13">
      <c r="A58" s="14" t="str">
        <f>A2</f>
        <v>ABF1</v>
      </c>
      <c r="B58" s="11">
        <f>SUM(B40:M40)/12</f>
        <v>0.52295649520833332</v>
      </c>
    </row>
    <row r="59" spans="1:13">
      <c r="A59" s="14" t="str">
        <f t="shared" ref="A59:A73" si="5">A3</f>
        <v>ACE2</v>
      </c>
      <c r="B59" s="11">
        <f>SUM(B41:M41)/12</f>
        <v>8.0146242291666656E-2</v>
      </c>
    </row>
    <row r="60" spans="1:13">
      <c r="A60" s="14" t="str">
        <f t="shared" si="5"/>
        <v>CIN5</v>
      </c>
      <c r="B60" s="11">
        <f>SUM(B42:M42)/12</f>
        <v>8.4311588958333336E-2</v>
      </c>
    </row>
    <row r="61" spans="1:13">
      <c r="A61" s="14" t="str">
        <f t="shared" si="5"/>
        <v>CST6</v>
      </c>
      <c r="B61" s="11">
        <f>SUM(B43:M43)/12</f>
        <v>3.2834917006249995</v>
      </c>
    </row>
    <row r="62" spans="1:13">
      <c r="A62" s="14" t="str">
        <f t="shared" si="5"/>
        <v>GCN4</v>
      </c>
      <c r="B62" s="11">
        <f>SUM(B44:M44)/12</f>
        <v>0.43032681312499999</v>
      </c>
    </row>
    <row r="63" spans="1:13">
      <c r="A63" s="14" t="str">
        <f t="shared" si="5"/>
        <v>GCR2</v>
      </c>
      <c r="B63" s="11">
        <f>SUM(B45:M45)/12</f>
        <v>0.48977017229166658</v>
      </c>
    </row>
    <row r="64" spans="1:13">
      <c r="A64" s="14" t="str">
        <f t="shared" si="5"/>
        <v>GLN3</v>
      </c>
      <c r="B64" s="11">
        <f>SUM(B46:M46)/12</f>
        <v>0.16551597145833336</v>
      </c>
    </row>
    <row r="65" spans="1:2">
      <c r="A65" s="14" t="str">
        <f t="shared" si="5"/>
        <v>HAP4</v>
      </c>
      <c r="B65" s="11">
        <f>SUM(B47:M47)/12</f>
        <v>1.0946349047916668</v>
      </c>
    </row>
    <row r="66" spans="1:2">
      <c r="A66" s="14" t="str">
        <f t="shared" si="5"/>
        <v>HMO1</v>
      </c>
      <c r="B66" s="11">
        <f>SUM(B48:M48)/12</f>
        <v>0.549004856875</v>
      </c>
    </row>
    <row r="67" spans="1:2">
      <c r="A67" s="14" t="str">
        <f t="shared" si="5"/>
        <v>HSF1</v>
      </c>
      <c r="B67" s="11">
        <f>SUM(B49:M49)/12</f>
        <v>0.21199750708333334</v>
      </c>
    </row>
    <row r="68" spans="1:2">
      <c r="A68" s="14" t="str">
        <f t="shared" si="5"/>
        <v>MCM1</v>
      </c>
      <c r="B68" s="11">
        <f>SUM(B50:M50)/12</f>
        <v>0.64566702479166682</v>
      </c>
    </row>
    <row r="69" spans="1:2">
      <c r="A69" s="14" t="str">
        <f t="shared" si="5"/>
        <v>MGA2</v>
      </c>
      <c r="B69" s="11">
        <f>SUM(B51:M51)/12</f>
        <v>0.11369124895833334</v>
      </c>
    </row>
    <row r="70" spans="1:2">
      <c r="A70" s="14" t="str">
        <f t="shared" si="5"/>
        <v>MSN2</v>
      </c>
      <c r="B70" s="11">
        <f>SUM(B52:M52)/12</f>
        <v>0.226474623125</v>
      </c>
    </row>
    <row r="71" spans="1:2">
      <c r="A71" s="14" t="str">
        <f t="shared" si="5"/>
        <v>MSN4</v>
      </c>
      <c r="B71" s="11">
        <f>SUM(B53:M53)/12</f>
        <v>0.57878532500000002</v>
      </c>
    </row>
    <row r="72" spans="1:2">
      <c r="A72" s="14" t="str">
        <f t="shared" si="5"/>
        <v>SWI4</v>
      </c>
      <c r="B72" s="11">
        <f>SUM(B54:M54)/12</f>
        <v>0.45866707374999999</v>
      </c>
    </row>
    <row r="73" spans="1:2">
      <c r="A73" s="14" t="str">
        <f t="shared" si="5"/>
        <v>ZAP1</v>
      </c>
      <c r="B73" s="11">
        <f>SUM(B55:M55)/12</f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47" workbookViewId="0">
      <selection activeCell="A74" sqref="A74:XFD74"/>
    </sheetView>
  </sheetViews>
  <sheetFormatPr baseColWidth="10" defaultColWidth="8.83203125" defaultRowHeight="12" x14ac:dyDescent="0"/>
  <cols>
    <col min="1" max="1" width="8.83203125" style="1"/>
    <col min="2" max="13" width="11.8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1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>
      <c r="A2" s="10" t="s">
        <v>24</v>
      </c>
      <c r="B2" s="1">
        <v>-0.47960000000000003</v>
      </c>
      <c r="C2" s="1">
        <v>-0.84460000000000002</v>
      </c>
      <c r="D2" s="1">
        <v>0.71089999999999998</v>
      </c>
      <c r="E2" s="1">
        <v>-0.51019999999999999</v>
      </c>
      <c r="F2" s="1">
        <v>-0.73140000000000005</v>
      </c>
      <c r="G2" s="1">
        <v>-2.4274</v>
      </c>
      <c r="H2" s="1">
        <v>-0.80579999999999996</v>
      </c>
      <c r="I2" s="1">
        <v>-0.2853</v>
      </c>
      <c r="J2" s="1">
        <v>-0.6946</v>
      </c>
      <c r="K2" s="1">
        <v>0.53200000000000003</v>
      </c>
      <c r="L2" s="1">
        <v>-1.9781</v>
      </c>
      <c r="M2" s="1">
        <v>-2.1126999999999998</v>
      </c>
      <c r="O2" s="3">
        <f>AVERAGE(B2:E2)</f>
        <v>-0.28087499999999999</v>
      </c>
      <c r="P2" s="1">
        <f>AVERAGE(F2:I2)</f>
        <v>-1.0624750000000001</v>
      </c>
      <c r="Q2" s="3">
        <f>AVERAGE(J2:M2)</f>
        <v>-1.0633499999999998</v>
      </c>
    </row>
    <row r="3" spans="1:17">
      <c r="A3" s="10" t="s">
        <v>1</v>
      </c>
      <c r="B3" s="1">
        <v>-0.8095</v>
      </c>
      <c r="C3" s="1">
        <v>-0.62429999999999997</v>
      </c>
      <c r="D3" s="1">
        <v>-1.1295999999999999</v>
      </c>
      <c r="E3" s="1">
        <v>-1.1113</v>
      </c>
      <c r="F3" s="1">
        <v>-1.4079999999999999</v>
      </c>
      <c r="G3" s="1">
        <v>2.6021000000000001</v>
      </c>
      <c r="H3" s="1">
        <v>-0.40789999999999998</v>
      </c>
      <c r="I3" s="1">
        <v>1.2345999999999999</v>
      </c>
      <c r="J3" s="1">
        <v>1.1846000000000001</v>
      </c>
      <c r="K3" s="1">
        <v>-5.8799999999999998E-2</v>
      </c>
      <c r="L3" s="1">
        <v>0.44040000000000001</v>
      </c>
      <c r="M3" s="1">
        <v>-0.1933</v>
      </c>
      <c r="O3" s="3">
        <f t="shared" ref="O3:O17" si="0">AVERAGE(B3:E3)</f>
        <v>-0.91867499999999991</v>
      </c>
      <c r="P3" s="1">
        <f t="shared" ref="P3:P17" si="1">AVERAGE(F3:I3)</f>
        <v>0.50520000000000009</v>
      </c>
      <c r="Q3" s="3">
        <f t="shared" ref="Q3:Q17" si="2">AVERAGE(J3:M3)</f>
        <v>0.34322500000000006</v>
      </c>
    </row>
    <row r="4" spans="1:17">
      <c r="A4" s="10" t="s">
        <v>2</v>
      </c>
      <c r="B4" s="1">
        <v>1.452</v>
      </c>
      <c r="C4" s="1">
        <v>0.36680000000000001</v>
      </c>
      <c r="D4" s="1">
        <v>0.14649999999999999</v>
      </c>
      <c r="E4" s="1">
        <v>1.0023</v>
      </c>
      <c r="F4" s="1">
        <v>1.6619999999999999</v>
      </c>
      <c r="G4" s="1">
        <v>2.9944999999999999</v>
      </c>
      <c r="H4" s="1">
        <v>1.3996</v>
      </c>
      <c r="I4" s="1">
        <v>1.9426000000000001</v>
      </c>
      <c r="J4" s="1">
        <v>0.29120000000000001</v>
      </c>
      <c r="K4" s="1">
        <v>0.62819999999999998</v>
      </c>
      <c r="L4" s="1">
        <v>3.2391000000000001</v>
      </c>
      <c r="M4" s="1">
        <v>2.5788000000000002</v>
      </c>
      <c r="O4" s="3">
        <f t="shared" si="0"/>
        <v>0.7419</v>
      </c>
      <c r="P4" s="1">
        <f t="shared" si="1"/>
        <v>1.9996749999999999</v>
      </c>
      <c r="Q4" s="3">
        <f t="shared" si="2"/>
        <v>1.6843250000000001</v>
      </c>
    </row>
    <row r="5" spans="1:17">
      <c r="A5" s="10" t="s">
        <v>25</v>
      </c>
      <c r="B5" s="1">
        <v>0.3664</v>
      </c>
      <c r="C5" s="1">
        <v>-0.49619999999999997</v>
      </c>
      <c r="D5" s="1">
        <v>0.81030000000000002</v>
      </c>
      <c r="E5" s="1">
        <v>0.5353</v>
      </c>
      <c r="F5" s="1">
        <v>0.78669999999999995</v>
      </c>
      <c r="G5" s="1">
        <v>-0.78320000000000001</v>
      </c>
      <c r="H5" s="1">
        <v>1.1631</v>
      </c>
      <c r="I5" s="1">
        <v>0.89749999999999996</v>
      </c>
      <c r="J5" s="1">
        <v>-0.1447</v>
      </c>
      <c r="K5" s="1">
        <v>-0.86850000000000005</v>
      </c>
      <c r="L5" s="1">
        <v>0.42230000000000001</v>
      </c>
      <c r="M5" s="1">
        <v>-0.1298</v>
      </c>
      <c r="O5" s="3">
        <f t="shared" si="0"/>
        <v>0.30395000000000005</v>
      </c>
      <c r="P5" s="1">
        <f t="shared" si="1"/>
        <v>0.51602499999999996</v>
      </c>
      <c r="Q5" s="3">
        <f t="shared" si="2"/>
        <v>-0.18017500000000003</v>
      </c>
    </row>
    <row r="6" spans="1:17">
      <c r="A6" s="10" t="s">
        <v>26</v>
      </c>
      <c r="B6" s="1">
        <v>-0.77339999999999998</v>
      </c>
      <c r="C6" s="1">
        <v>-1.3857999999999999</v>
      </c>
      <c r="D6" s="1">
        <v>-1.3995</v>
      </c>
      <c r="E6" s="1">
        <v>-0.61570000000000003</v>
      </c>
      <c r="F6" s="1">
        <v>-9.8900000000000002E-2</v>
      </c>
      <c r="G6" s="1">
        <v>0.1457</v>
      </c>
      <c r="H6" s="1">
        <v>-1.8100000000000002E-2</v>
      </c>
      <c r="I6" s="1">
        <v>-0.54210000000000003</v>
      </c>
      <c r="J6" s="1">
        <v>-0.44230000000000003</v>
      </c>
      <c r="K6" s="1">
        <v>-0.41189999999999999</v>
      </c>
      <c r="L6" s="1">
        <v>-0.79379999999999995</v>
      </c>
      <c r="M6" s="1">
        <v>-4.3327</v>
      </c>
      <c r="O6" s="3">
        <f t="shared" si="0"/>
        <v>-1.0436000000000001</v>
      </c>
      <c r="P6" s="1">
        <f t="shared" si="1"/>
        <v>-0.12835000000000002</v>
      </c>
      <c r="Q6" s="3">
        <f t="shared" si="2"/>
        <v>-1.4951750000000001</v>
      </c>
    </row>
    <row r="7" spans="1:17">
      <c r="A7" s="10" t="s">
        <v>3</v>
      </c>
      <c r="B7" s="1">
        <v>-0.51839999999999997</v>
      </c>
      <c r="C7" s="1">
        <v>1.3267</v>
      </c>
      <c r="D7" s="1">
        <v>1.0101</v>
      </c>
      <c r="E7" s="1">
        <v>-6.1600000000000002E-2</v>
      </c>
      <c r="F7" s="24">
        <v>0.36909999999999998</v>
      </c>
      <c r="G7" s="1">
        <v>-0.19980000000000001</v>
      </c>
      <c r="H7" s="1">
        <v>1.1081000000000001</v>
      </c>
      <c r="I7" s="1">
        <v>0.19889999999999999</v>
      </c>
      <c r="J7" s="1">
        <v>1.6447000000000001</v>
      </c>
      <c r="K7" s="1">
        <v>-1.6053999999999999</v>
      </c>
      <c r="L7" s="1">
        <v>0.70450000000000002</v>
      </c>
      <c r="M7" s="1">
        <v>0.76729999999999998</v>
      </c>
      <c r="O7" s="3">
        <f t="shared" si="0"/>
        <v>0.43919999999999998</v>
      </c>
      <c r="P7" s="1">
        <f t="shared" si="1"/>
        <v>0.36907500000000004</v>
      </c>
      <c r="Q7" s="3">
        <f t="shared" si="2"/>
        <v>0.37777500000000003</v>
      </c>
    </row>
    <row r="8" spans="1:17">
      <c r="A8" s="10" t="s">
        <v>4</v>
      </c>
      <c r="B8" s="1">
        <v>0.59570000000000001</v>
      </c>
      <c r="C8" s="1">
        <v>0.85489999999999999</v>
      </c>
      <c r="D8" s="1">
        <v>-0.67589999999999995</v>
      </c>
      <c r="E8" s="1">
        <v>0.63429999999999997</v>
      </c>
      <c r="F8" s="1">
        <v>-8.6099999999999996E-2</v>
      </c>
      <c r="G8" s="1">
        <v>-1.0684</v>
      </c>
      <c r="H8" s="1">
        <v>0.30230000000000001</v>
      </c>
      <c r="I8" s="1">
        <v>0.41770000000000002</v>
      </c>
      <c r="J8" s="1">
        <v>0.1085</v>
      </c>
      <c r="K8" s="1">
        <v>-0.44600000000000001</v>
      </c>
      <c r="L8" s="1">
        <v>0.80179999999999996</v>
      </c>
      <c r="M8" s="1">
        <v>-0.161</v>
      </c>
      <c r="O8" s="3">
        <f t="shared" si="0"/>
        <v>0.35225000000000006</v>
      </c>
      <c r="P8" s="1">
        <f t="shared" si="1"/>
        <v>-0.10862500000000001</v>
      </c>
      <c r="Q8" s="3">
        <f t="shared" si="2"/>
        <v>7.5824999999999976E-2</v>
      </c>
    </row>
    <row r="9" spans="1:17">
      <c r="A9" s="10" t="s">
        <v>5</v>
      </c>
      <c r="B9" s="1">
        <v>3.3136000000000001</v>
      </c>
      <c r="C9" s="1">
        <v>1.8683000000000001</v>
      </c>
      <c r="D9" s="1">
        <v>0.90639999999999998</v>
      </c>
      <c r="E9" s="1">
        <v>0.2848</v>
      </c>
      <c r="F9" s="1">
        <v>1.2425999999999999</v>
      </c>
      <c r="G9" s="1">
        <v>1.4451000000000001</v>
      </c>
      <c r="H9" s="1">
        <v>0.91479999999999995</v>
      </c>
      <c r="I9" s="1">
        <v>-1.32E-2</v>
      </c>
      <c r="J9" s="1">
        <v>1.2979000000000001</v>
      </c>
      <c r="K9" s="1">
        <v>0.10589999999999999</v>
      </c>
      <c r="L9" s="1">
        <v>-0.29759999999999998</v>
      </c>
      <c r="M9" s="1">
        <v>0.22559999999999999</v>
      </c>
      <c r="O9" s="3">
        <f t="shared" si="0"/>
        <v>1.593275</v>
      </c>
      <c r="P9" s="1">
        <f t="shared" si="1"/>
        <v>0.89732500000000004</v>
      </c>
      <c r="Q9" s="3">
        <f t="shared" si="2"/>
        <v>0.33294999999999997</v>
      </c>
    </row>
    <row r="10" spans="1:17">
      <c r="A10" s="10" t="s">
        <v>6</v>
      </c>
      <c r="B10" s="1">
        <v>0.97719999999999996</v>
      </c>
      <c r="C10" s="1">
        <v>1.4618</v>
      </c>
      <c r="D10" s="1">
        <v>-0.71560000000000001</v>
      </c>
      <c r="E10" s="1">
        <v>0.78990000000000005</v>
      </c>
      <c r="F10" s="1">
        <v>1.5734999999999999</v>
      </c>
      <c r="G10" s="1">
        <v>1.1125</v>
      </c>
      <c r="H10" s="1">
        <v>1.1015999999999999</v>
      </c>
      <c r="I10" s="1">
        <v>0.51459999999999995</v>
      </c>
      <c r="J10" s="1">
        <v>1.3432999999999999</v>
      </c>
      <c r="K10" s="1">
        <v>0.95009999999999994</v>
      </c>
      <c r="L10" s="1">
        <v>1.5648</v>
      </c>
      <c r="M10" s="1">
        <v>1.7134</v>
      </c>
      <c r="O10" s="3">
        <f t="shared" si="0"/>
        <v>0.62832500000000002</v>
      </c>
      <c r="P10" s="1">
        <f t="shared" si="1"/>
        <v>1.07555</v>
      </c>
      <c r="Q10" s="3">
        <f t="shared" si="2"/>
        <v>1.3929</v>
      </c>
    </row>
    <row r="11" spans="1:17">
      <c r="A11" s="10" t="s">
        <v>27</v>
      </c>
      <c r="B11" s="1">
        <v>-1.7047000000000001</v>
      </c>
      <c r="C11" s="1">
        <v>-1.4690000000000001</v>
      </c>
      <c r="D11" s="1">
        <v>-0.77259999999999995</v>
      </c>
      <c r="E11" s="1">
        <v>-1.2786999999999999</v>
      </c>
      <c r="F11" s="1">
        <v>-0.40379999999999999</v>
      </c>
      <c r="G11" s="1">
        <v>-1.2068000000000001</v>
      </c>
      <c r="H11" s="1">
        <v>4.2200000000000001E-2</v>
      </c>
      <c r="I11" s="1">
        <v>-1.0188999999999999</v>
      </c>
      <c r="J11" s="1">
        <v>8.3000000000000001E-3</v>
      </c>
      <c r="K11" s="1">
        <v>0.78869999999999996</v>
      </c>
      <c r="L11" s="1">
        <v>-1.5401</v>
      </c>
      <c r="M11" s="1">
        <v>-0.3397</v>
      </c>
      <c r="O11" s="3">
        <f t="shared" si="0"/>
        <v>-1.3062499999999999</v>
      </c>
      <c r="P11" s="1">
        <f t="shared" si="1"/>
        <v>-0.64682499999999998</v>
      </c>
      <c r="Q11" s="3">
        <f t="shared" si="2"/>
        <v>-0.27070000000000005</v>
      </c>
    </row>
    <row r="12" spans="1:17">
      <c r="A12" s="10" t="s">
        <v>7</v>
      </c>
      <c r="B12" s="24">
        <v>2.5908000000000002</v>
      </c>
      <c r="C12" s="1">
        <v>6.0278999999999998</v>
      </c>
      <c r="D12" s="1">
        <v>-0.84640000000000004</v>
      </c>
      <c r="E12" s="24">
        <v>2.5908000000000002</v>
      </c>
      <c r="F12" s="1">
        <v>0.94030000000000002</v>
      </c>
      <c r="G12" s="1">
        <v>-0.26119999999999999</v>
      </c>
      <c r="H12" s="1">
        <v>1.6552</v>
      </c>
      <c r="I12" s="1">
        <v>0.7780999999999999</v>
      </c>
      <c r="J12" s="1">
        <v>2.3471000000000002</v>
      </c>
      <c r="K12" s="24">
        <v>0.46330000000000005</v>
      </c>
      <c r="L12" s="24">
        <v>0.46330000000000005</v>
      </c>
      <c r="M12" s="1">
        <v>-1.4205000000000001</v>
      </c>
      <c r="O12" s="3">
        <f t="shared" si="0"/>
        <v>2.5907750000000003</v>
      </c>
      <c r="P12" s="1">
        <f t="shared" si="1"/>
        <v>0.7780999999999999</v>
      </c>
      <c r="Q12" s="3">
        <f t="shared" si="2"/>
        <v>0.46330000000000016</v>
      </c>
    </row>
    <row r="13" spans="1:17">
      <c r="A13" s="10" t="s">
        <v>8</v>
      </c>
      <c r="B13" s="1">
        <v>0.54879999999999995</v>
      </c>
      <c r="C13" s="1">
        <v>0.81589999999999996</v>
      </c>
      <c r="D13" s="1">
        <v>-6.88E-2</v>
      </c>
      <c r="E13" s="1">
        <v>0.32479999999999998</v>
      </c>
      <c r="F13" s="1">
        <v>0.32790000000000002</v>
      </c>
      <c r="G13" s="1">
        <v>1.2747999999999999</v>
      </c>
      <c r="H13" s="1">
        <v>0.54049999999999998</v>
      </c>
      <c r="I13" s="1">
        <v>0.36120000000000002</v>
      </c>
      <c r="J13" s="1">
        <v>0.48139999999999999</v>
      </c>
      <c r="K13" s="1">
        <v>-8.1100000000000005E-2</v>
      </c>
      <c r="L13" s="1">
        <v>0.31580000000000003</v>
      </c>
      <c r="M13" s="1">
        <v>0.80289999999999995</v>
      </c>
      <c r="O13" s="3">
        <f t="shared" si="0"/>
        <v>0.40517500000000001</v>
      </c>
      <c r="P13" s="1">
        <f t="shared" si="1"/>
        <v>0.6261000000000001</v>
      </c>
      <c r="Q13" s="3">
        <f t="shared" si="2"/>
        <v>0.37974999999999998</v>
      </c>
    </row>
    <row r="14" spans="1:17">
      <c r="A14" s="10" t="s">
        <v>9</v>
      </c>
      <c r="B14" s="1">
        <v>1.0774999999999999</v>
      </c>
      <c r="C14" s="1">
        <v>-1.2575000000000001</v>
      </c>
      <c r="D14" s="1">
        <v>0.96560000000000001</v>
      </c>
      <c r="E14" s="1">
        <v>0.16689999999999999</v>
      </c>
      <c r="F14" s="1">
        <v>0.93940000000000001</v>
      </c>
      <c r="G14" s="1">
        <v>0.64170000000000005</v>
      </c>
      <c r="H14" s="1">
        <v>0.58140000000000003</v>
      </c>
      <c r="I14" s="1">
        <v>2.5089000000000001</v>
      </c>
      <c r="J14" s="1">
        <v>0.85389999999999999</v>
      </c>
      <c r="K14" s="1">
        <v>1.4608000000000001</v>
      </c>
      <c r="L14" s="1">
        <v>0.77939999999999998</v>
      </c>
      <c r="M14" s="1">
        <v>-0.28699999999999998</v>
      </c>
      <c r="O14" s="3">
        <f t="shared" si="0"/>
        <v>0.23812499999999998</v>
      </c>
      <c r="P14" s="1">
        <f t="shared" si="1"/>
        <v>1.1678500000000001</v>
      </c>
      <c r="Q14" s="3">
        <f t="shared" si="2"/>
        <v>0.70177500000000004</v>
      </c>
    </row>
    <row r="15" spans="1:17">
      <c r="A15" s="10" t="s">
        <v>28</v>
      </c>
      <c r="B15" s="1">
        <v>1.7990999999999999</v>
      </c>
      <c r="C15" s="1">
        <v>-3.8600000000000002E-2</v>
      </c>
      <c r="D15" s="1">
        <v>1.8004</v>
      </c>
      <c r="E15" s="4">
        <v>1.1870000000000001</v>
      </c>
      <c r="F15" s="1">
        <v>1.9258999999999999</v>
      </c>
      <c r="G15" s="1">
        <v>0.216</v>
      </c>
      <c r="H15" s="1">
        <v>0.85870000000000002</v>
      </c>
      <c r="I15" s="1">
        <v>1.1088</v>
      </c>
      <c r="J15" s="1">
        <v>1.6201000000000001</v>
      </c>
      <c r="K15" s="1">
        <v>-1.4354</v>
      </c>
      <c r="L15" s="1">
        <v>1.7500000000000002E-2</v>
      </c>
      <c r="M15" s="1">
        <v>0.80740000000000001</v>
      </c>
      <c r="O15" s="3">
        <f t="shared" si="0"/>
        <v>1.1869750000000001</v>
      </c>
      <c r="P15" s="1">
        <f t="shared" si="1"/>
        <v>1.0273500000000002</v>
      </c>
      <c r="Q15" s="3">
        <f t="shared" si="2"/>
        <v>0.25240000000000001</v>
      </c>
    </row>
    <row r="16" spans="1:17">
      <c r="A16" s="10" t="s">
        <v>10</v>
      </c>
      <c r="B16" s="1">
        <v>0.1741</v>
      </c>
      <c r="C16" s="1">
        <v>-0.5323</v>
      </c>
      <c r="D16" s="1">
        <v>-1.2532000000000001</v>
      </c>
      <c r="E16" s="1">
        <v>-8.0500000000000002E-2</v>
      </c>
      <c r="F16" s="1">
        <v>-0.3044</v>
      </c>
      <c r="G16" s="1">
        <v>0.44</v>
      </c>
      <c r="H16" s="1">
        <v>-1.0186999999999999</v>
      </c>
      <c r="I16" s="1">
        <v>-0.56210000000000004</v>
      </c>
      <c r="J16" s="1">
        <v>-0.88380000000000003</v>
      </c>
      <c r="K16" s="1">
        <v>0.9617</v>
      </c>
      <c r="L16" s="1">
        <v>-0.89629999999999999</v>
      </c>
      <c r="M16" s="1">
        <v>-0.27239999999999998</v>
      </c>
      <c r="O16" s="3">
        <f t="shared" si="0"/>
        <v>-0.42297500000000005</v>
      </c>
      <c r="P16" s="1">
        <f t="shared" si="1"/>
        <v>-0.36130000000000001</v>
      </c>
      <c r="Q16" s="3">
        <f t="shared" si="2"/>
        <v>-0.2727</v>
      </c>
    </row>
    <row r="17" spans="1:17">
      <c r="A17" s="1" t="s">
        <v>11</v>
      </c>
      <c r="B17" s="1">
        <v>-1.2206999999999999</v>
      </c>
      <c r="C17" s="1">
        <v>-0.22620000000000001</v>
      </c>
      <c r="D17" s="24">
        <v>-0.34729999999999994</v>
      </c>
      <c r="E17" s="1">
        <v>0.40500000000000003</v>
      </c>
      <c r="F17" s="1">
        <v>-0.59819999999999995</v>
      </c>
      <c r="G17" s="1">
        <v>1.7576000000000001</v>
      </c>
      <c r="H17" s="24">
        <v>0.84640000000000004</v>
      </c>
      <c r="I17" s="1">
        <v>1.3798999999999999</v>
      </c>
      <c r="J17" s="1">
        <v>-1.6435999999999999</v>
      </c>
      <c r="K17" s="1">
        <v>-0.5111</v>
      </c>
      <c r="L17" s="1">
        <v>-1.0851999999999999</v>
      </c>
      <c r="M17" s="24">
        <v>-1.08</v>
      </c>
      <c r="O17" s="3">
        <f t="shared" si="0"/>
        <v>-0.34729999999999994</v>
      </c>
      <c r="P17" s="1">
        <f t="shared" si="1"/>
        <v>0.84642499999999998</v>
      </c>
      <c r="Q17" s="3">
        <f t="shared" si="2"/>
        <v>-1.0799750000000001</v>
      </c>
    </row>
    <row r="19" spans="1:17">
      <c r="A19" s="6" t="s">
        <v>15</v>
      </c>
    </row>
    <row r="20" spans="1:17">
      <c r="A20" s="6" t="s">
        <v>0</v>
      </c>
      <c r="B20" s="6">
        <v>15</v>
      </c>
      <c r="C20" s="6">
        <v>15</v>
      </c>
      <c r="D20" s="6">
        <v>15</v>
      </c>
      <c r="E20" s="6">
        <v>15</v>
      </c>
      <c r="F20" s="6">
        <v>30</v>
      </c>
      <c r="G20" s="6">
        <v>30</v>
      </c>
      <c r="H20" s="6">
        <v>30</v>
      </c>
      <c r="I20" s="6">
        <v>30</v>
      </c>
      <c r="J20" s="6">
        <v>60</v>
      </c>
      <c r="K20" s="6">
        <v>60</v>
      </c>
      <c r="L20" s="6">
        <v>60</v>
      </c>
      <c r="M20" s="6">
        <v>60</v>
      </c>
    </row>
    <row r="21" spans="1:17">
      <c r="A21" s="2" t="str">
        <f>A2</f>
        <v>ABF1</v>
      </c>
      <c r="B21" s="3">
        <f>B2-O2</f>
        <v>-0.19872500000000004</v>
      </c>
      <c r="C21" s="3">
        <f>C2-O2</f>
        <v>-0.56372500000000003</v>
      </c>
      <c r="D21" s="3">
        <f>D2-O2</f>
        <v>0.99177499999999996</v>
      </c>
      <c r="E21" s="3">
        <f>E2-O2</f>
        <v>-0.229325</v>
      </c>
      <c r="F21" s="1">
        <f>F2-P2</f>
        <v>0.33107500000000001</v>
      </c>
      <c r="G21" s="1">
        <f>G2-P2</f>
        <v>-1.3649249999999999</v>
      </c>
      <c r="H21" s="3">
        <f>H2-P2</f>
        <v>0.2566750000000001</v>
      </c>
      <c r="I21" s="3">
        <f>I2-P2</f>
        <v>0.77717500000000006</v>
      </c>
      <c r="J21" s="3">
        <f>J2-Q2</f>
        <v>0.3687499999999998</v>
      </c>
      <c r="K21" s="3">
        <f>K2-Q2</f>
        <v>1.5953499999999998</v>
      </c>
      <c r="L21" s="3">
        <f>L2-Q2</f>
        <v>-0.91475000000000017</v>
      </c>
      <c r="M21" s="3">
        <f>M2-Q2</f>
        <v>-1.04935</v>
      </c>
    </row>
    <row r="22" spans="1:17">
      <c r="A22" s="2" t="str">
        <f t="shared" ref="A22:A36" si="3">A3</f>
        <v>ACE2</v>
      </c>
      <c r="B22" s="3">
        <f>B3-O3</f>
        <v>0.10917499999999991</v>
      </c>
      <c r="C22" s="3">
        <f>C3-O3</f>
        <v>0.29437499999999994</v>
      </c>
      <c r="D22" s="3">
        <f>D3-O3</f>
        <v>-0.21092500000000003</v>
      </c>
      <c r="E22" s="3">
        <f>E3-O3</f>
        <v>-0.19262500000000005</v>
      </c>
      <c r="F22" s="1">
        <f>F3-P3</f>
        <v>-1.9132</v>
      </c>
      <c r="G22" s="1">
        <f>G3-P3</f>
        <v>2.0968999999999998</v>
      </c>
      <c r="H22" s="3">
        <f>H3-P3</f>
        <v>-0.91310000000000002</v>
      </c>
      <c r="I22" s="3">
        <f>I3-P3</f>
        <v>0.72939999999999983</v>
      </c>
      <c r="J22" s="3">
        <f>J3-Q3</f>
        <v>0.84137499999999998</v>
      </c>
      <c r="K22" s="3">
        <f>K3-Q3</f>
        <v>-0.40202500000000008</v>
      </c>
      <c r="L22" s="3">
        <f>L3-Q3</f>
        <v>9.7174999999999956E-2</v>
      </c>
      <c r="M22" s="3">
        <f>M3-Q3</f>
        <v>-0.53652500000000003</v>
      </c>
    </row>
    <row r="23" spans="1:17">
      <c r="A23" s="2" t="str">
        <f t="shared" si="3"/>
        <v>CIN5</v>
      </c>
      <c r="B23" s="3">
        <f>B4-O4</f>
        <v>0.71009999999999995</v>
      </c>
      <c r="C23" s="3">
        <f>C4-O4</f>
        <v>-0.37509999999999999</v>
      </c>
      <c r="D23" s="3">
        <f>D4-O4</f>
        <v>-0.59540000000000004</v>
      </c>
      <c r="E23" s="3">
        <f>E4-O4</f>
        <v>0.26039999999999996</v>
      </c>
      <c r="F23" s="1">
        <f>F4-P4</f>
        <v>-0.33767499999999995</v>
      </c>
      <c r="G23" s="1">
        <f>G4-P4</f>
        <v>0.99482500000000007</v>
      </c>
      <c r="H23" s="3">
        <f>H4-P4</f>
        <v>-0.60007499999999991</v>
      </c>
      <c r="I23" s="3">
        <f>I4-P4</f>
        <v>-5.7074999999999765E-2</v>
      </c>
      <c r="J23" s="3">
        <f>J4-Q4</f>
        <v>-1.3931249999999999</v>
      </c>
      <c r="K23" s="3">
        <f>K4-Q4</f>
        <v>-1.0561250000000002</v>
      </c>
      <c r="L23" s="3">
        <f>L4-Q4</f>
        <v>1.554775</v>
      </c>
      <c r="M23" s="3">
        <f>M4-Q4</f>
        <v>0.89447500000000013</v>
      </c>
    </row>
    <row r="24" spans="1:17">
      <c r="A24" s="2" t="str">
        <f t="shared" si="3"/>
        <v>CST6</v>
      </c>
      <c r="B24" s="3">
        <f>B5-O5</f>
        <v>6.244999999999995E-2</v>
      </c>
      <c r="C24" s="3">
        <f>C5-O5</f>
        <v>-0.80015000000000003</v>
      </c>
      <c r="D24" s="3">
        <f>D5-O5</f>
        <v>0.50634999999999997</v>
      </c>
      <c r="E24" s="3">
        <f>E5-O5</f>
        <v>0.23134999999999994</v>
      </c>
      <c r="F24" s="1">
        <f>F5-P5</f>
        <v>0.270675</v>
      </c>
      <c r="G24" s="1">
        <f>G5-P5</f>
        <v>-1.2992249999999999</v>
      </c>
      <c r="H24" s="3">
        <f>H5-P5</f>
        <v>0.64707500000000007</v>
      </c>
      <c r="I24" s="3">
        <f>I5-P5</f>
        <v>0.38147500000000001</v>
      </c>
      <c r="J24" s="3">
        <f>J5-Q5</f>
        <v>3.5475000000000034E-2</v>
      </c>
      <c r="K24" s="3">
        <f>K5-Q5</f>
        <v>-0.68832500000000008</v>
      </c>
      <c r="L24" s="3">
        <f>L5-Q5</f>
        <v>0.60247500000000009</v>
      </c>
      <c r="M24" s="3">
        <f>M5-Q5</f>
        <v>5.0375000000000031E-2</v>
      </c>
    </row>
    <row r="25" spans="1:17">
      <c r="A25" s="2" t="str">
        <f t="shared" si="3"/>
        <v>GCN4</v>
      </c>
      <c r="B25" s="3">
        <f>B6-O6</f>
        <v>0.27020000000000011</v>
      </c>
      <c r="C25" s="3">
        <f>C6-O6</f>
        <v>-0.34219999999999984</v>
      </c>
      <c r="D25" s="3">
        <f>D6-O6</f>
        <v>-0.35589999999999988</v>
      </c>
      <c r="E25" s="3">
        <f>E6-O6</f>
        <v>0.42790000000000006</v>
      </c>
      <c r="F25" s="1">
        <f>F6-P6</f>
        <v>2.9450000000000018E-2</v>
      </c>
      <c r="G25" s="1">
        <f>G6-P6</f>
        <v>0.27405000000000002</v>
      </c>
      <c r="H25" s="3">
        <f>H6-P6</f>
        <v>0.11025000000000001</v>
      </c>
      <c r="I25" s="3">
        <f>I6-P6</f>
        <v>-0.41375000000000001</v>
      </c>
      <c r="J25" s="3">
        <f>J6-Q6</f>
        <v>1.0528750000000002</v>
      </c>
      <c r="K25" s="3">
        <f>K6-Q6</f>
        <v>1.0832750000000002</v>
      </c>
      <c r="L25" s="3">
        <f>L6-Q6</f>
        <v>0.70137500000000019</v>
      </c>
      <c r="M25" s="3">
        <f>M6-Q6</f>
        <v>-2.8375249999999999</v>
      </c>
    </row>
    <row r="26" spans="1:17">
      <c r="A26" s="2" t="str">
        <f t="shared" si="3"/>
        <v>GCR2</v>
      </c>
      <c r="B26" s="3">
        <f>B7-O7</f>
        <v>-0.95760000000000001</v>
      </c>
      <c r="C26" s="3">
        <f>C7-O7</f>
        <v>0.88749999999999996</v>
      </c>
      <c r="D26" s="3">
        <f>D7-O7</f>
        <v>0.57089999999999996</v>
      </c>
      <c r="E26" s="3">
        <f>E7-O7</f>
        <v>-0.50080000000000002</v>
      </c>
      <c r="F26" s="1">
        <f>F7-P7</f>
        <v>2.4999999999941735E-5</v>
      </c>
      <c r="G26" s="1">
        <f>G7-P7</f>
        <v>-0.56887500000000002</v>
      </c>
      <c r="H26" s="3">
        <f>H7-P7</f>
        <v>0.73902500000000004</v>
      </c>
      <c r="I26" s="3">
        <f>I7-P7</f>
        <v>-0.17017500000000005</v>
      </c>
      <c r="J26" s="3">
        <f>J7-Q7</f>
        <v>1.2669250000000001</v>
      </c>
      <c r="K26" s="3">
        <f>K7-Q7</f>
        <v>-1.9831749999999999</v>
      </c>
      <c r="L26" s="3">
        <f>L7-Q7</f>
        <v>0.32672499999999999</v>
      </c>
      <c r="M26" s="3">
        <f>M7-Q7</f>
        <v>0.38952499999999995</v>
      </c>
    </row>
    <row r="27" spans="1:17">
      <c r="A27" s="2" t="str">
        <f t="shared" si="3"/>
        <v>GLN3</v>
      </c>
      <c r="B27" s="3">
        <f>B8-O8</f>
        <v>0.24344999999999994</v>
      </c>
      <c r="C27" s="3">
        <f>C8-O8</f>
        <v>0.50264999999999993</v>
      </c>
      <c r="D27" s="3">
        <f>D8-O8</f>
        <v>-1.0281500000000001</v>
      </c>
      <c r="E27" s="3">
        <f>E8-O8</f>
        <v>0.28204999999999991</v>
      </c>
      <c r="F27" s="1">
        <f>F8-P8</f>
        <v>2.2525000000000017E-2</v>
      </c>
      <c r="G27" s="1">
        <f>G8-P8</f>
        <v>-0.95977500000000004</v>
      </c>
      <c r="H27" s="3">
        <f>H8-P8</f>
        <v>0.41092500000000004</v>
      </c>
      <c r="I27" s="3">
        <f>I8-P8</f>
        <v>0.52632500000000004</v>
      </c>
      <c r="J27" s="3">
        <f>J8-Q8</f>
        <v>3.2675000000000023E-2</v>
      </c>
      <c r="K27" s="3">
        <f>K8-Q8</f>
        <v>-0.52182499999999998</v>
      </c>
      <c r="L27" s="3">
        <f>L8-Q8</f>
        <v>0.72597500000000004</v>
      </c>
      <c r="M27" s="3">
        <f>M8-Q8</f>
        <v>-0.23682499999999998</v>
      </c>
    </row>
    <row r="28" spans="1:17">
      <c r="A28" s="2" t="str">
        <f t="shared" si="3"/>
        <v>HAP4</v>
      </c>
      <c r="B28" s="3">
        <f>B9-O9</f>
        <v>1.7203250000000001</v>
      </c>
      <c r="C28" s="3">
        <f>C9-O9</f>
        <v>0.27502500000000007</v>
      </c>
      <c r="D28" s="3">
        <f>D9-O9</f>
        <v>-0.68687500000000001</v>
      </c>
      <c r="E28" s="3">
        <f>E9-O9</f>
        <v>-1.3084750000000001</v>
      </c>
      <c r="F28" s="1">
        <f>F9-P9</f>
        <v>0.34527499999999989</v>
      </c>
      <c r="G28" s="1">
        <f>G9-P9</f>
        <v>0.54777500000000001</v>
      </c>
      <c r="H28" s="3">
        <f>H9-P9</f>
        <v>1.7474999999999907E-2</v>
      </c>
      <c r="I28" s="3">
        <f>I9-P9</f>
        <v>-0.91052500000000003</v>
      </c>
      <c r="J28" s="3">
        <f>J9-Q9</f>
        <v>0.96495000000000009</v>
      </c>
      <c r="K28" s="3">
        <f>K9-Q9</f>
        <v>-0.22704999999999997</v>
      </c>
      <c r="L28" s="3">
        <f>L9-Q9</f>
        <v>-0.63054999999999994</v>
      </c>
      <c r="M28" s="3">
        <f>M9-Q9</f>
        <v>-0.10734999999999997</v>
      </c>
    </row>
    <row r="29" spans="1:17">
      <c r="A29" s="2" t="str">
        <f t="shared" si="3"/>
        <v>HMO1</v>
      </c>
      <c r="B29" s="3">
        <f>B10-O10</f>
        <v>0.34887499999999994</v>
      </c>
      <c r="C29" s="3">
        <f>C10-O10</f>
        <v>0.83347499999999997</v>
      </c>
      <c r="D29" s="3">
        <f>D10-O10</f>
        <v>-1.343925</v>
      </c>
      <c r="E29" s="3">
        <f>E10-O10</f>
        <v>0.16157500000000002</v>
      </c>
      <c r="F29" s="1">
        <f>F10-P10</f>
        <v>0.49794999999999989</v>
      </c>
      <c r="G29" s="1">
        <f>G10-P10</f>
        <v>3.6950000000000038E-2</v>
      </c>
      <c r="H29" s="3">
        <f>H10-P10</f>
        <v>2.6049999999999907E-2</v>
      </c>
      <c r="I29" s="3">
        <f>I10-P10</f>
        <v>-0.56095000000000006</v>
      </c>
      <c r="J29" s="3">
        <f>J10-Q10</f>
        <v>-4.9600000000000088E-2</v>
      </c>
      <c r="K29" s="3">
        <f>K10-Q10</f>
        <v>-0.44280000000000008</v>
      </c>
      <c r="L29" s="3">
        <f>L10-Q10</f>
        <v>0.17189999999999994</v>
      </c>
      <c r="M29" s="3">
        <f>M10-Q10</f>
        <v>0.32050000000000001</v>
      </c>
    </row>
    <row r="30" spans="1:17">
      <c r="A30" s="2" t="str">
        <f t="shared" si="3"/>
        <v>HSF1</v>
      </c>
      <c r="B30" s="3">
        <f>B11-O11</f>
        <v>-0.39845000000000019</v>
      </c>
      <c r="C30" s="3">
        <f>C11-O11</f>
        <v>-0.16275000000000017</v>
      </c>
      <c r="D30" s="3">
        <f>D11-O11</f>
        <v>0.53364999999999996</v>
      </c>
      <c r="E30" s="3">
        <f>E11-O11</f>
        <v>2.7549999999999963E-2</v>
      </c>
      <c r="F30" s="1">
        <f>F11-P11</f>
        <v>0.24302499999999999</v>
      </c>
      <c r="G30" s="1">
        <f>G11-P11</f>
        <v>-0.55997500000000011</v>
      </c>
      <c r="H30" s="3">
        <f>H11-P11</f>
        <v>0.689025</v>
      </c>
      <c r="I30" s="3">
        <f>I11-P11</f>
        <v>-0.37207499999999993</v>
      </c>
      <c r="J30" s="3">
        <f>J11-Q11</f>
        <v>0.27900000000000003</v>
      </c>
      <c r="K30" s="3">
        <f>K11-Q11</f>
        <v>1.0594000000000001</v>
      </c>
      <c r="L30" s="3">
        <f>L11-Q11</f>
        <v>-1.2694000000000001</v>
      </c>
      <c r="M30" s="3">
        <f>M11-Q11</f>
        <v>-6.899999999999995E-2</v>
      </c>
    </row>
    <row r="31" spans="1:17">
      <c r="A31" s="2" t="str">
        <f t="shared" si="3"/>
        <v>MCM1</v>
      </c>
      <c r="B31" s="3">
        <f>B12-O12</f>
        <v>2.4999999999941735E-5</v>
      </c>
      <c r="C31" s="3">
        <f>C12-O12</f>
        <v>3.4371249999999995</v>
      </c>
      <c r="D31" s="3">
        <f>D12-O12</f>
        <v>-3.4371750000000003</v>
      </c>
      <c r="E31" s="3">
        <f>E12-O12</f>
        <v>2.4999999999941735E-5</v>
      </c>
      <c r="F31" s="1">
        <f>F12-P12</f>
        <v>0.16220000000000012</v>
      </c>
      <c r="G31" s="1">
        <f>G12-P12</f>
        <v>-1.0392999999999999</v>
      </c>
      <c r="H31" s="3">
        <f>H12-P12</f>
        <v>0.8771000000000001</v>
      </c>
      <c r="I31" s="3">
        <f>I12-P12</f>
        <v>0</v>
      </c>
      <c r="J31" s="3">
        <f>J12-Q12</f>
        <v>1.8837999999999999</v>
      </c>
      <c r="K31" s="3">
        <f>K12-Q12</f>
        <v>0</v>
      </c>
      <c r="L31" s="3">
        <f>L12-Q12</f>
        <v>0</v>
      </c>
      <c r="M31" s="3">
        <f>M12-Q12</f>
        <v>-1.8838000000000004</v>
      </c>
    </row>
    <row r="32" spans="1:17">
      <c r="A32" s="2" t="str">
        <f t="shared" si="3"/>
        <v>MGA2</v>
      </c>
      <c r="B32" s="3">
        <f>B13-O13</f>
        <v>0.14362499999999995</v>
      </c>
      <c r="C32" s="3">
        <f>C13-O13</f>
        <v>0.41072499999999995</v>
      </c>
      <c r="D32" s="3">
        <f>D13-O13</f>
        <v>-0.47397500000000004</v>
      </c>
      <c r="E32" s="3">
        <f>E13-O13</f>
        <v>-8.037500000000003E-2</v>
      </c>
      <c r="F32" s="1">
        <f>F13-P13</f>
        <v>-0.29820000000000008</v>
      </c>
      <c r="G32" s="1">
        <f>G13-P13</f>
        <v>0.64869999999999983</v>
      </c>
      <c r="H32" s="3">
        <f>H13-P13</f>
        <v>-8.560000000000012E-2</v>
      </c>
      <c r="I32" s="3">
        <f>I13-P13</f>
        <v>-0.26490000000000008</v>
      </c>
      <c r="J32" s="3">
        <f>J13-Q13</f>
        <v>0.10165000000000002</v>
      </c>
      <c r="K32" s="3">
        <f>K13-Q13</f>
        <v>-0.46084999999999998</v>
      </c>
      <c r="L32" s="3">
        <f>L13-Q13</f>
        <v>-6.3949999999999951E-2</v>
      </c>
      <c r="M32" s="3">
        <f>M13-Q13</f>
        <v>0.42314999999999997</v>
      </c>
    </row>
    <row r="33" spans="1:13">
      <c r="A33" s="2" t="str">
        <f t="shared" si="3"/>
        <v>MSN2</v>
      </c>
      <c r="B33" s="3">
        <f>B14-O14</f>
        <v>0.83937499999999998</v>
      </c>
      <c r="C33" s="3">
        <f>C14-O14</f>
        <v>-1.495625</v>
      </c>
      <c r="D33" s="3">
        <f>D14-O14</f>
        <v>0.72747500000000009</v>
      </c>
      <c r="E33" s="3">
        <f>E14-O14</f>
        <v>-7.1224999999999983E-2</v>
      </c>
      <c r="F33" s="1">
        <f>F14-P14</f>
        <v>-0.22845000000000004</v>
      </c>
      <c r="G33" s="1">
        <f>G14-P14</f>
        <v>-0.52615000000000001</v>
      </c>
      <c r="H33" s="3">
        <f>H14-P14</f>
        <v>-0.58645000000000003</v>
      </c>
      <c r="I33" s="3">
        <f>I14-P14</f>
        <v>1.3410500000000001</v>
      </c>
      <c r="J33" s="3">
        <f>J14-Q14</f>
        <v>0.15212499999999995</v>
      </c>
      <c r="K33" s="3">
        <f>K14-Q14</f>
        <v>0.75902500000000006</v>
      </c>
      <c r="L33" s="3">
        <f>L14-Q14</f>
        <v>7.7624999999999944E-2</v>
      </c>
      <c r="M33" s="3">
        <f>M14-Q14</f>
        <v>-0.98877499999999996</v>
      </c>
    </row>
    <row r="34" spans="1:13">
      <c r="A34" s="2" t="str">
        <f t="shared" si="3"/>
        <v>MSN4</v>
      </c>
      <c r="B34" s="3">
        <f>B15-O15</f>
        <v>0.61212499999999981</v>
      </c>
      <c r="C34" s="3">
        <f>C15-O15</f>
        <v>-1.2255750000000001</v>
      </c>
      <c r="D34" s="3">
        <f>D15-O15</f>
        <v>0.61342499999999989</v>
      </c>
      <c r="E34" s="3">
        <f>E15-O15</f>
        <v>2.4999999999941735E-5</v>
      </c>
      <c r="F34" s="1">
        <f>F15-P15</f>
        <v>0.89854999999999974</v>
      </c>
      <c r="G34" s="1">
        <f>G15-P15</f>
        <v>-0.81135000000000024</v>
      </c>
      <c r="H34" s="3">
        <f>H15-P15</f>
        <v>-0.16865000000000019</v>
      </c>
      <c r="I34" s="3">
        <f>I15-P15</f>
        <v>8.14499999999998E-2</v>
      </c>
      <c r="J34" s="3">
        <f>J15-Q15</f>
        <v>1.3677000000000001</v>
      </c>
      <c r="K34" s="3">
        <f>K15-Q15</f>
        <v>-1.6878</v>
      </c>
      <c r="L34" s="3">
        <f>L15-Q15</f>
        <v>-0.2349</v>
      </c>
      <c r="M34" s="3">
        <f>M15-Q15</f>
        <v>0.55499999999999994</v>
      </c>
    </row>
    <row r="35" spans="1:13">
      <c r="A35" s="2" t="str">
        <f t="shared" si="3"/>
        <v>SWI4</v>
      </c>
      <c r="B35" s="3">
        <f>B16-O16</f>
        <v>0.59707500000000002</v>
      </c>
      <c r="C35" s="3">
        <f>C16-O16</f>
        <v>-0.10932499999999995</v>
      </c>
      <c r="D35" s="3">
        <f>D16-O16</f>
        <v>-0.83022499999999999</v>
      </c>
      <c r="E35" s="3">
        <f>E16-O16</f>
        <v>0.34247500000000003</v>
      </c>
      <c r="F35" s="1">
        <f>F16-P16</f>
        <v>5.6900000000000006E-2</v>
      </c>
      <c r="G35" s="1">
        <f>G16-P16</f>
        <v>0.80130000000000001</v>
      </c>
      <c r="H35" s="3">
        <f>H16-P16</f>
        <v>-0.65739999999999998</v>
      </c>
      <c r="I35" s="3">
        <f>I16-P16</f>
        <v>-0.20080000000000003</v>
      </c>
      <c r="J35" s="3">
        <f>J16-Q16</f>
        <v>-0.61109999999999998</v>
      </c>
      <c r="K35" s="3">
        <f>K16-Q16</f>
        <v>1.2343999999999999</v>
      </c>
      <c r="L35" s="3">
        <f>L16-Q16</f>
        <v>-0.62359999999999993</v>
      </c>
      <c r="M35" s="3">
        <f>M16-Q16</f>
        <v>3.0000000000002247E-4</v>
      </c>
    </row>
    <row r="36" spans="1:13">
      <c r="A36" s="2" t="str">
        <f t="shared" si="3"/>
        <v>ZAP1</v>
      </c>
      <c r="B36" s="3">
        <f>B17-O17</f>
        <v>-0.87339999999999995</v>
      </c>
      <c r="C36" s="3">
        <f>C17-O17</f>
        <v>0.12109999999999993</v>
      </c>
      <c r="D36" s="3">
        <f>D17-O17</f>
        <v>0</v>
      </c>
      <c r="E36" s="3">
        <f>E17-O17</f>
        <v>0.75229999999999997</v>
      </c>
      <c r="F36" s="1">
        <f>F17-P17</f>
        <v>-1.4446249999999998</v>
      </c>
      <c r="G36" s="1">
        <f>G17-P17</f>
        <v>0.91117500000000007</v>
      </c>
      <c r="H36" s="3">
        <f>H17-P17</f>
        <v>-2.4999999999941735E-5</v>
      </c>
      <c r="I36" s="3">
        <f>I17-P17</f>
        <v>0.53347499999999992</v>
      </c>
      <c r="J36" s="3">
        <f>J17-Q17</f>
        <v>-0.56362499999999982</v>
      </c>
      <c r="K36" s="3">
        <f>K17-Q17</f>
        <v>0.56887500000000013</v>
      </c>
      <c r="L36" s="3">
        <f>L17-Q17</f>
        <v>-5.2249999999998131E-3</v>
      </c>
      <c r="M36" s="3">
        <f>M17-Q17</f>
        <v>-2.4999999999941735E-5</v>
      </c>
    </row>
    <row r="38" spans="1:13">
      <c r="A38" s="6" t="s">
        <v>16</v>
      </c>
    </row>
    <row r="39" spans="1:13">
      <c r="A39" s="6" t="s">
        <v>0</v>
      </c>
      <c r="B39" s="6">
        <v>15</v>
      </c>
      <c r="C39" s="6">
        <v>15</v>
      </c>
      <c r="D39" s="6">
        <v>15</v>
      </c>
      <c r="E39" s="6">
        <v>15</v>
      </c>
      <c r="F39" s="6">
        <v>30</v>
      </c>
      <c r="G39" s="6">
        <v>30</v>
      </c>
      <c r="H39" s="6">
        <v>30</v>
      </c>
      <c r="I39" s="6">
        <v>30</v>
      </c>
      <c r="J39" s="6">
        <v>60</v>
      </c>
      <c r="K39" s="6">
        <v>60</v>
      </c>
      <c r="L39" s="6">
        <v>60</v>
      </c>
      <c r="M39" s="6">
        <v>60</v>
      </c>
    </row>
    <row r="40" spans="1:13">
      <c r="A40" s="2" t="str">
        <f>A2</f>
        <v>ABF1</v>
      </c>
      <c r="B40" s="7">
        <f>B21^2</f>
        <v>3.9491625625000019E-2</v>
      </c>
      <c r="C40" s="7">
        <f>C21^2</f>
        <v>0.31778587562500005</v>
      </c>
      <c r="D40" s="7">
        <f>D21^2</f>
        <v>0.98361765062499995</v>
      </c>
      <c r="E40" s="7">
        <f>E21^2</f>
        <v>5.2589955625000004E-2</v>
      </c>
      <c r="F40" s="7">
        <f>F21^2</f>
        <v>0.10961065562500001</v>
      </c>
      <c r="G40" s="7">
        <f>G21^2</f>
        <v>1.863020255625</v>
      </c>
      <c r="H40" s="7">
        <f>H21^2</f>
        <v>6.5882055625000047E-2</v>
      </c>
      <c r="I40" s="7">
        <f>I21^2</f>
        <v>0.60400098062500007</v>
      </c>
      <c r="J40" s="7">
        <f>J21^2</f>
        <v>0.13597656249999984</v>
      </c>
      <c r="K40" s="7">
        <f>K21^2</f>
        <v>2.5451416224999996</v>
      </c>
      <c r="L40" s="7">
        <f>L21^2</f>
        <v>0.83676756250000028</v>
      </c>
      <c r="M40" s="7">
        <f>M21^2</f>
        <v>1.1011354225000001</v>
      </c>
    </row>
    <row r="41" spans="1:13">
      <c r="A41" s="2" t="str">
        <f t="shared" ref="A41:A55" si="4">A3</f>
        <v>ACE2</v>
      </c>
      <c r="B41" s="7">
        <f>B22^2</f>
        <v>1.191918062499998E-2</v>
      </c>
      <c r="C41" s="7">
        <f>C22^2</f>
        <v>8.6656640624999962E-2</v>
      </c>
      <c r="D41" s="7">
        <f>D22^2</f>
        <v>4.4489355625000011E-2</v>
      </c>
      <c r="E41" s="7">
        <f>E22^2</f>
        <v>3.7104390625000018E-2</v>
      </c>
      <c r="F41" s="7">
        <f>F22^2</f>
        <v>3.6603342400000001</v>
      </c>
      <c r="G41" s="7">
        <f>G22^2</f>
        <v>4.3969896099999994</v>
      </c>
      <c r="H41" s="7">
        <f>H22^2</f>
        <v>0.83375161000000009</v>
      </c>
      <c r="I41" s="7">
        <f>I22^2</f>
        <v>0.53202435999999975</v>
      </c>
      <c r="J41" s="7">
        <f>J22^2</f>
        <v>0.70791189062499993</v>
      </c>
      <c r="K41" s="7">
        <f>K22^2</f>
        <v>0.16162410062500007</v>
      </c>
      <c r="L41" s="7">
        <f>L22^2</f>
        <v>9.4429806249999911E-3</v>
      </c>
      <c r="M41" s="7">
        <f>M22^2</f>
        <v>0.28785907562500002</v>
      </c>
    </row>
    <row r="42" spans="1:13">
      <c r="A42" s="2" t="str">
        <f t="shared" si="4"/>
        <v>CIN5</v>
      </c>
      <c r="B42" s="7">
        <f>B23^2</f>
        <v>0.50424200999999991</v>
      </c>
      <c r="C42" s="7">
        <f>C23^2</f>
        <v>0.14070000999999999</v>
      </c>
      <c r="D42" s="7">
        <f>D23^2</f>
        <v>0.35450116000000004</v>
      </c>
      <c r="E42" s="7">
        <f>E23^2</f>
        <v>6.7808159999999978E-2</v>
      </c>
      <c r="F42" s="7">
        <f>F23^2</f>
        <v>0.11402440562499996</v>
      </c>
      <c r="G42" s="7">
        <f>G23^2</f>
        <v>0.98967678062500009</v>
      </c>
      <c r="H42" s="7">
        <f>H23^2</f>
        <v>0.36009000562499988</v>
      </c>
      <c r="I42" s="7">
        <f>I23^2</f>
        <v>3.2575556249999733E-3</v>
      </c>
      <c r="J42" s="7">
        <f>J23^2</f>
        <v>1.9407972656249999</v>
      </c>
      <c r="K42" s="7">
        <f>K23^2</f>
        <v>1.1154000156250004</v>
      </c>
      <c r="L42" s="7">
        <f>L23^2</f>
        <v>2.417325300625</v>
      </c>
      <c r="M42" s="7">
        <f>M23^2</f>
        <v>0.80008552562500024</v>
      </c>
    </row>
    <row r="43" spans="1:13">
      <c r="A43" s="2" t="str">
        <f t="shared" si="4"/>
        <v>CST6</v>
      </c>
      <c r="B43" s="7">
        <f>B24^2</f>
        <v>3.9000024999999937E-3</v>
      </c>
      <c r="C43" s="7">
        <f>C24^2</f>
        <v>0.64024002250000001</v>
      </c>
      <c r="D43" s="7">
        <f>D24^2</f>
        <v>0.25639032249999999</v>
      </c>
      <c r="E43" s="7">
        <f>E24^2</f>
        <v>5.3522822499999977E-2</v>
      </c>
      <c r="F43" s="7">
        <f>F24^2</f>
        <v>7.3264955625000003E-2</v>
      </c>
      <c r="G43" s="7">
        <f>G24^2</f>
        <v>1.6879856006249996</v>
      </c>
      <c r="H43" s="7">
        <f>H24^2</f>
        <v>0.41870605562500007</v>
      </c>
      <c r="I43" s="7">
        <f>I24^2</f>
        <v>0.145523175625</v>
      </c>
      <c r="J43" s="7">
        <f>J24^2</f>
        <v>1.2584756250000025E-3</v>
      </c>
      <c r="K43" s="7">
        <f>K24^2</f>
        <v>0.4737913056250001</v>
      </c>
      <c r="L43" s="7">
        <f>L24^2</f>
        <v>0.36297612562500009</v>
      </c>
      <c r="M43" s="7">
        <f>M24^2</f>
        <v>2.537640625000003E-3</v>
      </c>
    </row>
    <row r="44" spans="1:13">
      <c r="A44" s="2" t="str">
        <f t="shared" si="4"/>
        <v>GCN4</v>
      </c>
      <c r="B44" s="7">
        <f>B25^2</f>
        <v>7.3008040000000052E-2</v>
      </c>
      <c r="C44" s="7">
        <f>C25^2</f>
        <v>0.11710083999999989</v>
      </c>
      <c r="D44" s="7">
        <f>D25^2</f>
        <v>0.12666480999999991</v>
      </c>
      <c r="E44" s="7">
        <f>E25^2</f>
        <v>0.18309841000000004</v>
      </c>
      <c r="F44" s="7">
        <f>F25^2</f>
        <v>8.6730250000000106E-4</v>
      </c>
      <c r="G44" s="7">
        <f>G25^2</f>
        <v>7.5103402500000013E-2</v>
      </c>
      <c r="H44" s="7">
        <f>H25^2</f>
        <v>1.2155062500000003E-2</v>
      </c>
      <c r="I44" s="7">
        <f>I25^2</f>
        <v>0.17118906250000002</v>
      </c>
      <c r="J44" s="7">
        <f>J25^2</f>
        <v>1.1085457656250004</v>
      </c>
      <c r="K44" s="7">
        <f>K25^2</f>
        <v>1.1734847256250005</v>
      </c>
      <c r="L44" s="7">
        <f>L25^2</f>
        <v>0.49192689062500028</v>
      </c>
      <c r="M44" s="7">
        <f>M25^2</f>
        <v>8.0515481256249988</v>
      </c>
    </row>
    <row r="45" spans="1:13">
      <c r="A45" s="2" t="str">
        <f t="shared" si="4"/>
        <v>GCR2</v>
      </c>
      <c r="B45" s="7">
        <f>B26^2</f>
        <v>0.91699776</v>
      </c>
      <c r="C45" s="7">
        <f>C26^2</f>
        <v>0.78765624999999995</v>
      </c>
      <c r="D45" s="7">
        <f>D26^2</f>
        <v>0.32592680999999996</v>
      </c>
      <c r="E45" s="7">
        <f>E26^2</f>
        <v>0.25080064000000002</v>
      </c>
      <c r="F45" s="7">
        <f>F26^2</f>
        <v>6.2499999999708679E-10</v>
      </c>
      <c r="G45" s="7">
        <f>G26^2</f>
        <v>0.32361876562500003</v>
      </c>
      <c r="H45" s="7">
        <f>H26^2</f>
        <v>0.54615795062500005</v>
      </c>
      <c r="I45" s="7">
        <f>I26^2</f>
        <v>2.8959530625000018E-2</v>
      </c>
      <c r="J45" s="7">
        <f>J26^2</f>
        <v>1.6050989556250002</v>
      </c>
      <c r="K45" s="7">
        <f>K26^2</f>
        <v>3.9329830806249997</v>
      </c>
      <c r="L45" s="7">
        <f>L26^2</f>
        <v>0.10674922562499999</v>
      </c>
      <c r="M45" s="7">
        <f>M26^2</f>
        <v>0.15172972562499998</v>
      </c>
    </row>
    <row r="46" spans="1:13">
      <c r="A46" s="2" t="str">
        <f t="shared" si="4"/>
        <v>GLN3</v>
      </c>
      <c r="B46" s="7">
        <f>B27^2</f>
        <v>5.9267902499999976E-2</v>
      </c>
      <c r="C46" s="7">
        <f>C27^2</f>
        <v>0.25265702249999994</v>
      </c>
      <c r="D46" s="7">
        <f>D27^2</f>
        <v>1.0570924225000002</v>
      </c>
      <c r="E46" s="7">
        <f>E27^2</f>
        <v>7.9552202499999947E-2</v>
      </c>
      <c r="F46" s="7">
        <f>F27^2</f>
        <v>5.0737562500000077E-4</v>
      </c>
      <c r="G46" s="7">
        <f>G27^2</f>
        <v>0.92116805062500007</v>
      </c>
      <c r="H46" s="7">
        <f>H27^2</f>
        <v>0.16885935562500004</v>
      </c>
      <c r="I46" s="7">
        <f>I27^2</f>
        <v>0.27701800562500006</v>
      </c>
      <c r="J46" s="7">
        <f>J27^2</f>
        <v>1.0676556250000014E-3</v>
      </c>
      <c r="K46" s="7">
        <f>K27^2</f>
        <v>0.272301330625</v>
      </c>
      <c r="L46" s="7">
        <f>L27^2</f>
        <v>0.52703970062500005</v>
      </c>
      <c r="M46" s="7">
        <f>M27^2</f>
        <v>5.6086080624999993E-2</v>
      </c>
    </row>
    <row r="47" spans="1:13">
      <c r="A47" s="2" t="str">
        <f t="shared" si="4"/>
        <v>HAP4</v>
      </c>
      <c r="B47" s="7">
        <f>B28^2</f>
        <v>2.9595181056250004</v>
      </c>
      <c r="C47" s="7">
        <f>C28^2</f>
        <v>7.5638750625000042E-2</v>
      </c>
      <c r="D47" s="7">
        <f>D28^2</f>
        <v>0.47179726562500002</v>
      </c>
      <c r="E47" s="7">
        <f>E28^2</f>
        <v>1.7121068256250001</v>
      </c>
      <c r="F47" s="7">
        <f>F28^2</f>
        <v>0.11921482562499992</v>
      </c>
      <c r="G47" s="7">
        <f>G28^2</f>
        <v>0.300057450625</v>
      </c>
      <c r="H47" s="7">
        <f>H28^2</f>
        <v>3.0537562499999678E-4</v>
      </c>
      <c r="I47" s="7">
        <f>I28^2</f>
        <v>0.8290557756250001</v>
      </c>
      <c r="J47" s="7">
        <f>J28^2</f>
        <v>0.93112850250000012</v>
      </c>
      <c r="K47" s="7">
        <f>K28^2</f>
        <v>5.1551702499999991E-2</v>
      </c>
      <c r="L47" s="7">
        <f>L28^2</f>
        <v>0.39759330249999991</v>
      </c>
      <c r="M47" s="7">
        <f>M28^2</f>
        <v>1.1524022499999995E-2</v>
      </c>
    </row>
    <row r="48" spans="1:13">
      <c r="A48" s="2" t="str">
        <f t="shared" si="4"/>
        <v>HMO1</v>
      </c>
      <c r="B48" s="7">
        <f>B29^2</f>
        <v>0.12171376562499996</v>
      </c>
      <c r="C48" s="7">
        <f>C29^2</f>
        <v>0.69468057562499996</v>
      </c>
      <c r="D48" s="7">
        <f>D29^2</f>
        <v>1.8061344056250002</v>
      </c>
      <c r="E48" s="7">
        <f>E29^2</f>
        <v>2.6106480625000008E-2</v>
      </c>
      <c r="F48" s="7">
        <f>F29^2</f>
        <v>0.24795420249999989</v>
      </c>
      <c r="G48" s="7">
        <f>G29^2</f>
        <v>1.3653025000000029E-3</v>
      </c>
      <c r="H48" s="7">
        <f>H29^2</f>
        <v>6.7860249999999512E-4</v>
      </c>
      <c r="I48" s="7">
        <f>I29^2</f>
        <v>0.31466490250000007</v>
      </c>
      <c r="J48" s="7">
        <f>J29^2</f>
        <v>2.460160000000009E-3</v>
      </c>
      <c r="K48" s="7">
        <f>K29^2</f>
        <v>0.19607184000000008</v>
      </c>
      <c r="L48" s="7">
        <f>L29^2</f>
        <v>2.954960999999998E-2</v>
      </c>
      <c r="M48" s="7">
        <f>M29^2</f>
        <v>0.10272025</v>
      </c>
    </row>
    <row r="49" spans="1:13">
      <c r="A49" s="2" t="str">
        <f t="shared" si="4"/>
        <v>HSF1</v>
      </c>
      <c r="B49" s="7">
        <f>B30^2</f>
        <v>0.15876240250000015</v>
      </c>
      <c r="C49" s="7">
        <f>C30^2</f>
        <v>2.6487562500000054E-2</v>
      </c>
      <c r="D49" s="7">
        <f>D30^2</f>
        <v>0.28478232249999996</v>
      </c>
      <c r="E49" s="7">
        <f>E30^2</f>
        <v>7.5900249999999794E-4</v>
      </c>
      <c r="F49" s="7">
        <f>F30^2</f>
        <v>5.9061150624999996E-2</v>
      </c>
      <c r="G49" s="7">
        <f>G30^2</f>
        <v>0.31357200062500012</v>
      </c>
      <c r="H49" s="7">
        <f>H30^2</f>
        <v>0.47475545062500002</v>
      </c>
      <c r="I49" s="7">
        <f>I30^2</f>
        <v>0.13843980562499994</v>
      </c>
      <c r="J49" s="7">
        <f>J30^2</f>
        <v>7.7841000000000021E-2</v>
      </c>
      <c r="K49" s="7">
        <f>K30^2</f>
        <v>1.1223283600000002</v>
      </c>
      <c r="L49" s="7">
        <f>L30^2</f>
        <v>1.6113763600000002</v>
      </c>
      <c r="M49" s="7">
        <f>M30^2</f>
        <v>4.7609999999999935E-3</v>
      </c>
    </row>
    <row r="50" spans="1:13">
      <c r="A50" s="2" t="str">
        <f t="shared" si="4"/>
        <v>MCM1</v>
      </c>
      <c r="B50" s="7">
        <f>B31^2</f>
        <v>6.2499999999708679E-10</v>
      </c>
      <c r="C50" s="7">
        <f>C31^2</f>
        <v>11.813828265624997</v>
      </c>
      <c r="D50" s="7">
        <f>D31^2</f>
        <v>11.814171980625002</v>
      </c>
      <c r="E50" s="7">
        <f>E31^2</f>
        <v>6.2499999999708679E-10</v>
      </c>
      <c r="F50" s="7">
        <f>F31^2</f>
        <v>2.6308840000000038E-2</v>
      </c>
      <c r="G50" s="7">
        <f>G31^2</f>
        <v>1.0801444899999997</v>
      </c>
      <c r="H50" s="7">
        <f>H31^2</f>
        <v>0.76930441000000016</v>
      </c>
      <c r="I50" s="7">
        <f>I31^2</f>
        <v>0</v>
      </c>
      <c r="J50" s="7">
        <f>J31^2</f>
        <v>3.5487024399999996</v>
      </c>
      <c r="K50" s="7">
        <f>K31^2</f>
        <v>0</v>
      </c>
      <c r="L50" s="7">
        <f>L31^2</f>
        <v>0</v>
      </c>
      <c r="M50" s="7">
        <f>M31^2</f>
        <v>3.5487024400000013</v>
      </c>
    </row>
    <row r="51" spans="1:13">
      <c r="A51" s="2" t="str">
        <f t="shared" si="4"/>
        <v>MGA2</v>
      </c>
      <c r="B51" s="7">
        <f>B32^2</f>
        <v>2.0628140624999985E-2</v>
      </c>
      <c r="C51" s="7">
        <f>C32^2</f>
        <v>0.16869502562499997</v>
      </c>
      <c r="D51" s="7">
        <f>D32^2</f>
        <v>0.22465230062500002</v>
      </c>
      <c r="E51" s="7">
        <f>E32^2</f>
        <v>6.4601406250000045E-3</v>
      </c>
      <c r="F51" s="7">
        <f>F32^2</f>
        <v>8.8923240000000042E-2</v>
      </c>
      <c r="G51" s="7">
        <f>G32^2</f>
        <v>0.42081168999999979</v>
      </c>
      <c r="H51" s="7">
        <f>H32^2</f>
        <v>7.3273600000000206E-3</v>
      </c>
      <c r="I51" s="7">
        <f>I32^2</f>
        <v>7.0172010000000049E-2</v>
      </c>
      <c r="J51" s="7">
        <f>J32^2</f>
        <v>1.0332722500000004E-2</v>
      </c>
      <c r="K51" s="7">
        <f>K32^2</f>
        <v>0.21238272249999998</v>
      </c>
      <c r="L51" s="7">
        <f>L32^2</f>
        <v>4.089602499999994E-3</v>
      </c>
      <c r="M51" s="7">
        <f>M32^2</f>
        <v>0.17905592249999996</v>
      </c>
    </row>
    <row r="52" spans="1:13">
      <c r="A52" s="2" t="str">
        <f t="shared" si="4"/>
        <v>MSN2</v>
      </c>
      <c r="B52" s="7">
        <f>B33^2</f>
        <v>0.70455039062500002</v>
      </c>
      <c r="C52" s="7">
        <f>C33^2</f>
        <v>2.236894140625</v>
      </c>
      <c r="D52" s="7">
        <f>D33^2</f>
        <v>0.52921987562500017</v>
      </c>
      <c r="E52" s="7">
        <f>E33^2</f>
        <v>5.0730006249999973E-3</v>
      </c>
      <c r="F52" s="7">
        <f>F33^2</f>
        <v>5.2189402500000016E-2</v>
      </c>
      <c r="G52" s="7">
        <f>G33^2</f>
        <v>0.27683382249999999</v>
      </c>
      <c r="H52" s="7">
        <f>H33^2</f>
        <v>0.34392360250000004</v>
      </c>
      <c r="I52" s="7">
        <f>I33^2</f>
        <v>1.7984151025000001</v>
      </c>
      <c r="J52" s="7">
        <f>J33^2</f>
        <v>2.3142015624999988E-2</v>
      </c>
      <c r="K52" s="7">
        <f>K33^2</f>
        <v>0.57611895062500007</v>
      </c>
      <c r="L52" s="7">
        <f>L33^2</f>
        <v>6.0256406249999915E-3</v>
      </c>
      <c r="M52" s="7">
        <f>M33^2</f>
        <v>0.97767600062499993</v>
      </c>
    </row>
    <row r="53" spans="1:13">
      <c r="A53" s="2" t="str">
        <f t="shared" si="4"/>
        <v>MSN4</v>
      </c>
      <c r="B53" s="7">
        <f>B34^2</f>
        <v>0.37469701562499974</v>
      </c>
      <c r="C53" s="7">
        <f>C34^2</f>
        <v>1.5020340806250001</v>
      </c>
      <c r="D53" s="7">
        <f>D34^2</f>
        <v>0.37629023062499989</v>
      </c>
      <c r="E53" s="7">
        <f>E34^2</f>
        <v>6.2499999999708679E-10</v>
      </c>
      <c r="F53" s="7">
        <f>F34^2</f>
        <v>0.80739210249999949</v>
      </c>
      <c r="G53" s="7">
        <f>G34^2</f>
        <v>0.65828882250000043</v>
      </c>
      <c r="H53" s="7">
        <f>H34^2</f>
        <v>2.8442822500000065E-2</v>
      </c>
      <c r="I53" s="7">
        <f>I34^2</f>
        <v>6.6341024999999679E-3</v>
      </c>
      <c r="J53" s="7">
        <f>J34^2</f>
        <v>1.8706032900000005</v>
      </c>
      <c r="K53" s="7">
        <f>K34^2</f>
        <v>2.8486688399999998</v>
      </c>
      <c r="L53" s="7">
        <f>L34^2</f>
        <v>5.517801E-2</v>
      </c>
      <c r="M53" s="7">
        <f>M34^2</f>
        <v>0.30802499999999994</v>
      </c>
    </row>
    <row r="54" spans="1:13">
      <c r="A54" s="2" t="str">
        <f t="shared" si="4"/>
        <v>SWI4</v>
      </c>
      <c r="B54" s="7">
        <f>B35^2</f>
        <v>0.35649855562500005</v>
      </c>
      <c r="C54" s="7">
        <f>C35^2</f>
        <v>1.1951955624999989E-2</v>
      </c>
      <c r="D54" s="7">
        <f>D35^2</f>
        <v>0.68927355062499995</v>
      </c>
      <c r="E54" s="7">
        <f>E35^2</f>
        <v>0.11728912562500002</v>
      </c>
      <c r="F54" s="7">
        <f>F35^2</f>
        <v>3.2376100000000006E-3</v>
      </c>
      <c r="G54" s="7">
        <f>G35^2</f>
        <v>0.64208169000000004</v>
      </c>
      <c r="H54" s="7">
        <f>H35^2</f>
        <v>0.43217475999999999</v>
      </c>
      <c r="I54" s="7">
        <f>I35^2</f>
        <v>4.0320640000000012E-2</v>
      </c>
      <c r="J54" s="7">
        <f>J35^2</f>
        <v>0.37344320999999997</v>
      </c>
      <c r="K54" s="7">
        <f>K35^2</f>
        <v>1.5237433599999999</v>
      </c>
      <c r="L54" s="7">
        <f>L35^2</f>
        <v>0.38887695999999994</v>
      </c>
      <c r="M54" s="7">
        <f>M35^2</f>
        <v>9.0000000000013485E-8</v>
      </c>
    </row>
    <row r="55" spans="1:13">
      <c r="A55" s="2" t="str">
        <f t="shared" si="4"/>
        <v>ZAP1</v>
      </c>
      <c r="B55" s="7">
        <f>B36^2</f>
        <v>0.76282755999999996</v>
      </c>
      <c r="C55" s="7">
        <f>C36^2</f>
        <v>1.4665209999999982E-2</v>
      </c>
      <c r="D55" s="7">
        <f>D36^2</f>
        <v>0</v>
      </c>
      <c r="E55" s="7">
        <f>E36^2</f>
        <v>0.56595529</v>
      </c>
      <c r="F55" s="7">
        <f>F36^2</f>
        <v>2.0869413906249994</v>
      </c>
      <c r="G55" s="7">
        <f>G36^2</f>
        <v>0.83023988062500009</v>
      </c>
      <c r="H55" s="7">
        <f>H36^2</f>
        <v>6.2499999999708679E-10</v>
      </c>
      <c r="I55" s="7">
        <f>I36^2</f>
        <v>0.28459557562499993</v>
      </c>
      <c r="J55" s="7">
        <f>J36^2</f>
        <v>0.31767314062499979</v>
      </c>
      <c r="K55" s="7">
        <f>K36^2</f>
        <v>0.32361876562500014</v>
      </c>
      <c r="L55" s="7">
        <f>L36^2</f>
        <v>2.7300624999998048E-5</v>
      </c>
      <c r="M55" s="7">
        <f>M36^2</f>
        <v>6.2499999999708679E-10</v>
      </c>
    </row>
    <row r="57" spans="1:13">
      <c r="A57" s="6" t="s">
        <v>0</v>
      </c>
      <c r="B57" s="6" t="s">
        <v>17</v>
      </c>
    </row>
    <row r="58" spans="1:13">
      <c r="A58" s="2" t="str">
        <f>A2</f>
        <v>ABF1</v>
      </c>
      <c r="B58" s="1">
        <f>SUM(B40:M40)/12</f>
        <v>0.72125168541666673</v>
      </c>
    </row>
    <row r="59" spans="1:13">
      <c r="A59" s="2" t="str">
        <f t="shared" ref="A59:A73" si="5">A3</f>
        <v>ACE2</v>
      </c>
      <c r="B59" s="1">
        <f>SUM(B41:M41)/12</f>
        <v>0.89750895291666666</v>
      </c>
    </row>
    <row r="60" spans="1:13">
      <c r="A60" s="2" t="str">
        <f t="shared" si="5"/>
        <v>CIN5</v>
      </c>
      <c r="B60" s="1">
        <f>SUM(B42:M42)/12</f>
        <v>0.73399234958333326</v>
      </c>
    </row>
    <row r="61" spans="1:13">
      <c r="A61" s="2" t="str">
        <f t="shared" si="5"/>
        <v>CST6</v>
      </c>
      <c r="B61" s="1">
        <f>SUM(B43:M43)/12</f>
        <v>0.34334137541666671</v>
      </c>
    </row>
    <row r="62" spans="1:13">
      <c r="A62" s="2" t="str">
        <f t="shared" si="5"/>
        <v>GCN4</v>
      </c>
      <c r="B62" s="1">
        <f>SUM(B44:M44)/12</f>
        <v>0.96539103645833324</v>
      </c>
    </row>
    <row r="63" spans="1:13">
      <c r="A63" s="2" t="str">
        <f t="shared" si="5"/>
        <v>GCR2</v>
      </c>
      <c r="B63" s="1">
        <f>SUM(B45:M45)/12</f>
        <v>0.7480565579166667</v>
      </c>
    </row>
    <row r="64" spans="1:13">
      <c r="A64" s="2" t="str">
        <f t="shared" si="5"/>
        <v>GLN3</v>
      </c>
      <c r="B64" s="1">
        <f>SUM(B46:M46)/12</f>
        <v>0.30605142541666669</v>
      </c>
    </row>
    <row r="65" spans="1:2">
      <c r="A65" s="2" t="str">
        <f t="shared" si="5"/>
        <v>HAP4</v>
      </c>
      <c r="B65" s="1">
        <f>SUM(B47:M47)/12</f>
        <v>0.65495765875</v>
      </c>
    </row>
    <row r="66" spans="1:2">
      <c r="A66" s="2" t="str">
        <f t="shared" si="5"/>
        <v>HMO1</v>
      </c>
      <c r="B66" s="1">
        <f>SUM(B48:M48)/12</f>
        <v>0.29534167479166668</v>
      </c>
    </row>
    <row r="67" spans="1:2">
      <c r="A67" s="2" t="str">
        <f t="shared" si="5"/>
        <v>HSF1</v>
      </c>
      <c r="B67" s="1">
        <f>SUM(B49:M49)/12</f>
        <v>0.35607720145833338</v>
      </c>
    </row>
    <row r="68" spans="1:2">
      <c r="A68" s="2" t="str">
        <f t="shared" si="5"/>
        <v>MCM1</v>
      </c>
      <c r="B68" s="1">
        <f>SUM(B50:M50)/12</f>
        <v>2.7167635722916663</v>
      </c>
    </row>
    <row r="69" spans="1:2">
      <c r="A69" s="2" t="str">
        <f t="shared" si="5"/>
        <v>MGA2</v>
      </c>
      <c r="B69" s="1">
        <f>SUM(B51:M51)/12</f>
        <v>0.11779423979166663</v>
      </c>
    </row>
    <row r="70" spans="1:2">
      <c r="A70" s="2" t="str">
        <f t="shared" si="5"/>
        <v>MSN2</v>
      </c>
      <c r="B70" s="1">
        <f>SUM(B52:M52)/12</f>
        <v>0.6275051620833334</v>
      </c>
    </row>
    <row r="71" spans="1:2">
      <c r="A71" s="2" t="str">
        <f t="shared" si="5"/>
        <v>MSN4</v>
      </c>
      <c r="B71" s="1">
        <f>SUM(B53:M53)/12</f>
        <v>0.73635452645833344</v>
      </c>
    </row>
    <row r="72" spans="1:2">
      <c r="A72" s="2" t="str">
        <f t="shared" si="5"/>
        <v>SWI4</v>
      </c>
      <c r="B72" s="1">
        <f>SUM(B54:M54)/12</f>
        <v>0.38157429229166673</v>
      </c>
    </row>
    <row r="73" spans="1:2">
      <c r="A73" s="2" t="str">
        <f t="shared" si="5"/>
        <v>ZAP1</v>
      </c>
      <c r="B73" s="1">
        <f>SUM(B55:M55)/12</f>
        <v>0.43221200958333322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48" workbookViewId="0">
      <selection activeCell="D5" sqref="D5"/>
    </sheetView>
  </sheetViews>
  <sheetFormatPr baseColWidth="10" defaultRowHeight="15" x14ac:dyDescent="0"/>
  <cols>
    <col min="1" max="16384" width="10.83203125" style="25"/>
  </cols>
  <sheetData>
    <row r="1" spans="1:17">
      <c r="A1" s="11" t="s">
        <v>0</v>
      </c>
      <c r="B1" s="12">
        <v>15</v>
      </c>
      <c r="C1" s="12">
        <v>15</v>
      </c>
      <c r="D1" s="12">
        <v>15</v>
      </c>
      <c r="E1" s="12">
        <v>15</v>
      </c>
      <c r="F1" s="12">
        <v>30</v>
      </c>
      <c r="G1" s="12">
        <v>30</v>
      </c>
      <c r="H1" s="12">
        <v>30</v>
      </c>
      <c r="I1" s="12">
        <v>30</v>
      </c>
      <c r="J1" s="12">
        <v>60</v>
      </c>
      <c r="K1" s="12">
        <v>60</v>
      </c>
      <c r="L1" s="12">
        <v>60</v>
      </c>
      <c r="M1" s="12">
        <v>60</v>
      </c>
      <c r="O1" s="11" t="s">
        <v>12</v>
      </c>
      <c r="P1" s="11" t="s">
        <v>13</v>
      </c>
      <c r="Q1" s="11" t="s">
        <v>14</v>
      </c>
    </row>
    <row r="2" spans="1:17">
      <c r="A2" s="13" t="s">
        <v>24</v>
      </c>
      <c r="B2" s="11">
        <v>-1.393</v>
      </c>
      <c r="C2" s="11">
        <v>-1.0013000000000001</v>
      </c>
      <c r="D2" s="11">
        <v>-1.3292999999999999</v>
      </c>
      <c r="E2" s="11">
        <v>-0.78459999999999996</v>
      </c>
      <c r="F2" s="11">
        <v>-1.6443000000000001</v>
      </c>
      <c r="G2" s="11">
        <v>-0.78520000000000001</v>
      </c>
      <c r="H2" s="11">
        <v>-1.4369000000000001</v>
      </c>
      <c r="I2" s="11">
        <v>-0.84489999999999998</v>
      </c>
      <c r="J2" s="11">
        <v>-2.7027000000000001</v>
      </c>
      <c r="K2" s="11">
        <v>-2.6894999999999998</v>
      </c>
      <c r="L2" s="11">
        <v>-2.8130000000000002</v>
      </c>
      <c r="M2" s="11">
        <v>-1.7587999999999999</v>
      </c>
      <c r="O2" s="5">
        <f>AVERAGE(B2:E2)</f>
        <v>-1.1270500000000001</v>
      </c>
      <c r="P2" s="11">
        <f>AVERAGE(F2:I2)</f>
        <v>-1.1778249999999999</v>
      </c>
      <c r="Q2" s="5">
        <f>AVERAGE(J2:M2)</f>
        <v>-2.4909999999999997</v>
      </c>
    </row>
    <row r="3" spans="1:17">
      <c r="A3" s="13" t="s">
        <v>1</v>
      </c>
      <c r="B3" s="11">
        <v>-0.55800000000000005</v>
      </c>
      <c r="C3" s="11">
        <v>-0.313</v>
      </c>
      <c r="D3" s="11">
        <v>-8.8599999999999998E-2</v>
      </c>
      <c r="E3" s="11">
        <v>0.56740000000000002</v>
      </c>
      <c r="F3" s="11">
        <v>-0.44800000000000001</v>
      </c>
      <c r="G3" s="11">
        <v>-0.4768</v>
      </c>
      <c r="H3" s="11">
        <v>-0.59799999999999998</v>
      </c>
      <c r="I3" s="11">
        <v>-0.1176</v>
      </c>
      <c r="J3" s="11">
        <v>-0.27829999999999999</v>
      </c>
      <c r="K3" s="11">
        <v>-0.60829999999999995</v>
      </c>
      <c r="L3" s="11">
        <v>-0.6331</v>
      </c>
      <c r="M3" s="11">
        <v>0.19850000000000001</v>
      </c>
      <c r="O3" s="5">
        <f t="shared" ref="O3:O17" si="0">AVERAGE(B3:E3)</f>
        <v>-9.8049999999999998E-2</v>
      </c>
      <c r="P3" s="11">
        <f t="shared" ref="P3:P17" si="1">AVERAGE(F3:I3)</f>
        <v>-0.41010000000000002</v>
      </c>
      <c r="Q3" s="5">
        <f t="shared" ref="Q3:Q17" si="2">AVERAGE(J3:M3)</f>
        <v>-0.33029999999999993</v>
      </c>
    </row>
    <row r="4" spans="1:17">
      <c r="A4" s="13" t="s">
        <v>2</v>
      </c>
      <c r="B4" s="11">
        <v>-0.39429999999999998</v>
      </c>
      <c r="C4" s="11">
        <v>3.0979999999999999</v>
      </c>
      <c r="D4" s="11">
        <v>-0.78180000000000005</v>
      </c>
      <c r="E4" s="11">
        <v>0.53659999999999997</v>
      </c>
      <c r="F4" s="11">
        <v>1.0477000000000001</v>
      </c>
      <c r="G4" s="11">
        <v>1.9388000000000001</v>
      </c>
      <c r="H4" s="11">
        <v>1.9984999999999999</v>
      </c>
      <c r="I4" s="11">
        <v>1.948</v>
      </c>
      <c r="J4" s="11">
        <v>2.8677999999999999</v>
      </c>
      <c r="K4" s="11">
        <v>3.26</v>
      </c>
      <c r="L4" s="11">
        <v>2.2513000000000001</v>
      </c>
      <c r="M4" s="11">
        <v>1.9187000000000001</v>
      </c>
      <c r="O4" s="5">
        <f t="shared" si="0"/>
        <v>0.61462499999999998</v>
      </c>
      <c r="P4" s="11">
        <f t="shared" si="1"/>
        <v>1.73325</v>
      </c>
      <c r="Q4" s="5">
        <f t="shared" si="2"/>
        <v>2.5744499999999997</v>
      </c>
    </row>
    <row r="5" spans="1:17">
      <c r="A5" s="13" t="s">
        <v>25</v>
      </c>
      <c r="B5" s="11">
        <v>-0.59119999999999995</v>
      </c>
      <c r="C5" s="11">
        <v>0.154</v>
      </c>
      <c r="D5" s="11">
        <v>1.2144999999999999</v>
      </c>
      <c r="E5" s="11">
        <v>9.8199999999999996E-2</v>
      </c>
      <c r="F5" s="11">
        <v>0.76549999999999996</v>
      </c>
      <c r="G5" s="11">
        <v>0.63639999999999997</v>
      </c>
      <c r="H5" s="11">
        <v>0.95750000000000002</v>
      </c>
      <c r="I5" s="11">
        <v>6.7100000000000007E-2</v>
      </c>
      <c r="J5" s="11">
        <v>1.3652</v>
      </c>
      <c r="K5" s="11">
        <v>0.81689999999999996</v>
      </c>
      <c r="L5" s="11">
        <v>0.20080000000000001</v>
      </c>
      <c r="M5" s="11">
        <v>0.29039999999999999</v>
      </c>
      <c r="O5" s="5">
        <f t="shared" si="0"/>
        <v>0.21887499999999999</v>
      </c>
      <c r="P5" s="11">
        <f t="shared" si="1"/>
        <v>0.60662499999999997</v>
      </c>
      <c r="Q5" s="5">
        <f t="shared" si="2"/>
        <v>0.66832500000000006</v>
      </c>
    </row>
    <row r="6" spans="1:17">
      <c r="A6" s="13" t="s">
        <v>26</v>
      </c>
      <c r="B6" s="11">
        <v>0.3518</v>
      </c>
      <c r="C6" s="11">
        <v>-6.7100000000000007E-2</v>
      </c>
      <c r="D6" s="11">
        <v>1.5615000000000001</v>
      </c>
      <c r="E6" s="11">
        <v>-0.51549999999999996</v>
      </c>
      <c r="F6" s="11">
        <v>0.13589999999999999</v>
      </c>
      <c r="G6" s="11">
        <v>-0.6129</v>
      </c>
      <c r="H6" s="11">
        <v>0.46310000000000001</v>
      </c>
      <c r="I6" s="11">
        <v>-0.72570000000000001</v>
      </c>
      <c r="J6" s="11">
        <v>0.37830000000000003</v>
      </c>
      <c r="K6" s="11">
        <v>0.4587</v>
      </c>
      <c r="L6" s="11">
        <v>-0.8931</v>
      </c>
      <c r="M6" s="11">
        <v>-0.53600000000000003</v>
      </c>
      <c r="O6" s="5">
        <f t="shared" si="0"/>
        <v>0.33267500000000005</v>
      </c>
      <c r="P6" s="11">
        <f t="shared" si="1"/>
        <v>-0.18490000000000001</v>
      </c>
      <c r="Q6" s="5">
        <f t="shared" si="2"/>
        <v>-0.14802500000000002</v>
      </c>
    </row>
    <row r="7" spans="1:17">
      <c r="A7" s="13" t="s">
        <v>3</v>
      </c>
      <c r="B7" s="11">
        <v>1.5094000000000001</v>
      </c>
      <c r="C7" s="11">
        <v>0.40570000000000001</v>
      </c>
      <c r="D7" s="11">
        <v>0.59989999999999999</v>
      </c>
      <c r="E7" s="11">
        <v>1.2909999999999999</v>
      </c>
      <c r="F7" s="11">
        <v>1.5787</v>
      </c>
      <c r="G7" s="11">
        <v>-0.50419999999999998</v>
      </c>
      <c r="H7" s="11">
        <v>1.659</v>
      </c>
      <c r="I7" s="11">
        <v>1.728</v>
      </c>
      <c r="J7" s="11">
        <v>0.4889</v>
      </c>
      <c r="K7" s="11">
        <v>-0.29909999999999998</v>
      </c>
      <c r="L7" s="11">
        <v>0.98629999999999995</v>
      </c>
      <c r="M7" s="11">
        <v>0.95779999999999998</v>
      </c>
      <c r="O7" s="5">
        <f t="shared" si="0"/>
        <v>0.95150000000000001</v>
      </c>
      <c r="P7" s="11">
        <f t="shared" si="1"/>
        <v>1.115375</v>
      </c>
      <c r="Q7" s="5">
        <f t="shared" si="2"/>
        <v>0.53347499999999992</v>
      </c>
    </row>
    <row r="8" spans="1:17">
      <c r="A8" s="13" t="s">
        <v>4</v>
      </c>
      <c r="B8" s="11">
        <v>-0.41689999999999999</v>
      </c>
      <c r="C8" s="11">
        <v>0.6492</v>
      </c>
      <c r="D8" s="11">
        <v>-0.12590000000000001</v>
      </c>
      <c r="E8" s="11">
        <v>0.71489999999999998</v>
      </c>
      <c r="F8" s="11">
        <v>4.5699999999999998E-2</v>
      </c>
      <c r="G8" s="11">
        <v>0.29320000000000002</v>
      </c>
      <c r="H8" s="11">
        <v>-0.3901</v>
      </c>
      <c r="I8" s="11">
        <v>0.2321</v>
      </c>
      <c r="J8" s="11">
        <v>0.92379999999999995</v>
      </c>
      <c r="K8" s="11">
        <v>0.31740000000000002</v>
      </c>
      <c r="L8" s="11">
        <v>-2.52E-2</v>
      </c>
      <c r="M8" s="11">
        <v>1.0246</v>
      </c>
      <c r="O8" s="5">
        <f t="shared" si="0"/>
        <v>0.20532499999999998</v>
      </c>
      <c r="P8" s="11">
        <f t="shared" si="1"/>
        <v>4.5225000000000008E-2</v>
      </c>
      <c r="Q8" s="5">
        <f t="shared" si="2"/>
        <v>0.56015000000000004</v>
      </c>
    </row>
    <row r="9" spans="1:17">
      <c r="A9" s="13" t="s">
        <v>5</v>
      </c>
      <c r="B9" s="11">
        <v>0.41020000000000001</v>
      </c>
      <c r="C9" s="11">
        <v>-0.92030000000000001</v>
      </c>
      <c r="D9" s="11">
        <v>0.37859999999999999</v>
      </c>
      <c r="E9" s="11">
        <v>-0.81689999999999996</v>
      </c>
      <c r="F9" s="11">
        <v>3.0099999999999998E-2</v>
      </c>
      <c r="G9" s="11">
        <v>-1.4461999999999999</v>
      </c>
      <c r="H9" s="11">
        <v>-0.30249999999999999</v>
      </c>
      <c r="I9" s="11">
        <v>-0.37269999999999998</v>
      </c>
      <c r="J9" s="11">
        <v>-0.2195</v>
      </c>
      <c r="K9" s="11">
        <v>-1.1638999999999999</v>
      </c>
      <c r="L9" s="11">
        <v>0.26190000000000002</v>
      </c>
      <c r="M9" s="11">
        <v>-0.52849999999999997</v>
      </c>
      <c r="O9" s="5">
        <f t="shared" si="0"/>
        <v>-0.23709999999999998</v>
      </c>
      <c r="P9" s="11">
        <f t="shared" si="1"/>
        <v>-0.52282499999999998</v>
      </c>
      <c r="Q9" s="5">
        <f t="shared" si="2"/>
        <v>-0.41249999999999998</v>
      </c>
    </row>
    <row r="10" spans="1:17">
      <c r="A10" s="13" t="s">
        <v>6</v>
      </c>
      <c r="B10" s="11">
        <v>2.9630999999999998</v>
      </c>
      <c r="C10" s="11">
        <v>5.4000000000000003E-3</v>
      </c>
      <c r="D10" s="11">
        <v>1.0226999999999999</v>
      </c>
      <c r="E10" s="11">
        <v>-1.8079000000000001</v>
      </c>
      <c r="F10" s="11">
        <v>2.6496</v>
      </c>
      <c r="G10" s="11">
        <v>1.8896999999999999</v>
      </c>
      <c r="H10" s="11">
        <v>1.3274999999999999</v>
      </c>
      <c r="I10" s="11">
        <v>-2.4363000000000001</v>
      </c>
      <c r="J10" s="11">
        <v>1.3018000000000001</v>
      </c>
      <c r="K10" s="11">
        <v>-0.26040000000000002</v>
      </c>
      <c r="L10" s="11">
        <v>2.3205</v>
      </c>
      <c r="M10" s="11">
        <v>-0.2676</v>
      </c>
      <c r="O10" s="5">
        <f t="shared" si="0"/>
        <v>0.54582499999999989</v>
      </c>
      <c r="P10" s="11">
        <f t="shared" si="1"/>
        <v>0.85762499999999986</v>
      </c>
      <c r="Q10" s="5">
        <f t="shared" si="2"/>
        <v>0.77357500000000012</v>
      </c>
    </row>
    <row r="11" spans="1:17">
      <c r="A11" s="13" t="s">
        <v>27</v>
      </c>
      <c r="B11" s="11">
        <v>-0.52449999999999997</v>
      </c>
      <c r="C11" s="11">
        <v>-0.2293</v>
      </c>
      <c r="D11" s="11">
        <v>-1.6391</v>
      </c>
      <c r="E11" s="11">
        <v>-1.7377</v>
      </c>
      <c r="F11" s="11">
        <v>-0.34789999999999999</v>
      </c>
      <c r="G11" s="11">
        <v>-1.389</v>
      </c>
      <c r="H11" s="11">
        <v>-1.2764</v>
      </c>
      <c r="I11" s="11">
        <v>-1.7983</v>
      </c>
      <c r="J11" s="11">
        <v>-0.47070000000000001</v>
      </c>
      <c r="K11" s="11">
        <v>-0.63290000000000002</v>
      </c>
      <c r="L11" s="11">
        <v>-0.98970000000000002</v>
      </c>
      <c r="M11" s="11">
        <v>-0.83130000000000004</v>
      </c>
      <c r="O11" s="5">
        <f t="shared" si="0"/>
        <v>-1.0326500000000001</v>
      </c>
      <c r="P11" s="11">
        <f t="shared" si="1"/>
        <v>-1.2029000000000001</v>
      </c>
      <c r="Q11" s="5">
        <f t="shared" si="2"/>
        <v>-0.73115000000000008</v>
      </c>
    </row>
    <row r="12" spans="1:17">
      <c r="A12" s="13" t="s">
        <v>7</v>
      </c>
      <c r="B12" s="11">
        <v>1.9278</v>
      </c>
      <c r="C12" s="11">
        <v>0.51170000000000004</v>
      </c>
      <c r="D12" s="11">
        <v>1.9197</v>
      </c>
      <c r="E12" s="11">
        <v>1.6165</v>
      </c>
      <c r="F12" s="11">
        <v>1.2182999999999999</v>
      </c>
      <c r="G12" s="11">
        <v>1.5653999999999999</v>
      </c>
      <c r="H12" s="11">
        <v>2.7326000000000001</v>
      </c>
      <c r="I12" s="11">
        <v>-0.9587</v>
      </c>
      <c r="J12" s="11">
        <v>1.4449000000000001</v>
      </c>
      <c r="K12" s="11">
        <v>1.3041</v>
      </c>
      <c r="L12" s="11">
        <v>2.1783000000000001</v>
      </c>
      <c r="M12" s="11">
        <v>0.86419999999999997</v>
      </c>
      <c r="O12" s="5">
        <f t="shared" si="0"/>
        <v>1.4939249999999999</v>
      </c>
      <c r="P12" s="11">
        <f t="shared" si="1"/>
        <v>1.1393999999999997</v>
      </c>
      <c r="Q12" s="5">
        <f t="shared" si="2"/>
        <v>1.4478750000000002</v>
      </c>
    </row>
    <row r="13" spans="1:17">
      <c r="A13" s="13" t="s">
        <v>8</v>
      </c>
      <c r="B13" s="11">
        <v>0.15079999999999999</v>
      </c>
      <c r="C13" s="11">
        <v>-0.49149999999999999</v>
      </c>
      <c r="D13" s="11">
        <v>0.75170000000000003</v>
      </c>
      <c r="E13" s="11">
        <v>5.9900000000000002E-2</v>
      </c>
      <c r="F13" s="11">
        <v>0.12920000000000001</v>
      </c>
      <c r="G13" s="11">
        <v>0.51680000000000004</v>
      </c>
      <c r="H13" s="11">
        <v>0.4098</v>
      </c>
      <c r="I13" s="11">
        <v>0.48970000000000002</v>
      </c>
      <c r="J13" s="11">
        <v>0.37419999999999998</v>
      </c>
      <c r="K13" s="11">
        <v>-0.43280000000000002</v>
      </c>
      <c r="L13" s="11">
        <v>0.47270000000000001</v>
      </c>
      <c r="M13" s="11">
        <v>1.0011000000000001</v>
      </c>
      <c r="O13" s="5">
        <f t="shared" si="0"/>
        <v>0.11772500000000001</v>
      </c>
      <c r="P13" s="11">
        <f t="shared" si="1"/>
        <v>0.38637500000000002</v>
      </c>
      <c r="Q13" s="5">
        <f t="shared" si="2"/>
        <v>0.3538</v>
      </c>
    </row>
    <row r="14" spans="1:17">
      <c r="A14" s="13" t="s">
        <v>9</v>
      </c>
      <c r="B14" s="11">
        <v>0.83460000000000001</v>
      </c>
      <c r="C14" s="11">
        <v>0.54579999999999995</v>
      </c>
      <c r="D14" s="11">
        <v>-0.40350000000000003</v>
      </c>
      <c r="E14" s="11">
        <v>0.5827</v>
      </c>
      <c r="F14" s="11">
        <v>1.0075000000000001</v>
      </c>
      <c r="G14" s="11">
        <v>0.80379999999999996</v>
      </c>
      <c r="H14" s="11">
        <v>1.1451</v>
      </c>
      <c r="I14" s="11">
        <v>0.6532</v>
      </c>
      <c r="J14" s="11">
        <v>1.4213</v>
      </c>
      <c r="K14" s="11">
        <v>0.75490000000000002</v>
      </c>
      <c r="L14" s="11">
        <v>0.33239999999999997</v>
      </c>
      <c r="M14" s="11">
        <v>0.34039999999999998</v>
      </c>
      <c r="O14" s="5">
        <f t="shared" si="0"/>
        <v>0.38989999999999997</v>
      </c>
      <c r="P14" s="11">
        <f t="shared" si="1"/>
        <v>0.90240000000000009</v>
      </c>
      <c r="Q14" s="5">
        <f t="shared" si="2"/>
        <v>0.71224999999999994</v>
      </c>
    </row>
    <row r="15" spans="1:17">
      <c r="A15" s="13" t="s">
        <v>28</v>
      </c>
      <c r="B15" s="11">
        <v>1.6714</v>
      </c>
      <c r="C15" s="11">
        <v>2.2934999999999999</v>
      </c>
      <c r="D15" s="11">
        <v>1.7296</v>
      </c>
      <c r="E15" s="11">
        <v>3.0004</v>
      </c>
      <c r="F15" s="11">
        <v>1.1838</v>
      </c>
      <c r="G15" s="11">
        <v>3.4268000000000001</v>
      </c>
      <c r="H15" s="11">
        <v>2.077</v>
      </c>
      <c r="I15" s="11">
        <v>1.5911</v>
      </c>
      <c r="J15" s="11">
        <v>0.48299999999999998</v>
      </c>
      <c r="K15" s="11">
        <v>1.4731000000000001</v>
      </c>
      <c r="L15" s="11">
        <v>1.7020999999999999</v>
      </c>
      <c r="M15" s="11">
        <v>1.2262999999999999</v>
      </c>
      <c r="O15" s="5">
        <f t="shared" si="0"/>
        <v>2.1737250000000001</v>
      </c>
      <c r="P15" s="11">
        <f t="shared" si="1"/>
        <v>2.0696750000000002</v>
      </c>
      <c r="Q15" s="5">
        <f t="shared" si="2"/>
        <v>1.221125</v>
      </c>
    </row>
    <row r="16" spans="1:17">
      <c r="A16" s="13" t="s">
        <v>10</v>
      </c>
      <c r="B16" s="11">
        <v>0.85699999999999998</v>
      </c>
      <c r="C16" s="11">
        <v>0.39439999999999997</v>
      </c>
      <c r="D16" s="11">
        <v>-1.01E-2</v>
      </c>
      <c r="E16" s="11">
        <v>-0.85629999999999995</v>
      </c>
      <c r="F16" s="11">
        <v>-0.1573</v>
      </c>
      <c r="G16" s="11">
        <v>-0.13389999999999999</v>
      </c>
      <c r="H16" s="11">
        <v>-0.1171</v>
      </c>
      <c r="I16" s="11">
        <v>-0.1361</v>
      </c>
      <c r="J16" s="11">
        <v>0.3775</v>
      </c>
      <c r="K16" s="11">
        <v>0.45390000000000003</v>
      </c>
      <c r="L16" s="11">
        <v>0.33310000000000001</v>
      </c>
      <c r="M16" s="11">
        <v>0.20960000000000001</v>
      </c>
      <c r="O16" s="5">
        <f t="shared" si="0"/>
        <v>9.6249999999999974E-2</v>
      </c>
      <c r="P16" s="11">
        <f t="shared" si="1"/>
        <v>-0.1361</v>
      </c>
      <c r="Q16" s="5">
        <f t="shared" si="2"/>
        <v>0.34352500000000002</v>
      </c>
    </row>
    <row r="17" spans="1:17">
      <c r="A17" s="11" t="s">
        <v>11</v>
      </c>
      <c r="B17" s="11">
        <v>-1.903</v>
      </c>
      <c r="C17" s="11">
        <v>-0.14449999999999999</v>
      </c>
      <c r="D17" s="11">
        <v>1.5545</v>
      </c>
      <c r="E17" s="11">
        <v>-8.4900000000000003E-2</v>
      </c>
      <c r="F17" s="11">
        <v>-0.61270000000000002</v>
      </c>
      <c r="G17" s="11">
        <v>1.2343</v>
      </c>
      <c r="H17" s="11">
        <v>-0.58879999999999999</v>
      </c>
      <c r="I17" s="11">
        <v>-0.87460000000000004</v>
      </c>
      <c r="J17" s="11">
        <v>-0.88219999999999998</v>
      </c>
      <c r="K17" s="11">
        <v>0.6754</v>
      </c>
      <c r="L17" s="11">
        <v>-0.73409999999999997</v>
      </c>
      <c r="M17" s="11">
        <v>-0.5958</v>
      </c>
      <c r="O17" s="5">
        <f t="shared" si="0"/>
        <v>-0.14447499999999996</v>
      </c>
      <c r="P17" s="11">
        <f t="shared" si="1"/>
        <v>-0.21045000000000003</v>
      </c>
      <c r="Q17" s="5">
        <f t="shared" si="2"/>
        <v>-0.38417499999999999</v>
      </c>
    </row>
    <row r="19" spans="1:17">
      <c r="A19" s="15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7">
      <c r="A20" s="15" t="s">
        <v>0</v>
      </c>
      <c r="B20" s="15">
        <v>15</v>
      </c>
      <c r="C20" s="15">
        <v>15</v>
      </c>
      <c r="D20" s="15">
        <v>15</v>
      </c>
      <c r="E20" s="15">
        <v>15</v>
      </c>
      <c r="F20" s="15">
        <v>30</v>
      </c>
      <c r="G20" s="15">
        <v>30</v>
      </c>
      <c r="H20" s="15">
        <v>30</v>
      </c>
      <c r="I20" s="15">
        <v>30</v>
      </c>
      <c r="J20" s="15">
        <v>60</v>
      </c>
      <c r="K20" s="15">
        <v>60</v>
      </c>
      <c r="L20" s="15">
        <v>60</v>
      </c>
      <c r="M20" s="15">
        <v>60</v>
      </c>
    </row>
    <row r="21" spans="1:17">
      <c r="A21" s="14" t="str">
        <f>A2</f>
        <v>ABF1</v>
      </c>
      <c r="B21" s="5">
        <f>B2-O2</f>
        <v>-0.26594999999999991</v>
      </c>
      <c r="C21" s="5">
        <f>C2-O2</f>
        <v>0.12575000000000003</v>
      </c>
      <c r="D21" s="5">
        <f>D2-O2</f>
        <v>-0.20224999999999982</v>
      </c>
      <c r="E21" s="5">
        <f>E2-O2</f>
        <v>0.34245000000000014</v>
      </c>
      <c r="F21" s="11">
        <f>F2-P2</f>
        <v>-0.4664750000000002</v>
      </c>
      <c r="G21" s="11">
        <f>G2-P2</f>
        <v>0.39262499999999989</v>
      </c>
      <c r="H21" s="5">
        <f>H2-P2</f>
        <v>-0.25907500000000017</v>
      </c>
      <c r="I21" s="5">
        <f>I2-P2</f>
        <v>0.33292499999999992</v>
      </c>
      <c r="J21" s="5">
        <f>J2-Q2</f>
        <v>-0.21170000000000044</v>
      </c>
      <c r="K21" s="5">
        <f>K2-Q2</f>
        <v>-0.19850000000000012</v>
      </c>
      <c r="L21" s="5">
        <f>L2-Q2</f>
        <v>-0.32200000000000051</v>
      </c>
      <c r="M21" s="5">
        <f>M2-Q2</f>
        <v>0.73219999999999974</v>
      </c>
    </row>
    <row r="22" spans="1:17">
      <c r="A22" s="14" t="str">
        <f>A3</f>
        <v>ACE2</v>
      </c>
      <c r="B22" s="5">
        <f>B3-O3</f>
        <v>-0.45995000000000008</v>
      </c>
      <c r="C22" s="5">
        <f>C3-O3</f>
        <v>-0.21495</v>
      </c>
      <c r="D22" s="5">
        <f>D3-O3</f>
        <v>9.4500000000000001E-3</v>
      </c>
      <c r="E22" s="5">
        <f>E3-O3</f>
        <v>0.66544999999999999</v>
      </c>
      <c r="F22" s="11">
        <f>F3-P3</f>
        <v>-3.7899999999999989E-2</v>
      </c>
      <c r="G22" s="11">
        <f>G3-P3</f>
        <v>-6.6699999999999982E-2</v>
      </c>
      <c r="H22" s="5">
        <f>H3-P3</f>
        <v>-0.18789999999999996</v>
      </c>
      <c r="I22" s="5">
        <f>I3-P3</f>
        <v>0.29250000000000004</v>
      </c>
      <c r="J22" s="5">
        <f>J3-Q3</f>
        <v>5.1999999999999935E-2</v>
      </c>
      <c r="K22" s="5">
        <f>K3-Q3</f>
        <v>-0.27800000000000002</v>
      </c>
      <c r="L22" s="5">
        <f>L3-Q3</f>
        <v>-0.30280000000000007</v>
      </c>
      <c r="M22" s="5">
        <f>M3-Q3</f>
        <v>0.52879999999999994</v>
      </c>
    </row>
    <row r="23" spans="1:17">
      <c r="A23" s="14" t="str">
        <f>A4</f>
        <v>CIN5</v>
      </c>
      <c r="B23" s="5">
        <f>B4-O4</f>
        <v>-1.0089250000000001</v>
      </c>
      <c r="C23" s="5">
        <f>C4-O4</f>
        <v>2.4833749999999997</v>
      </c>
      <c r="D23" s="5">
        <f>D4-O4</f>
        <v>-1.396425</v>
      </c>
      <c r="E23" s="5">
        <f>E4-O4</f>
        <v>-7.8025000000000011E-2</v>
      </c>
      <c r="F23" s="11">
        <f>F4-P4</f>
        <v>-0.68554999999999988</v>
      </c>
      <c r="G23" s="11">
        <f>G4-P4</f>
        <v>0.20555000000000012</v>
      </c>
      <c r="H23" s="5">
        <f>H4-P4</f>
        <v>0.26524999999999999</v>
      </c>
      <c r="I23" s="5">
        <f>I4-P4</f>
        <v>0.21475</v>
      </c>
      <c r="J23" s="5">
        <f>J4-Q4</f>
        <v>0.29335000000000022</v>
      </c>
      <c r="K23" s="5">
        <f>K4-Q4</f>
        <v>0.6855500000000001</v>
      </c>
      <c r="L23" s="5">
        <f>L4-Q4</f>
        <v>-0.3231499999999996</v>
      </c>
      <c r="M23" s="5">
        <f>M4-Q4</f>
        <v>-0.65574999999999961</v>
      </c>
    </row>
    <row r="24" spans="1:17">
      <c r="A24" s="14" t="str">
        <f>A5</f>
        <v>CST6</v>
      </c>
      <c r="B24" s="5">
        <f>B5-O5</f>
        <v>-0.81007499999999988</v>
      </c>
      <c r="C24" s="5">
        <f>C5-O5</f>
        <v>-6.4874999999999988E-2</v>
      </c>
      <c r="D24" s="5">
        <f>D5-O5</f>
        <v>0.99562499999999998</v>
      </c>
      <c r="E24" s="5">
        <f>E5-O5</f>
        <v>-0.12067499999999999</v>
      </c>
      <c r="F24" s="11">
        <f>F5-P5</f>
        <v>0.15887499999999999</v>
      </c>
      <c r="G24" s="11">
        <f>G5-P5</f>
        <v>2.9774999999999996E-2</v>
      </c>
      <c r="H24" s="5">
        <f>H5-P5</f>
        <v>0.35087500000000005</v>
      </c>
      <c r="I24" s="5">
        <f>I5-P5</f>
        <v>-0.53952499999999992</v>
      </c>
      <c r="J24" s="5">
        <f>J5-Q5</f>
        <v>0.69687499999999991</v>
      </c>
      <c r="K24" s="5">
        <f>K5-Q5</f>
        <v>0.1485749999999999</v>
      </c>
      <c r="L24" s="5">
        <f>L5-Q5</f>
        <v>-0.46752500000000008</v>
      </c>
      <c r="M24" s="5">
        <f>M5-Q5</f>
        <v>-0.37792500000000007</v>
      </c>
    </row>
    <row r="25" spans="1:17">
      <c r="A25" s="14" t="str">
        <f>A6</f>
        <v>GCN4</v>
      </c>
      <c r="B25" s="5">
        <f>B6-O6</f>
        <v>1.9124999999999948E-2</v>
      </c>
      <c r="C25" s="5">
        <f>C6-O6</f>
        <v>-0.39977500000000005</v>
      </c>
      <c r="D25" s="5">
        <f>D6-O6</f>
        <v>1.2288250000000001</v>
      </c>
      <c r="E25" s="5">
        <f>E6-O6</f>
        <v>-0.84817500000000001</v>
      </c>
      <c r="F25" s="11">
        <f>F6-P6</f>
        <v>0.32079999999999997</v>
      </c>
      <c r="G25" s="11">
        <f>G6-P6</f>
        <v>-0.42799999999999999</v>
      </c>
      <c r="H25" s="5">
        <f>H6-P6</f>
        <v>0.64800000000000002</v>
      </c>
      <c r="I25" s="5">
        <f>I6-P6</f>
        <v>-0.54079999999999995</v>
      </c>
      <c r="J25" s="5">
        <f>J6-Q6</f>
        <v>0.52632500000000004</v>
      </c>
      <c r="K25" s="5">
        <f>K6-Q6</f>
        <v>0.60672499999999996</v>
      </c>
      <c r="L25" s="5">
        <f>L6-Q6</f>
        <v>-0.74507499999999993</v>
      </c>
      <c r="M25" s="5">
        <f>M6-Q6</f>
        <v>-0.38797500000000001</v>
      </c>
    </row>
    <row r="26" spans="1:17">
      <c r="A26" s="14" t="str">
        <f>A7</f>
        <v>GCR2</v>
      </c>
      <c r="B26" s="5">
        <f>B7-O7</f>
        <v>0.55790000000000006</v>
      </c>
      <c r="C26" s="5">
        <f>C7-O7</f>
        <v>-0.54580000000000006</v>
      </c>
      <c r="D26" s="5">
        <f>D7-O7</f>
        <v>-0.35160000000000002</v>
      </c>
      <c r="E26" s="5">
        <f>E7-O7</f>
        <v>0.33949999999999991</v>
      </c>
      <c r="F26" s="11">
        <f>F7-P7</f>
        <v>0.46332499999999999</v>
      </c>
      <c r="G26" s="11">
        <f>G7-P7</f>
        <v>-1.619575</v>
      </c>
      <c r="H26" s="5">
        <f>H7-P7</f>
        <v>0.54362500000000002</v>
      </c>
      <c r="I26" s="5">
        <f>I7-P7</f>
        <v>0.61262499999999998</v>
      </c>
      <c r="J26" s="5">
        <f>J7-Q7</f>
        <v>-4.457499999999992E-2</v>
      </c>
      <c r="K26" s="5">
        <f>K7-Q7</f>
        <v>-0.83257499999999984</v>
      </c>
      <c r="L26" s="5">
        <f>L7-Q7</f>
        <v>0.45282500000000003</v>
      </c>
      <c r="M26" s="5">
        <f>M7-Q7</f>
        <v>0.42432500000000006</v>
      </c>
    </row>
    <row r="27" spans="1:17">
      <c r="A27" s="14" t="str">
        <f>A8</f>
        <v>GLN3</v>
      </c>
      <c r="B27" s="5">
        <f>B8-O8</f>
        <v>-0.62222500000000003</v>
      </c>
      <c r="C27" s="5">
        <f>C8-O8</f>
        <v>0.44387500000000002</v>
      </c>
      <c r="D27" s="5">
        <f>D8-O8</f>
        <v>-0.33122499999999999</v>
      </c>
      <c r="E27" s="5">
        <f>E8-O8</f>
        <v>0.509575</v>
      </c>
      <c r="F27" s="11">
        <f>F8-P8</f>
        <v>4.7499999999998932E-4</v>
      </c>
      <c r="G27" s="11">
        <f>G8-P8</f>
        <v>0.247975</v>
      </c>
      <c r="H27" s="5">
        <f>H8-P8</f>
        <v>-0.43532500000000002</v>
      </c>
      <c r="I27" s="5">
        <f>I8-P8</f>
        <v>0.18687499999999999</v>
      </c>
      <c r="J27" s="5">
        <f>J8-Q8</f>
        <v>0.36364999999999992</v>
      </c>
      <c r="K27" s="5">
        <f>K8-Q8</f>
        <v>-0.24275000000000002</v>
      </c>
      <c r="L27" s="5">
        <f>L8-Q8</f>
        <v>-0.58535000000000004</v>
      </c>
      <c r="M27" s="5">
        <f>M8-Q8</f>
        <v>0.46444999999999992</v>
      </c>
    </row>
    <row r="28" spans="1:17">
      <c r="A28" s="14" t="str">
        <f>A9</f>
        <v>HAP4</v>
      </c>
      <c r="B28" s="5">
        <f>B9-O9</f>
        <v>0.64729999999999999</v>
      </c>
      <c r="C28" s="5">
        <f>C9-O9</f>
        <v>-0.68320000000000003</v>
      </c>
      <c r="D28" s="5">
        <f>D9-O9</f>
        <v>0.61569999999999991</v>
      </c>
      <c r="E28" s="5">
        <f>E9-O9</f>
        <v>-0.57979999999999998</v>
      </c>
      <c r="F28" s="11">
        <f>F9-P9</f>
        <v>0.552925</v>
      </c>
      <c r="G28" s="11">
        <f>G9-P9</f>
        <v>-0.92337499999999995</v>
      </c>
      <c r="H28" s="5">
        <f>H9-P9</f>
        <v>0.22032499999999999</v>
      </c>
      <c r="I28" s="5">
        <f>I9-P9</f>
        <v>0.15012500000000001</v>
      </c>
      <c r="J28" s="5">
        <f>J9-Q9</f>
        <v>0.19299999999999998</v>
      </c>
      <c r="K28" s="5">
        <f>K9-Q9</f>
        <v>-0.75139999999999996</v>
      </c>
      <c r="L28" s="5">
        <f>L9-Q9</f>
        <v>0.6744</v>
      </c>
      <c r="M28" s="5">
        <f>M9-Q9</f>
        <v>-0.11599999999999999</v>
      </c>
    </row>
    <row r="29" spans="1:17">
      <c r="A29" s="14" t="str">
        <f>A10</f>
        <v>HMO1</v>
      </c>
      <c r="B29" s="5">
        <f>B10-O10</f>
        <v>2.4172750000000001</v>
      </c>
      <c r="C29" s="5">
        <f>C10-O10</f>
        <v>-0.54042499999999993</v>
      </c>
      <c r="D29" s="5">
        <f>D10-O10</f>
        <v>0.47687500000000005</v>
      </c>
      <c r="E29" s="5">
        <f>E10-O10</f>
        <v>-2.3537249999999998</v>
      </c>
      <c r="F29" s="11">
        <f>F10-P10</f>
        <v>1.7919750000000001</v>
      </c>
      <c r="G29" s="11">
        <f>G10-P10</f>
        <v>1.0320750000000001</v>
      </c>
      <c r="H29" s="5">
        <f>H10-P10</f>
        <v>0.46987500000000004</v>
      </c>
      <c r="I29" s="5">
        <f>I10-P10</f>
        <v>-3.2939249999999998</v>
      </c>
      <c r="J29" s="5">
        <f>J10-Q10</f>
        <v>0.52822499999999994</v>
      </c>
      <c r="K29" s="5">
        <f>K10-Q10</f>
        <v>-1.0339750000000001</v>
      </c>
      <c r="L29" s="5">
        <f>L10-Q10</f>
        <v>1.5469249999999999</v>
      </c>
      <c r="M29" s="5">
        <f>M10-Q10</f>
        <v>-1.0411750000000002</v>
      </c>
    </row>
    <row r="30" spans="1:17">
      <c r="A30" s="14" t="str">
        <f>A11</f>
        <v>HSF1</v>
      </c>
      <c r="B30" s="5">
        <f>B11-O11</f>
        <v>0.5081500000000001</v>
      </c>
      <c r="C30" s="5">
        <f>C11-O11</f>
        <v>0.80335000000000001</v>
      </c>
      <c r="D30" s="5">
        <f>D11-O11</f>
        <v>-0.60644999999999993</v>
      </c>
      <c r="E30" s="5">
        <f>E11-O11</f>
        <v>-0.70504999999999995</v>
      </c>
      <c r="F30" s="11">
        <f>F11-P11</f>
        <v>0.85500000000000009</v>
      </c>
      <c r="G30" s="11">
        <f>G11-P11</f>
        <v>-0.18609999999999993</v>
      </c>
      <c r="H30" s="5">
        <f>H11-P11</f>
        <v>-7.3499999999999899E-2</v>
      </c>
      <c r="I30" s="5">
        <f>I11-P11</f>
        <v>-0.59539999999999993</v>
      </c>
      <c r="J30" s="5">
        <f>J11-Q11</f>
        <v>0.26045000000000007</v>
      </c>
      <c r="K30" s="5">
        <f>K11-Q11</f>
        <v>9.825000000000006E-2</v>
      </c>
      <c r="L30" s="5">
        <f>L11-Q11</f>
        <v>-0.25854999999999995</v>
      </c>
      <c r="M30" s="5">
        <f>M11-Q11</f>
        <v>-0.10014999999999996</v>
      </c>
    </row>
    <row r="31" spans="1:17">
      <c r="A31" s="14" t="str">
        <f>A12</f>
        <v>MCM1</v>
      </c>
      <c r="B31" s="5">
        <f>B12-O12</f>
        <v>0.43387500000000001</v>
      </c>
      <c r="C31" s="5">
        <f>C12-O12</f>
        <v>-0.9822249999999999</v>
      </c>
      <c r="D31" s="5">
        <f>D12-O12</f>
        <v>0.42577500000000001</v>
      </c>
      <c r="E31" s="5">
        <f>E12-O12</f>
        <v>0.1225750000000001</v>
      </c>
      <c r="F31" s="11">
        <f>F12-P12</f>
        <v>7.8900000000000192E-2</v>
      </c>
      <c r="G31" s="11">
        <f>G12-P12</f>
        <v>0.42600000000000016</v>
      </c>
      <c r="H31" s="5">
        <f>H12-P12</f>
        <v>1.5932000000000004</v>
      </c>
      <c r="I31" s="5">
        <f>I12-P12</f>
        <v>-2.0980999999999996</v>
      </c>
      <c r="J31" s="5">
        <f>J12-Q12</f>
        <v>-2.975000000000172E-3</v>
      </c>
      <c r="K31" s="5">
        <f>K12-Q12</f>
        <v>-0.14377500000000021</v>
      </c>
      <c r="L31" s="5">
        <f>L12-Q12</f>
        <v>0.73042499999999988</v>
      </c>
      <c r="M31" s="5">
        <f>M12-Q12</f>
        <v>-0.58367500000000028</v>
      </c>
    </row>
    <row r="32" spans="1:17">
      <c r="A32" s="14" t="str">
        <f>A13</f>
        <v>MGA2</v>
      </c>
      <c r="B32" s="5">
        <f>B13-O13</f>
        <v>3.3074999999999979E-2</v>
      </c>
      <c r="C32" s="5">
        <f>C13-O13</f>
        <v>-0.60922500000000002</v>
      </c>
      <c r="D32" s="5">
        <f>D13-O13</f>
        <v>0.63397500000000007</v>
      </c>
      <c r="E32" s="5">
        <f>E13-O13</f>
        <v>-5.7825000000000008E-2</v>
      </c>
      <c r="F32" s="11">
        <f>F13-P13</f>
        <v>-0.25717500000000004</v>
      </c>
      <c r="G32" s="11">
        <f>G13-P13</f>
        <v>0.13042500000000001</v>
      </c>
      <c r="H32" s="5">
        <f>H13-P13</f>
        <v>2.3424999999999974E-2</v>
      </c>
      <c r="I32" s="5">
        <f>I13-P13</f>
        <v>0.103325</v>
      </c>
      <c r="J32" s="5">
        <f>J13-Q13</f>
        <v>2.0399999999999974E-2</v>
      </c>
      <c r="K32" s="5">
        <f>K13-Q13</f>
        <v>-0.78659999999999997</v>
      </c>
      <c r="L32" s="5">
        <f>L13-Q13</f>
        <v>0.11890000000000001</v>
      </c>
      <c r="M32" s="5">
        <f>M13-Q13</f>
        <v>0.6473000000000001</v>
      </c>
    </row>
    <row r="33" spans="1:13">
      <c r="A33" s="14" t="str">
        <f>A14</f>
        <v>MSN2</v>
      </c>
      <c r="B33" s="5">
        <f>B14-O14</f>
        <v>0.44470000000000004</v>
      </c>
      <c r="C33" s="5">
        <f>C14-O14</f>
        <v>0.15589999999999998</v>
      </c>
      <c r="D33" s="5">
        <f>D14-O14</f>
        <v>-0.79339999999999999</v>
      </c>
      <c r="E33" s="5">
        <f>E14-O14</f>
        <v>0.19280000000000003</v>
      </c>
      <c r="F33" s="11">
        <f>F14-P14</f>
        <v>0.10509999999999997</v>
      </c>
      <c r="G33" s="11">
        <f>G14-P14</f>
        <v>-9.8600000000000132E-2</v>
      </c>
      <c r="H33" s="5">
        <f>H14-P14</f>
        <v>0.24269999999999992</v>
      </c>
      <c r="I33" s="5">
        <f>I14-P14</f>
        <v>-0.24920000000000009</v>
      </c>
      <c r="J33" s="5">
        <f>J14-Q14</f>
        <v>0.70905000000000007</v>
      </c>
      <c r="K33" s="5">
        <f>K14-Q14</f>
        <v>4.2650000000000077E-2</v>
      </c>
      <c r="L33" s="5">
        <f>L14-Q14</f>
        <v>-0.37984999999999997</v>
      </c>
      <c r="M33" s="5">
        <f>M14-Q14</f>
        <v>-0.37184999999999996</v>
      </c>
    </row>
    <row r="34" spans="1:13">
      <c r="A34" s="14" t="str">
        <f>A15</f>
        <v>MSN4</v>
      </c>
      <c r="B34" s="5">
        <f>B15-O15</f>
        <v>-0.50232500000000013</v>
      </c>
      <c r="C34" s="5">
        <f>C15-O15</f>
        <v>0.11977499999999974</v>
      </c>
      <c r="D34" s="5">
        <f>D15-O15</f>
        <v>-0.4441250000000001</v>
      </c>
      <c r="E34" s="5">
        <f>E15-O15</f>
        <v>0.82667499999999983</v>
      </c>
      <c r="F34" s="11">
        <f>F15-P15</f>
        <v>-0.88587500000000019</v>
      </c>
      <c r="G34" s="11">
        <f>G15-P15</f>
        <v>1.3571249999999999</v>
      </c>
      <c r="H34" s="5">
        <f>H15-P15</f>
        <v>7.3249999999998039E-3</v>
      </c>
      <c r="I34" s="5">
        <f>I15-P15</f>
        <v>-0.47857500000000019</v>
      </c>
      <c r="J34" s="5">
        <f>J15-Q15</f>
        <v>-0.73812500000000003</v>
      </c>
      <c r="K34" s="5">
        <f>K15-Q15</f>
        <v>0.25197500000000006</v>
      </c>
      <c r="L34" s="5">
        <f>L15-Q15</f>
        <v>0.48097499999999993</v>
      </c>
      <c r="M34" s="5">
        <f>M15-Q15</f>
        <v>5.1749999999999297E-3</v>
      </c>
    </row>
    <row r="35" spans="1:13">
      <c r="A35" s="14" t="str">
        <f>A16</f>
        <v>SWI4</v>
      </c>
      <c r="B35" s="5">
        <f>B16-O16</f>
        <v>0.76075000000000004</v>
      </c>
      <c r="C35" s="5">
        <f>C16-O16</f>
        <v>0.29815000000000003</v>
      </c>
      <c r="D35" s="5">
        <f>D16-O16</f>
        <v>-0.10634999999999997</v>
      </c>
      <c r="E35" s="5">
        <f>E16-O16</f>
        <v>-0.9525499999999999</v>
      </c>
      <c r="F35" s="11">
        <f>F16-P16</f>
        <v>-2.1199999999999997E-2</v>
      </c>
      <c r="G35" s="11">
        <f>G16-P16</f>
        <v>2.2000000000000075E-3</v>
      </c>
      <c r="H35" s="5">
        <f>H16-P16</f>
        <v>1.9000000000000003E-2</v>
      </c>
      <c r="I35" s="5">
        <f>I16-P16</f>
        <v>0</v>
      </c>
      <c r="J35" s="5">
        <f>J16-Q16</f>
        <v>3.3974999999999977E-2</v>
      </c>
      <c r="K35" s="5">
        <f>K16-Q16</f>
        <v>0.110375</v>
      </c>
      <c r="L35" s="5">
        <f>L16-Q16</f>
        <v>-1.0425000000000018E-2</v>
      </c>
      <c r="M35" s="5">
        <f>M16-Q16</f>
        <v>-0.13392500000000002</v>
      </c>
    </row>
    <row r="36" spans="1:13">
      <c r="A36" s="14" t="str">
        <f>A17</f>
        <v>ZAP1</v>
      </c>
      <c r="B36" s="5">
        <f>B17-O17</f>
        <v>-1.7585250000000001</v>
      </c>
      <c r="C36" s="5">
        <f>C17-O17</f>
        <v>-2.5000000000025002E-5</v>
      </c>
      <c r="D36" s="5">
        <f>D17-O17</f>
        <v>1.6989749999999999</v>
      </c>
      <c r="E36" s="5">
        <f>E17-O17</f>
        <v>5.9574999999999961E-2</v>
      </c>
      <c r="F36" s="11">
        <f>F17-P17</f>
        <v>-0.40225</v>
      </c>
      <c r="G36" s="11">
        <f>G17-P17</f>
        <v>1.44475</v>
      </c>
      <c r="H36" s="5">
        <f>H17-P17</f>
        <v>-0.37834999999999996</v>
      </c>
      <c r="I36" s="5">
        <f>I17-P17</f>
        <v>-0.66415000000000002</v>
      </c>
      <c r="J36" s="5">
        <f>J17-Q17</f>
        <v>-0.498025</v>
      </c>
      <c r="K36" s="5">
        <f>K17-Q17</f>
        <v>1.0595749999999999</v>
      </c>
      <c r="L36" s="5">
        <f>L17-Q17</f>
        <v>-0.34992499999999999</v>
      </c>
      <c r="M36" s="5">
        <f>M17-Q17</f>
        <v>-0.21162500000000001</v>
      </c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5" t="s">
        <v>16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5" t="s">
        <v>0</v>
      </c>
      <c r="B39" s="15">
        <v>15</v>
      </c>
      <c r="C39" s="15">
        <v>15</v>
      </c>
      <c r="D39" s="15">
        <v>15</v>
      </c>
      <c r="E39" s="15">
        <v>15</v>
      </c>
      <c r="F39" s="15">
        <v>30</v>
      </c>
      <c r="G39" s="15">
        <v>30</v>
      </c>
      <c r="H39" s="15">
        <v>30</v>
      </c>
      <c r="I39" s="15">
        <v>30</v>
      </c>
      <c r="J39" s="15">
        <v>60</v>
      </c>
      <c r="K39" s="15">
        <v>60</v>
      </c>
      <c r="L39" s="15">
        <v>60</v>
      </c>
      <c r="M39" s="15">
        <v>60</v>
      </c>
    </row>
    <row r="40" spans="1:13">
      <c r="A40" s="14" t="str">
        <f>A2</f>
        <v>ABF1</v>
      </c>
      <c r="B40" s="16">
        <f>B21^2</f>
        <v>7.0729402499999955E-2</v>
      </c>
      <c r="C40" s="16">
        <f>C21^2</f>
        <v>1.5813062500000006E-2</v>
      </c>
      <c r="D40" s="16">
        <f>D21^2</f>
        <v>4.0905062499999929E-2</v>
      </c>
      <c r="E40" s="16">
        <f>E21^2</f>
        <v>0.1172720025000001</v>
      </c>
      <c r="F40" s="16">
        <f>F21^2</f>
        <v>0.21759892562500019</v>
      </c>
      <c r="G40" s="16">
        <f>G21^2</f>
        <v>0.15415439062499992</v>
      </c>
      <c r="H40" s="16">
        <f>H21^2</f>
        <v>6.7119855625000086E-2</v>
      </c>
      <c r="I40" s="16">
        <f>I21^2</f>
        <v>0.11083905562499995</v>
      </c>
      <c r="J40" s="16">
        <f>J21^2</f>
        <v>4.4816890000000185E-2</v>
      </c>
      <c r="K40" s="16">
        <f>K21^2</f>
        <v>3.9402250000000048E-2</v>
      </c>
      <c r="L40" s="16">
        <f>L21^2</f>
        <v>0.10368400000000033</v>
      </c>
      <c r="M40" s="16">
        <f>M21^2</f>
        <v>0.53611683999999959</v>
      </c>
    </row>
    <row r="41" spans="1:13">
      <c r="A41" s="14" t="str">
        <f>A3</f>
        <v>ACE2</v>
      </c>
      <c r="B41" s="16">
        <f>B22^2</f>
        <v>0.21155400250000009</v>
      </c>
      <c r="C41" s="16">
        <f>C22^2</f>
        <v>4.62035025E-2</v>
      </c>
      <c r="D41" s="16">
        <f>D22^2</f>
        <v>8.9302500000000001E-5</v>
      </c>
      <c r="E41" s="16">
        <f>E22^2</f>
        <v>0.44282370249999997</v>
      </c>
      <c r="F41" s="16">
        <f>F22^2</f>
        <v>1.4364099999999993E-3</v>
      </c>
      <c r="G41" s="16">
        <f>G22^2</f>
        <v>4.4488899999999979E-3</v>
      </c>
      <c r="H41" s="16">
        <f>H22^2</f>
        <v>3.5306409999999983E-2</v>
      </c>
      <c r="I41" s="16">
        <f>I22^2</f>
        <v>8.5556250000000028E-2</v>
      </c>
      <c r="J41" s="16">
        <f>J22^2</f>
        <v>2.7039999999999933E-3</v>
      </c>
      <c r="K41" s="16">
        <f>K22^2</f>
        <v>7.7284000000000019E-2</v>
      </c>
      <c r="L41" s="16">
        <f>L22^2</f>
        <v>9.1687840000000048E-2</v>
      </c>
      <c r="M41" s="16">
        <f>M22^2</f>
        <v>0.27962943999999995</v>
      </c>
    </row>
    <row r="42" spans="1:13">
      <c r="A42" s="14" t="str">
        <f>A4</f>
        <v>CIN5</v>
      </c>
      <c r="B42" s="16">
        <f>B23^2</f>
        <v>1.0179296556250002</v>
      </c>
      <c r="C42" s="16">
        <f>C23^2</f>
        <v>6.1671513906249986</v>
      </c>
      <c r="D42" s="16">
        <f>D23^2</f>
        <v>1.950002780625</v>
      </c>
      <c r="E42" s="16">
        <f>E23^2</f>
        <v>6.0879006250000017E-3</v>
      </c>
      <c r="F42" s="16">
        <f>F23^2</f>
        <v>0.46997880249999985</v>
      </c>
      <c r="G42" s="16">
        <f>G23^2</f>
        <v>4.2250802500000052E-2</v>
      </c>
      <c r="H42" s="16">
        <f>H23^2</f>
        <v>7.0357562499999998E-2</v>
      </c>
      <c r="I42" s="16">
        <f>I23^2</f>
        <v>4.6117562500000001E-2</v>
      </c>
      <c r="J42" s="16">
        <f>J23^2</f>
        <v>8.6054222500000124E-2</v>
      </c>
      <c r="K42" s="16">
        <f>K23^2</f>
        <v>0.46997880250000013</v>
      </c>
      <c r="L42" s="16">
        <f>L23^2</f>
        <v>0.10442592249999974</v>
      </c>
      <c r="M42" s="16">
        <f>M23^2</f>
        <v>0.43000806249999951</v>
      </c>
    </row>
    <row r="43" spans="1:13">
      <c r="A43" s="14" t="str">
        <f>A5</f>
        <v>CST6</v>
      </c>
      <c r="B43" s="16">
        <f>B24^2</f>
        <v>0.65622150562499981</v>
      </c>
      <c r="C43" s="16">
        <f>C24^2</f>
        <v>4.2087656249999985E-3</v>
      </c>
      <c r="D43" s="16">
        <f>D24^2</f>
        <v>0.99126914062499993</v>
      </c>
      <c r="E43" s="16">
        <f>E24^2</f>
        <v>1.4562455624999998E-2</v>
      </c>
      <c r="F43" s="16">
        <f>F24^2</f>
        <v>2.5241265624999995E-2</v>
      </c>
      <c r="G43" s="16">
        <f>G24^2</f>
        <v>8.8655062499999973E-4</v>
      </c>
      <c r="H43" s="16">
        <f>H24^2</f>
        <v>0.12311326562500004</v>
      </c>
      <c r="I43" s="16">
        <f>I24^2</f>
        <v>0.29108722562499989</v>
      </c>
      <c r="J43" s="16">
        <f>J24^2</f>
        <v>0.48563476562499985</v>
      </c>
      <c r="K43" s="16">
        <f>K24^2</f>
        <v>2.207453062499997E-2</v>
      </c>
      <c r="L43" s="16">
        <f>L24^2</f>
        <v>0.21857962562500008</v>
      </c>
      <c r="M43" s="16">
        <f>M24^2</f>
        <v>0.14282730562500004</v>
      </c>
    </row>
    <row r="44" spans="1:13">
      <c r="A44" s="14" t="str">
        <f>A6</f>
        <v>GCN4</v>
      </c>
      <c r="B44" s="16">
        <f>B25^2</f>
        <v>3.6576562499999798E-4</v>
      </c>
      <c r="C44" s="16">
        <f>C25^2</f>
        <v>0.15982005062500004</v>
      </c>
      <c r="D44" s="16">
        <f>D25^2</f>
        <v>1.5100108806250001</v>
      </c>
      <c r="E44" s="16">
        <f>E25^2</f>
        <v>0.71940083062500004</v>
      </c>
      <c r="F44" s="16">
        <f>F25^2</f>
        <v>0.10291263999999999</v>
      </c>
      <c r="G44" s="16">
        <f>G25^2</f>
        <v>0.18318399999999999</v>
      </c>
      <c r="H44" s="16">
        <f>H25^2</f>
        <v>0.419904</v>
      </c>
      <c r="I44" s="16">
        <f>I25^2</f>
        <v>0.29246463999999994</v>
      </c>
      <c r="J44" s="16">
        <f>J25^2</f>
        <v>0.27701800562500006</v>
      </c>
      <c r="K44" s="16">
        <f>K25^2</f>
        <v>0.36811522562499993</v>
      </c>
      <c r="L44" s="16">
        <f>L25^2</f>
        <v>0.55513675562499987</v>
      </c>
      <c r="M44" s="16">
        <f>M25^2</f>
        <v>0.150524600625</v>
      </c>
    </row>
    <row r="45" spans="1:13">
      <c r="A45" s="14" t="str">
        <f>A7</f>
        <v>GCR2</v>
      </c>
      <c r="B45" s="16">
        <f>B26^2</f>
        <v>0.31125241000000009</v>
      </c>
      <c r="C45" s="16">
        <f>C26^2</f>
        <v>0.29789764000000007</v>
      </c>
      <c r="D45" s="16">
        <f>D26^2</f>
        <v>0.12362256000000002</v>
      </c>
      <c r="E45" s="16">
        <f>E26^2</f>
        <v>0.11526024999999994</v>
      </c>
      <c r="F45" s="16">
        <f>F26^2</f>
        <v>0.21467005562499999</v>
      </c>
      <c r="G45" s="16">
        <f>G26^2</f>
        <v>2.6230231806250002</v>
      </c>
      <c r="H45" s="16">
        <f>H26^2</f>
        <v>0.29552814062500005</v>
      </c>
      <c r="I45" s="16">
        <f>I26^2</f>
        <v>0.37530939062499996</v>
      </c>
      <c r="J45" s="16">
        <f>J26^2</f>
        <v>1.9869306249999928E-3</v>
      </c>
      <c r="K45" s="16">
        <f>K26^2</f>
        <v>0.69318113062499975</v>
      </c>
      <c r="L45" s="16">
        <f>L26^2</f>
        <v>0.20505048062500003</v>
      </c>
      <c r="M45" s="16">
        <f>M26^2</f>
        <v>0.18005170562500006</v>
      </c>
    </row>
    <row r="46" spans="1:13">
      <c r="A46" s="14" t="str">
        <f>A8</f>
        <v>GLN3</v>
      </c>
      <c r="B46" s="16">
        <f>B27^2</f>
        <v>0.38716395062500003</v>
      </c>
      <c r="C46" s="16">
        <f>C27^2</f>
        <v>0.19702501562500002</v>
      </c>
      <c r="D46" s="16">
        <f>D27^2</f>
        <v>0.109710000625</v>
      </c>
      <c r="E46" s="16">
        <f>E27^2</f>
        <v>0.25966668062499998</v>
      </c>
      <c r="F46" s="16">
        <f>F27^2</f>
        <v>2.2562499999998985E-7</v>
      </c>
      <c r="G46" s="16">
        <f>G27^2</f>
        <v>6.1491600625000004E-2</v>
      </c>
      <c r="H46" s="16">
        <f>H27^2</f>
        <v>0.18950785562500003</v>
      </c>
      <c r="I46" s="16">
        <f>I27^2</f>
        <v>3.4922265624999997E-2</v>
      </c>
      <c r="J46" s="16">
        <f>J27^2</f>
        <v>0.13224132249999995</v>
      </c>
      <c r="K46" s="16">
        <f>K27^2</f>
        <v>5.8927562500000009E-2</v>
      </c>
      <c r="L46" s="16">
        <f>L27^2</f>
        <v>0.34263462250000004</v>
      </c>
      <c r="M46" s="16">
        <f>M27^2</f>
        <v>0.21571380249999991</v>
      </c>
    </row>
    <row r="47" spans="1:13">
      <c r="A47" s="14" t="str">
        <f>A9</f>
        <v>HAP4</v>
      </c>
      <c r="B47" s="16">
        <f>B28^2</f>
        <v>0.41899728999999997</v>
      </c>
      <c r="C47" s="16">
        <f>C28^2</f>
        <v>0.46676224000000005</v>
      </c>
      <c r="D47" s="16">
        <f>D28^2</f>
        <v>0.37908648999999989</v>
      </c>
      <c r="E47" s="16">
        <f>E28^2</f>
        <v>0.33616804</v>
      </c>
      <c r="F47" s="16">
        <f>F28^2</f>
        <v>0.30572605562499999</v>
      </c>
      <c r="G47" s="16">
        <f>G28^2</f>
        <v>0.85262139062499986</v>
      </c>
      <c r="H47" s="16">
        <f>H28^2</f>
        <v>4.8543105624999999E-2</v>
      </c>
      <c r="I47" s="16">
        <f>I28^2</f>
        <v>2.2537515625000004E-2</v>
      </c>
      <c r="J47" s="16">
        <f>J28^2</f>
        <v>3.724899999999999E-2</v>
      </c>
      <c r="K47" s="16">
        <f>K28^2</f>
        <v>0.56460195999999996</v>
      </c>
      <c r="L47" s="16">
        <f>L28^2</f>
        <v>0.45481536</v>
      </c>
      <c r="M47" s="16">
        <f>M28^2</f>
        <v>1.3455999999999997E-2</v>
      </c>
    </row>
    <row r="48" spans="1:13">
      <c r="A48" s="14" t="str">
        <f>A10</f>
        <v>HMO1</v>
      </c>
      <c r="B48" s="16">
        <f>B29^2</f>
        <v>5.8432184256250004</v>
      </c>
      <c r="C48" s="16">
        <f>C29^2</f>
        <v>0.29205918062499991</v>
      </c>
      <c r="D48" s="16">
        <f>D29^2</f>
        <v>0.22740976562500004</v>
      </c>
      <c r="E48" s="16">
        <f>E29^2</f>
        <v>5.540021375624999</v>
      </c>
      <c r="F48" s="16">
        <f>F29^2</f>
        <v>3.2111744006250005</v>
      </c>
      <c r="G48" s="16">
        <f>G29^2</f>
        <v>1.0651788056250002</v>
      </c>
      <c r="H48" s="16">
        <f>H29^2</f>
        <v>0.22078251562500004</v>
      </c>
      <c r="I48" s="16">
        <f>I29^2</f>
        <v>10.849941905624998</v>
      </c>
      <c r="J48" s="16">
        <f>J29^2</f>
        <v>0.27902165062499995</v>
      </c>
      <c r="K48" s="16">
        <f>K29^2</f>
        <v>1.0691043006250003</v>
      </c>
      <c r="L48" s="16">
        <f>L29^2</f>
        <v>2.3929769556249996</v>
      </c>
      <c r="M48" s="16">
        <f>M29^2</f>
        <v>1.0840453806250003</v>
      </c>
    </row>
    <row r="49" spans="1:13">
      <c r="A49" s="14" t="str">
        <f>A11</f>
        <v>HSF1</v>
      </c>
      <c r="B49" s="16">
        <f>B30^2</f>
        <v>0.2582164225000001</v>
      </c>
      <c r="C49" s="16">
        <f>C30^2</f>
        <v>0.64537122250000001</v>
      </c>
      <c r="D49" s="16">
        <f>D30^2</f>
        <v>0.36778160249999992</v>
      </c>
      <c r="E49" s="16">
        <f>E30^2</f>
        <v>0.49709550249999995</v>
      </c>
      <c r="F49" s="16">
        <f>F30^2</f>
        <v>0.73102500000000015</v>
      </c>
      <c r="G49" s="16">
        <f>G30^2</f>
        <v>3.4633209999999977E-2</v>
      </c>
      <c r="H49" s="16">
        <f>H30^2</f>
        <v>5.4022499999999852E-3</v>
      </c>
      <c r="I49" s="16">
        <f>I30^2</f>
        <v>0.35450115999999993</v>
      </c>
      <c r="J49" s="16">
        <f>J30^2</f>
        <v>6.7834202500000038E-2</v>
      </c>
      <c r="K49" s="16">
        <f>K30^2</f>
        <v>9.6530625000000123E-3</v>
      </c>
      <c r="L49" s="16">
        <f>L30^2</f>
        <v>6.6848102499999978E-2</v>
      </c>
      <c r="M49" s="16">
        <f>M30^2</f>
        <v>1.0030022499999992E-2</v>
      </c>
    </row>
    <row r="50" spans="1:13">
      <c r="A50" s="14" t="str">
        <f>A12</f>
        <v>MCM1</v>
      </c>
      <c r="B50" s="16">
        <f>B31^2</f>
        <v>0.188247515625</v>
      </c>
      <c r="C50" s="16">
        <f>C31^2</f>
        <v>0.96476595062499981</v>
      </c>
      <c r="D50" s="16">
        <f>D31^2</f>
        <v>0.18128435062500001</v>
      </c>
      <c r="E50" s="16">
        <f>E31^2</f>
        <v>1.5024630625000025E-2</v>
      </c>
      <c r="F50" s="16">
        <f>F31^2</f>
        <v>6.2252100000000305E-3</v>
      </c>
      <c r="G50" s="16">
        <f>G31^2</f>
        <v>0.18147600000000014</v>
      </c>
      <c r="H50" s="16">
        <f>H31^2</f>
        <v>2.5382862400000015</v>
      </c>
      <c r="I50" s="16">
        <f>I31^2</f>
        <v>4.4020236099999988</v>
      </c>
      <c r="J50" s="16">
        <f>J31^2</f>
        <v>8.8506250000010229E-6</v>
      </c>
      <c r="K50" s="16">
        <f>K31^2</f>
        <v>2.0671250625000061E-2</v>
      </c>
      <c r="L50" s="16">
        <f>L31^2</f>
        <v>0.5335206806249998</v>
      </c>
      <c r="M50" s="16">
        <f>M31^2</f>
        <v>0.34067650562500035</v>
      </c>
    </row>
    <row r="51" spans="1:13">
      <c r="A51" s="14" t="str">
        <f>A13</f>
        <v>MGA2</v>
      </c>
      <c r="B51" s="16">
        <f>B32^2</f>
        <v>1.0939556249999986E-3</v>
      </c>
      <c r="C51" s="16">
        <f>C32^2</f>
        <v>0.37115510062500001</v>
      </c>
      <c r="D51" s="16">
        <f>D32^2</f>
        <v>0.40192430062500006</v>
      </c>
      <c r="E51" s="16">
        <f>E32^2</f>
        <v>3.343730625000001E-3</v>
      </c>
      <c r="F51" s="16">
        <f>F32^2</f>
        <v>6.6138980625000024E-2</v>
      </c>
      <c r="G51" s="16">
        <f>G32^2</f>
        <v>1.7010680625000003E-2</v>
      </c>
      <c r="H51" s="16">
        <f>H32^2</f>
        <v>5.4873062499999879E-4</v>
      </c>
      <c r="I51" s="16">
        <f>I32^2</f>
        <v>1.0676055625E-2</v>
      </c>
      <c r="J51" s="16">
        <f>J32^2</f>
        <v>4.1615999999999892E-4</v>
      </c>
      <c r="K51" s="16">
        <f>K32^2</f>
        <v>0.61873955999999997</v>
      </c>
      <c r="L51" s="16">
        <f>L32^2</f>
        <v>1.4137210000000001E-2</v>
      </c>
      <c r="M51" s="16">
        <f>M32^2</f>
        <v>0.41899729000000013</v>
      </c>
    </row>
    <row r="52" spans="1:13">
      <c r="A52" s="14" t="str">
        <f>A14</f>
        <v>MSN2</v>
      </c>
      <c r="B52" s="16">
        <f>B33^2</f>
        <v>0.19775809000000003</v>
      </c>
      <c r="C52" s="16">
        <f>C33^2</f>
        <v>2.4304809999999996E-2</v>
      </c>
      <c r="D52" s="16">
        <f>D33^2</f>
        <v>0.62948355999999994</v>
      </c>
      <c r="E52" s="16">
        <f>E33^2</f>
        <v>3.7171840000000012E-2</v>
      </c>
      <c r="F52" s="16">
        <f>F33^2</f>
        <v>1.1046009999999993E-2</v>
      </c>
      <c r="G52" s="16">
        <f>G33^2</f>
        <v>9.721960000000026E-3</v>
      </c>
      <c r="H52" s="16">
        <f>H33^2</f>
        <v>5.8903289999999962E-2</v>
      </c>
      <c r="I52" s="16">
        <f>I33^2</f>
        <v>6.2100640000000047E-2</v>
      </c>
      <c r="J52" s="16">
        <f>J33^2</f>
        <v>0.50275190250000013</v>
      </c>
      <c r="K52" s="16">
        <f>K33^2</f>
        <v>1.8190225000000065E-3</v>
      </c>
      <c r="L52" s="16">
        <f>L33^2</f>
        <v>0.14428602249999997</v>
      </c>
      <c r="M52" s="16">
        <f>M33^2</f>
        <v>0.13827242249999996</v>
      </c>
    </row>
    <row r="53" spans="1:13">
      <c r="A53" s="14" t="str">
        <f>A15</f>
        <v>MSN4</v>
      </c>
      <c r="B53" s="16">
        <f>B34^2</f>
        <v>0.25233040562500014</v>
      </c>
      <c r="C53" s="16">
        <f>C34^2</f>
        <v>1.4346050624999938E-2</v>
      </c>
      <c r="D53" s="16">
        <f>D34^2</f>
        <v>0.1972470156250001</v>
      </c>
      <c r="E53" s="16">
        <f>E34^2</f>
        <v>0.68339155562499976</v>
      </c>
      <c r="F53" s="16">
        <f>F34^2</f>
        <v>0.78477451562500034</v>
      </c>
      <c r="G53" s="16">
        <f>G34^2</f>
        <v>1.8417882656249998</v>
      </c>
      <c r="H53" s="16">
        <f>H34^2</f>
        <v>5.365562499999713E-5</v>
      </c>
      <c r="I53" s="16">
        <f>I34^2</f>
        <v>0.22903403062500019</v>
      </c>
      <c r="J53" s="16">
        <f>J34^2</f>
        <v>0.54482851562500001</v>
      </c>
      <c r="K53" s="16">
        <f>K34^2</f>
        <v>6.3491400625000027E-2</v>
      </c>
      <c r="L53" s="16">
        <f>L34^2</f>
        <v>0.23133695062499993</v>
      </c>
      <c r="M53" s="16">
        <f>M34^2</f>
        <v>2.6780624999999272E-5</v>
      </c>
    </row>
    <row r="54" spans="1:13">
      <c r="A54" s="14" t="str">
        <f>A16</f>
        <v>SWI4</v>
      </c>
      <c r="B54" s="16">
        <f>B35^2</f>
        <v>0.57874056250000006</v>
      </c>
      <c r="C54" s="16">
        <f>C35^2</f>
        <v>8.8893422500000013E-2</v>
      </c>
      <c r="D54" s="16">
        <f>D35^2</f>
        <v>1.1310322499999994E-2</v>
      </c>
      <c r="E54" s="16">
        <f>E35^2</f>
        <v>0.90735150249999985</v>
      </c>
      <c r="F54" s="16">
        <f>F35^2</f>
        <v>4.4943999999999984E-4</v>
      </c>
      <c r="G54" s="16">
        <f>G35^2</f>
        <v>4.8400000000000333E-6</v>
      </c>
      <c r="H54" s="16">
        <f>H35^2</f>
        <v>3.610000000000001E-4</v>
      </c>
      <c r="I54" s="16">
        <f>I35^2</f>
        <v>0</v>
      </c>
      <c r="J54" s="16">
        <f>J35^2</f>
        <v>1.1543006249999984E-3</v>
      </c>
      <c r="K54" s="16">
        <f>K35^2</f>
        <v>1.2182640624999999E-2</v>
      </c>
      <c r="L54" s="16">
        <f>L35^2</f>
        <v>1.0868062500000037E-4</v>
      </c>
      <c r="M54" s="16">
        <f>M35^2</f>
        <v>1.7935905625000005E-2</v>
      </c>
    </row>
    <row r="55" spans="1:13">
      <c r="A55" s="14" t="str">
        <f>A17</f>
        <v>ZAP1</v>
      </c>
      <c r="B55" s="16">
        <f>B36^2</f>
        <v>3.0924101756250004</v>
      </c>
      <c r="C55" s="16">
        <f>C36^2</f>
        <v>6.2500000000125009E-10</v>
      </c>
      <c r="D55" s="16">
        <f>D36^2</f>
        <v>2.8865160506249996</v>
      </c>
      <c r="E55" s="16">
        <f>E36^2</f>
        <v>3.5491806249999952E-3</v>
      </c>
      <c r="F55" s="16">
        <f>F36^2</f>
        <v>0.16180506249999999</v>
      </c>
      <c r="G55" s="16">
        <f>G36^2</f>
        <v>2.0873025625000001</v>
      </c>
      <c r="H55" s="16">
        <f>H36^2</f>
        <v>0.14314872249999996</v>
      </c>
      <c r="I55" s="16">
        <f>I36^2</f>
        <v>0.44109522250000005</v>
      </c>
      <c r="J55" s="16">
        <f>J36^2</f>
        <v>0.24802890062499999</v>
      </c>
      <c r="K55" s="16">
        <f>K36^2</f>
        <v>1.122699180625</v>
      </c>
      <c r="L55" s="16">
        <f>L36^2</f>
        <v>0.12244750562499999</v>
      </c>
      <c r="M55" s="16">
        <f>M36^2</f>
        <v>4.4785140625000004E-2</v>
      </c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5" t="s">
        <v>0</v>
      </c>
      <c r="B57" s="15" t="s">
        <v>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4" t="str">
        <f>A2</f>
        <v>ABF1</v>
      </c>
      <c r="B58" s="11">
        <f>SUM(B40:M40)/12</f>
        <v>0.12653764479166671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4" t="str">
        <f>A3</f>
        <v>ACE2</v>
      </c>
      <c r="B59" s="11">
        <f>SUM(B41:M41)/12</f>
        <v>0.10656031250000003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4" t="str">
        <f>A4</f>
        <v>CIN5</v>
      </c>
      <c r="B60" s="11">
        <f>SUM(B42:M42)/12</f>
        <v>0.90502862229166625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4" t="str">
        <f>A5</f>
        <v>CST6</v>
      </c>
      <c r="B61" s="11">
        <f>SUM(B43:M43)/12</f>
        <v>0.2479755335416666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4" t="str">
        <f>A6</f>
        <v>GCN4</v>
      </c>
      <c r="B62" s="11">
        <f>SUM(B44:M44)/12</f>
        <v>0.3949047829166667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4" t="str">
        <f>A7</f>
        <v>GCR2</v>
      </c>
      <c r="B63" s="11">
        <f>SUM(B45:M45)/12</f>
        <v>0.45306948958333337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4" t="str">
        <f>A8</f>
        <v>GLN3</v>
      </c>
      <c r="B64" s="11">
        <f>SUM(B46:M46)/12</f>
        <v>0.16575040874999999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4" t="str">
        <f>A9</f>
        <v>HAP4</v>
      </c>
      <c r="B65" s="11">
        <f>SUM(B47:M47)/12</f>
        <v>0.32504703729166667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4" t="str">
        <f>A10</f>
        <v>HMO1</v>
      </c>
      <c r="B66" s="11">
        <f>SUM(B48:M48)/12</f>
        <v>2.6729112218749997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4" t="str">
        <f>A11</f>
        <v>HSF1</v>
      </c>
      <c r="B67" s="11">
        <f>SUM(B49:M49)/12</f>
        <v>0.25403264666666664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4" t="str">
        <f>A12</f>
        <v>MCM1</v>
      </c>
      <c r="B68" s="11">
        <f>SUM(B50:M50)/12</f>
        <v>0.78101756624999996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4" t="str">
        <f>A13</f>
        <v>MGA2</v>
      </c>
      <c r="B69" s="11">
        <f>SUM(B51:M51)/12</f>
        <v>0.16034847958333334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4" t="str">
        <f>A14</f>
        <v>MSN2</v>
      </c>
      <c r="B70" s="11">
        <f>SUM(B52:M52)/12</f>
        <v>0.15146829750000002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>
      <c r="A71" s="14" t="str">
        <f>A15</f>
        <v>MSN4</v>
      </c>
      <c r="B71" s="11">
        <f>SUM(B53:M53)/12</f>
        <v>0.40355409520833335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>
      <c r="A72" s="14" t="str">
        <f>A16</f>
        <v>SWI4</v>
      </c>
      <c r="B72" s="11">
        <f>SUM(B54:M54)/12</f>
        <v>0.13487438479166663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>
      <c r="A73" s="14" t="str">
        <f>A17</f>
        <v>ZAP1</v>
      </c>
      <c r="B73" s="11">
        <f>SUM(B55:M55)/12</f>
        <v>0.86281564208333339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A61" sqref="A61"/>
    </sheetView>
  </sheetViews>
  <sheetFormatPr baseColWidth="10" defaultColWidth="8.83203125" defaultRowHeight="12" x14ac:dyDescent="0"/>
  <cols>
    <col min="1" max="1" width="8.83203125" style="1"/>
    <col min="2" max="13" width="12.3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1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>
      <c r="A2" s="10" t="s">
        <v>24</v>
      </c>
      <c r="B2" s="1">
        <v>-0.93340000000000001</v>
      </c>
      <c r="C2" s="1">
        <v>-0.49109999999999998</v>
      </c>
      <c r="D2" s="1">
        <v>-1.0347</v>
      </c>
      <c r="E2" s="1">
        <v>-5.4300000000000001E-2</v>
      </c>
      <c r="F2" s="1">
        <v>-2.8940000000000001</v>
      </c>
      <c r="G2" s="1">
        <v>-0.88290000000000002</v>
      </c>
      <c r="H2" s="1">
        <v>-0.53500000000000003</v>
      </c>
      <c r="I2" s="1">
        <v>0.129</v>
      </c>
      <c r="J2" s="1">
        <v>-2.5434000000000001</v>
      </c>
      <c r="K2" s="1">
        <v>-1.8429</v>
      </c>
      <c r="L2" s="1">
        <v>0.9224</v>
      </c>
      <c r="M2" s="1">
        <v>-0.4647</v>
      </c>
      <c r="O2" s="3">
        <f>AVERAGE(B2:E2)</f>
        <v>-0.62837500000000002</v>
      </c>
      <c r="P2" s="1">
        <f>AVERAGE(F2:I2)</f>
        <v>-1.045725</v>
      </c>
      <c r="Q2" s="3">
        <f>AVERAGE(J2:M2)</f>
        <v>-0.98215000000000008</v>
      </c>
    </row>
    <row r="3" spans="1:17">
      <c r="A3" s="10" t="s">
        <v>1</v>
      </c>
      <c r="B3" s="1">
        <v>0.2392</v>
      </c>
      <c r="C3" s="1">
        <v>-0.3695</v>
      </c>
      <c r="D3" s="1">
        <v>-1.0907</v>
      </c>
      <c r="E3" s="1">
        <v>0.17549999999999999</v>
      </c>
      <c r="F3" s="1">
        <v>0.52700000000000002</v>
      </c>
      <c r="G3" s="1">
        <v>-0.19889999999999999</v>
      </c>
      <c r="H3" s="1">
        <v>-0.95930000000000004</v>
      </c>
      <c r="I3" s="1">
        <v>-0.2329</v>
      </c>
      <c r="J3" s="1">
        <v>1.7500000000000002E-2</v>
      </c>
      <c r="K3" s="1">
        <v>-0.49980000000000002</v>
      </c>
      <c r="L3" s="1">
        <v>-0.29909999999999998</v>
      </c>
      <c r="M3" s="1">
        <v>-0.23880000000000001</v>
      </c>
      <c r="O3" s="3">
        <f t="shared" ref="O3:O17" si="0">AVERAGE(B3:E3)</f>
        <v>-0.26137500000000002</v>
      </c>
      <c r="P3" s="1">
        <f t="shared" ref="P3:P17" si="1">AVERAGE(F3:I3)</f>
        <v>-0.21602499999999999</v>
      </c>
      <c r="Q3" s="3">
        <f t="shared" ref="Q3:Q17" si="2">AVERAGE(J3:M3)</f>
        <v>-0.25505</v>
      </c>
    </row>
    <row r="4" spans="1:17">
      <c r="A4" s="10" t="s">
        <v>2</v>
      </c>
      <c r="B4" s="1">
        <v>0.62390000000000001</v>
      </c>
      <c r="C4" s="1">
        <v>0.81840000000000002</v>
      </c>
      <c r="D4" s="1">
        <v>1.4916</v>
      </c>
      <c r="E4" s="1">
        <v>-0.8397</v>
      </c>
      <c r="F4" s="1">
        <v>0.88670000000000004</v>
      </c>
      <c r="G4" s="1">
        <v>1.2386999999999999</v>
      </c>
      <c r="H4" s="1">
        <v>2.2606000000000002</v>
      </c>
      <c r="I4" s="1">
        <v>0.32929999999999998</v>
      </c>
      <c r="J4" s="1">
        <v>1.2067000000000001</v>
      </c>
      <c r="K4" s="1">
        <v>1.7983</v>
      </c>
      <c r="L4" s="1">
        <v>-0.70660000000000001</v>
      </c>
      <c r="M4" s="1">
        <v>1.0147999999999999</v>
      </c>
      <c r="O4" s="3">
        <f t="shared" si="0"/>
        <v>0.52354999999999996</v>
      </c>
      <c r="P4" s="1">
        <f t="shared" si="1"/>
        <v>1.178825</v>
      </c>
      <c r="Q4" s="3">
        <f t="shared" si="2"/>
        <v>0.82830000000000004</v>
      </c>
    </row>
    <row r="5" spans="1:17">
      <c r="A5" s="10" t="s">
        <v>25</v>
      </c>
      <c r="B5" s="1">
        <v>0.51790000000000003</v>
      </c>
      <c r="C5" s="1">
        <v>1.0562</v>
      </c>
      <c r="D5" s="1">
        <v>0.16520000000000001</v>
      </c>
      <c r="E5" s="1">
        <v>0.27600000000000002</v>
      </c>
      <c r="F5" s="1">
        <v>-0.22589999999999999</v>
      </c>
      <c r="G5" s="1">
        <v>1.1273</v>
      </c>
      <c r="H5" s="1">
        <v>-0.31090000000000001</v>
      </c>
      <c r="I5" s="1">
        <v>-9.4999999999999998E-3</v>
      </c>
      <c r="J5" s="1">
        <v>1.2827999999999999</v>
      </c>
      <c r="K5" s="1">
        <v>1.0527</v>
      </c>
      <c r="L5" s="1">
        <v>-0.15840000000000001</v>
      </c>
      <c r="M5" s="1">
        <v>0.96020000000000005</v>
      </c>
      <c r="O5" s="3">
        <f t="shared" si="0"/>
        <v>0.50382499999999997</v>
      </c>
      <c r="P5" s="1">
        <f t="shared" si="1"/>
        <v>0.14525000000000002</v>
      </c>
      <c r="Q5" s="3">
        <f t="shared" si="2"/>
        <v>0.78432499999999994</v>
      </c>
    </row>
    <row r="6" spans="1:17">
      <c r="A6" s="10" t="s">
        <v>26</v>
      </c>
      <c r="B6" s="1">
        <v>1.1274999999999999</v>
      </c>
      <c r="C6" s="1">
        <v>-0.15479999999999999</v>
      </c>
      <c r="D6" s="1">
        <v>0.15390000000000001</v>
      </c>
      <c r="E6" s="1">
        <v>-1.8301000000000001</v>
      </c>
      <c r="F6" s="1">
        <v>-0.82740000000000002</v>
      </c>
      <c r="G6" s="1">
        <v>-8.3599999999999994E-2</v>
      </c>
      <c r="H6" s="1">
        <v>0.62150000000000005</v>
      </c>
      <c r="I6" s="1">
        <v>-0.80579999999999996</v>
      </c>
      <c r="J6" s="1">
        <v>0.55489999999999995</v>
      </c>
      <c r="K6" s="1">
        <v>-0.25569999999999998</v>
      </c>
      <c r="L6" s="1">
        <v>-1.5242</v>
      </c>
      <c r="M6" s="1">
        <v>-1.1165</v>
      </c>
      <c r="O6" s="3">
        <f t="shared" si="0"/>
        <v>-0.17587500000000006</v>
      </c>
      <c r="P6" s="1">
        <f t="shared" si="1"/>
        <v>-0.27382499999999999</v>
      </c>
      <c r="Q6" s="3">
        <f t="shared" si="2"/>
        <v>-0.58537499999999998</v>
      </c>
    </row>
    <row r="7" spans="1:17">
      <c r="A7" s="10" t="s">
        <v>3</v>
      </c>
      <c r="B7" s="1">
        <v>-0.53159999999999996</v>
      </c>
      <c r="C7" s="1">
        <v>-0.22209999999999999</v>
      </c>
      <c r="D7" s="1">
        <v>1.0726</v>
      </c>
      <c r="E7" s="1">
        <v>-0.99180000000000001</v>
      </c>
      <c r="F7" s="1">
        <v>0.38919999999999999</v>
      </c>
      <c r="G7" s="1">
        <v>0.33529999999999999</v>
      </c>
      <c r="H7" s="1">
        <v>-0.29570000000000002</v>
      </c>
      <c r="I7" s="1">
        <v>-0.45029999999999998</v>
      </c>
      <c r="J7" s="1">
        <v>0.28920000000000001</v>
      </c>
      <c r="K7" s="1">
        <v>1.2637</v>
      </c>
      <c r="L7" s="1">
        <v>5.0200000000000002E-2</v>
      </c>
      <c r="M7" s="1">
        <v>-0.80569999999999997</v>
      </c>
      <c r="O7" s="3">
        <f t="shared" si="0"/>
        <v>-0.16822499999999999</v>
      </c>
      <c r="P7" s="1">
        <f t="shared" si="1"/>
        <v>-5.3750000000000187E-3</v>
      </c>
      <c r="Q7" s="3">
        <f t="shared" si="2"/>
        <v>0.19935000000000005</v>
      </c>
    </row>
    <row r="8" spans="1:17">
      <c r="A8" s="10" t="s">
        <v>4</v>
      </c>
      <c r="B8" s="1">
        <v>-0.39379999999999998</v>
      </c>
      <c r="C8" s="1">
        <v>7.8600000000000003E-2</v>
      </c>
      <c r="D8" s="1">
        <v>-0.97989999999999999</v>
      </c>
      <c r="E8" s="1">
        <v>0.36030000000000001</v>
      </c>
      <c r="F8" s="1">
        <v>-0.56820000000000004</v>
      </c>
      <c r="G8" s="1">
        <v>-7.2800000000000004E-2</v>
      </c>
      <c r="H8" s="1">
        <v>-0.186</v>
      </c>
      <c r="I8" s="1">
        <v>0.63060000000000005</v>
      </c>
      <c r="J8" s="1">
        <v>0.29170000000000001</v>
      </c>
      <c r="K8" s="1">
        <v>-0.1706</v>
      </c>
      <c r="L8" s="1">
        <v>0.29249999999999998</v>
      </c>
      <c r="M8" s="1">
        <v>0.89139999999999997</v>
      </c>
      <c r="O8" s="3">
        <f t="shared" si="0"/>
        <v>-0.23369999999999996</v>
      </c>
      <c r="P8" s="1">
        <f t="shared" si="1"/>
        <v>-4.9099999999999977E-2</v>
      </c>
      <c r="Q8" s="3">
        <f t="shared" si="2"/>
        <v>0.32624999999999998</v>
      </c>
    </row>
    <row r="9" spans="1:17">
      <c r="A9" s="10" t="s">
        <v>5</v>
      </c>
      <c r="B9" s="1">
        <v>0.2944</v>
      </c>
      <c r="C9" s="1">
        <v>-1.0325</v>
      </c>
      <c r="D9" s="1">
        <v>-0.34420000000000001</v>
      </c>
      <c r="E9" s="1">
        <v>0.89370000000000005</v>
      </c>
      <c r="F9" s="1">
        <v>-1.5780000000000001</v>
      </c>
      <c r="G9" s="1">
        <v>-1.4498</v>
      </c>
      <c r="H9" s="1">
        <v>-0.73839999999999995</v>
      </c>
      <c r="I9" s="1">
        <v>-0.2666</v>
      </c>
      <c r="J9" s="1">
        <v>-1.5417000000000001</v>
      </c>
      <c r="K9" s="1">
        <v>-3.0545</v>
      </c>
      <c r="L9" s="1">
        <v>1.8973</v>
      </c>
      <c r="M9" s="1">
        <v>-0.88439999999999996</v>
      </c>
      <c r="O9" s="3">
        <f t="shared" si="0"/>
        <v>-4.7149999999999997E-2</v>
      </c>
      <c r="P9" s="1">
        <f t="shared" si="1"/>
        <v>-1.0082</v>
      </c>
      <c r="Q9" s="3">
        <f t="shared" si="2"/>
        <v>-0.89582499999999987</v>
      </c>
    </row>
    <row r="10" spans="1:17">
      <c r="A10" s="10" t="s">
        <v>6</v>
      </c>
      <c r="B10" s="1">
        <v>1.0058</v>
      </c>
      <c r="C10" s="1">
        <v>-3.1699999999999999E-2</v>
      </c>
      <c r="D10" s="1">
        <v>2.0181</v>
      </c>
      <c r="E10" s="1">
        <v>0.78879999999999995</v>
      </c>
      <c r="F10" s="1">
        <v>-0.20660000000000001</v>
      </c>
      <c r="G10" s="1">
        <v>0.3846</v>
      </c>
      <c r="H10" s="1">
        <v>9.1399999999999995E-2</v>
      </c>
      <c r="I10" s="1">
        <v>0.1787</v>
      </c>
      <c r="J10" s="1">
        <v>0.1767</v>
      </c>
      <c r="K10" s="1">
        <v>0.48980000000000001</v>
      </c>
      <c r="L10" s="1">
        <v>0.83540000000000003</v>
      </c>
      <c r="M10" s="1">
        <v>0.46439999999999998</v>
      </c>
      <c r="O10" s="3">
        <f t="shared" si="0"/>
        <v>0.94524999999999992</v>
      </c>
      <c r="P10" s="1">
        <f t="shared" si="1"/>
        <v>0.11202499999999999</v>
      </c>
      <c r="Q10" s="3">
        <f t="shared" si="2"/>
        <v>0.49157499999999998</v>
      </c>
    </row>
    <row r="11" spans="1:17">
      <c r="A11" s="10" t="s">
        <v>27</v>
      </c>
      <c r="B11" s="1">
        <v>-1.2843</v>
      </c>
      <c r="C11" s="1">
        <v>-0.82340000000000002</v>
      </c>
      <c r="D11" s="1">
        <v>-1.4100999999999999</v>
      </c>
      <c r="E11" s="1">
        <v>0.61850000000000005</v>
      </c>
      <c r="F11" s="1">
        <v>-0.64970000000000006</v>
      </c>
      <c r="G11" s="1">
        <v>-1.1639999999999999</v>
      </c>
      <c r="H11" s="1">
        <v>-1.6576</v>
      </c>
      <c r="I11" s="1">
        <v>-0.55900000000000005</v>
      </c>
      <c r="J11" s="1">
        <v>-1.1428</v>
      </c>
      <c r="K11" s="1">
        <v>-1.3928</v>
      </c>
      <c r="L11" s="1">
        <v>0.79759999999999998</v>
      </c>
      <c r="M11" s="1">
        <v>-0.45069999999999999</v>
      </c>
      <c r="O11" s="3">
        <f t="shared" si="0"/>
        <v>-0.72482499999999994</v>
      </c>
      <c r="P11" s="1">
        <f t="shared" si="1"/>
        <v>-1.0075749999999999</v>
      </c>
      <c r="Q11" s="3">
        <f t="shared" si="2"/>
        <v>-0.54717499999999997</v>
      </c>
    </row>
    <row r="12" spans="1:17">
      <c r="A12" s="10" t="s">
        <v>7</v>
      </c>
      <c r="B12" s="1">
        <v>-2.1107</v>
      </c>
      <c r="C12" s="1">
        <v>1.7077</v>
      </c>
      <c r="D12" s="1">
        <v>1.5432999999999999</v>
      </c>
      <c r="E12" s="1">
        <v>-2.4249999999999998</v>
      </c>
      <c r="F12" s="1">
        <v>0.52759999999999996</v>
      </c>
      <c r="G12" s="1">
        <v>-0.3306</v>
      </c>
      <c r="H12" s="1">
        <v>-3.8048000000000002</v>
      </c>
      <c r="I12" s="1">
        <v>-1.0266</v>
      </c>
      <c r="J12" s="1">
        <v>1.7228000000000001</v>
      </c>
      <c r="K12" s="1">
        <v>1.4728000000000001</v>
      </c>
      <c r="L12" s="1">
        <v>-1.3105</v>
      </c>
      <c r="M12" s="1">
        <v>-1.0254000000000001</v>
      </c>
      <c r="O12" s="3">
        <f t="shared" si="0"/>
        <v>-0.32117499999999999</v>
      </c>
      <c r="P12" s="1">
        <f t="shared" si="1"/>
        <v>-1.1586000000000001</v>
      </c>
      <c r="Q12" s="3">
        <f t="shared" si="2"/>
        <v>0.21492500000000003</v>
      </c>
    </row>
    <row r="13" spans="1:17">
      <c r="A13" s="10" t="s">
        <v>8</v>
      </c>
      <c r="B13" s="1">
        <v>-0.12839999999999999</v>
      </c>
      <c r="C13" s="1">
        <v>-0.26989999999999997</v>
      </c>
      <c r="D13" s="1">
        <v>-0.22539999999999999</v>
      </c>
      <c r="E13" s="1">
        <v>0.74729999999999996</v>
      </c>
      <c r="F13" s="1">
        <v>0.68830000000000002</v>
      </c>
      <c r="G13" s="1">
        <v>-7.1499999999999994E-2</v>
      </c>
      <c r="H13" s="1">
        <v>1.3467</v>
      </c>
      <c r="I13" s="1">
        <v>0.60419999999999996</v>
      </c>
      <c r="J13" s="1">
        <v>1.385</v>
      </c>
      <c r="K13" s="1">
        <v>0.1729</v>
      </c>
      <c r="L13" s="1">
        <v>0.1439</v>
      </c>
      <c r="M13" s="1">
        <v>0.90949999999999998</v>
      </c>
      <c r="O13" s="3">
        <f t="shared" si="0"/>
        <v>3.0900000000000011E-2</v>
      </c>
      <c r="P13" s="1">
        <f t="shared" si="1"/>
        <v>0.64192499999999997</v>
      </c>
      <c r="Q13" s="3">
        <f t="shared" si="2"/>
        <v>0.65282499999999999</v>
      </c>
    </row>
    <row r="14" spans="1:17">
      <c r="A14" s="10" t="s">
        <v>9</v>
      </c>
      <c r="B14" s="1">
        <v>-0.32290000000000002</v>
      </c>
      <c r="C14" s="1">
        <v>-0.37169999999999997</v>
      </c>
      <c r="D14" s="1">
        <v>-0.80130000000000001</v>
      </c>
      <c r="E14" s="1">
        <v>0.4516</v>
      </c>
      <c r="F14" s="1">
        <v>-0.37780000000000002</v>
      </c>
      <c r="G14" s="1">
        <v>-0.32479999999999998</v>
      </c>
      <c r="H14" s="1">
        <v>-0.47610000000000002</v>
      </c>
      <c r="I14" s="1">
        <v>0.95050000000000001</v>
      </c>
      <c r="J14" s="1">
        <v>-0.2303</v>
      </c>
      <c r="K14" s="1">
        <v>-0.56030000000000002</v>
      </c>
      <c r="L14" s="1">
        <v>1.2226999999999999</v>
      </c>
      <c r="M14" s="1">
        <v>0.57889999999999997</v>
      </c>
      <c r="O14" s="3">
        <f t="shared" si="0"/>
        <v>-0.261075</v>
      </c>
      <c r="P14" s="1">
        <f t="shared" si="1"/>
        <v>-5.7050000000000017E-2</v>
      </c>
      <c r="Q14" s="3">
        <f t="shared" si="2"/>
        <v>0.25274999999999997</v>
      </c>
    </row>
    <row r="15" spans="1:17">
      <c r="A15" s="10" t="s">
        <v>28</v>
      </c>
      <c r="B15" s="1">
        <v>1.3791</v>
      </c>
      <c r="C15" s="1">
        <v>1.9036999999999999</v>
      </c>
      <c r="D15" s="1">
        <v>0.72729999999999995</v>
      </c>
      <c r="E15" s="1">
        <v>-0.28689999999999999</v>
      </c>
      <c r="F15" s="1">
        <v>-1.2925</v>
      </c>
      <c r="G15" s="1">
        <v>1.4593</v>
      </c>
      <c r="H15" s="1">
        <v>0.26029999999999998</v>
      </c>
      <c r="I15" s="1">
        <v>-0.2465</v>
      </c>
      <c r="J15" s="1">
        <v>0.4269</v>
      </c>
      <c r="K15" s="1">
        <v>1.0743</v>
      </c>
      <c r="L15" s="1">
        <v>0.1356</v>
      </c>
      <c r="M15" s="1">
        <v>-0.26529999999999998</v>
      </c>
      <c r="O15" s="3">
        <f t="shared" si="0"/>
        <v>0.93079999999999985</v>
      </c>
      <c r="P15" s="1">
        <f t="shared" si="1"/>
        <v>4.515000000000001E-2</v>
      </c>
      <c r="Q15" s="3">
        <f t="shared" si="2"/>
        <v>0.34287500000000004</v>
      </c>
    </row>
    <row r="16" spans="1:17">
      <c r="A16" s="10" t="s">
        <v>10</v>
      </c>
      <c r="B16" s="1">
        <v>0.52490000000000003</v>
      </c>
      <c r="C16" s="1">
        <v>0.1762</v>
      </c>
      <c r="D16" s="1">
        <v>-0.16950000000000001</v>
      </c>
      <c r="E16" s="1">
        <v>0.33610000000000001</v>
      </c>
      <c r="F16" s="1">
        <v>1.0117</v>
      </c>
      <c r="G16" s="1">
        <v>-0.54710000000000003</v>
      </c>
      <c r="H16" s="1">
        <v>-0.14910000000000001</v>
      </c>
      <c r="I16" s="1">
        <v>0.26079999999999998</v>
      </c>
      <c r="J16" s="1">
        <v>0.74080000000000001</v>
      </c>
      <c r="K16" s="1">
        <v>-0.57830000000000004</v>
      </c>
      <c r="L16" s="1">
        <v>0.45569999999999999</v>
      </c>
      <c r="M16" s="1">
        <v>0.52290000000000003</v>
      </c>
      <c r="O16" s="3">
        <f t="shared" si="0"/>
        <v>0.21692500000000003</v>
      </c>
      <c r="P16" s="1">
        <f t="shared" si="1"/>
        <v>0.14407500000000001</v>
      </c>
      <c r="Q16" s="3">
        <f t="shared" si="2"/>
        <v>0.285275</v>
      </c>
    </row>
    <row r="17" spans="1:17">
      <c r="A17" s="1" t="s">
        <v>11</v>
      </c>
      <c r="B17" s="1">
        <v>-0.23080000000000001</v>
      </c>
      <c r="C17" s="1">
        <v>-0.39169999999999999</v>
      </c>
      <c r="D17" s="1">
        <v>-1.0017</v>
      </c>
      <c r="E17" s="1">
        <v>0.17660000000000001</v>
      </c>
      <c r="F17" s="1">
        <v>1.17E-2</v>
      </c>
      <c r="G17" s="1">
        <v>0.17510000000000001</v>
      </c>
      <c r="H17" s="1">
        <v>-0.97560000000000002</v>
      </c>
      <c r="I17" s="1">
        <v>-0.53039999999999998</v>
      </c>
      <c r="J17" s="1">
        <v>0.44109999999999999</v>
      </c>
      <c r="K17" s="1">
        <v>-0.70899999999999996</v>
      </c>
      <c r="L17" s="1">
        <v>-9.9000000000000008E-3</v>
      </c>
      <c r="M17" s="1">
        <v>0.84150000000000003</v>
      </c>
      <c r="O17" s="3">
        <f t="shared" si="0"/>
        <v>-0.3619</v>
      </c>
      <c r="P17" s="1">
        <f t="shared" si="1"/>
        <v>-0.32979999999999998</v>
      </c>
      <c r="Q17" s="3">
        <f t="shared" si="2"/>
        <v>0.14092500000000002</v>
      </c>
    </row>
    <row r="19" spans="1:17">
      <c r="A19" s="6" t="s">
        <v>15</v>
      </c>
    </row>
    <row r="20" spans="1:17">
      <c r="A20" s="6" t="s">
        <v>0</v>
      </c>
      <c r="B20" s="6">
        <v>15</v>
      </c>
      <c r="C20" s="6">
        <v>15</v>
      </c>
      <c r="D20" s="6">
        <v>15</v>
      </c>
      <c r="E20" s="6">
        <v>15</v>
      </c>
      <c r="F20" s="6">
        <v>30</v>
      </c>
      <c r="G20" s="6">
        <v>30</v>
      </c>
      <c r="H20" s="6">
        <v>30</v>
      </c>
      <c r="I20" s="6">
        <v>30</v>
      </c>
      <c r="J20" s="6">
        <v>60</v>
      </c>
      <c r="K20" s="6">
        <v>60</v>
      </c>
      <c r="L20" s="6">
        <v>60</v>
      </c>
      <c r="M20" s="6">
        <v>60</v>
      </c>
    </row>
    <row r="21" spans="1:17">
      <c r="A21" s="2" t="str">
        <f>A2</f>
        <v>ABF1</v>
      </c>
      <c r="B21" s="3">
        <f>B2-O2</f>
        <v>-0.30502499999999999</v>
      </c>
      <c r="C21" s="3">
        <f>C2-O2</f>
        <v>0.13727500000000004</v>
      </c>
      <c r="D21" s="3">
        <f>D2-O2</f>
        <v>-0.40632499999999994</v>
      </c>
      <c r="E21" s="3">
        <f>E2-O2</f>
        <v>0.574075</v>
      </c>
      <c r="F21" s="1">
        <f>F2-P2</f>
        <v>-1.8482750000000001</v>
      </c>
      <c r="G21" s="1">
        <f>G2-P2</f>
        <v>0.162825</v>
      </c>
      <c r="H21" s="3">
        <f>H2-P2</f>
        <v>0.51072499999999998</v>
      </c>
      <c r="I21" s="3">
        <f>I2-P2</f>
        <v>1.174725</v>
      </c>
      <c r="J21" s="3">
        <f>J2-Q2</f>
        <v>-1.56125</v>
      </c>
      <c r="K21" s="3">
        <f>K2-Q2</f>
        <v>-0.8607499999999999</v>
      </c>
      <c r="L21" s="3">
        <f>L2-Q2</f>
        <v>1.90455</v>
      </c>
      <c r="M21" s="3">
        <f>M2-Q2</f>
        <v>0.51745000000000008</v>
      </c>
    </row>
    <row r="22" spans="1:17">
      <c r="A22" s="2" t="str">
        <f>A3</f>
        <v>ACE2</v>
      </c>
      <c r="B22" s="3">
        <f>B3-O3</f>
        <v>0.50057499999999999</v>
      </c>
      <c r="C22" s="3">
        <f>C3-O3</f>
        <v>-0.10812499999999997</v>
      </c>
      <c r="D22" s="3">
        <f>D3-O3</f>
        <v>-0.82932499999999998</v>
      </c>
      <c r="E22" s="3">
        <f>E3-O3</f>
        <v>0.43687500000000001</v>
      </c>
      <c r="F22" s="1">
        <f>F3-P3</f>
        <v>0.74302500000000005</v>
      </c>
      <c r="G22" s="1">
        <f>G3-P3</f>
        <v>1.7125000000000001E-2</v>
      </c>
      <c r="H22" s="3">
        <f>H3-P3</f>
        <v>-0.74327500000000002</v>
      </c>
      <c r="I22" s="3">
        <f>I3-P3</f>
        <v>-1.6875000000000001E-2</v>
      </c>
      <c r="J22" s="3">
        <f>J3-Q3</f>
        <v>0.27255000000000001</v>
      </c>
      <c r="K22" s="3">
        <f>K3-Q3</f>
        <v>-0.24475000000000002</v>
      </c>
      <c r="L22" s="3">
        <f>L3-Q3</f>
        <v>-4.4049999999999978E-2</v>
      </c>
      <c r="M22" s="3">
        <f>M3-Q3</f>
        <v>1.6249999999999987E-2</v>
      </c>
    </row>
    <row r="23" spans="1:17">
      <c r="A23" s="2" t="str">
        <f>A4</f>
        <v>CIN5</v>
      </c>
      <c r="B23" s="3">
        <f>B4-O4</f>
        <v>0.10035000000000005</v>
      </c>
      <c r="C23" s="3">
        <f>C4-O4</f>
        <v>0.29485000000000006</v>
      </c>
      <c r="D23" s="3">
        <f>D4-O4</f>
        <v>0.96805000000000008</v>
      </c>
      <c r="E23" s="3">
        <f>E4-O4</f>
        <v>-1.3632499999999999</v>
      </c>
      <c r="F23" s="1">
        <f>F4-P4</f>
        <v>-0.29212499999999997</v>
      </c>
      <c r="G23" s="1">
        <f>G4-P4</f>
        <v>5.9874999999999901E-2</v>
      </c>
      <c r="H23" s="3">
        <f>H4-P4</f>
        <v>1.0817750000000002</v>
      </c>
      <c r="I23" s="3">
        <f>I4-P4</f>
        <v>-0.84952500000000009</v>
      </c>
      <c r="J23" s="3">
        <f>J4-Q4</f>
        <v>0.37840000000000007</v>
      </c>
      <c r="K23" s="3">
        <f>K4-Q4</f>
        <v>0.97</v>
      </c>
      <c r="L23" s="3">
        <f>L4-Q4</f>
        <v>-1.5348999999999999</v>
      </c>
      <c r="M23" s="3">
        <f>M4-Q4</f>
        <v>0.18649999999999989</v>
      </c>
    </row>
    <row r="24" spans="1:17">
      <c r="A24" s="2" t="str">
        <f>A5</f>
        <v>CST6</v>
      </c>
      <c r="B24" s="3">
        <f>B5-O5</f>
        <v>1.407500000000006E-2</v>
      </c>
      <c r="C24" s="3">
        <f>C5-O5</f>
        <v>0.55237500000000006</v>
      </c>
      <c r="D24" s="3">
        <f>D5-O5</f>
        <v>-0.33862499999999995</v>
      </c>
      <c r="E24" s="3">
        <f>E5-O5</f>
        <v>-0.22782499999999994</v>
      </c>
      <c r="F24" s="1">
        <f>F5-P5</f>
        <v>-0.37114999999999998</v>
      </c>
      <c r="G24" s="1">
        <f>G5-P5</f>
        <v>0.98204999999999998</v>
      </c>
      <c r="H24" s="3">
        <f>H5-P5</f>
        <v>-0.45615000000000006</v>
      </c>
      <c r="I24" s="3">
        <f>I5-P5</f>
        <v>-0.15475000000000003</v>
      </c>
      <c r="J24" s="3">
        <f>J5-Q5</f>
        <v>0.498475</v>
      </c>
      <c r="K24" s="3">
        <f>K5-Q5</f>
        <v>0.26837500000000003</v>
      </c>
      <c r="L24" s="3">
        <f>L5-Q5</f>
        <v>-0.94272499999999992</v>
      </c>
      <c r="M24" s="3">
        <f>M5-Q5</f>
        <v>0.17587500000000011</v>
      </c>
    </row>
    <row r="25" spans="1:17">
      <c r="A25" s="2" t="str">
        <f>A6</f>
        <v>GCN4</v>
      </c>
      <c r="B25" s="3">
        <f>B6-O6</f>
        <v>1.303375</v>
      </c>
      <c r="C25" s="3">
        <f>C6-O6</f>
        <v>2.1075000000000066E-2</v>
      </c>
      <c r="D25" s="3">
        <f>D6-O6</f>
        <v>0.32977500000000004</v>
      </c>
      <c r="E25" s="3">
        <f>E6-O6</f>
        <v>-1.6542250000000001</v>
      </c>
      <c r="F25" s="1">
        <f>F6-P6</f>
        <v>-0.55357500000000004</v>
      </c>
      <c r="G25" s="1">
        <f>G6-P6</f>
        <v>0.19022499999999998</v>
      </c>
      <c r="H25" s="3">
        <f>H6-P6</f>
        <v>0.89532500000000004</v>
      </c>
      <c r="I25" s="3">
        <f>I6-P6</f>
        <v>-0.53197499999999998</v>
      </c>
      <c r="J25" s="3">
        <f>J6-Q6</f>
        <v>1.1402749999999999</v>
      </c>
      <c r="K25" s="3">
        <f>K6-Q6</f>
        <v>0.329675</v>
      </c>
      <c r="L25" s="3">
        <f>L6-Q6</f>
        <v>-0.93882500000000002</v>
      </c>
      <c r="M25" s="3">
        <f>M6-Q6</f>
        <v>-0.53112500000000007</v>
      </c>
    </row>
    <row r="26" spans="1:17">
      <c r="A26" s="2" t="str">
        <f>A7</f>
        <v>GCR2</v>
      </c>
      <c r="B26" s="3">
        <f>B7-O7</f>
        <v>-0.363375</v>
      </c>
      <c r="C26" s="3">
        <f>C7-O7</f>
        <v>-5.3875000000000006E-2</v>
      </c>
      <c r="D26" s="3">
        <f>D7-O7</f>
        <v>1.2408250000000001</v>
      </c>
      <c r="E26" s="3">
        <f>E7-O7</f>
        <v>-0.82357500000000006</v>
      </c>
      <c r="F26" s="1">
        <f>F7-P7</f>
        <v>0.39457500000000001</v>
      </c>
      <c r="G26" s="1">
        <f>G7-P7</f>
        <v>0.34067500000000001</v>
      </c>
      <c r="H26" s="3">
        <f>H7-P7</f>
        <v>-0.290325</v>
      </c>
      <c r="I26" s="3">
        <f>I7-P7</f>
        <v>-0.44492499999999996</v>
      </c>
      <c r="J26" s="3">
        <f>J7-Q7</f>
        <v>8.9849999999999958E-2</v>
      </c>
      <c r="K26" s="3">
        <f>K7-Q7</f>
        <v>1.0643499999999999</v>
      </c>
      <c r="L26" s="3">
        <f>L7-Q7</f>
        <v>-0.14915000000000006</v>
      </c>
      <c r="M26" s="3">
        <f>M7-Q7</f>
        <v>-1.00505</v>
      </c>
    </row>
    <row r="27" spans="1:17">
      <c r="A27" s="2" t="str">
        <f>A8</f>
        <v>GLN3</v>
      </c>
      <c r="B27" s="3">
        <f>B8-O8</f>
        <v>-0.16010000000000002</v>
      </c>
      <c r="C27" s="3">
        <f>C8-O8</f>
        <v>0.31229999999999997</v>
      </c>
      <c r="D27" s="3">
        <f>D8-O8</f>
        <v>-0.74619999999999997</v>
      </c>
      <c r="E27" s="3">
        <f>E8-O8</f>
        <v>0.59399999999999997</v>
      </c>
      <c r="F27" s="1">
        <f>F8-P8</f>
        <v>-0.51910000000000012</v>
      </c>
      <c r="G27" s="1">
        <f>G8-P8</f>
        <v>-2.3700000000000027E-2</v>
      </c>
      <c r="H27" s="3">
        <f>H8-P8</f>
        <v>-0.13690000000000002</v>
      </c>
      <c r="I27" s="3">
        <f>I8-P8</f>
        <v>0.67969999999999997</v>
      </c>
      <c r="J27" s="3">
        <f>J8-Q8</f>
        <v>-3.454999999999997E-2</v>
      </c>
      <c r="K27" s="3">
        <f>K8-Q8</f>
        <v>-0.49685000000000001</v>
      </c>
      <c r="L27" s="3">
        <f>L8-Q8</f>
        <v>-3.3750000000000002E-2</v>
      </c>
      <c r="M27" s="3">
        <f>M8-Q8</f>
        <v>0.56515000000000004</v>
      </c>
    </row>
    <row r="28" spans="1:17">
      <c r="A28" s="2" t="str">
        <f>A9</f>
        <v>HAP4</v>
      </c>
      <c r="B28" s="3">
        <f>B9-O9</f>
        <v>0.34155000000000002</v>
      </c>
      <c r="C28" s="3">
        <f>C9-O9</f>
        <v>-0.98534999999999995</v>
      </c>
      <c r="D28" s="3">
        <f>D9-O9</f>
        <v>-0.29705000000000004</v>
      </c>
      <c r="E28" s="3">
        <f>E9-O9</f>
        <v>0.94085000000000008</v>
      </c>
      <c r="F28" s="1">
        <f>F9-P9</f>
        <v>-0.56980000000000008</v>
      </c>
      <c r="G28" s="1">
        <f>G9-P9</f>
        <v>-0.44159999999999999</v>
      </c>
      <c r="H28" s="3">
        <f>H9-P9</f>
        <v>0.26980000000000004</v>
      </c>
      <c r="I28" s="3">
        <f>I9-P9</f>
        <v>0.74160000000000004</v>
      </c>
      <c r="J28" s="3">
        <f>J9-Q9</f>
        <v>-0.6458750000000002</v>
      </c>
      <c r="K28" s="3">
        <f>K9-Q9</f>
        <v>-2.1586750000000001</v>
      </c>
      <c r="L28" s="3">
        <f>L9-Q9</f>
        <v>2.7931249999999999</v>
      </c>
      <c r="M28" s="3">
        <f>M9-Q9</f>
        <v>1.1424999999999907E-2</v>
      </c>
    </row>
    <row r="29" spans="1:17">
      <c r="A29" s="2" t="str">
        <f>A10</f>
        <v>HMO1</v>
      </c>
      <c r="B29" s="3">
        <f>B10-O10</f>
        <v>6.0550000000000104E-2</v>
      </c>
      <c r="C29" s="3">
        <f>C10-O10</f>
        <v>-0.97694999999999987</v>
      </c>
      <c r="D29" s="3">
        <f>D10-O10</f>
        <v>1.0728500000000001</v>
      </c>
      <c r="E29" s="3">
        <f>E10-O10</f>
        <v>-0.15644999999999998</v>
      </c>
      <c r="F29" s="1">
        <f>F10-P10</f>
        <v>-0.31862499999999999</v>
      </c>
      <c r="G29" s="1">
        <f>G10-P10</f>
        <v>0.27257500000000001</v>
      </c>
      <c r="H29" s="3">
        <f>H10-P10</f>
        <v>-2.0624999999999991E-2</v>
      </c>
      <c r="I29" s="3">
        <f>I10-P10</f>
        <v>6.6675000000000012E-2</v>
      </c>
      <c r="J29" s="3">
        <f>J10-Q10</f>
        <v>-0.31487500000000002</v>
      </c>
      <c r="K29" s="3">
        <f>K10-Q10</f>
        <v>-1.774999999999971E-3</v>
      </c>
      <c r="L29" s="3">
        <f>L10-Q10</f>
        <v>0.34382500000000005</v>
      </c>
      <c r="M29" s="3">
        <f>M10-Q10</f>
        <v>-2.7175000000000005E-2</v>
      </c>
    </row>
    <row r="30" spans="1:17">
      <c r="A30" s="2" t="str">
        <f>A11</f>
        <v>HSF1</v>
      </c>
      <c r="B30" s="3">
        <f>B11-O11</f>
        <v>-0.55947500000000006</v>
      </c>
      <c r="C30" s="3">
        <f>C11-O11</f>
        <v>-9.8575000000000079E-2</v>
      </c>
      <c r="D30" s="3">
        <f>D11-O11</f>
        <v>-0.68527499999999997</v>
      </c>
      <c r="E30" s="3">
        <f>E11-O11</f>
        <v>1.3433250000000001</v>
      </c>
      <c r="F30" s="1">
        <f>F11-P11</f>
        <v>0.35787499999999983</v>
      </c>
      <c r="G30" s="1">
        <f>G11-P11</f>
        <v>-0.15642500000000004</v>
      </c>
      <c r="H30" s="3">
        <f>H11-P11</f>
        <v>-0.65002500000000007</v>
      </c>
      <c r="I30" s="3">
        <f>I11-P11</f>
        <v>0.44857499999999983</v>
      </c>
      <c r="J30" s="3">
        <f>J11-Q11</f>
        <v>-0.59562500000000007</v>
      </c>
      <c r="K30" s="3">
        <f>K11-Q11</f>
        <v>-0.84562500000000007</v>
      </c>
      <c r="L30" s="3">
        <f>L11-Q11</f>
        <v>1.3447749999999998</v>
      </c>
      <c r="M30" s="3">
        <f>M11-Q11</f>
        <v>9.6474999999999977E-2</v>
      </c>
    </row>
    <row r="31" spans="1:17">
      <c r="A31" s="2" t="str">
        <f>A12</f>
        <v>MCM1</v>
      </c>
      <c r="B31" s="3">
        <f>B12-O12</f>
        <v>-1.789525</v>
      </c>
      <c r="C31" s="3">
        <f>C12-O12</f>
        <v>2.0288750000000002</v>
      </c>
      <c r="D31" s="3">
        <f>D12-O12</f>
        <v>1.8644749999999999</v>
      </c>
      <c r="E31" s="3">
        <f>E12-O12</f>
        <v>-2.1038249999999996</v>
      </c>
      <c r="F31" s="1">
        <f>F12-P12</f>
        <v>1.6861999999999999</v>
      </c>
      <c r="G31" s="1">
        <f>G12-P12</f>
        <v>0.82800000000000007</v>
      </c>
      <c r="H31" s="3">
        <f>H12-P12</f>
        <v>-2.6462000000000003</v>
      </c>
      <c r="I31" s="3">
        <f>I12-P12</f>
        <v>0.13200000000000012</v>
      </c>
      <c r="J31" s="3">
        <f>J12-Q12</f>
        <v>1.5078750000000001</v>
      </c>
      <c r="K31" s="3">
        <f>K12-Q12</f>
        <v>1.2578750000000001</v>
      </c>
      <c r="L31" s="3">
        <f>L12-Q12</f>
        <v>-1.525425</v>
      </c>
      <c r="M31" s="3">
        <f>M12-Q12</f>
        <v>-1.2403250000000001</v>
      </c>
    </row>
    <row r="32" spans="1:17">
      <c r="A32" s="2" t="str">
        <f>A13</f>
        <v>MGA2</v>
      </c>
      <c r="B32" s="3">
        <f>B13-O13</f>
        <v>-0.1593</v>
      </c>
      <c r="C32" s="3">
        <f>C13-O13</f>
        <v>-0.30079999999999996</v>
      </c>
      <c r="D32" s="3">
        <f>D13-O13</f>
        <v>-0.25629999999999997</v>
      </c>
      <c r="E32" s="3">
        <f>E13-O13</f>
        <v>0.71639999999999993</v>
      </c>
      <c r="F32" s="1">
        <f>F13-P13</f>
        <v>4.6375000000000055E-2</v>
      </c>
      <c r="G32" s="1">
        <f>G13-P13</f>
        <v>-0.71342499999999998</v>
      </c>
      <c r="H32" s="3">
        <f>H13-P13</f>
        <v>0.70477500000000004</v>
      </c>
      <c r="I32" s="3">
        <f>I13-P13</f>
        <v>-3.7725000000000009E-2</v>
      </c>
      <c r="J32" s="3">
        <f>J13-Q13</f>
        <v>0.73217500000000002</v>
      </c>
      <c r="K32" s="3">
        <f>K13-Q13</f>
        <v>-0.47992499999999999</v>
      </c>
      <c r="L32" s="3">
        <f>L13-Q13</f>
        <v>-0.50892499999999996</v>
      </c>
      <c r="M32" s="3">
        <f>M13-Q13</f>
        <v>0.25667499999999999</v>
      </c>
    </row>
    <row r="33" spans="1:13">
      <c r="A33" s="2" t="str">
        <f>A14</f>
        <v>MSN2</v>
      </c>
      <c r="B33" s="3">
        <f>B14-O14</f>
        <v>-6.1825000000000019E-2</v>
      </c>
      <c r="C33" s="3">
        <f>C14-O14</f>
        <v>-0.11062499999999997</v>
      </c>
      <c r="D33" s="3">
        <f>D14-O14</f>
        <v>-0.54022499999999996</v>
      </c>
      <c r="E33" s="3">
        <f>E14-O14</f>
        <v>0.71267499999999995</v>
      </c>
      <c r="F33" s="1">
        <f>F14-P14</f>
        <v>-0.32074999999999998</v>
      </c>
      <c r="G33" s="1">
        <f>G14-P14</f>
        <v>-0.26774999999999993</v>
      </c>
      <c r="H33" s="3">
        <f>H14-P14</f>
        <v>-0.41905000000000003</v>
      </c>
      <c r="I33" s="3">
        <f>I14-P14</f>
        <v>1.0075499999999999</v>
      </c>
      <c r="J33" s="3">
        <f>J14-Q14</f>
        <v>-0.48304999999999998</v>
      </c>
      <c r="K33" s="3">
        <f>K14-Q14</f>
        <v>-0.81305000000000005</v>
      </c>
      <c r="L33" s="3">
        <f>L14-Q14</f>
        <v>0.96994999999999987</v>
      </c>
      <c r="M33" s="3">
        <f>M14-Q14</f>
        <v>0.32615</v>
      </c>
    </row>
    <row r="34" spans="1:13">
      <c r="A34" s="2" t="str">
        <f>A15</f>
        <v>MSN4</v>
      </c>
      <c r="B34" s="3">
        <f>B15-O15</f>
        <v>0.44830000000000014</v>
      </c>
      <c r="C34" s="3">
        <f>C15-O15</f>
        <v>0.9729000000000001</v>
      </c>
      <c r="D34" s="3">
        <f>D15-O15</f>
        <v>-0.2034999999999999</v>
      </c>
      <c r="E34" s="3">
        <f>E15-O15</f>
        <v>-1.2176999999999998</v>
      </c>
      <c r="F34" s="1">
        <f>F15-P15</f>
        <v>-1.33765</v>
      </c>
      <c r="G34" s="1">
        <f>G15-P15</f>
        <v>1.41415</v>
      </c>
      <c r="H34" s="3">
        <f>H15-P15</f>
        <v>0.21514999999999995</v>
      </c>
      <c r="I34" s="3">
        <f>I15-P15</f>
        <v>-0.29165000000000002</v>
      </c>
      <c r="J34" s="3">
        <f>J15-Q15</f>
        <v>8.4024999999999961E-2</v>
      </c>
      <c r="K34" s="3">
        <f>K15-Q15</f>
        <v>0.73142499999999999</v>
      </c>
      <c r="L34" s="3">
        <f>L15-Q15</f>
        <v>-0.20727500000000004</v>
      </c>
      <c r="M34" s="3">
        <f>M15-Q15</f>
        <v>-0.60817500000000002</v>
      </c>
    </row>
    <row r="35" spans="1:13">
      <c r="A35" s="2" t="str">
        <f>A16</f>
        <v>SWI4</v>
      </c>
      <c r="B35" s="3">
        <f>B16-O16</f>
        <v>0.307975</v>
      </c>
      <c r="C35" s="3">
        <f>C16-O16</f>
        <v>-4.0725000000000039E-2</v>
      </c>
      <c r="D35" s="3">
        <f>D16-O16</f>
        <v>-0.38642500000000002</v>
      </c>
      <c r="E35" s="3">
        <f>E16-O16</f>
        <v>0.11917499999999998</v>
      </c>
      <c r="F35" s="1">
        <f>F16-P16</f>
        <v>0.86762500000000009</v>
      </c>
      <c r="G35" s="1">
        <f>G16-P16</f>
        <v>-0.69117500000000009</v>
      </c>
      <c r="H35" s="3">
        <f>H16-P16</f>
        <v>-0.29317500000000002</v>
      </c>
      <c r="I35" s="3">
        <f>I16-P16</f>
        <v>0.11672499999999997</v>
      </c>
      <c r="J35" s="3">
        <f>J16-Q16</f>
        <v>0.45552500000000001</v>
      </c>
      <c r="K35" s="3">
        <f>K16-Q16</f>
        <v>-0.86357499999999998</v>
      </c>
      <c r="L35" s="3">
        <f>L16-Q16</f>
        <v>0.17042499999999999</v>
      </c>
      <c r="M35" s="3">
        <f>M16-Q16</f>
        <v>0.23762500000000003</v>
      </c>
    </row>
    <row r="36" spans="1:13">
      <c r="A36" s="2" t="str">
        <f>A17</f>
        <v>ZAP1</v>
      </c>
      <c r="B36" s="3">
        <f>B17-O17</f>
        <v>0.13109999999999999</v>
      </c>
      <c r="C36" s="3">
        <f>C17-O17</f>
        <v>-2.9799999999999993E-2</v>
      </c>
      <c r="D36" s="3">
        <f>D17-O17</f>
        <v>-0.63980000000000004</v>
      </c>
      <c r="E36" s="3">
        <f>E17-O17</f>
        <v>0.53849999999999998</v>
      </c>
      <c r="F36" s="1">
        <f>F17-P17</f>
        <v>0.34149999999999997</v>
      </c>
      <c r="G36" s="1">
        <f>G17-P17</f>
        <v>0.50490000000000002</v>
      </c>
      <c r="H36" s="3">
        <f>H17-P17</f>
        <v>-0.64580000000000004</v>
      </c>
      <c r="I36" s="3">
        <f>I17-P17</f>
        <v>-0.2006</v>
      </c>
      <c r="J36" s="3">
        <f>J17-Q17</f>
        <v>0.30017499999999997</v>
      </c>
      <c r="K36" s="3">
        <f>K17-Q17</f>
        <v>-0.84992500000000004</v>
      </c>
      <c r="L36" s="3">
        <f>L17-Q17</f>
        <v>-0.15082500000000001</v>
      </c>
      <c r="M36" s="3">
        <f>M17-Q17</f>
        <v>0.70057499999999995</v>
      </c>
    </row>
    <row r="38" spans="1:13">
      <c r="A38" s="6" t="s">
        <v>16</v>
      </c>
    </row>
    <row r="39" spans="1:13">
      <c r="A39" s="6" t="s">
        <v>0</v>
      </c>
      <c r="B39" s="6">
        <v>15</v>
      </c>
      <c r="C39" s="6">
        <v>15</v>
      </c>
      <c r="D39" s="6">
        <v>15</v>
      </c>
      <c r="E39" s="6">
        <v>15</v>
      </c>
      <c r="F39" s="6">
        <v>30</v>
      </c>
      <c r="G39" s="6">
        <v>30</v>
      </c>
      <c r="H39" s="6">
        <v>30</v>
      </c>
      <c r="I39" s="6">
        <v>30</v>
      </c>
      <c r="J39" s="6">
        <v>60</v>
      </c>
      <c r="K39" s="6">
        <v>60</v>
      </c>
      <c r="L39" s="6">
        <v>60</v>
      </c>
      <c r="M39" s="6">
        <v>60</v>
      </c>
    </row>
    <row r="40" spans="1:13">
      <c r="A40" s="2" t="str">
        <f>A2</f>
        <v>ABF1</v>
      </c>
      <c r="B40" s="7">
        <f>B21^2</f>
        <v>9.3040250625000001E-2</v>
      </c>
      <c r="C40" s="7">
        <f>C21^2</f>
        <v>1.8844425625000012E-2</v>
      </c>
      <c r="D40" s="7">
        <f>D21^2</f>
        <v>0.16510000562499993</v>
      </c>
      <c r="E40" s="7">
        <f>E21^2</f>
        <v>0.32956210562499999</v>
      </c>
      <c r="F40" s="7">
        <f>F21^2</f>
        <v>3.4161204756250005</v>
      </c>
      <c r="G40" s="7">
        <f>G21^2</f>
        <v>2.6511980625000001E-2</v>
      </c>
      <c r="H40" s="7">
        <f>H21^2</f>
        <v>0.26084002562499997</v>
      </c>
      <c r="I40" s="7">
        <f>I21^2</f>
        <v>1.3799788256250001</v>
      </c>
      <c r="J40" s="7">
        <f>J21^2</f>
        <v>2.4375015625000001</v>
      </c>
      <c r="K40" s="7">
        <f>K21^2</f>
        <v>0.74089056249999985</v>
      </c>
      <c r="L40" s="7">
        <f>L21^2</f>
        <v>3.6273107025</v>
      </c>
      <c r="M40" s="7">
        <f>M21^2</f>
        <v>0.2677545025000001</v>
      </c>
    </row>
    <row r="41" spans="1:13">
      <c r="A41" s="2" t="str">
        <f>A3</f>
        <v>ACE2</v>
      </c>
      <c r="B41" s="7">
        <f>B22^2</f>
        <v>0.25057533062499998</v>
      </c>
      <c r="C41" s="7">
        <f>C22^2</f>
        <v>1.1691015624999994E-2</v>
      </c>
      <c r="D41" s="7">
        <f>D22^2</f>
        <v>0.68777995562499994</v>
      </c>
      <c r="E41" s="7">
        <f>E22^2</f>
        <v>0.19085976562500001</v>
      </c>
      <c r="F41" s="7">
        <f>F22^2</f>
        <v>0.5520861506250001</v>
      </c>
      <c r="G41" s="7">
        <f>G22^2</f>
        <v>2.9326562500000007E-4</v>
      </c>
      <c r="H41" s="7">
        <f>H22^2</f>
        <v>0.55245772562500006</v>
      </c>
      <c r="I41" s="7">
        <f>I22^2</f>
        <v>2.8476562500000003E-4</v>
      </c>
      <c r="J41" s="7">
        <f>J22^2</f>
        <v>7.4283502500000001E-2</v>
      </c>
      <c r="K41" s="7">
        <f>K22^2</f>
        <v>5.9902562500000013E-2</v>
      </c>
      <c r="L41" s="7">
        <f>L22^2</f>
        <v>1.9404024999999981E-3</v>
      </c>
      <c r="M41" s="7">
        <f>M22^2</f>
        <v>2.6406249999999954E-4</v>
      </c>
    </row>
    <row r="42" spans="1:13">
      <c r="A42" s="2" t="str">
        <f>A4</f>
        <v>CIN5</v>
      </c>
      <c r="B42" s="7">
        <f>B23^2</f>
        <v>1.0070122500000011E-2</v>
      </c>
      <c r="C42" s="7">
        <f>C23^2</f>
        <v>8.693652250000003E-2</v>
      </c>
      <c r="D42" s="7">
        <f>D23^2</f>
        <v>0.93712080250000018</v>
      </c>
      <c r="E42" s="7">
        <f>E23^2</f>
        <v>1.8584505624999996</v>
      </c>
      <c r="F42" s="7">
        <f>F23^2</f>
        <v>8.5337015624999984E-2</v>
      </c>
      <c r="G42" s="7">
        <f>G23^2</f>
        <v>3.585015624999988E-3</v>
      </c>
      <c r="H42" s="7">
        <f>H23^2</f>
        <v>1.1702371506250002</v>
      </c>
      <c r="I42" s="7">
        <f>I23^2</f>
        <v>0.7216927256250002</v>
      </c>
      <c r="J42" s="7">
        <f>J23^2</f>
        <v>0.14318656000000005</v>
      </c>
      <c r="K42" s="7">
        <f>K23^2</f>
        <v>0.94089999999999996</v>
      </c>
      <c r="L42" s="7">
        <f>L23^2</f>
        <v>2.3559180099999999</v>
      </c>
      <c r="M42" s="7">
        <f>M23^2</f>
        <v>3.4782249999999959E-2</v>
      </c>
    </row>
    <row r="43" spans="1:13">
      <c r="A43" s="2" t="str">
        <f>A5</f>
        <v>CST6</v>
      </c>
      <c r="B43" s="7">
        <f>B24^2</f>
        <v>1.9810562500000169E-4</v>
      </c>
      <c r="C43" s="7">
        <f>C24^2</f>
        <v>0.30511814062500009</v>
      </c>
      <c r="D43" s="7">
        <f>D24^2</f>
        <v>0.11466689062499996</v>
      </c>
      <c r="E43" s="7">
        <f>E24^2</f>
        <v>5.1904230624999978E-2</v>
      </c>
      <c r="F43" s="7">
        <f>F24^2</f>
        <v>0.1377523225</v>
      </c>
      <c r="G43" s="7">
        <f>G24^2</f>
        <v>0.96442220249999999</v>
      </c>
      <c r="H43" s="7">
        <f>H24^2</f>
        <v>0.20807282250000006</v>
      </c>
      <c r="I43" s="7">
        <f>I24^2</f>
        <v>2.3947562500000009E-2</v>
      </c>
      <c r="J43" s="7">
        <f>J24^2</f>
        <v>0.248477325625</v>
      </c>
      <c r="K43" s="7">
        <f>K24^2</f>
        <v>7.2025140625000011E-2</v>
      </c>
      <c r="L43" s="7">
        <f>L24^2</f>
        <v>0.88873042562499982</v>
      </c>
      <c r="M43" s="7">
        <f>M24^2</f>
        <v>3.0932015625000042E-2</v>
      </c>
    </row>
    <row r="44" spans="1:13">
      <c r="A44" s="2" t="str">
        <f>A6</f>
        <v>GCN4</v>
      </c>
      <c r="B44" s="7">
        <f>B25^2</f>
        <v>1.6987863906249998</v>
      </c>
      <c r="C44" s="7">
        <f>C25^2</f>
        <v>4.4415562500000277E-4</v>
      </c>
      <c r="D44" s="7">
        <f>D25^2</f>
        <v>0.10875155062500003</v>
      </c>
      <c r="E44" s="7">
        <f>E25^2</f>
        <v>2.7364603506250003</v>
      </c>
      <c r="F44" s="7">
        <f>F25^2</f>
        <v>0.30644528062500004</v>
      </c>
      <c r="G44" s="7">
        <f>G25^2</f>
        <v>3.6185550624999993E-2</v>
      </c>
      <c r="H44" s="7">
        <f>H25^2</f>
        <v>0.80160685562500011</v>
      </c>
      <c r="I44" s="7">
        <f>I25^2</f>
        <v>0.28299740062499995</v>
      </c>
      <c r="J44" s="7">
        <f>J25^2</f>
        <v>1.3002270756249998</v>
      </c>
      <c r="K44" s="7">
        <f>K25^2</f>
        <v>0.108685605625</v>
      </c>
      <c r="L44" s="7">
        <f>L25^2</f>
        <v>0.88139238062500003</v>
      </c>
      <c r="M44" s="7">
        <f>M25^2</f>
        <v>0.28209376562500005</v>
      </c>
    </row>
    <row r="45" spans="1:13">
      <c r="A45" s="2" t="str">
        <f>A7</f>
        <v>GCR2</v>
      </c>
      <c r="B45" s="7">
        <f>B26^2</f>
        <v>0.132041390625</v>
      </c>
      <c r="C45" s="7">
        <f>C26^2</f>
        <v>2.9025156250000006E-3</v>
      </c>
      <c r="D45" s="7">
        <f>D26^2</f>
        <v>1.5396466806250002</v>
      </c>
      <c r="E45" s="7">
        <f>E26^2</f>
        <v>0.67827578062500005</v>
      </c>
      <c r="F45" s="7">
        <f>F26^2</f>
        <v>0.15568943062500001</v>
      </c>
      <c r="G45" s="7">
        <f>G26^2</f>
        <v>0.116059455625</v>
      </c>
      <c r="H45" s="7">
        <f>H26^2</f>
        <v>8.4288605624999999E-2</v>
      </c>
      <c r="I45" s="7">
        <f>I26^2</f>
        <v>0.19795825562499997</v>
      </c>
      <c r="J45" s="7">
        <f>J26^2</f>
        <v>8.0730224999999919E-3</v>
      </c>
      <c r="K45" s="7">
        <f>K26^2</f>
        <v>1.1328409224999998</v>
      </c>
      <c r="L45" s="7">
        <f>L26^2</f>
        <v>2.224572250000002E-2</v>
      </c>
      <c r="M45" s="7">
        <f>M26^2</f>
        <v>1.0101255025</v>
      </c>
    </row>
    <row r="46" spans="1:13">
      <c r="A46" s="2" t="str">
        <f>A8</f>
        <v>GLN3</v>
      </c>
      <c r="B46" s="7">
        <f>B27^2</f>
        <v>2.5632010000000007E-2</v>
      </c>
      <c r="C46" s="7">
        <f>C27^2</f>
        <v>9.7531289999999979E-2</v>
      </c>
      <c r="D46" s="7">
        <f>D27^2</f>
        <v>0.55681443999999991</v>
      </c>
      <c r="E46" s="7">
        <f>E27^2</f>
        <v>0.35283599999999998</v>
      </c>
      <c r="F46" s="7">
        <f>F27^2</f>
        <v>0.26946481000000011</v>
      </c>
      <c r="G46" s="7">
        <f>G27^2</f>
        <v>5.616900000000013E-4</v>
      </c>
      <c r="H46" s="7">
        <f>H27^2</f>
        <v>1.8741610000000006E-2</v>
      </c>
      <c r="I46" s="7">
        <f>I27^2</f>
        <v>0.46199208999999997</v>
      </c>
      <c r="J46" s="7">
        <f>J27^2</f>
        <v>1.1937024999999978E-3</v>
      </c>
      <c r="K46" s="7">
        <f>K27^2</f>
        <v>0.24685992250000002</v>
      </c>
      <c r="L46" s="7">
        <f>L27^2</f>
        <v>1.1390625000000001E-3</v>
      </c>
      <c r="M46" s="7">
        <f>M27^2</f>
        <v>0.31939452250000006</v>
      </c>
    </row>
    <row r="47" spans="1:13">
      <c r="A47" s="2" t="str">
        <f>A9</f>
        <v>HAP4</v>
      </c>
      <c r="B47" s="7">
        <f>B28^2</f>
        <v>0.11665640250000002</v>
      </c>
      <c r="C47" s="7">
        <f>C28^2</f>
        <v>0.97091462249999994</v>
      </c>
      <c r="D47" s="7">
        <f>D28^2</f>
        <v>8.8238702500000016E-2</v>
      </c>
      <c r="E47" s="7">
        <f>E28^2</f>
        <v>0.88519872250000009</v>
      </c>
      <c r="F47" s="7">
        <f>F28^2</f>
        <v>0.32467204000000011</v>
      </c>
      <c r="G47" s="7">
        <f>G28^2</f>
        <v>0.19501056</v>
      </c>
      <c r="H47" s="7">
        <f>H28^2</f>
        <v>7.2792040000000016E-2</v>
      </c>
      <c r="I47" s="7">
        <f>I28^2</f>
        <v>0.54997056000000011</v>
      </c>
      <c r="J47" s="7">
        <f>J28^2</f>
        <v>0.41715451562500028</v>
      </c>
      <c r="K47" s="7">
        <f>K28^2</f>
        <v>4.6598777556250006</v>
      </c>
      <c r="L47" s="7">
        <f>L28^2</f>
        <v>7.8015472656249996</v>
      </c>
      <c r="M47" s="7">
        <f>M28^2</f>
        <v>1.3053062499999789E-4</v>
      </c>
    </row>
    <row r="48" spans="1:13">
      <c r="A48" s="2" t="str">
        <f>A10</f>
        <v>HMO1</v>
      </c>
      <c r="B48" s="7">
        <f>B29^2</f>
        <v>3.6663025000000125E-3</v>
      </c>
      <c r="C48" s="7">
        <f>C29^2</f>
        <v>0.95443130249999975</v>
      </c>
      <c r="D48" s="7">
        <f>D29^2</f>
        <v>1.1510071225000003</v>
      </c>
      <c r="E48" s="7">
        <f>E29^2</f>
        <v>2.4476602499999993E-2</v>
      </c>
      <c r="F48" s="7">
        <f>F29^2</f>
        <v>0.101521890625</v>
      </c>
      <c r="G48" s="7">
        <f>G29^2</f>
        <v>7.4297130625000013E-2</v>
      </c>
      <c r="H48" s="7">
        <f>H29^2</f>
        <v>4.2539062499999961E-4</v>
      </c>
      <c r="I48" s="7">
        <f>I29^2</f>
        <v>4.4455556250000017E-3</v>
      </c>
      <c r="J48" s="7">
        <f>J29^2</f>
        <v>9.9146265625000007E-2</v>
      </c>
      <c r="K48" s="7">
        <f>K29^2</f>
        <v>3.1506249999998971E-6</v>
      </c>
      <c r="L48" s="7">
        <f>L29^2</f>
        <v>0.11821563062500003</v>
      </c>
      <c r="M48" s="7">
        <f>M29^2</f>
        <v>7.3848062500000023E-4</v>
      </c>
    </row>
    <row r="49" spans="1:13">
      <c r="A49" s="2" t="str">
        <f>A11</f>
        <v>HSF1</v>
      </c>
      <c r="B49" s="7">
        <f>B30^2</f>
        <v>0.31301227562500006</v>
      </c>
      <c r="C49" s="7">
        <f>C30^2</f>
        <v>9.717030625000015E-3</v>
      </c>
      <c r="D49" s="7">
        <f>D30^2</f>
        <v>0.46960182562499997</v>
      </c>
      <c r="E49" s="7">
        <f>E30^2</f>
        <v>1.8045220556250003</v>
      </c>
      <c r="F49" s="7">
        <f>F30^2</f>
        <v>0.12807451562499989</v>
      </c>
      <c r="G49" s="7">
        <f>G30^2</f>
        <v>2.4468780625000013E-2</v>
      </c>
      <c r="H49" s="7">
        <f>H30^2</f>
        <v>0.42253250062500008</v>
      </c>
      <c r="I49" s="7">
        <f>I30^2</f>
        <v>0.20121953062499986</v>
      </c>
      <c r="J49" s="7">
        <f>J30^2</f>
        <v>0.35476914062500009</v>
      </c>
      <c r="K49" s="7">
        <f>K30^2</f>
        <v>0.71508164062500013</v>
      </c>
      <c r="L49" s="7">
        <f>L30^2</f>
        <v>1.8084198006249996</v>
      </c>
      <c r="M49" s="7">
        <f>M30^2</f>
        <v>9.3074256249999956E-3</v>
      </c>
    </row>
    <row r="50" spans="1:13">
      <c r="A50" s="2" t="str">
        <f>A12</f>
        <v>MCM1</v>
      </c>
      <c r="B50" s="7">
        <f>B31^2</f>
        <v>3.2023997256250003</v>
      </c>
      <c r="C50" s="7">
        <f>C31^2</f>
        <v>4.1163337656250008</v>
      </c>
      <c r="D50" s="7">
        <f>D31^2</f>
        <v>3.4762670256249995</v>
      </c>
      <c r="E50" s="7">
        <f>E31^2</f>
        <v>4.4260796306249981</v>
      </c>
      <c r="F50" s="7">
        <f>F31^2</f>
        <v>2.84327044</v>
      </c>
      <c r="G50" s="7">
        <f>G31^2</f>
        <v>0.68558400000000008</v>
      </c>
      <c r="H50" s="7">
        <f>H31^2</f>
        <v>7.0023744400000014</v>
      </c>
      <c r="I50" s="7">
        <f>I31^2</f>
        <v>1.742400000000003E-2</v>
      </c>
      <c r="J50" s="7">
        <f>J31^2</f>
        <v>2.2736870156250002</v>
      </c>
      <c r="K50" s="7">
        <f>K31^2</f>
        <v>1.5822495156250003</v>
      </c>
      <c r="L50" s="7">
        <f>L31^2</f>
        <v>2.3269214306250001</v>
      </c>
      <c r="M50" s="7">
        <f>M31^2</f>
        <v>1.5384061056250002</v>
      </c>
    </row>
    <row r="51" spans="1:13">
      <c r="A51" s="2" t="str">
        <f>A13</f>
        <v>MGA2</v>
      </c>
      <c r="B51" s="7">
        <f>B32^2</f>
        <v>2.5376489999999998E-2</v>
      </c>
      <c r="C51" s="7">
        <f>C32^2</f>
        <v>9.0480639999999973E-2</v>
      </c>
      <c r="D51" s="7">
        <f>D32^2</f>
        <v>6.5689689999999981E-2</v>
      </c>
      <c r="E51" s="7">
        <f>E32^2</f>
        <v>0.51322895999999985</v>
      </c>
      <c r="F51" s="7">
        <f>F32^2</f>
        <v>2.150640625000005E-3</v>
      </c>
      <c r="G51" s="7">
        <f>G32^2</f>
        <v>0.50897523062499994</v>
      </c>
      <c r="H51" s="7">
        <f>H32^2</f>
        <v>0.49670780062500008</v>
      </c>
      <c r="I51" s="7">
        <f>I32^2</f>
        <v>1.4231756250000006E-3</v>
      </c>
      <c r="J51" s="7">
        <f>J32^2</f>
        <v>0.53608023062499999</v>
      </c>
      <c r="K51" s="7">
        <f>K32^2</f>
        <v>0.230328005625</v>
      </c>
      <c r="L51" s="7">
        <f>L32^2</f>
        <v>0.25900465562499997</v>
      </c>
      <c r="M51" s="7">
        <f>M32^2</f>
        <v>6.5882055624999991E-2</v>
      </c>
    </row>
    <row r="52" spans="1:13">
      <c r="A52" s="2" t="str">
        <f>A14</f>
        <v>MSN2</v>
      </c>
      <c r="B52" s="7">
        <f>B33^2</f>
        <v>3.8223306250000024E-3</v>
      </c>
      <c r="C52" s="7">
        <f>C33^2</f>
        <v>1.2237890624999994E-2</v>
      </c>
      <c r="D52" s="7">
        <f>D33^2</f>
        <v>0.29184305062499993</v>
      </c>
      <c r="E52" s="7">
        <f>E33^2</f>
        <v>0.5079056556249999</v>
      </c>
      <c r="F52" s="7">
        <f>F33^2</f>
        <v>0.10288056249999998</v>
      </c>
      <c r="G52" s="7">
        <f>G33^2</f>
        <v>7.1690062499999957E-2</v>
      </c>
      <c r="H52" s="7">
        <f>H33^2</f>
        <v>0.17560290250000002</v>
      </c>
      <c r="I52" s="7">
        <f>I33^2</f>
        <v>1.0151570024999998</v>
      </c>
      <c r="J52" s="7">
        <f>J33^2</f>
        <v>0.23333730249999998</v>
      </c>
      <c r="K52" s="7">
        <f>K33^2</f>
        <v>0.66105030250000008</v>
      </c>
      <c r="L52" s="7">
        <f>L33^2</f>
        <v>0.94080300249999971</v>
      </c>
      <c r="M52" s="7">
        <f>M33^2</f>
        <v>0.10637382249999999</v>
      </c>
    </row>
    <row r="53" spans="1:13">
      <c r="A53" s="2" t="str">
        <f>A15</f>
        <v>MSN4</v>
      </c>
      <c r="B53" s="7">
        <f>B34^2</f>
        <v>0.20097289000000013</v>
      </c>
      <c r="C53" s="7">
        <f>C34^2</f>
        <v>0.94653441000000016</v>
      </c>
      <c r="D53" s="7">
        <f>D34^2</f>
        <v>4.1412249999999963E-2</v>
      </c>
      <c r="E53" s="7">
        <f>E34^2</f>
        <v>1.4827932899999994</v>
      </c>
      <c r="F53" s="7">
        <f>F34^2</f>
        <v>1.7893075224999999</v>
      </c>
      <c r="G53" s="7">
        <f>G34^2</f>
        <v>1.9998202225000001</v>
      </c>
      <c r="H53" s="7">
        <f>H34^2</f>
        <v>4.6289522499999979E-2</v>
      </c>
      <c r="I53" s="7">
        <f>I34^2</f>
        <v>8.5059722500000018E-2</v>
      </c>
      <c r="J53" s="7">
        <f>J34^2</f>
        <v>7.0602006249999936E-3</v>
      </c>
      <c r="K53" s="7">
        <f>K34^2</f>
        <v>0.53498253062500001</v>
      </c>
      <c r="L53" s="7">
        <f>L34^2</f>
        <v>4.2962925625000016E-2</v>
      </c>
      <c r="M53" s="7">
        <f>M34^2</f>
        <v>0.36987683062500004</v>
      </c>
    </row>
    <row r="54" spans="1:13">
      <c r="A54" s="2" t="str">
        <f>A16</f>
        <v>SWI4</v>
      </c>
      <c r="B54" s="7">
        <f>B35^2</f>
        <v>9.4848600625000001E-2</v>
      </c>
      <c r="C54" s="7">
        <f>C35^2</f>
        <v>1.6585256250000032E-3</v>
      </c>
      <c r="D54" s="7">
        <f>D35^2</f>
        <v>0.14932428062500003</v>
      </c>
      <c r="E54" s="7">
        <f>E35^2</f>
        <v>1.4202680624999995E-2</v>
      </c>
      <c r="F54" s="7">
        <f>F35^2</f>
        <v>0.75277314062500011</v>
      </c>
      <c r="G54" s="7">
        <f>G35^2</f>
        <v>0.47772288062500012</v>
      </c>
      <c r="H54" s="7">
        <f>H35^2</f>
        <v>8.595158062500001E-2</v>
      </c>
      <c r="I54" s="7">
        <f>I35^2</f>
        <v>1.3624725624999992E-2</v>
      </c>
      <c r="J54" s="7">
        <f>J35^2</f>
        <v>0.207503025625</v>
      </c>
      <c r="K54" s="7">
        <f>K35^2</f>
        <v>0.74576178062499998</v>
      </c>
      <c r="L54" s="7">
        <f>L35^2</f>
        <v>2.9044680624999996E-2</v>
      </c>
      <c r="M54" s="7">
        <f>M35^2</f>
        <v>5.6465640625000015E-2</v>
      </c>
    </row>
    <row r="55" spans="1:13">
      <c r="A55" s="2" t="str">
        <f>A17</f>
        <v>ZAP1</v>
      </c>
      <c r="B55" s="7">
        <f>B36^2</f>
        <v>1.7187209999999998E-2</v>
      </c>
      <c r="C55" s="7">
        <f>C36^2</f>
        <v>8.8803999999999955E-4</v>
      </c>
      <c r="D55" s="7">
        <f>D36^2</f>
        <v>0.40934404000000002</v>
      </c>
      <c r="E55" s="7">
        <f>E36^2</f>
        <v>0.28998225</v>
      </c>
      <c r="F55" s="7">
        <f>F36^2</f>
        <v>0.11662224999999998</v>
      </c>
      <c r="G55" s="7">
        <f>G36^2</f>
        <v>0.25492401000000003</v>
      </c>
      <c r="H55" s="7">
        <f>H36^2</f>
        <v>0.41705764000000006</v>
      </c>
      <c r="I55" s="7">
        <f>I36^2</f>
        <v>4.0240360000000003E-2</v>
      </c>
      <c r="J55" s="7">
        <f>J36^2</f>
        <v>9.0105030624999985E-2</v>
      </c>
      <c r="K55" s="7">
        <f>K36^2</f>
        <v>0.72237250562500011</v>
      </c>
      <c r="L55" s="7">
        <f>L36^2</f>
        <v>2.2748180625000003E-2</v>
      </c>
      <c r="M55" s="7">
        <f>M36^2</f>
        <v>0.49080533062499992</v>
      </c>
    </row>
    <row r="57" spans="1:13">
      <c r="A57" s="6" t="s">
        <v>0</v>
      </c>
      <c r="B57" s="6" t="s">
        <v>17</v>
      </c>
    </row>
    <row r="58" spans="1:13">
      <c r="A58" s="2" t="str">
        <f>A2</f>
        <v>ABF1</v>
      </c>
      <c r="B58" s="1">
        <f>SUM(B40:M40)/12</f>
        <v>1.0636212854166667</v>
      </c>
    </row>
    <row r="59" spans="1:13">
      <c r="A59" s="2" t="str">
        <f>A3</f>
        <v>ACE2</v>
      </c>
      <c r="B59" s="1">
        <f>SUM(B41:M41)/12</f>
        <v>0.19853487541666667</v>
      </c>
    </row>
    <row r="60" spans="1:13">
      <c r="A60" s="2" t="str">
        <f>A4</f>
        <v>CIN5</v>
      </c>
      <c r="B60" s="1">
        <f>SUM(B42:M42)/12</f>
        <v>0.69568472812499993</v>
      </c>
    </row>
    <row r="61" spans="1:13">
      <c r="A61" s="2" t="str">
        <f>A5</f>
        <v>CST6</v>
      </c>
      <c r="B61" s="1">
        <f>SUM(B43:M43)/12</f>
        <v>0.25385393208333334</v>
      </c>
    </row>
    <row r="62" spans="1:13">
      <c r="A62" s="2" t="str">
        <f>A6</f>
        <v>GCN4</v>
      </c>
      <c r="B62" s="1">
        <f>SUM(B44:M44)/12</f>
        <v>0.71200636354166669</v>
      </c>
    </row>
    <row r="63" spans="1:13">
      <c r="A63" s="2" t="str">
        <f>A7</f>
        <v>GCR2</v>
      </c>
      <c r="B63" s="1">
        <f>SUM(B45:M45)/12</f>
        <v>0.42334560708333341</v>
      </c>
    </row>
    <row r="64" spans="1:13">
      <c r="A64" s="2" t="str">
        <f>A8</f>
        <v>GLN3</v>
      </c>
      <c r="B64" s="1">
        <f>SUM(B46:M46)/12</f>
        <v>0.19601342916666667</v>
      </c>
    </row>
    <row r="65" spans="1:2">
      <c r="A65" s="2" t="str">
        <f>A9</f>
        <v>HAP4</v>
      </c>
      <c r="B65" s="1">
        <f>SUM(B47:M47)/12</f>
        <v>1.3401803097916669</v>
      </c>
    </row>
    <row r="66" spans="1:2">
      <c r="A66" s="2" t="str">
        <f>A10</f>
        <v>HMO1</v>
      </c>
      <c r="B66" s="1">
        <f>SUM(B48:M48)/12</f>
        <v>0.21103123541666666</v>
      </c>
    </row>
    <row r="67" spans="1:2">
      <c r="A67" s="2" t="str">
        <f>A11</f>
        <v>HSF1</v>
      </c>
      <c r="B67" s="1">
        <f>SUM(B49:M49)/12</f>
        <v>0.52172721020833335</v>
      </c>
    </row>
    <row r="68" spans="1:2">
      <c r="A68" s="2" t="str">
        <f>A12</f>
        <v>MCM1</v>
      </c>
      <c r="B68" s="1">
        <f>SUM(B50:M50)/12</f>
        <v>2.7909164245833331</v>
      </c>
    </row>
    <row r="69" spans="1:2">
      <c r="A69" s="2" t="str">
        <f>A13</f>
        <v>MGA2</v>
      </c>
      <c r="B69" s="1">
        <f>SUM(B51:M51)/12</f>
        <v>0.23294396458333333</v>
      </c>
    </row>
    <row r="70" spans="1:2">
      <c r="A70" s="2" t="str">
        <f>A14</f>
        <v>MSN2</v>
      </c>
      <c r="B70" s="1">
        <f>SUM(B52:M52)/12</f>
        <v>0.34355865729166662</v>
      </c>
    </row>
    <row r="71" spans="1:2">
      <c r="A71" s="2" t="str">
        <f>A15</f>
        <v>MSN4</v>
      </c>
      <c r="B71" s="1">
        <f>SUM(B53:M53)/12</f>
        <v>0.62892269312500004</v>
      </c>
    </row>
    <row r="72" spans="1:2">
      <c r="A72" s="2" t="str">
        <f>A16</f>
        <v>SWI4</v>
      </c>
      <c r="B72" s="1">
        <f>SUM(B54:M54)/12</f>
        <v>0.21907346187500001</v>
      </c>
    </row>
    <row r="73" spans="1:2">
      <c r="A73" s="2" t="str">
        <f>A17</f>
        <v>ZAP1</v>
      </c>
      <c r="B73" s="1">
        <f>SUM(B55:M55)/12</f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A74" sqref="A74:XFD74"/>
    </sheetView>
  </sheetViews>
  <sheetFormatPr baseColWidth="10" defaultRowHeight="15" x14ac:dyDescent="0"/>
  <sheetData>
    <row r="1" spans="1:17">
      <c r="A1" s="1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>
      <c r="A2" s="10" t="s">
        <v>24</v>
      </c>
      <c r="B2" s="1">
        <v>-0.82979999999999998</v>
      </c>
      <c r="C2" s="1">
        <v>4.1099999999999998E-2</v>
      </c>
      <c r="D2" s="1">
        <v>-2.5891000000000002</v>
      </c>
      <c r="E2" s="1">
        <v>0.2324</v>
      </c>
      <c r="F2" s="1">
        <v>1.1996</v>
      </c>
      <c r="G2" s="1">
        <v>-0.84909999999999997</v>
      </c>
      <c r="H2" s="1">
        <v>-1.5457000000000001</v>
      </c>
      <c r="I2" s="1">
        <v>-2.3052999999999999</v>
      </c>
      <c r="J2" s="1">
        <v>9.4299999999999995E-2</v>
      </c>
      <c r="K2" s="1">
        <v>-1.9066000000000001</v>
      </c>
      <c r="L2" s="1">
        <v>-1.7317</v>
      </c>
      <c r="M2" s="1">
        <v>-3.6926999999999999</v>
      </c>
      <c r="O2" s="3">
        <f>AVERAGE(B2:E2)</f>
        <v>-0.78634999999999999</v>
      </c>
      <c r="P2" s="1">
        <f>AVERAGE(F2:I2)</f>
        <v>-0.87512499999999993</v>
      </c>
      <c r="Q2" s="3">
        <f>AVERAGE(J2:M2)</f>
        <v>-1.809175</v>
      </c>
    </row>
    <row r="3" spans="1:17">
      <c r="A3" s="10" t="s">
        <v>1</v>
      </c>
      <c r="B3" s="1">
        <v>-0.27779999999999999</v>
      </c>
      <c r="C3" s="1">
        <v>-0.80400000000000005</v>
      </c>
      <c r="D3" s="1">
        <v>-0.38350000000000001</v>
      </c>
      <c r="E3" s="1">
        <v>0.32800000000000001</v>
      </c>
      <c r="F3" s="1">
        <v>-0.64180000000000004</v>
      </c>
      <c r="G3" s="1">
        <v>-0.80030000000000001</v>
      </c>
      <c r="H3" s="1">
        <v>-3.4693000000000001</v>
      </c>
      <c r="I3" s="1">
        <v>-1.458</v>
      </c>
      <c r="J3" s="1">
        <v>0.2762</v>
      </c>
      <c r="K3" s="1">
        <v>-0.74109999999999998</v>
      </c>
      <c r="L3" s="1">
        <v>-1.2214</v>
      </c>
      <c r="M3" s="1">
        <v>-0.53690000000000004</v>
      </c>
      <c r="O3" s="3">
        <f t="shared" ref="O3:O17" si="0">AVERAGE(B3:E3)</f>
        <v>-0.28432499999999999</v>
      </c>
      <c r="P3" s="1">
        <f t="shared" ref="P3:P17" si="1">AVERAGE(F3:I3)</f>
        <v>-1.5923500000000002</v>
      </c>
      <c r="Q3" s="3">
        <f t="shared" ref="Q3:Q17" si="2">AVERAGE(J3:M3)</f>
        <v>-0.55580000000000007</v>
      </c>
    </row>
    <row r="4" spans="1:17">
      <c r="A4" s="10" t="s">
        <v>2</v>
      </c>
      <c r="B4" s="24">
        <v>1.4439</v>
      </c>
      <c r="C4" s="1">
        <v>2.4161999999999999</v>
      </c>
      <c r="D4" s="1">
        <v>1.1740999999999999</v>
      </c>
      <c r="E4" s="1">
        <v>0.74129999999999996</v>
      </c>
      <c r="F4" s="1">
        <v>1.7565</v>
      </c>
      <c r="G4" s="1">
        <v>2.5972</v>
      </c>
      <c r="H4" s="1">
        <v>0.86929999999999996</v>
      </c>
      <c r="I4" s="1">
        <v>2.4257</v>
      </c>
      <c r="J4" s="1">
        <v>1.5716000000000001</v>
      </c>
      <c r="K4" s="1">
        <v>3.7502</v>
      </c>
      <c r="L4" s="1">
        <v>2.3832</v>
      </c>
      <c r="M4" s="1">
        <v>2.6749999999999998</v>
      </c>
      <c r="O4" s="3">
        <f t="shared" si="0"/>
        <v>1.443875</v>
      </c>
      <c r="P4" s="1">
        <f t="shared" si="1"/>
        <v>1.912175</v>
      </c>
      <c r="Q4" s="3">
        <f t="shared" si="2"/>
        <v>2.5949999999999998</v>
      </c>
    </row>
    <row r="5" spans="1:17">
      <c r="A5" s="10" t="s">
        <v>25</v>
      </c>
      <c r="B5" s="1">
        <v>1.0406</v>
      </c>
      <c r="C5" s="1">
        <v>1.218</v>
      </c>
      <c r="D5" s="1">
        <v>0.64429999999999998</v>
      </c>
      <c r="E5" s="24">
        <v>0.96760000000000002</v>
      </c>
      <c r="F5" s="24">
        <v>0.72609999999999997</v>
      </c>
      <c r="G5" s="1">
        <v>1.2698</v>
      </c>
      <c r="H5" s="1">
        <v>0.77029999999999998</v>
      </c>
      <c r="I5" s="1">
        <v>0.13830000000000001</v>
      </c>
      <c r="J5" s="1">
        <v>1.7394000000000001</v>
      </c>
      <c r="K5" s="1">
        <v>1.3308</v>
      </c>
      <c r="L5" s="1">
        <v>1.0088999999999999</v>
      </c>
      <c r="M5" s="1">
        <v>1.7876000000000001</v>
      </c>
      <c r="O5" s="3">
        <f t="shared" si="0"/>
        <v>0.96762499999999996</v>
      </c>
      <c r="P5" s="1">
        <f t="shared" si="1"/>
        <v>0.72612500000000002</v>
      </c>
      <c r="Q5" s="3">
        <f t="shared" si="2"/>
        <v>1.466675</v>
      </c>
    </row>
    <row r="6" spans="1:17">
      <c r="A6" s="10" t="s">
        <v>26</v>
      </c>
      <c r="B6" s="1">
        <v>0.44290000000000002</v>
      </c>
      <c r="C6" s="1">
        <v>0.2792</v>
      </c>
      <c r="D6" s="1">
        <v>-2.4299999999999999E-2</v>
      </c>
      <c r="E6" s="1">
        <v>0.29210000000000003</v>
      </c>
      <c r="F6" s="1">
        <v>-0.5776</v>
      </c>
      <c r="G6" s="1">
        <v>-0.3785</v>
      </c>
      <c r="H6" s="1">
        <v>0.99080000000000001</v>
      </c>
      <c r="I6" s="1">
        <v>0.13869999999999999</v>
      </c>
      <c r="J6" s="1">
        <v>-0.43009999999999998</v>
      </c>
      <c r="K6" s="1">
        <v>-0.79359999999999997</v>
      </c>
      <c r="L6" s="1">
        <v>0.13850000000000001</v>
      </c>
      <c r="M6" s="1">
        <v>0.30680000000000002</v>
      </c>
      <c r="O6" s="3">
        <f t="shared" si="0"/>
        <v>0.247475</v>
      </c>
      <c r="P6" s="1">
        <f t="shared" si="1"/>
        <v>4.3350000000000014E-2</v>
      </c>
      <c r="Q6" s="3">
        <f t="shared" si="2"/>
        <v>-0.1946</v>
      </c>
    </row>
    <row r="7" spans="1:17">
      <c r="A7" s="10" t="s">
        <v>3</v>
      </c>
      <c r="B7" s="1">
        <v>0.66930000000000001</v>
      </c>
      <c r="C7" s="1">
        <v>0.45929999999999999</v>
      </c>
      <c r="D7" s="1">
        <v>-0.1973</v>
      </c>
      <c r="E7" s="1">
        <v>1.153</v>
      </c>
      <c r="F7" s="1">
        <v>-0.19359999999999999</v>
      </c>
      <c r="G7" s="1">
        <v>0.31009999999999999</v>
      </c>
      <c r="H7" s="1">
        <v>0.99350000000000005</v>
      </c>
      <c r="I7" s="1">
        <v>0.32929999999999998</v>
      </c>
      <c r="J7" s="1">
        <v>0.2218</v>
      </c>
      <c r="K7" s="1">
        <v>-0.2001</v>
      </c>
      <c r="L7" s="1">
        <v>0.89090000000000003</v>
      </c>
      <c r="M7" s="1">
        <v>0.6109</v>
      </c>
      <c r="O7" s="3">
        <f t="shared" si="0"/>
        <v>0.52107499999999995</v>
      </c>
      <c r="P7" s="1">
        <f t="shared" si="1"/>
        <v>0.35982500000000001</v>
      </c>
      <c r="Q7" s="3">
        <f t="shared" si="2"/>
        <v>0.38087500000000002</v>
      </c>
    </row>
    <row r="8" spans="1:17">
      <c r="A8" s="10" t="s">
        <v>4</v>
      </c>
      <c r="B8" s="1">
        <v>0.49440000000000001</v>
      </c>
      <c r="C8" s="1">
        <v>0.64149999999999996</v>
      </c>
      <c r="D8" s="1">
        <v>-0.12570000000000001</v>
      </c>
      <c r="E8" s="1">
        <v>0.93879999999999997</v>
      </c>
      <c r="F8" s="1">
        <v>0.66839999999999999</v>
      </c>
      <c r="G8" s="1">
        <v>0.42559999999999998</v>
      </c>
      <c r="H8" s="1">
        <v>0.19800000000000001</v>
      </c>
      <c r="I8" s="1">
        <v>0.5877</v>
      </c>
      <c r="J8" s="1">
        <v>0.58540000000000003</v>
      </c>
      <c r="K8" s="1">
        <v>0.17799999999999999</v>
      </c>
      <c r="L8" s="1">
        <v>2.6700000000000002E-2</v>
      </c>
      <c r="M8" s="1">
        <v>1.0084</v>
      </c>
      <c r="O8" s="3">
        <f t="shared" si="0"/>
        <v>0.48724999999999996</v>
      </c>
      <c r="P8" s="1">
        <f t="shared" si="1"/>
        <v>0.46992499999999993</v>
      </c>
      <c r="Q8" s="3">
        <f t="shared" si="2"/>
        <v>0.449625</v>
      </c>
    </row>
    <row r="9" spans="1:17">
      <c r="A9" s="10" t="s">
        <v>5</v>
      </c>
      <c r="B9" s="1">
        <v>0.9889</v>
      </c>
      <c r="C9" s="1">
        <v>1.6616</v>
      </c>
      <c r="D9" s="1">
        <v>0.5464</v>
      </c>
      <c r="E9" s="1">
        <v>1.3427</v>
      </c>
      <c r="F9" s="1">
        <v>3.5900000000000001E-2</v>
      </c>
      <c r="G9" s="1">
        <v>-0.31390000000000001</v>
      </c>
      <c r="H9" s="1">
        <v>0.246</v>
      </c>
      <c r="I9" s="1">
        <v>-1.8160000000000001</v>
      </c>
      <c r="J9" s="1">
        <v>-0.1356</v>
      </c>
      <c r="K9" s="1">
        <v>-0.63580000000000003</v>
      </c>
      <c r="L9" s="1">
        <v>-0.21690000000000001</v>
      </c>
      <c r="M9" s="1">
        <v>-1.1214</v>
      </c>
      <c r="O9" s="3">
        <f t="shared" si="0"/>
        <v>1.1349</v>
      </c>
      <c r="P9" s="1">
        <f t="shared" si="1"/>
        <v>-0.46200000000000002</v>
      </c>
      <c r="Q9" s="3">
        <f t="shared" si="2"/>
        <v>-0.52742500000000003</v>
      </c>
    </row>
    <row r="10" spans="1:17">
      <c r="A10" s="10" t="s">
        <v>6</v>
      </c>
      <c r="B10" s="1">
        <v>0.35189999999999999</v>
      </c>
      <c r="C10" s="1">
        <v>1.4939</v>
      </c>
      <c r="D10" s="1">
        <v>2.1932999999999998</v>
      </c>
      <c r="E10" s="1">
        <v>0.75609999999999999</v>
      </c>
      <c r="F10" s="1">
        <v>0.39610000000000001</v>
      </c>
      <c r="G10" s="1">
        <v>1.6777</v>
      </c>
      <c r="H10" s="1">
        <v>1.8124</v>
      </c>
      <c r="I10" s="1">
        <v>0.72519999999999996</v>
      </c>
      <c r="J10" s="1">
        <v>1.1679999999999999</v>
      </c>
      <c r="K10" s="1">
        <v>2.1741000000000001</v>
      </c>
      <c r="L10" s="1">
        <v>2.2208999999999999</v>
      </c>
      <c r="M10" s="1">
        <v>2.0417000000000001</v>
      </c>
      <c r="O10" s="3">
        <f t="shared" si="0"/>
        <v>1.1987999999999999</v>
      </c>
      <c r="P10" s="1">
        <f t="shared" si="1"/>
        <v>1.1528499999999999</v>
      </c>
      <c r="Q10" s="3">
        <f t="shared" si="2"/>
        <v>1.9011750000000003</v>
      </c>
    </row>
    <row r="11" spans="1:17">
      <c r="A11" s="10" t="s">
        <v>27</v>
      </c>
      <c r="B11" s="1">
        <v>-1.4975000000000001</v>
      </c>
      <c r="C11" s="1">
        <v>-0.4667</v>
      </c>
      <c r="D11" s="1">
        <v>-1.1937</v>
      </c>
      <c r="E11" s="1">
        <v>-0.86550000000000005</v>
      </c>
      <c r="F11" s="1">
        <v>3.7100000000000001E-2</v>
      </c>
      <c r="G11" s="1">
        <v>5.7999999999999996E-3</v>
      </c>
      <c r="H11" s="1">
        <v>-0.67789999999999995</v>
      </c>
      <c r="I11" s="1">
        <v>-1.2985</v>
      </c>
      <c r="J11" s="1">
        <v>-1.1236999999999999</v>
      </c>
      <c r="K11" s="1">
        <v>-1.3373999999999999</v>
      </c>
      <c r="L11" s="1">
        <v>-0.1288</v>
      </c>
      <c r="M11" s="1">
        <v>-1.1906000000000001</v>
      </c>
      <c r="O11" s="3">
        <f t="shared" si="0"/>
        <v>-1.0058499999999999</v>
      </c>
      <c r="P11" s="1">
        <f t="shared" si="1"/>
        <v>-0.483375</v>
      </c>
      <c r="Q11" s="3">
        <f t="shared" si="2"/>
        <v>-0.94512499999999999</v>
      </c>
    </row>
    <row r="12" spans="1:17">
      <c r="A12" s="10" t="s">
        <v>7</v>
      </c>
      <c r="B12" s="1">
        <v>-1.8648</v>
      </c>
      <c r="C12" s="1">
        <v>0.97850000000000004</v>
      </c>
      <c r="D12" s="1">
        <v>1.7797000000000001</v>
      </c>
      <c r="E12" s="1">
        <v>-0.38200000000000001</v>
      </c>
      <c r="F12" s="1">
        <v>-3.4506999999999999</v>
      </c>
      <c r="G12" s="1">
        <v>1.6940999999999999</v>
      </c>
      <c r="H12" s="1">
        <v>1.3517999999999999</v>
      </c>
      <c r="I12" s="1">
        <v>-1.5551999999999999</v>
      </c>
      <c r="J12" s="1">
        <v>-2.0335000000000001</v>
      </c>
      <c r="K12" s="1">
        <v>1.4532</v>
      </c>
      <c r="L12" s="1">
        <v>1.3299000000000001</v>
      </c>
      <c r="M12" s="1">
        <v>-1.3086</v>
      </c>
      <c r="O12" s="3">
        <f t="shared" si="0"/>
        <v>0.12785000000000002</v>
      </c>
      <c r="P12" s="1">
        <f t="shared" si="1"/>
        <v>-0.49</v>
      </c>
      <c r="Q12" s="3">
        <f t="shared" si="2"/>
        <v>-0.13974999999999999</v>
      </c>
    </row>
    <row r="13" spans="1:17">
      <c r="A13" s="10" t="s">
        <v>8</v>
      </c>
      <c r="B13" s="1">
        <v>-1.2664</v>
      </c>
      <c r="C13" s="1">
        <v>-0.61709999999999998</v>
      </c>
      <c r="D13" s="1">
        <v>-7.2800000000000004E-2</v>
      </c>
      <c r="E13" s="1">
        <v>0.3266</v>
      </c>
      <c r="F13" s="1">
        <v>-0.08</v>
      </c>
      <c r="G13" s="1">
        <v>0.54510000000000003</v>
      </c>
      <c r="H13" s="1">
        <v>-3.7900000000000003E-2</v>
      </c>
      <c r="I13" s="1">
        <v>0.40589999999999998</v>
      </c>
      <c r="J13" s="1">
        <v>-0.10979999999999999</v>
      </c>
      <c r="K13" s="1">
        <v>0.52370000000000005</v>
      </c>
      <c r="L13" s="1">
        <v>0.57310000000000005</v>
      </c>
      <c r="M13" s="1">
        <v>0.58960000000000001</v>
      </c>
      <c r="O13" s="3">
        <f t="shared" si="0"/>
        <v>-0.40742499999999998</v>
      </c>
      <c r="P13" s="1">
        <f t="shared" si="1"/>
        <v>0.20827499999999999</v>
      </c>
      <c r="Q13" s="3">
        <f t="shared" si="2"/>
        <v>0.39415</v>
      </c>
    </row>
    <row r="14" spans="1:17">
      <c r="A14" s="10" t="s">
        <v>9</v>
      </c>
      <c r="B14" s="1">
        <v>-0.14549999999999999</v>
      </c>
      <c r="C14" s="1">
        <v>0.7077</v>
      </c>
      <c r="D14" s="1">
        <v>-0.35189999999999999</v>
      </c>
      <c r="E14" s="1">
        <v>0.97850000000000004</v>
      </c>
      <c r="F14" s="1">
        <v>1.0745</v>
      </c>
      <c r="G14" s="1">
        <v>0.53269999999999995</v>
      </c>
      <c r="H14" s="1">
        <v>0.50319999999999998</v>
      </c>
      <c r="I14" s="1">
        <v>1.0996999999999999</v>
      </c>
      <c r="J14" s="1">
        <v>1.1006</v>
      </c>
      <c r="K14" s="1">
        <v>0.46260000000000001</v>
      </c>
      <c r="L14" s="1">
        <v>-0.2581</v>
      </c>
      <c r="M14" s="1">
        <v>0.84799999999999998</v>
      </c>
      <c r="O14" s="3">
        <f t="shared" si="0"/>
        <v>0.29720000000000002</v>
      </c>
      <c r="P14" s="1">
        <f t="shared" si="1"/>
        <v>0.80252499999999993</v>
      </c>
      <c r="Q14" s="3">
        <f t="shared" si="2"/>
        <v>0.53827500000000006</v>
      </c>
    </row>
    <row r="15" spans="1:17">
      <c r="A15" s="10" t="s">
        <v>28</v>
      </c>
      <c r="B15" s="1">
        <v>2.9758</v>
      </c>
      <c r="C15" s="1">
        <v>3.7281</v>
      </c>
      <c r="D15" s="1">
        <v>0.4738</v>
      </c>
      <c r="E15" s="1">
        <v>1.3270999999999999</v>
      </c>
      <c r="F15" s="1">
        <v>1.726</v>
      </c>
      <c r="G15" s="1">
        <v>2.6758999999999999</v>
      </c>
      <c r="H15" s="1">
        <v>2.7890999999999999</v>
      </c>
      <c r="I15" s="1">
        <v>0.71260000000000001</v>
      </c>
      <c r="J15" s="1">
        <v>1.4236</v>
      </c>
      <c r="K15" s="1">
        <v>1.6495</v>
      </c>
      <c r="L15" s="1">
        <v>2.5305</v>
      </c>
      <c r="M15" s="1">
        <v>2.7970999999999999</v>
      </c>
      <c r="O15" s="3">
        <f t="shared" si="0"/>
        <v>2.1261999999999999</v>
      </c>
      <c r="P15" s="1">
        <f t="shared" si="1"/>
        <v>1.9758999999999998</v>
      </c>
      <c r="Q15" s="3">
        <f t="shared" si="2"/>
        <v>2.1001750000000001</v>
      </c>
    </row>
    <row r="16" spans="1:17">
      <c r="A16" s="10" t="s">
        <v>10</v>
      </c>
      <c r="B16" s="1">
        <v>-3.8899999999999997E-2</v>
      </c>
      <c r="C16" s="1">
        <v>-0.93069999999999997</v>
      </c>
      <c r="D16" s="1">
        <v>0.49580000000000002</v>
      </c>
      <c r="E16" s="1">
        <v>-1.9599999999999999E-2</v>
      </c>
      <c r="F16" s="1">
        <v>0.4521</v>
      </c>
      <c r="G16" s="1">
        <v>-0.60529999999999995</v>
      </c>
      <c r="H16" s="1">
        <v>-0.79879999999999995</v>
      </c>
      <c r="I16" s="1">
        <v>-0.1749</v>
      </c>
      <c r="J16" s="1">
        <v>0.30059999999999998</v>
      </c>
      <c r="K16" s="1">
        <v>9.0899999999999995E-2</v>
      </c>
      <c r="L16" s="1">
        <v>-0.78659999999999997</v>
      </c>
      <c r="M16" s="1">
        <v>0.2419</v>
      </c>
      <c r="O16" s="3">
        <f t="shared" si="0"/>
        <v>-0.12335</v>
      </c>
      <c r="P16" s="1">
        <f t="shared" si="1"/>
        <v>-0.281725</v>
      </c>
      <c r="Q16" s="3">
        <f t="shared" si="2"/>
        <v>-3.8300000000000001E-2</v>
      </c>
    </row>
    <row r="17" spans="1:17">
      <c r="A17" s="1" t="s">
        <v>11</v>
      </c>
      <c r="B17" s="24">
        <v>0.54390000000000005</v>
      </c>
      <c r="C17" s="1">
        <v>0.12870000000000001</v>
      </c>
      <c r="D17" s="1">
        <v>0.7379</v>
      </c>
      <c r="E17" s="1">
        <v>0.76519999999999999</v>
      </c>
      <c r="F17" s="1">
        <v>-1.2347999999999999</v>
      </c>
      <c r="G17" s="1">
        <v>-0.2555</v>
      </c>
      <c r="H17" s="1">
        <v>-5.0620000000000003</v>
      </c>
      <c r="I17" s="1">
        <v>-0.23730000000000001</v>
      </c>
      <c r="J17" s="24">
        <v>-0.93640000000000001</v>
      </c>
      <c r="K17" s="1">
        <v>0.69140000000000001</v>
      </c>
      <c r="L17" s="1">
        <v>-2.6760000000000002</v>
      </c>
      <c r="M17" s="1">
        <v>-0.8246</v>
      </c>
      <c r="O17" s="3">
        <f t="shared" si="0"/>
        <v>0.54392499999999999</v>
      </c>
      <c r="P17" s="1">
        <f t="shared" si="1"/>
        <v>-1.6974000000000002</v>
      </c>
      <c r="Q17" s="3">
        <f t="shared" si="2"/>
        <v>-0.93640000000000012</v>
      </c>
    </row>
    <row r="19" spans="1:17">
      <c r="A19" s="6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>
      <c r="A20" s="6" t="s">
        <v>0</v>
      </c>
      <c r="B20" s="6">
        <v>15</v>
      </c>
      <c r="C20" s="6">
        <v>15</v>
      </c>
      <c r="D20" s="6">
        <v>15</v>
      </c>
      <c r="E20" s="6">
        <v>15</v>
      </c>
      <c r="F20" s="6">
        <v>30</v>
      </c>
      <c r="G20" s="6">
        <v>30</v>
      </c>
      <c r="H20" s="6">
        <v>30</v>
      </c>
      <c r="I20" s="6">
        <v>30</v>
      </c>
      <c r="J20" s="6">
        <v>60</v>
      </c>
      <c r="K20" s="6">
        <v>60</v>
      </c>
      <c r="L20" s="6">
        <v>60</v>
      </c>
      <c r="M20" s="6">
        <v>60</v>
      </c>
    </row>
    <row r="21" spans="1:17">
      <c r="A21" s="2" t="str">
        <f>A2</f>
        <v>ABF1</v>
      </c>
      <c r="B21" s="3">
        <f>B2-O2</f>
        <v>-4.3449999999999989E-2</v>
      </c>
      <c r="C21" s="3">
        <f>C2-O2</f>
        <v>0.82745000000000002</v>
      </c>
      <c r="D21" s="3">
        <f>D2-O2</f>
        <v>-1.8027500000000001</v>
      </c>
      <c r="E21" s="3">
        <f>E2-O2</f>
        <v>1.01875</v>
      </c>
      <c r="F21" s="1">
        <f>F2-P2</f>
        <v>2.0747249999999999</v>
      </c>
      <c r="G21" s="1">
        <f>G2-P2</f>
        <v>2.6024999999999965E-2</v>
      </c>
      <c r="H21" s="3">
        <f>H2-P2</f>
        <v>-0.67057500000000014</v>
      </c>
      <c r="I21" s="3">
        <f>I2-P2</f>
        <v>-1.430175</v>
      </c>
      <c r="J21" s="3">
        <f>J2-Q2</f>
        <v>1.903475</v>
      </c>
      <c r="K21" s="3">
        <f>K2-Q2</f>
        <v>-9.7425000000000095E-2</v>
      </c>
      <c r="L21" s="3">
        <f>L2-Q2</f>
        <v>7.7474999999999961E-2</v>
      </c>
      <c r="M21" s="3">
        <f>M2-Q2</f>
        <v>-1.8835249999999999</v>
      </c>
    </row>
    <row r="22" spans="1:17">
      <c r="A22" s="2" t="str">
        <f t="shared" ref="A22:A36" si="3">A3</f>
        <v>ACE2</v>
      </c>
      <c r="B22" s="3">
        <f>B3-O3</f>
        <v>6.525000000000003E-3</v>
      </c>
      <c r="C22" s="3">
        <f>C3-O3</f>
        <v>-0.51967500000000011</v>
      </c>
      <c r="D22" s="3">
        <f>D3-O3</f>
        <v>-9.9175000000000013E-2</v>
      </c>
      <c r="E22" s="3">
        <f>E3-O3</f>
        <v>0.61232500000000001</v>
      </c>
      <c r="F22" s="1">
        <f>F3-P3</f>
        <v>0.95055000000000012</v>
      </c>
      <c r="G22" s="1">
        <f>G3-P3</f>
        <v>0.79205000000000014</v>
      </c>
      <c r="H22" s="3">
        <f>H3-P3</f>
        <v>-1.8769499999999999</v>
      </c>
      <c r="I22" s="3">
        <f>I3-P3</f>
        <v>0.13435000000000019</v>
      </c>
      <c r="J22" s="3">
        <f>J3-Q3</f>
        <v>0.83200000000000007</v>
      </c>
      <c r="K22" s="3">
        <f>K3-Q3</f>
        <v>-0.18529999999999991</v>
      </c>
      <c r="L22" s="3">
        <f>L3-Q3</f>
        <v>-0.66559999999999997</v>
      </c>
      <c r="M22" s="3">
        <f>M3-Q3</f>
        <v>1.8900000000000028E-2</v>
      </c>
    </row>
    <row r="23" spans="1:17">
      <c r="A23" s="2" t="str">
        <f t="shared" si="3"/>
        <v>CIN5</v>
      </c>
      <c r="B23" s="3">
        <f>B4-O4</f>
        <v>2.4999999999941735E-5</v>
      </c>
      <c r="C23" s="3">
        <f>C4-O4</f>
        <v>0.97232499999999988</v>
      </c>
      <c r="D23" s="3">
        <f>D4-O4</f>
        <v>-0.2697750000000001</v>
      </c>
      <c r="E23" s="3">
        <f>E4-O4</f>
        <v>-0.70257500000000006</v>
      </c>
      <c r="F23" s="1">
        <f>F4-P4</f>
        <v>-0.15567500000000001</v>
      </c>
      <c r="G23" s="1">
        <f>G4-P4</f>
        <v>0.685025</v>
      </c>
      <c r="H23" s="3">
        <f>H4-P4</f>
        <v>-1.042875</v>
      </c>
      <c r="I23" s="3">
        <f>I4-P4</f>
        <v>0.51352500000000001</v>
      </c>
      <c r="J23" s="3">
        <f>J4-Q4</f>
        <v>-1.0233999999999996</v>
      </c>
      <c r="K23" s="3">
        <f>K4-Q4</f>
        <v>1.1552000000000002</v>
      </c>
      <c r="L23" s="3">
        <f>L4-Q4</f>
        <v>-0.21179999999999977</v>
      </c>
      <c r="M23" s="3">
        <f>M4-Q4</f>
        <v>8.0000000000000071E-2</v>
      </c>
    </row>
    <row r="24" spans="1:17">
      <c r="A24" s="2" t="str">
        <f t="shared" si="3"/>
        <v>CST6</v>
      </c>
      <c r="B24" s="3">
        <f>B5-O5</f>
        <v>7.2975000000000012E-2</v>
      </c>
      <c r="C24" s="3">
        <f>C5-O5</f>
        <v>0.25037500000000001</v>
      </c>
      <c r="D24" s="3">
        <f>D5-O5</f>
        <v>-0.32332499999999997</v>
      </c>
      <c r="E24" s="3">
        <f>E5-O5</f>
        <v>-2.4999999999941735E-5</v>
      </c>
      <c r="F24" s="1">
        <f>F5-P5</f>
        <v>-2.5000000000052758E-5</v>
      </c>
      <c r="G24" s="1">
        <f>G5-P5</f>
        <v>0.54367500000000002</v>
      </c>
      <c r="H24" s="3">
        <f>H5-P5</f>
        <v>4.4174999999999964E-2</v>
      </c>
      <c r="I24" s="3">
        <f>I5-P5</f>
        <v>-0.58782500000000004</v>
      </c>
      <c r="J24" s="3">
        <f>J5-Q5</f>
        <v>0.27272500000000011</v>
      </c>
      <c r="K24" s="3">
        <f>K5-Q5</f>
        <v>-0.13587499999999997</v>
      </c>
      <c r="L24" s="3">
        <f>L5-Q5</f>
        <v>-0.45777500000000004</v>
      </c>
      <c r="M24" s="3">
        <f>M5-Q5</f>
        <v>0.32092500000000013</v>
      </c>
    </row>
    <row r="25" spans="1:17">
      <c r="A25" s="2" t="str">
        <f t="shared" si="3"/>
        <v>GCN4</v>
      </c>
      <c r="B25" s="3">
        <f>B6-O6</f>
        <v>0.19542500000000002</v>
      </c>
      <c r="C25" s="3">
        <f>C6-O6</f>
        <v>3.1725000000000003E-2</v>
      </c>
      <c r="D25" s="3">
        <f>D6-O6</f>
        <v>-0.27177499999999999</v>
      </c>
      <c r="E25" s="3">
        <f>E6-O6</f>
        <v>4.4625000000000026E-2</v>
      </c>
      <c r="F25" s="1">
        <f>F6-P6</f>
        <v>-0.62095</v>
      </c>
      <c r="G25" s="1">
        <f>G6-P6</f>
        <v>-0.42185</v>
      </c>
      <c r="H25" s="3">
        <f>H6-P6</f>
        <v>0.94745000000000001</v>
      </c>
      <c r="I25" s="3">
        <f>I6-P6</f>
        <v>9.5349999999999976E-2</v>
      </c>
      <c r="J25" s="3">
        <f>J6-Q6</f>
        <v>-0.23549999999999999</v>
      </c>
      <c r="K25" s="3">
        <f>K6-Q6</f>
        <v>-0.59899999999999998</v>
      </c>
      <c r="L25" s="3">
        <f>L6-Q6</f>
        <v>0.33310000000000001</v>
      </c>
      <c r="M25" s="3">
        <f>M6-Q6</f>
        <v>0.50140000000000007</v>
      </c>
    </row>
    <row r="26" spans="1:17">
      <c r="A26" s="2" t="str">
        <f t="shared" si="3"/>
        <v>GCR2</v>
      </c>
      <c r="B26" s="3">
        <f>B7-O7</f>
        <v>0.14822500000000005</v>
      </c>
      <c r="C26" s="3">
        <f>C7-O7</f>
        <v>-6.1774999999999969E-2</v>
      </c>
      <c r="D26" s="3">
        <f>D7-O7</f>
        <v>-0.71837499999999999</v>
      </c>
      <c r="E26" s="3">
        <f>E7-O7</f>
        <v>0.63192500000000007</v>
      </c>
      <c r="F26" s="1">
        <f>F7-P7</f>
        <v>-0.55342500000000006</v>
      </c>
      <c r="G26" s="1">
        <f>G7-P7</f>
        <v>-4.9725000000000019E-2</v>
      </c>
      <c r="H26" s="3">
        <f>H7-P7</f>
        <v>0.63367499999999999</v>
      </c>
      <c r="I26" s="3">
        <f>I7-P7</f>
        <v>-3.0525000000000024E-2</v>
      </c>
      <c r="J26" s="3">
        <f>J7-Q7</f>
        <v>-0.15907500000000002</v>
      </c>
      <c r="K26" s="3">
        <f>K7-Q7</f>
        <v>-0.58097500000000002</v>
      </c>
      <c r="L26" s="3">
        <f>L7-Q7</f>
        <v>0.51002499999999995</v>
      </c>
      <c r="M26" s="3">
        <f>M7-Q7</f>
        <v>0.23002499999999998</v>
      </c>
    </row>
    <row r="27" spans="1:17">
      <c r="A27" s="2" t="str">
        <f t="shared" si="3"/>
        <v>GLN3</v>
      </c>
      <c r="B27" s="3">
        <f>B8-O8</f>
        <v>7.1500000000000452E-3</v>
      </c>
      <c r="C27" s="3">
        <f>C8-O8</f>
        <v>0.15425</v>
      </c>
      <c r="D27" s="3">
        <f>D8-O8</f>
        <v>-0.61294999999999999</v>
      </c>
      <c r="E27" s="3">
        <f>E8-O8</f>
        <v>0.45155000000000001</v>
      </c>
      <c r="F27" s="1">
        <f>F8-P8</f>
        <v>0.19847500000000007</v>
      </c>
      <c r="G27" s="1">
        <f>G8-P8</f>
        <v>-4.4324999999999948E-2</v>
      </c>
      <c r="H27" s="3">
        <f>H8-P8</f>
        <v>-0.27192499999999992</v>
      </c>
      <c r="I27" s="3">
        <f>I8-P8</f>
        <v>0.11777500000000007</v>
      </c>
      <c r="J27" s="3">
        <f>J8-Q8</f>
        <v>0.13577500000000003</v>
      </c>
      <c r="K27" s="3">
        <f>K8-Q8</f>
        <v>-0.27162500000000001</v>
      </c>
      <c r="L27" s="3">
        <f>L8-Q8</f>
        <v>-0.422925</v>
      </c>
      <c r="M27" s="3">
        <f>M8-Q8</f>
        <v>0.55877500000000002</v>
      </c>
    </row>
    <row r="28" spans="1:17">
      <c r="A28" s="2" t="str">
        <f t="shared" si="3"/>
        <v>HAP4</v>
      </c>
      <c r="B28" s="3">
        <f>B9-O9</f>
        <v>-0.14600000000000002</v>
      </c>
      <c r="C28" s="3">
        <f>C9-O9</f>
        <v>0.52669999999999995</v>
      </c>
      <c r="D28" s="3">
        <f>D9-O9</f>
        <v>-0.58850000000000002</v>
      </c>
      <c r="E28" s="3">
        <f>E9-O9</f>
        <v>0.20779999999999998</v>
      </c>
      <c r="F28" s="1">
        <f>F9-P9</f>
        <v>0.49790000000000001</v>
      </c>
      <c r="G28" s="1">
        <f>G9-P9</f>
        <v>0.14810000000000001</v>
      </c>
      <c r="H28" s="3">
        <f>H9-P9</f>
        <v>0.70799999999999996</v>
      </c>
      <c r="I28" s="3">
        <f>I9-P9</f>
        <v>-1.3540000000000001</v>
      </c>
      <c r="J28" s="3">
        <f>J9-Q9</f>
        <v>0.39182500000000003</v>
      </c>
      <c r="K28" s="3">
        <f>K9-Q9</f>
        <v>-0.108375</v>
      </c>
      <c r="L28" s="3">
        <f>L9-Q9</f>
        <v>0.31052500000000005</v>
      </c>
      <c r="M28" s="3">
        <f>M9-Q9</f>
        <v>-0.59397499999999992</v>
      </c>
    </row>
    <row r="29" spans="1:17">
      <c r="A29" s="2" t="str">
        <f t="shared" si="3"/>
        <v>HMO1</v>
      </c>
      <c r="B29" s="3">
        <f>B10-O10</f>
        <v>-0.84689999999999988</v>
      </c>
      <c r="C29" s="3">
        <f>C10-O10</f>
        <v>0.29510000000000014</v>
      </c>
      <c r="D29" s="3">
        <f>D10-O10</f>
        <v>0.99449999999999994</v>
      </c>
      <c r="E29" s="3">
        <f>E10-O10</f>
        <v>-0.44269999999999987</v>
      </c>
      <c r="F29" s="1">
        <f>F10-P10</f>
        <v>-0.75674999999999992</v>
      </c>
      <c r="G29" s="1">
        <f>G10-P10</f>
        <v>0.52485000000000004</v>
      </c>
      <c r="H29" s="3">
        <f>H10-P10</f>
        <v>0.65955000000000008</v>
      </c>
      <c r="I29" s="3">
        <f>I10-P10</f>
        <v>-0.42764999999999997</v>
      </c>
      <c r="J29" s="3">
        <f>J10-Q10</f>
        <v>-0.73317500000000035</v>
      </c>
      <c r="K29" s="3">
        <f>K10-Q10</f>
        <v>0.27292499999999986</v>
      </c>
      <c r="L29" s="3">
        <f>L10-Q10</f>
        <v>0.31972499999999959</v>
      </c>
      <c r="M29" s="3">
        <f>M10-Q10</f>
        <v>0.14052499999999979</v>
      </c>
    </row>
    <row r="30" spans="1:17">
      <c r="A30" s="2" t="str">
        <f t="shared" si="3"/>
        <v>HSF1</v>
      </c>
      <c r="B30" s="3">
        <f>B11-O11</f>
        <v>-0.49165000000000014</v>
      </c>
      <c r="C30" s="3">
        <f>C11-O11</f>
        <v>0.53914999999999991</v>
      </c>
      <c r="D30" s="3">
        <f>D11-O11</f>
        <v>-0.18785000000000007</v>
      </c>
      <c r="E30" s="3">
        <f>E11-O11</f>
        <v>0.14034999999999986</v>
      </c>
      <c r="F30" s="1">
        <f>F11-P11</f>
        <v>0.52047500000000002</v>
      </c>
      <c r="G30" s="1">
        <f>G11-P11</f>
        <v>0.48917500000000003</v>
      </c>
      <c r="H30" s="3">
        <f>H11-P11</f>
        <v>-0.19452499999999995</v>
      </c>
      <c r="I30" s="3">
        <f>I11-P11</f>
        <v>-0.81512499999999999</v>
      </c>
      <c r="J30" s="3">
        <f>J11-Q11</f>
        <v>-0.17857499999999993</v>
      </c>
      <c r="K30" s="3">
        <f>K11-Q11</f>
        <v>-0.39227499999999993</v>
      </c>
      <c r="L30" s="3">
        <f>L11-Q11</f>
        <v>0.81632499999999997</v>
      </c>
      <c r="M30" s="3">
        <f>M11-Q11</f>
        <v>-0.24547500000000011</v>
      </c>
    </row>
    <row r="31" spans="1:17">
      <c r="A31" s="2" t="str">
        <f t="shared" si="3"/>
        <v>MCM1</v>
      </c>
      <c r="B31" s="3">
        <f>B12-O12</f>
        <v>-1.99265</v>
      </c>
      <c r="C31" s="3">
        <f>C12-O12</f>
        <v>0.85065000000000002</v>
      </c>
      <c r="D31" s="3">
        <f>D12-O12</f>
        <v>1.65185</v>
      </c>
      <c r="E31" s="3">
        <f>E12-O12</f>
        <v>-0.50985000000000003</v>
      </c>
      <c r="F31" s="1">
        <f>F12-P12</f>
        <v>-2.9607000000000001</v>
      </c>
      <c r="G31" s="1">
        <f>G12-P12</f>
        <v>2.1840999999999999</v>
      </c>
      <c r="H31" s="3">
        <f>H12-P12</f>
        <v>1.8417999999999999</v>
      </c>
      <c r="I31" s="3">
        <f>I12-P12</f>
        <v>-1.0651999999999999</v>
      </c>
      <c r="J31" s="3">
        <f>J12-Q12</f>
        <v>-1.89375</v>
      </c>
      <c r="K31" s="3">
        <f>K12-Q12</f>
        <v>1.5929500000000001</v>
      </c>
      <c r="L31" s="3">
        <f>L12-Q12</f>
        <v>1.4696500000000001</v>
      </c>
      <c r="M31" s="3">
        <f>M12-Q12</f>
        <v>-1.1688499999999999</v>
      </c>
    </row>
    <row r="32" spans="1:17">
      <c r="A32" s="2" t="str">
        <f t="shared" si="3"/>
        <v>MGA2</v>
      </c>
      <c r="B32" s="3">
        <f>B13-O13</f>
        <v>-0.85897500000000004</v>
      </c>
      <c r="C32" s="3">
        <f>C13-O13</f>
        <v>-0.209675</v>
      </c>
      <c r="D32" s="3">
        <f>D13-O13</f>
        <v>0.33462499999999995</v>
      </c>
      <c r="E32" s="3">
        <f>E13-O13</f>
        <v>0.73402499999999993</v>
      </c>
      <c r="F32" s="1">
        <f>F13-P13</f>
        <v>-0.288275</v>
      </c>
      <c r="G32" s="1">
        <f>G13-P13</f>
        <v>0.33682500000000004</v>
      </c>
      <c r="H32" s="3">
        <f>H13-P13</f>
        <v>-0.24617499999999998</v>
      </c>
      <c r="I32" s="3">
        <f>I13-P13</f>
        <v>0.197625</v>
      </c>
      <c r="J32" s="3">
        <f>J13-Q13</f>
        <v>-0.50395000000000001</v>
      </c>
      <c r="K32" s="3">
        <f>K13-Q13</f>
        <v>0.12955000000000005</v>
      </c>
      <c r="L32" s="3">
        <f>L13-Q13</f>
        <v>0.17895000000000005</v>
      </c>
      <c r="M32" s="3">
        <f>M13-Q13</f>
        <v>0.19545000000000001</v>
      </c>
    </row>
    <row r="33" spans="1:13">
      <c r="A33" s="2" t="str">
        <f t="shared" si="3"/>
        <v>MSN2</v>
      </c>
      <c r="B33" s="3">
        <f>B14-O14</f>
        <v>-0.44269999999999998</v>
      </c>
      <c r="C33" s="3">
        <f>C14-O14</f>
        <v>0.41049999999999998</v>
      </c>
      <c r="D33" s="3">
        <f>D14-O14</f>
        <v>-0.64910000000000001</v>
      </c>
      <c r="E33" s="3">
        <f>E14-O14</f>
        <v>0.68130000000000002</v>
      </c>
      <c r="F33" s="1">
        <f>F14-P14</f>
        <v>0.27197500000000008</v>
      </c>
      <c r="G33" s="1">
        <f>G14-P14</f>
        <v>-0.26982499999999998</v>
      </c>
      <c r="H33" s="3">
        <f>H14-P14</f>
        <v>-0.29932499999999995</v>
      </c>
      <c r="I33" s="3">
        <f>I14-P14</f>
        <v>0.29717499999999997</v>
      </c>
      <c r="J33" s="3">
        <f>J14-Q14</f>
        <v>0.56232499999999996</v>
      </c>
      <c r="K33" s="3">
        <f>K14-Q14</f>
        <v>-7.5675000000000048E-2</v>
      </c>
      <c r="L33" s="3">
        <f>L14-Q14</f>
        <v>-0.79637500000000006</v>
      </c>
      <c r="M33" s="3">
        <f>M14-Q14</f>
        <v>0.30972499999999992</v>
      </c>
    </row>
    <row r="34" spans="1:13">
      <c r="A34" s="2" t="str">
        <f t="shared" si="3"/>
        <v>MSN4</v>
      </c>
      <c r="B34" s="3">
        <f>B15-O15</f>
        <v>0.84960000000000013</v>
      </c>
      <c r="C34" s="3">
        <f>C15-O15</f>
        <v>1.6019000000000001</v>
      </c>
      <c r="D34" s="3">
        <f>D15-O15</f>
        <v>-1.6523999999999999</v>
      </c>
      <c r="E34" s="3">
        <f>E15-O15</f>
        <v>-0.79909999999999992</v>
      </c>
      <c r="F34" s="1">
        <f>F15-P15</f>
        <v>-0.24989999999999979</v>
      </c>
      <c r="G34" s="1">
        <f>G15-P15</f>
        <v>0.70000000000000018</v>
      </c>
      <c r="H34" s="3">
        <f>H15-P15</f>
        <v>0.81320000000000014</v>
      </c>
      <c r="I34" s="3">
        <f>I15-P15</f>
        <v>-1.2632999999999996</v>
      </c>
      <c r="J34" s="3">
        <f>J15-Q15</f>
        <v>-0.67657500000000015</v>
      </c>
      <c r="K34" s="3">
        <f>K15-Q15</f>
        <v>-0.45067500000000016</v>
      </c>
      <c r="L34" s="3">
        <f>L15-Q15</f>
        <v>0.43032499999999985</v>
      </c>
      <c r="M34" s="3">
        <f>M15-Q15</f>
        <v>0.69692499999999979</v>
      </c>
    </row>
    <row r="35" spans="1:13">
      <c r="A35" s="2" t="str">
        <f t="shared" si="3"/>
        <v>SWI4</v>
      </c>
      <c r="B35" s="3">
        <f>B16-O16</f>
        <v>8.4449999999999997E-2</v>
      </c>
      <c r="C35" s="3">
        <f>C16-O16</f>
        <v>-0.80735000000000001</v>
      </c>
      <c r="D35" s="3">
        <f>D16-O16</f>
        <v>0.61914999999999998</v>
      </c>
      <c r="E35" s="3">
        <f>E16-O16</f>
        <v>0.10375000000000001</v>
      </c>
      <c r="F35" s="1">
        <f>F16-P16</f>
        <v>0.73382499999999995</v>
      </c>
      <c r="G35" s="1">
        <f>G16-P16</f>
        <v>-0.32357499999999995</v>
      </c>
      <c r="H35" s="3">
        <f>H16-P16</f>
        <v>-0.51707499999999995</v>
      </c>
      <c r="I35" s="3">
        <f>I16-P16</f>
        <v>0.106825</v>
      </c>
      <c r="J35" s="3">
        <f>J16-Q16</f>
        <v>0.33889999999999998</v>
      </c>
      <c r="K35" s="3">
        <f>K16-Q16</f>
        <v>0.12919999999999998</v>
      </c>
      <c r="L35" s="3">
        <f>L16-Q16</f>
        <v>-0.74829999999999997</v>
      </c>
      <c r="M35" s="3">
        <f>M16-Q16</f>
        <v>0.2802</v>
      </c>
    </row>
    <row r="36" spans="1:13">
      <c r="A36" s="2" t="str">
        <f t="shared" si="3"/>
        <v>ZAP1</v>
      </c>
      <c r="B36" s="3">
        <f>B17-O17</f>
        <v>-2.4999999999941735E-5</v>
      </c>
      <c r="C36" s="3">
        <f>C17-O17</f>
        <v>-0.41522499999999996</v>
      </c>
      <c r="D36" s="3">
        <f>D17-O17</f>
        <v>0.19397500000000001</v>
      </c>
      <c r="E36" s="3">
        <f>E17-O17</f>
        <v>0.221275</v>
      </c>
      <c r="F36" s="1">
        <f>F17-P17</f>
        <v>0.46260000000000034</v>
      </c>
      <c r="G36" s="1">
        <f>G17-P17</f>
        <v>1.4419000000000002</v>
      </c>
      <c r="H36" s="3">
        <f>H17-P17</f>
        <v>-3.3646000000000003</v>
      </c>
      <c r="I36" s="3">
        <f>I17-P17</f>
        <v>1.4601000000000002</v>
      </c>
      <c r="J36" s="3">
        <f>J17-Q17</f>
        <v>0</v>
      </c>
      <c r="K36" s="3">
        <f>K17-Q17</f>
        <v>1.6278000000000001</v>
      </c>
      <c r="L36" s="3">
        <f>L17-Q17</f>
        <v>-1.7396</v>
      </c>
      <c r="M36" s="3">
        <f>M17-Q17</f>
        <v>0.11180000000000012</v>
      </c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6" t="s">
        <v>16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6" t="s">
        <v>0</v>
      </c>
      <c r="B39" s="6">
        <v>15</v>
      </c>
      <c r="C39" s="6">
        <v>15</v>
      </c>
      <c r="D39" s="6">
        <v>15</v>
      </c>
      <c r="E39" s="6">
        <v>15</v>
      </c>
      <c r="F39" s="6">
        <v>30</v>
      </c>
      <c r="G39" s="6">
        <v>30</v>
      </c>
      <c r="H39" s="6">
        <v>30</v>
      </c>
      <c r="I39" s="6">
        <v>30</v>
      </c>
      <c r="J39" s="6">
        <v>60</v>
      </c>
      <c r="K39" s="6">
        <v>60</v>
      </c>
      <c r="L39" s="6">
        <v>60</v>
      </c>
      <c r="M39" s="6">
        <v>60</v>
      </c>
    </row>
    <row r="40" spans="1:13">
      <c r="A40" s="2" t="str">
        <f>A2</f>
        <v>ABF1</v>
      </c>
      <c r="B40" s="7">
        <f>B21^2</f>
        <v>1.887902499999999E-3</v>
      </c>
      <c r="C40" s="7">
        <f>C21^2</f>
        <v>0.68467350250000003</v>
      </c>
      <c r="D40" s="7">
        <f>D21^2</f>
        <v>3.2499075625000002</v>
      </c>
      <c r="E40" s="7">
        <f>E21^2</f>
        <v>1.0378515625</v>
      </c>
      <c r="F40" s="7">
        <f>F21^2</f>
        <v>4.3044838256249998</v>
      </c>
      <c r="G40" s="7">
        <f>G21^2</f>
        <v>6.7730062499999819E-4</v>
      </c>
      <c r="H40" s="7">
        <f>H21^2</f>
        <v>0.44967083062500018</v>
      </c>
      <c r="I40" s="7">
        <f>I21^2</f>
        <v>2.0454005306249998</v>
      </c>
      <c r="J40" s="7">
        <f>J21^2</f>
        <v>3.6232170756249999</v>
      </c>
      <c r="K40" s="7">
        <f>K21^2</f>
        <v>9.4916306250000179E-3</v>
      </c>
      <c r="L40" s="7">
        <f>L21^2</f>
        <v>6.0023756249999935E-3</v>
      </c>
      <c r="M40" s="7">
        <f>M21^2</f>
        <v>3.5476664256249997</v>
      </c>
    </row>
    <row r="41" spans="1:13">
      <c r="A41" s="2" t="str">
        <f t="shared" ref="A41:A55" si="4">A3</f>
        <v>ACE2</v>
      </c>
      <c r="B41" s="7">
        <f>B22^2</f>
        <v>4.2575625000000042E-5</v>
      </c>
      <c r="C41" s="7">
        <f>C22^2</f>
        <v>0.2700621056250001</v>
      </c>
      <c r="D41" s="7">
        <f>D22^2</f>
        <v>9.8356806250000026E-3</v>
      </c>
      <c r="E41" s="7">
        <f>E22^2</f>
        <v>0.37494190562500002</v>
      </c>
      <c r="F41" s="7">
        <f>F22^2</f>
        <v>0.9035453025000002</v>
      </c>
      <c r="G41" s="7">
        <f>G22^2</f>
        <v>0.6273432025000002</v>
      </c>
      <c r="H41" s="7">
        <f>H22^2</f>
        <v>3.5229413024999996</v>
      </c>
      <c r="I41" s="7">
        <f>I22^2</f>
        <v>1.8049922500000051E-2</v>
      </c>
      <c r="J41" s="7">
        <f>J22^2</f>
        <v>0.69222400000000017</v>
      </c>
      <c r="K41" s="7">
        <f>K22^2</f>
        <v>3.4336089999999965E-2</v>
      </c>
      <c r="L41" s="7">
        <f>L22^2</f>
        <v>0.44302335999999998</v>
      </c>
      <c r="M41" s="7">
        <f>M22^2</f>
        <v>3.5721000000000103E-4</v>
      </c>
    </row>
    <row r="42" spans="1:13">
      <c r="A42" s="2" t="str">
        <f t="shared" si="4"/>
        <v>CIN5</v>
      </c>
      <c r="B42" s="7">
        <f>B23^2</f>
        <v>6.2499999999708679E-10</v>
      </c>
      <c r="C42" s="7">
        <f>C23^2</f>
        <v>0.94541590562499978</v>
      </c>
      <c r="D42" s="7">
        <f>D23^2</f>
        <v>7.2778550625000049E-2</v>
      </c>
      <c r="E42" s="7">
        <f>E23^2</f>
        <v>0.49361163062500008</v>
      </c>
      <c r="F42" s="7">
        <f>F23^2</f>
        <v>2.4234705625000002E-2</v>
      </c>
      <c r="G42" s="7">
        <f>G23^2</f>
        <v>0.46925925062500001</v>
      </c>
      <c r="H42" s="7">
        <f>H23^2</f>
        <v>1.087588265625</v>
      </c>
      <c r="I42" s="7">
        <f>I23^2</f>
        <v>0.26370792562500001</v>
      </c>
      <c r="J42" s="7">
        <f>J23^2</f>
        <v>1.0473475599999993</v>
      </c>
      <c r="K42" s="7">
        <f>K23^2</f>
        <v>1.3344870400000006</v>
      </c>
      <c r="L42" s="7">
        <f>L23^2</f>
        <v>4.4859239999999898E-2</v>
      </c>
      <c r="M42" s="7">
        <f>M23^2</f>
        <v>6.4000000000000116E-3</v>
      </c>
    </row>
    <row r="43" spans="1:13">
      <c r="A43" s="2" t="str">
        <f t="shared" si="4"/>
        <v>CST6</v>
      </c>
      <c r="B43" s="7">
        <f>B24^2</f>
        <v>5.3253506250000018E-3</v>
      </c>
      <c r="C43" s="7">
        <f>C24^2</f>
        <v>6.2687640625000013E-2</v>
      </c>
      <c r="D43" s="7">
        <f>D24^2</f>
        <v>0.10453905562499999</v>
      </c>
      <c r="E43" s="7">
        <f>E24^2</f>
        <v>6.2499999999708679E-10</v>
      </c>
      <c r="F43" s="7">
        <f>F24^2</f>
        <v>6.2500000000263789E-10</v>
      </c>
      <c r="G43" s="7">
        <f>G24^2</f>
        <v>0.29558250562500005</v>
      </c>
      <c r="H43" s="7">
        <f>H24^2</f>
        <v>1.9514306249999969E-3</v>
      </c>
      <c r="I43" s="7">
        <f>I24^2</f>
        <v>0.34553823062500005</v>
      </c>
      <c r="J43" s="7">
        <f>J24^2</f>
        <v>7.4378925625000064E-2</v>
      </c>
      <c r="K43" s="7">
        <f>K24^2</f>
        <v>1.8462015624999991E-2</v>
      </c>
      <c r="L43" s="7">
        <f>L24^2</f>
        <v>0.20955795062500004</v>
      </c>
      <c r="M43" s="7">
        <f>M24^2</f>
        <v>0.10299285562500009</v>
      </c>
    </row>
    <row r="44" spans="1:13">
      <c r="A44" s="2" t="str">
        <f t="shared" si="4"/>
        <v>GCN4</v>
      </c>
      <c r="B44" s="7">
        <f>B25^2</f>
        <v>3.8190930625000008E-2</v>
      </c>
      <c r="C44" s="7">
        <f>C25^2</f>
        <v>1.0064756250000003E-3</v>
      </c>
      <c r="D44" s="7">
        <f>D25^2</f>
        <v>7.3861650624999997E-2</v>
      </c>
      <c r="E44" s="7">
        <f>E25^2</f>
        <v>1.9913906250000023E-3</v>
      </c>
      <c r="F44" s="7">
        <f>F25^2</f>
        <v>0.38557890249999999</v>
      </c>
      <c r="G44" s="7">
        <f>G25^2</f>
        <v>0.17795742249999999</v>
      </c>
      <c r="H44" s="7">
        <f>H25^2</f>
        <v>0.89766150249999999</v>
      </c>
      <c r="I44" s="7">
        <f>I25^2</f>
        <v>9.0916224999999951E-3</v>
      </c>
      <c r="J44" s="7">
        <f>J25^2</f>
        <v>5.5460249999999996E-2</v>
      </c>
      <c r="K44" s="7">
        <f>K25^2</f>
        <v>0.35880099999999998</v>
      </c>
      <c r="L44" s="7">
        <f>L25^2</f>
        <v>0.11095561000000001</v>
      </c>
      <c r="M44" s="7">
        <f>M25^2</f>
        <v>0.25140196000000009</v>
      </c>
    </row>
    <row r="45" spans="1:13">
      <c r="A45" s="2" t="str">
        <f t="shared" si="4"/>
        <v>GCR2</v>
      </c>
      <c r="B45" s="7">
        <f>B26^2</f>
        <v>2.1970650625000015E-2</v>
      </c>
      <c r="C45" s="7">
        <f>C26^2</f>
        <v>3.8161506249999961E-3</v>
      </c>
      <c r="D45" s="7">
        <f>D26^2</f>
        <v>0.51606264062499996</v>
      </c>
      <c r="E45" s="7">
        <f>E26^2</f>
        <v>0.39932920562500007</v>
      </c>
      <c r="F45" s="7">
        <f>F26^2</f>
        <v>0.30627923062500007</v>
      </c>
      <c r="G45" s="7">
        <f>G26^2</f>
        <v>2.4725756250000017E-3</v>
      </c>
      <c r="H45" s="7">
        <f>H26^2</f>
        <v>0.40154400562499998</v>
      </c>
      <c r="I45" s="7">
        <f>I26^2</f>
        <v>9.3177562500000144E-4</v>
      </c>
      <c r="J45" s="7">
        <f>J26^2</f>
        <v>2.5304855625000008E-2</v>
      </c>
      <c r="K45" s="7">
        <f>K26^2</f>
        <v>0.33753195062500002</v>
      </c>
      <c r="L45" s="7">
        <f>L26^2</f>
        <v>0.26012550062499995</v>
      </c>
      <c r="M45" s="7">
        <f>M26^2</f>
        <v>5.2911500624999989E-2</v>
      </c>
    </row>
    <row r="46" spans="1:13">
      <c r="A46" s="2" t="str">
        <f t="shared" si="4"/>
        <v>GLN3</v>
      </c>
      <c r="B46" s="7">
        <f>B27^2</f>
        <v>5.1122500000000648E-5</v>
      </c>
      <c r="C46" s="7">
        <f>C27^2</f>
        <v>2.37930625E-2</v>
      </c>
      <c r="D46" s="7">
        <f>D27^2</f>
        <v>0.37570770250000002</v>
      </c>
      <c r="E46" s="7">
        <f>E27^2</f>
        <v>0.20389740250000002</v>
      </c>
      <c r="F46" s="7">
        <f>F27^2</f>
        <v>3.939232562500003E-2</v>
      </c>
      <c r="G46" s="7">
        <f>G27^2</f>
        <v>1.9647056249999955E-3</v>
      </c>
      <c r="H46" s="7">
        <f>H27^2</f>
        <v>7.3943205624999953E-2</v>
      </c>
      <c r="I46" s="7">
        <f>I27^2</f>
        <v>1.3870950625000017E-2</v>
      </c>
      <c r="J46" s="7">
        <f>J27^2</f>
        <v>1.8434850625000009E-2</v>
      </c>
      <c r="K46" s="7">
        <f>K27^2</f>
        <v>7.3780140625000004E-2</v>
      </c>
      <c r="L46" s="7">
        <f>L27^2</f>
        <v>0.17886555562500001</v>
      </c>
      <c r="M46" s="7">
        <f>M27^2</f>
        <v>0.31222950062500004</v>
      </c>
    </row>
    <row r="47" spans="1:13">
      <c r="A47" s="2" t="str">
        <f t="shared" si="4"/>
        <v>HAP4</v>
      </c>
      <c r="B47" s="7">
        <f>B28^2</f>
        <v>2.1316000000000005E-2</v>
      </c>
      <c r="C47" s="7">
        <f>C28^2</f>
        <v>0.27741288999999997</v>
      </c>
      <c r="D47" s="7">
        <f>D28^2</f>
        <v>0.34633225000000001</v>
      </c>
      <c r="E47" s="7">
        <f>E28^2</f>
        <v>4.3180839999999991E-2</v>
      </c>
      <c r="F47" s="7">
        <f>F28^2</f>
        <v>0.24790441000000002</v>
      </c>
      <c r="G47" s="7">
        <f>G28^2</f>
        <v>2.1933610000000003E-2</v>
      </c>
      <c r="H47" s="7">
        <f>H28^2</f>
        <v>0.50126399999999993</v>
      </c>
      <c r="I47" s="7">
        <f>I28^2</f>
        <v>1.8333160000000002</v>
      </c>
      <c r="J47" s="7">
        <f>J28^2</f>
        <v>0.15352683062500003</v>
      </c>
      <c r="K47" s="7">
        <f>K28^2</f>
        <v>1.1745140624999999E-2</v>
      </c>
      <c r="L47" s="7">
        <f>L28^2</f>
        <v>9.6425775625000029E-2</v>
      </c>
      <c r="M47" s="7">
        <f>M28^2</f>
        <v>0.3528063006249999</v>
      </c>
    </row>
    <row r="48" spans="1:13">
      <c r="A48" s="2" t="str">
        <f t="shared" si="4"/>
        <v>HMO1</v>
      </c>
      <c r="B48" s="7">
        <f>B29^2</f>
        <v>0.71723960999999981</v>
      </c>
      <c r="C48" s="7">
        <f>C29^2</f>
        <v>8.7084010000000087E-2</v>
      </c>
      <c r="D48" s="7">
        <f>D29^2</f>
        <v>0.98903024999999989</v>
      </c>
      <c r="E48" s="7">
        <f>E29^2</f>
        <v>0.19598328999999989</v>
      </c>
      <c r="F48" s="7">
        <f>F29^2</f>
        <v>0.57267056249999992</v>
      </c>
      <c r="G48" s="7">
        <f>G29^2</f>
        <v>0.27546752250000006</v>
      </c>
      <c r="H48" s="7">
        <f>H29^2</f>
        <v>0.43500620250000011</v>
      </c>
      <c r="I48" s="7">
        <f>I29^2</f>
        <v>0.18288452249999998</v>
      </c>
      <c r="J48" s="7">
        <f>J29^2</f>
        <v>0.53754558062500057</v>
      </c>
      <c r="K48" s="7">
        <f>K29^2</f>
        <v>7.4488055624999924E-2</v>
      </c>
      <c r="L48" s="7">
        <f>L29^2</f>
        <v>0.10222407562499974</v>
      </c>
      <c r="M48" s="7">
        <f>M29^2</f>
        <v>1.9747275624999942E-2</v>
      </c>
    </row>
    <row r="49" spans="1:13">
      <c r="A49" s="2" t="str">
        <f t="shared" si="4"/>
        <v>HSF1</v>
      </c>
      <c r="B49" s="7">
        <f>B30^2</f>
        <v>0.24171972250000015</v>
      </c>
      <c r="C49" s="7">
        <f>C30^2</f>
        <v>0.29068272249999988</v>
      </c>
      <c r="D49" s="7">
        <f>D30^2</f>
        <v>3.5287622500000025E-2</v>
      </c>
      <c r="E49" s="7">
        <f>E30^2</f>
        <v>1.969812249999996E-2</v>
      </c>
      <c r="F49" s="7">
        <f>F30^2</f>
        <v>0.27089422562500004</v>
      </c>
      <c r="G49" s="7">
        <f>G30^2</f>
        <v>0.23929218062500002</v>
      </c>
      <c r="H49" s="7">
        <f>H30^2</f>
        <v>3.783997562499998E-2</v>
      </c>
      <c r="I49" s="7">
        <f>I30^2</f>
        <v>0.66442876562499997</v>
      </c>
      <c r="J49" s="7">
        <f>J30^2</f>
        <v>3.1889030624999974E-2</v>
      </c>
      <c r="K49" s="7">
        <f>K30^2</f>
        <v>0.15387967562499993</v>
      </c>
      <c r="L49" s="7">
        <f>L30^2</f>
        <v>0.6663865056249999</v>
      </c>
      <c r="M49" s="7">
        <f>M30^2</f>
        <v>6.0257975625000057E-2</v>
      </c>
    </row>
    <row r="50" spans="1:13">
      <c r="A50" s="2" t="str">
        <f t="shared" si="4"/>
        <v>MCM1</v>
      </c>
      <c r="B50" s="7">
        <f>B31^2</f>
        <v>3.9706540225000002</v>
      </c>
      <c r="C50" s="7">
        <f>C31^2</f>
        <v>0.72360542250000004</v>
      </c>
      <c r="D50" s="7">
        <f>D31^2</f>
        <v>2.7286084225000002</v>
      </c>
      <c r="E50" s="7">
        <f>E31^2</f>
        <v>0.25994702250000001</v>
      </c>
      <c r="F50" s="7">
        <f>F31^2</f>
        <v>8.7657444900000012</v>
      </c>
      <c r="G50" s="7">
        <f>G31^2</f>
        <v>4.7702928099999999</v>
      </c>
      <c r="H50" s="7">
        <f>H31^2</f>
        <v>3.3922272399999995</v>
      </c>
      <c r="I50" s="7">
        <f>I31^2</f>
        <v>1.1346510399999998</v>
      </c>
      <c r="J50" s="7">
        <f>J31^2</f>
        <v>3.5862890625000001</v>
      </c>
      <c r="K50" s="7">
        <f>K31^2</f>
        <v>2.5374897025000003</v>
      </c>
      <c r="L50" s="7">
        <f>L31^2</f>
        <v>2.1598711225000002</v>
      </c>
      <c r="M50" s="7">
        <f>M31^2</f>
        <v>1.3662103225</v>
      </c>
    </row>
    <row r="51" spans="1:13">
      <c r="A51" s="2" t="str">
        <f t="shared" si="4"/>
        <v>MGA2</v>
      </c>
      <c r="B51" s="7">
        <f>B32^2</f>
        <v>0.73783805062500007</v>
      </c>
      <c r="C51" s="7">
        <f>C32^2</f>
        <v>4.3963605624999999E-2</v>
      </c>
      <c r="D51" s="7">
        <f>D32^2</f>
        <v>0.11197389062499996</v>
      </c>
      <c r="E51" s="7">
        <f>E32^2</f>
        <v>0.53879270062499984</v>
      </c>
      <c r="F51" s="7">
        <f>F32^2</f>
        <v>8.3102475625000005E-2</v>
      </c>
      <c r="G51" s="7">
        <f>G32^2</f>
        <v>0.11345108062500003</v>
      </c>
      <c r="H51" s="7">
        <f>H32^2</f>
        <v>6.0602130624999986E-2</v>
      </c>
      <c r="I51" s="7">
        <f>I32^2</f>
        <v>3.9055640624999999E-2</v>
      </c>
      <c r="J51" s="7">
        <f>J32^2</f>
        <v>0.2539656025</v>
      </c>
      <c r="K51" s="7">
        <f>K32^2</f>
        <v>1.6783202500000014E-2</v>
      </c>
      <c r="L51" s="7">
        <f>L32^2</f>
        <v>3.2023102500000018E-2</v>
      </c>
      <c r="M51" s="7">
        <f>M32^2</f>
        <v>3.8200702500000003E-2</v>
      </c>
    </row>
    <row r="52" spans="1:13">
      <c r="A52" s="2" t="str">
        <f t="shared" si="4"/>
        <v>MSN2</v>
      </c>
      <c r="B52" s="7">
        <f>B33^2</f>
        <v>0.19598328999999998</v>
      </c>
      <c r="C52" s="7">
        <f>C33^2</f>
        <v>0.16851024999999997</v>
      </c>
      <c r="D52" s="7">
        <f>D33^2</f>
        <v>0.42133081</v>
      </c>
      <c r="E52" s="7">
        <f>E33^2</f>
        <v>0.46416969000000002</v>
      </c>
      <c r="F52" s="7">
        <f>F33^2</f>
        <v>7.3970400625000043E-2</v>
      </c>
      <c r="G52" s="7">
        <f>G33^2</f>
        <v>7.280553062499999E-2</v>
      </c>
      <c r="H52" s="7">
        <f>H33^2</f>
        <v>8.9595455624999973E-2</v>
      </c>
      <c r="I52" s="7">
        <f>I33^2</f>
        <v>8.8312980624999982E-2</v>
      </c>
      <c r="J52" s="7">
        <f>J33^2</f>
        <v>0.31620940562499994</v>
      </c>
      <c r="K52" s="7">
        <f>K33^2</f>
        <v>5.7267056250000069E-3</v>
      </c>
      <c r="L52" s="7">
        <f>L33^2</f>
        <v>0.63421314062500012</v>
      </c>
      <c r="M52" s="7">
        <f>M33^2</f>
        <v>9.5929575624999944E-2</v>
      </c>
    </row>
    <row r="53" spans="1:13">
      <c r="A53" s="2" t="str">
        <f t="shared" si="4"/>
        <v>MSN4</v>
      </c>
      <c r="B53" s="7">
        <f>B34^2</f>
        <v>0.72182016000000027</v>
      </c>
      <c r="C53" s="7">
        <f>C34^2</f>
        <v>2.5660836100000002</v>
      </c>
      <c r="D53" s="7">
        <f>D34^2</f>
        <v>2.7304257599999997</v>
      </c>
      <c r="E53" s="7">
        <f>E34^2</f>
        <v>0.63856080999999987</v>
      </c>
      <c r="F53" s="7">
        <f>F34^2</f>
        <v>6.2450009999999896E-2</v>
      </c>
      <c r="G53" s="7">
        <f>G34^2</f>
        <v>0.49000000000000027</v>
      </c>
      <c r="H53" s="7">
        <f>H34^2</f>
        <v>0.66129424000000026</v>
      </c>
      <c r="I53" s="7">
        <f>I34^2</f>
        <v>1.5959268899999992</v>
      </c>
      <c r="J53" s="7">
        <f>J34^2</f>
        <v>0.45775373062500019</v>
      </c>
      <c r="K53" s="7">
        <f>K34^2</f>
        <v>0.20310795562500014</v>
      </c>
      <c r="L53" s="7">
        <f>L34^2</f>
        <v>0.18517960562499985</v>
      </c>
      <c r="M53" s="7">
        <f>M34^2</f>
        <v>0.4857044556249997</v>
      </c>
    </row>
    <row r="54" spans="1:13">
      <c r="A54" s="2" t="str">
        <f t="shared" si="4"/>
        <v>SWI4</v>
      </c>
      <c r="B54" s="7">
        <f>B35^2</f>
        <v>7.1318024999999993E-3</v>
      </c>
      <c r="C54" s="7">
        <f>C35^2</f>
        <v>0.65181402249999998</v>
      </c>
      <c r="D54" s="7">
        <f>D35^2</f>
        <v>0.38334672249999996</v>
      </c>
      <c r="E54" s="7">
        <f>E35^2</f>
        <v>1.0764062500000001E-2</v>
      </c>
      <c r="F54" s="7">
        <f>F35^2</f>
        <v>0.53849913062499988</v>
      </c>
      <c r="G54" s="7">
        <f>G35^2</f>
        <v>0.10470078062499996</v>
      </c>
      <c r="H54" s="7">
        <f>H35^2</f>
        <v>0.26736655562499995</v>
      </c>
      <c r="I54" s="7">
        <f>I35^2</f>
        <v>1.1411580625000001E-2</v>
      </c>
      <c r="J54" s="7">
        <f>J35^2</f>
        <v>0.11485320999999998</v>
      </c>
      <c r="K54" s="7">
        <f>K35^2</f>
        <v>1.6692639999999995E-2</v>
      </c>
      <c r="L54" s="7">
        <f>L35^2</f>
        <v>0.55995288999999993</v>
      </c>
      <c r="M54" s="7">
        <f>M35^2</f>
        <v>7.8512040000000005E-2</v>
      </c>
    </row>
    <row r="55" spans="1:13">
      <c r="A55" s="2" t="str">
        <f t="shared" si="4"/>
        <v>ZAP1</v>
      </c>
      <c r="B55" s="7">
        <f>B36^2</f>
        <v>6.2499999999708679E-10</v>
      </c>
      <c r="C55" s="7">
        <f>C36^2</f>
        <v>0.17241180062499997</v>
      </c>
      <c r="D55" s="7">
        <f>D36^2</f>
        <v>3.7626300625000005E-2</v>
      </c>
      <c r="E55" s="7">
        <f>E36^2</f>
        <v>4.8962625624999999E-2</v>
      </c>
      <c r="F55" s="7">
        <f>F36^2</f>
        <v>0.21399876000000032</v>
      </c>
      <c r="G55" s="7">
        <f>G36^2</f>
        <v>2.0790756100000007</v>
      </c>
      <c r="H55" s="7">
        <f>H36^2</f>
        <v>11.320533160000002</v>
      </c>
      <c r="I55" s="7">
        <f>I36^2</f>
        <v>2.1318920100000005</v>
      </c>
      <c r="J55" s="7">
        <f>J36^2</f>
        <v>0</v>
      </c>
      <c r="K55" s="7">
        <f>K36^2</f>
        <v>2.6497328400000004</v>
      </c>
      <c r="L55" s="7">
        <f>L36^2</f>
        <v>3.0262081599999999</v>
      </c>
      <c r="M55" s="7">
        <f>M36^2</f>
        <v>1.2499240000000028E-2</v>
      </c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6" t="s">
        <v>0</v>
      </c>
      <c r="B57" s="6" t="s">
        <v>17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2" t="str">
        <f>A2</f>
        <v>ABF1</v>
      </c>
      <c r="B58" s="1">
        <f>SUM(B40:M40)/12</f>
        <v>1.5800775437500001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2" t="str">
        <f t="shared" ref="A59:A73" si="5">A3</f>
        <v>ACE2</v>
      </c>
      <c r="B59" s="1">
        <f>SUM(B41:M41)/12</f>
        <v>0.57472522145833338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2" t="str">
        <f t="shared" si="5"/>
        <v>CIN5</v>
      </c>
      <c r="B60" s="1">
        <f>SUM(B42:M42)/12</f>
        <v>0.48247417291666667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2" t="str">
        <f t="shared" si="5"/>
        <v>CST6</v>
      </c>
      <c r="B61" s="1">
        <f>SUM(B43:M43)/12</f>
        <v>0.10175133020833334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2" t="str">
        <f t="shared" si="5"/>
        <v>GCN4</v>
      </c>
      <c r="B62" s="1">
        <f>SUM(B44:M44)/12</f>
        <v>0.19682989312499999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2" t="str">
        <f t="shared" si="5"/>
        <v>GCR2</v>
      </c>
      <c r="B63" s="1">
        <f>SUM(B45:M45)/12</f>
        <v>0.19402333687499998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2" t="str">
        <f t="shared" si="5"/>
        <v>GLN3</v>
      </c>
      <c r="B64" s="1">
        <f>SUM(B46:M46)/12</f>
        <v>0.10966087708333333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2" t="str">
        <f t="shared" si="5"/>
        <v>HAP4</v>
      </c>
      <c r="B65" s="1">
        <f>SUM(B47:M47)/12</f>
        <v>0.32559700395833335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2" t="str">
        <f t="shared" si="5"/>
        <v>HMO1</v>
      </c>
      <c r="B66" s="1">
        <f>SUM(B48:M48)/12</f>
        <v>0.34911424645833339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2" t="str">
        <f t="shared" si="5"/>
        <v>HSF1</v>
      </c>
      <c r="B67" s="1">
        <f>SUM(B49:M49)/12</f>
        <v>0.22602137708333328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2" t="str">
        <f t="shared" si="5"/>
        <v>MCM1</v>
      </c>
      <c r="B68" s="1">
        <f>SUM(B50:M50)/12</f>
        <v>2.9496325566666672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2" t="str">
        <f t="shared" si="5"/>
        <v>MGA2</v>
      </c>
      <c r="B69" s="1">
        <f>SUM(B51:M51)/12</f>
        <v>0.17247934875000004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2" t="str">
        <f t="shared" si="5"/>
        <v>MSN2</v>
      </c>
      <c r="B70" s="1">
        <f>SUM(B52:M52)/12</f>
        <v>0.21889643625000002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2" t="str">
        <f t="shared" si="5"/>
        <v>MSN4</v>
      </c>
      <c r="B71" s="1">
        <f>SUM(B53:M53)/12</f>
        <v>0.89985893562500008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2" t="str">
        <f t="shared" si="5"/>
        <v>SWI4</v>
      </c>
      <c r="B72" s="1">
        <f>SUM(B54:M54)/12</f>
        <v>0.22875378645833333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2" t="str">
        <f t="shared" si="5"/>
        <v>ZAP1</v>
      </c>
      <c r="B73" s="1">
        <f>SUM(B55:M55)/12</f>
        <v>1.807745042291667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:XFD18"/>
    </sheetView>
  </sheetViews>
  <sheetFormatPr baseColWidth="10" defaultRowHeight="15" x14ac:dyDescent="0"/>
  <cols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  <col min="7" max="7" width="14" bestFit="1" customWidth="1"/>
  </cols>
  <sheetData>
    <row r="1" spans="1:7" s="8" customFormat="1">
      <c r="A1" s="8" t="s">
        <v>0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</row>
    <row r="2" spans="1:7">
      <c r="A2" s="2" t="str">
        <f>wt_log2_expression!A2</f>
        <v>ABF1</v>
      </c>
      <c r="B2">
        <f>wt_log2_expression!B58</f>
        <v>0.56643954976923072</v>
      </c>
      <c r="C2">
        <f>dcin5_log2_expression!B58</f>
        <v>0.52295649520833332</v>
      </c>
      <c r="D2">
        <f>dgln3_log2_expression!B58</f>
        <v>0.72125168541666673</v>
      </c>
      <c r="E2">
        <f>dhap4_log2_expression!B58</f>
        <v>0.12653764479166671</v>
      </c>
      <c r="F2">
        <f>hmo1_log2_expression!B58</f>
        <v>1.0636212854166667</v>
      </c>
      <c r="G2">
        <f>zap1_log3_expression!B58</f>
        <v>1.5800775437500001</v>
      </c>
    </row>
    <row r="3" spans="1:7">
      <c r="A3" s="2" t="str">
        <f>wt_log2_expression!A3</f>
        <v>ACE2</v>
      </c>
      <c r="B3">
        <f>wt_log2_expression!B59</f>
        <v>0.40832632138461544</v>
      </c>
      <c r="C3">
        <f>dcin5_log2_expression!B59</f>
        <v>8.0146242291666656E-2</v>
      </c>
      <c r="D3">
        <f>dgln3_log2_expression!B59</f>
        <v>0.89750895291666666</v>
      </c>
      <c r="E3">
        <f>dhap4_log2_expression!B59</f>
        <v>0.10656031250000003</v>
      </c>
      <c r="F3">
        <f>hmo1_log2_expression!B59</f>
        <v>0.19853487541666667</v>
      </c>
      <c r="G3">
        <f>zap1_log3_expression!B59</f>
        <v>0.57472522145833338</v>
      </c>
    </row>
    <row r="4" spans="1:7">
      <c r="A4" s="2" t="str">
        <f>wt_log2_expression!A4</f>
        <v>CIN5</v>
      </c>
      <c r="B4">
        <f>wt_log2_expression!B60</f>
        <v>0.56862392023076924</v>
      </c>
      <c r="C4">
        <f>dcin5_log2_expression!B60</f>
        <v>8.4311588958333336E-2</v>
      </c>
      <c r="D4">
        <f>dgln3_log2_expression!B60</f>
        <v>0.73399234958333326</v>
      </c>
      <c r="E4">
        <f>dhap4_log2_expression!B60</f>
        <v>0.90502862229166625</v>
      </c>
      <c r="F4">
        <f>hmo1_log2_expression!B60</f>
        <v>0.69568472812499993</v>
      </c>
      <c r="G4">
        <f>zap1_log3_expression!B60</f>
        <v>0.48247417291666667</v>
      </c>
    </row>
    <row r="5" spans="1:7">
      <c r="A5" s="2" t="str">
        <f>wt_log2_expression!A5</f>
        <v>CST6</v>
      </c>
      <c r="B5">
        <f>wt_log2_expression!B61</f>
        <v>0.21285233611538462</v>
      </c>
      <c r="C5">
        <f>dcin5_log2_expression!B61</f>
        <v>3.2834917006249995</v>
      </c>
      <c r="D5">
        <f>dgln3_log2_expression!B61</f>
        <v>0.34334137541666671</v>
      </c>
      <c r="E5">
        <f>dhap4_log2_expression!B61</f>
        <v>0.2479755335416666</v>
      </c>
      <c r="F5">
        <f>hmo1_log2_expression!B61</f>
        <v>0.25385393208333334</v>
      </c>
      <c r="G5">
        <f>zap1_log3_expression!B61</f>
        <v>0.10175133020833334</v>
      </c>
    </row>
    <row r="6" spans="1:7">
      <c r="A6" s="2" t="str">
        <f>wt_log2_expression!A6</f>
        <v>GCN4</v>
      </c>
      <c r="B6">
        <f>wt_log2_expression!B62</f>
        <v>0.52363600580769232</v>
      </c>
      <c r="C6">
        <f>dcin5_log2_expression!B62</f>
        <v>0.43032681312499999</v>
      </c>
      <c r="D6">
        <f>dgln3_log2_expression!B62</f>
        <v>0.96539103645833324</v>
      </c>
      <c r="E6">
        <f>dhap4_log2_expression!B62</f>
        <v>0.3949047829166667</v>
      </c>
      <c r="F6">
        <f>hmo1_log2_expression!B62</f>
        <v>0.71200636354166669</v>
      </c>
      <c r="G6">
        <f>zap1_log3_expression!B62</f>
        <v>0.19682989312499999</v>
      </c>
    </row>
    <row r="7" spans="1:7">
      <c r="A7" s="2" t="str">
        <f>wt_log2_expression!A7</f>
        <v>GCR2</v>
      </c>
      <c r="B7">
        <f>wt_log2_expression!B63</f>
        <v>0.27618732288461545</v>
      </c>
      <c r="C7">
        <f>dcin5_log2_expression!B63</f>
        <v>0.48977017229166658</v>
      </c>
      <c r="D7">
        <f>dgln3_log2_expression!B63</f>
        <v>0.7480565579166667</v>
      </c>
      <c r="E7">
        <f>dhap4_log2_expression!B63</f>
        <v>0.45306948958333337</v>
      </c>
      <c r="F7">
        <f>hmo1_log2_expression!B63</f>
        <v>0.42334560708333341</v>
      </c>
      <c r="G7">
        <f>zap1_log3_expression!B63</f>
        <v>0.19402333687499998</v>
      </c>
    </row>
    <row r="8" spans="1:7">
      <c r="A8" s="2" t="str">
        <f>wt_log2_expression!A8</f>
        <v>GLN3</v>
      </c>
      <c r="B8">
        <f>wt_log2_expression!B64</f>
        <v>0.40563899349999988</v>
      </c>
      <c r="C8">
        <f>dcin5_log2_expression!B64</f>
        <v>0.16551597145833336</v>
      </c>
      <c r="D8">
        <f>dgln3_log2_expression!B64</f>
        <v>0.30605142541666669</v>
      </c>
      <c r="E8">
        <f>dhap4_log2_expression!B64</f>
        <v>0.16575040874999999</v>
      </c>
      <c r="F8">
        <f>hmo1_log2_expression!B64</f>
        <v>0.19601342916666667</v>
      </c>
      <c r="G8">
        <f>zap1_log3_expression!B64</f>
        <v>0.10966087708333333</v>
      </c>
    </row>
    <row r="9" spans="1:7">
      <c r="A9" s="2" t="str">
        <f>wt_log2_expression!A9</f>
        <v>HAP4</v>
      </c>
      <c r="B9">
        <f>wt_log2_expression!B65</f>
        <v>1.7995752559230771</v>
      </c>
      <c r="C9">
        <f>dcin5_log2_expression!B65</f>
        <v>1.0946349047916668</v>
      </c>
      <c r="D9">
        <f>dgln3_log2_expression!B65</f>
        <v>0.65495765875</v>
      </c>
      <c r="E9">
        <f>dhap4_log2_expression!B65</f>
        <v>0.32504703729166667</v>
      </c>
      <c r="F9">
        <f>hmo1_log2_expression!B65</f>
        <v>1.3401803097916669</v>
      </c>
      <c r="G9">
        <f>zap1_log3_expression!B65</f>
        <v>0.32559700395833335</v>
      </c>
    </row>
    <row r="10" spans="1:7">
      <c r="A10" s="2" t="str">
        <f>wt_log2_expression!A10</f>
        <v>HMO1</v>
      </c>
      <c r="B10">
        <f>wt_log2_expression!B66</f>
        <v>0.58711931346153856</v>
      </c>
      <c r="C10">
        <f>dcin5_log2_expression!B66</f>
        <v>0.549004856875</v>
      </c>
      <c r="D10">
        <f>dgln3_log2_expression!B66</f>
        <v>0.29534167479166668</v>
      </c>
      <c r="E10">
        <f>dhap4_log2_expression!B66</f>
        <v>2.6729112218749997</v>
      </c>
      <c r="F10">
        <f>hmo1_log2_expression!B66</f>
        <v>0.21103123541666666</v>
      </c>
      <c r="G10">
        <f>zap1_log3_expression!B66</f>
        <v>0.34911424645833339</v>
      </c>
    </row>
    <row r="11" spans="1:7">
      <c r="A11" s="2" t="str">
        <f>wt_log2_expression!A11</f>
        <v>HSF1</v>
      </c>
      <c r="B11">
        <f>wt_log2_expression!B67</f>
        <v>0.72388940553846148</v>
      </c>
      <c r="C11">
        <f>dcin5_log2_expression!B67</f>
        <v>0.21199750708333334</v>
      </c>
      <c r="D11">
        <f>dgln3_log2_expression!B67</f>
        <v>0.35607720145833338</v>
      </c>
      <c r="E11">
        <f>dhap4_log2_expression!B67</f>
        <v>0.25403264666666664</v>
      </c>
      <c r="F11">
        <f>hmo1_log2_expression!B67</f>
        <v>0.52172721020833335</v>
      </c>
      <c r="G11">
        <f>zap1_log3_expression!B67</f>
        <v>0.22602137708333328</v>
      </c>
    </row>
    <row r="12" spans="1:7">
      <c r="A12" s="2" t="str">
        <f>wt_log2_expression!A12</f>
        <v>MCM1</v>
      </c>
      <c r="B12">
        <f>wt_log2_expression!B68</f>
        <v>1.0368351261538462</v>
      </c>
      <c r="C12">
        <f>dcin5_log2_expression!B68</f>
        <v>0.64566702479166682</v>
      </c>
      <c r="D12">
        <f>dgln3_log2_expression!B68</f>
        <v>2.7167635722916663</v>
      </c>
      <c r="E12">
        <f>dhap4_log2_expression!B68</f>
        <v>0.78101756624999996</v>
      </c>
      <c r="F12">
        <f>hmo1_log2_expression!B68</f>
        <v>2.7909164245833331</v>
      </c>
      <c r="G12">
        <f>zap1_log3_expression!B68</f>
        <v>2.9496325566666672</v>
      </c>
    </row>
    <row r="13" spans="1:7">
      <c r="A13" s="2" t="str">
        <f>wt_log2_expression!A13</f>
        <v>MGA2</v>
      </c>
      <c r="B13">
        <f>wt_log2_expression!B69</f>
        <v>0.26266300996153846</v>
      </c>
      <c r="C13">
        <f>dcin5_log2_expression!B69</f>
        <v>0.11369124895833334</v>
      </c>
      <c r="D13">
        <f>dgln3_log2_expression!B69</f>
        <v>0.11779423979166663</v>
      </c>
      <c r="E13">
        <f>dhap4_log2_expression!B69</f>
        <v>0.16034847958333334</v>
      </c>
      <c r="F13">
        <f>hmo1_log2_expression!B69</f>
        <v>0.23294396458333333</v>
      </c>
      <c r="G13">
        <f>zap1_log3_expression!B69</f>
        <v>0.17247934875000004</v>
      </c>
    </row>
    <row r="14" spans="1:7">
      <c r="A14" s="2" t="str">
        <f>wt_log2_expression!A14</f>
        <v>MSN2</v>
      </c>
      <c r="B14">
        <f>wt_log2_expression!B70</f>
        <v>0.42440576792307694</v>
      </c>
      <c r="C14">
        <f>dcin5_log2_expression!B70</f>
        <v>0.226474623125</v>
      </c>
      <c r="D14">
        <f>dgln3_log2_expression!B70</f>
        <v>0.6275051620833334</v>
      </c>
      <c r="E14">
        <f>dhap4_log2_expression!B70</f>
        <v>0.15146829750000002</v>
      </c>
      <c r="F14">
        <f>hmo1_log2_expression!B70</f>
        <v>0.34355865729166662</v>
      </c>
      <c r="G14">
        <f>zap1_log3_expression!B70</f>
        <v>0.21889643625000002</v>
      </c>
    </row>
    <row r="15" spans="1:7">
      <c r="A15" s="2" t="str">
        <f>wt_log2_expression!A15</f>
        <v>MSN4</v>
      </c>
      <c r="B15">
        <f>wt_log2_expression!B71</f>
        <v>1.3597709128461541</v>
      </c>
      <c r="C15">
        <f>dcin5_log2_expression!B71</f>
        <v>0.57878532500000002</v>
      </c>
      <c r="D15">
        <f>dgln3_log2_expression!B71</f>
        <v>0.73635452645833344</v>
      </c>
      <c r="E15">
        <f>dhap4_log2_expression!B71</f>
        <v>0.40355409520833335</v>
      </c>
      <c r="F15">
        <f>hmo1_log2_expression!B71</f>
        <v>0.62892269312500004</v>
      </c>
      <c r="G15">
        <f>zap1_log3_expression!B71</f>
        <v>0.89985893562500008</v>
      </c>
    </row>
    <row r="16" spans="1:7">
      <c r="A16" s="2" t="str">
        <f>wt_log2_expression!A16</f>
        <v>SWI4</v>
      </c>
      <c r="B16">
        <f>wt_log2_expression!B72</f>
        <v>0.24087990211538463</v>
      </c>
      <c r="C16">
        <f>dcin5_log2_expression!B72</f>
        <v>0.45866707374999999</v>
      </c>
      <c r="D16">
        <f>dgln3_log2_expression!B72</f>
        <v>0.38157429229166673</v>
      </c>
      <c r="E16">
        <f>dhap4_log2_expression!B72</f>
        <v>0.13487438479166663</v>
      </c>
      <c r="F16">
        <f>hmo1_log2_expression!B72</f>
        <v>0.21907346187500001</v>
      </c>
      <c r="G16">
        <f>zap1_log3_expression!B72</f>
        <v>0.22875378645833333</v>
      </c>
    </row>
    <row r="17" spans="1:7">
      <c r="A17" s="2" t="str">
        <f>wt_log2_expression!A17</f>
        <v>ZAP1</v>
      </c>
      <c r="B17">
        <f>wt_log2_expression!B73</f>
        <v>0.56287015534615392</v>
      </c>
      <c r="C17">
        <f>dcin5_log2_expression!B73</f>
        <v>0.52155246875000005</v>
      </c>
      <c r="D17">
        <f>dgln3_log2_expression!B73</f>
        <v>0.43221200958333322</v>
      </c>
      <c r="E17">
        <f>dhap4_log2_expression!B73</f>
        <v>0.86281564208333339</v>
      </c>
      <c r="F17">
        <f>hmo1_log2_expression!B73</f>
        <v>0.23935640395833335</v>
      </c>
      <c r="G17">
        <f>zap1_log3_expression!B73</f>
        <v>1.807745042291667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2017-04-03T23:33:49Z</dcterms:created>
  <dcterms:modified xsi:type="dcterms:W3CDTF">2017-04-04T00:22:00Z</dcterms:modified>
</cp:coreProperties>
</file>