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3960" tabRatio="500" firstSheet="4" activeTab="6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6" l="1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58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40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21" i="6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58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40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21" i="5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58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40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1" i="4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58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40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1" i="3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1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58" i="2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8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1" i="1"/>
  <c r="O3" i="6"/>
  <c r="B22" i="6"/>
  <c r="B41" i="6"/>
  <c r="C22" i="6"/>
  <c r="C41" i="6"/>
  <c r="D22" i="6"/>
  <c r="D41" i="6"/>
  <c r="E22" i="6"/>
  <c r="E41" i="6"/>
  <c r="P3" i="6"/>
  <c r="F22" i="6"/>
  <c r="F41" i="6"/>
  <c r="G22" i="6"/>
  <c r="G41" i="6"/>
  <c r="H22" i="6"/>
  <c r="H41" i="6"/>
  <c r="I22" i="6"/>
  <c r="I41" i="6"/>
  <c r="Q3" i="6"/>
  <c r="J22" i="6"/>
  <c r="J41" i="6"/>
  <c r="K22" i="6"/>
  <c r="K41" i="6"/>
  <c r="L22" i="6"/>
  <c r="L41" i="6"/>
  <c r="M22" i="6"/>
  <c r="M41" i="6"/>
  <c r="B59" i="6"/>
  <c r="G3" i="7"/>
  <c r="O4" i="6"/>
  <c r="B23" i="6"/>
  <c r="B42" i="6"/>
  <c r="C23" i="6"/>
  <c r="C42" i="6"/>
  <c r="D23" i="6"/>
  <c r="D42" i="6"/>
  <c r="E23" i="6"/>
  <c r="E42" i="6"/>
  <c r="P4" i="6"/>
  <c r="F23" i="6"/>
  <c r="F42" i="6"/>
  <c r="G23" i="6"/>
  <c r="G42" i="6"/>
  <c r="H23" i="6"/>
  <c r="H42" i="6"/>
  <c r="I23" i="6"/>
  <c r="I42" i="6"/>
  <c r="Q4" i="6"/>
  <c r="J23" i="6"/>
  <c r="J42" i="6"/>
  <c r="K23" i="6"/>
  <c r="K42" i="6"/>
  <c r="L23" i="6"/>
  <c r="L42" i="6"/>
  <c r="M23" i="6"/>
  <c r="M42" i="6"/>
  <c r="B60" i="6"/>
  <c r="G4" i="7"/>
  <c r="O5" i="6"/>
  <c r="B24" i="6"/>
  <c r="B43" i="6"/>
  <c r="C24" i="6"/>
  <c r="C43" i="6"/>
  <c r="D24" i="6"/>
  <c r="D43" i="6"/>
  <c r="E24" i="6"/>
  <c r="E43" i="6"/>
  <c r="P5" i="6"/>
  <c r="F24" i="6"/>
  <c r="F43" i="6"/>
  <c r="G24" i="6"/>
  <c r="G43" i="6"/>
  <c r="H24" i="6"/>
  <c r="H43" i="6"/>
  <c r="I24" i="6"/>
  <c r="I43" i="6"/>
  <c r="Q5" i="6"/>
  <c r="J24" i="6"/>
  <c r="J43" i="6"/>
  <c r="K24" i="6"/>
  <c r="K43" i="6"/>
  <c r="L24" i="6"/>
  <c r="L43" i="6"/>
  <c r="M24" i="6"/>
  <c r="M43" i="6"/>
  <c r="B61" i="6"/>
  <c r="G5" i="7"/>
  <c r="O6" i="6"/>
  <c r="B25" i="6"/>
  <c r="B44" i="6"/>
  <c r="C25" i="6"/>
  <c r="C44" i="6"/>
  <c r="D25" i="6"/>
  <c r="D44" i="6"/>
  <c r="E25" i="6"/>
  <c r="E44" i="6"/>
  <c r="P6" i="6"/>
  <c r="F25" i="6"/>
  <c r="F44" i="6"/>
  <c r="G25" i="6"/>
  <c r="G44" i="6"/>
  <c r="H25" i="6"/>
  <c r="H44" i="6"/>
  <c r="I25" i="6"/>
  <c r="I44" i="6"/>
  <c r="Q6" i="6"/>
  <c r="J25" i="6"/>
  <c r="J44" i="6"/>
  <c r="K25" i="6"/>
  <c r="K44" i="6"/>
  <c r="L25" i="6"/>
  <c r="L44" i="6"/>
  <c r="M25" i="6"/>
  <c r="M44" i="6"/>
  <c r="B62" i="6"/>
  <c r="G6" i="7"/>
  <c r="O7" i="6"/>
  <c r="B26" i="6"/>
  <c r="B45" i="6"/>
  <c r="C26" i="6"/>
  <c r="C45" i="6"/>
  <c r="D26" i="6"/>
  <c r="D45" i="6"/>
  <c r="E26" i="6"/>
  <c r="E45" i="6"/>
  <c r="P7" i="6"/>
  <c r="F26" i="6"/>
  <c r="F45" i="6"/>
  <c r="G26" i="6"/>
  <c r="G45" i="6"/>
  <c r="H26" i="6"/>
  <c r="H45" i="6"/>
  <c r="I26" i="6"/>
  <c r="I45" i="6"/>
  <c r="Q7" i="6"/>
  <c r="J26" i="6"/>
  <c r="J45" i="6"/>
  <c r="K26" i="6"/>
  <c r="K45" i="6"/>
  <c r="L26" i="6"/>
  <c r="L45" i="6"/>
  <c r="M26" i="6"/>
  <c r="M45" i="6"/>
  <c r="B63" i="6"/>
  <c r="G7" i="7"/>
  <c r="O8" i="6"/>
  <c r="B27" i="6"/>
  <c r="B46" i="6"/>
  <c r="C27" i="6"/>
  <c r="C46" i="6"/>
  <c r="D27" i="6"/>
  <c r="D46" i="6"/>
  <c r="E27" i="6"/>
  <c r="E46" i="6"/>
  <c r="P8" i="6"/>
  <c r="F27" i="6"/>
  <c r="F46" i="6"/>
  <c r="G27" i="6"/>
  <c r="G46" i="6"/>
  <c r="H27" i="6"/>
  <c r="H46" i="6"/>
  <c r="I27" i="6"/>
  <c r="I46" i="6"/>
  <c r="Q8" i="6"/>
  <c r="J27" i="6"/>
  <c r="J46" i="6"/>
  <c r="K27" i="6"/>
  <c r="K46" i="6"/>
  <c r="L27" i="6"/>
  <c r="L46" i="6"/>
  <c r="M27" i="6"/>
  <c r="M46" i="6"/>
  <c r="B64" i="6"/>
  <c r="G8" i="7"/>
  <c r="O9" i="6"/>
  <c r="B28" i="6"/>
  <c r="B47" i="6"/>
  <c r="C28" i="6"/>
  <c r="C47" i="6"/>
  <c r="D28" i="6"/>
  <c r="D47" i="6"/>
  <c r="E28" i="6"/>
  <c r="E47" i="6"/>
  <c r="P9" i="6"/>
  <c r="F28" i="6"/>
  <c r="F47" i="6"/>
  <c r="G28" i="6"/>
  <c r="G47" i="6"/>
  <c r="H28" i="6"/>
  <c r="H47" i="6"/>
  <c r="I28" i="6"/>
  <c r="I47" i="6"/>
  <c r="Q9" i="6"/>
  <c r="J28" i="6"/>
  <c r="J47" i="6"/>
  <c r="K28" i="6"/>
  <c r="K47" i="6"/>
  <c r="L28" i="6"/>
  <c r="L47" i="6"/>
  <c r="M28" i="6"/>
  <c r="M47" i="6"/>
  <c r="B65" i="6"/>
  <c r="G9" i="7"/>
  <c r="O10" i="6"/>
  <c r="B29" i="6"/>
  <c r="B48" i="6"/>
  <c r="C29" i="6"/>
  <c r="C48" i="6"/>
  <c r="D29" i="6"/>
  <c r="D48" i="6"/>
  <c r="E29" i="6"/>
  <c r="E48" i="6"/>
  <c r="P10" i="6"/>
  <c r="F29" i="6"/>
  <c r="F48" i="6"/>
  <c r="G29" i="6"/>
  <c r="G48" i="6"/>
  <c r="H29" i="6"/>
  <c r="H48" i="6"/>
  <c r="I29" i="6"/>
  <c r="I48" i="6"/>
  <c r="Q10" i="6"/>
  <c r="J29" i="6"/>
  <c r="J48" i="6"/>
  <c r="K29" i="6"/>
  <c r="K48" i="6"/>
  <c r="L29" i="6"/>
  <c r="L48" i="6"/>
  <c r="M29" i="6"/>
  <c r="M48" i="6"/>
  <c r="B66" i="6"/>
  <c r="G10" i="7"/>
  <c r="O11" i="6"/>
  <c r="B30" i="6"/>
  <c r="B49" i="6"/>
  <c r="C30" i="6"/>
  <c r="C49" i="6"/>
  <c r="D30" i="6"/>
  <c r="D49" i="6"/>
  <c r="E30" i="6"/>
  <c r="E49" i="6"/>
  <c r="P11" i="6"/>
  <c r="F30" i="6"/>
  <c r="F49" i="6"/>
  <c r="G30" i="6"/>
  <c r="G49" i="6"/>
  <c r="H30" i="6"/>
  <c r="H49" i="6"/>
  <c r="I30" i="6"/>
  <c r="I49" i="6"/>
  <c r="Q11" i="6"/>
  <c r="J30" i="6"/>
  <c r="J49" i="6"/>
  <c r="K30" i="6"/>
  <c r="K49" i="6"/>
  <c r="L30" i="6"/>
  <c r="L49" i="6"/>
  <c r="M30" i="6"/>
  <c r="M49" i="6"/>
  <c r="B67" i="6"/>
  <c r="G11" i="7"/>
  <c r="O12" i="6"/>
  <c r="B31" i="6"/>
  <c r="B50" i="6"/>
  <c r="C31" i="6"/>
  <c r="C50" i="6"/>
  <c r="D31" i="6"/>
  <c r="D50" i="6"/>
  <c r="E31" i="6"/>
  <c r="E50" i="6"/>
  <c r="P12" i="6"/>
  <c r="F31" i="6"/>
  <c r="F50" i="6"/>
  <c r="G31" i="6"/>
  <c r="G50" i="6"/>
  <c r="H31" i="6"/>
  <c r="H50" i="6"/>
  <c r="I31" i="6"/>
  <c r="I50" i="6"/>
  <c r="Q12" i="6"/>
  <c r="J31" i="6"/>
  <c r="J50" i="6"/>
  <c r="K31" i="6"/>
  <c r="K50" i="6"/>
  <c r="L31" i="6"/>
  <c r="L50" i="6"/>
  <c r="M31" i="6"/>
  <c r="M50" i="6"/>
  <c r="B68" i="6"/>
  <c r="G12" i="7"/>
  <c r="O13" i="6"/>
  <c r="B32" i="6"/>
  <c r="B51" i="6"/>
  <c r="C32" i="6"/>
  <c r="C51" i="6"/>
  <c r="D32" i="6"/>
  <c r="D51" i="6"/>
  <c r="E32" i="6"/>
  <c r="E51" i="6"/>
  <c r="P13" i="6"/>
  <c r="F32" i="6"/>
  <c r="F51" i="6"/>
  <c r="G32" i="6"/>
  <c r="G51" i="6"/>
  <c r="H32" i="6"/>
  <c r="H51" i="6"/>
  <c r="I32" i="6"/>
  <c r="I51" i="6"/>
  <c r="Q13" i="6"/>
  <c r="J32" i="6"/>
  <c r="J51" i="6"/>
  <c r="K32" i="6"/>
  <c r="K51" i="6"/>
  <c r="L32" i="6"/>
  <c r="L51" i="6"/>
  <c r="M32" i="6"/>
  <c r="M51" i="6"/>
  <c r="B69" i="6"/>
  <c r="G13" i="7"/>
  <c r="O14" i="6"/>
  <c r="B33" i="6"/>
  <c r="B52" i="6"/>
  <c r="C33" i="6"/>
  <c r="C52" i="6"/>
  <c r="D33" i="6"/>
  <c r="D52" i="6"/>
  <c r="E33" i="6"/>
  <c r="E52" i="6"/>
  <c r="P14" i="6"/>
  <c r="F33" i="6"/>
  <c r="F52" i="6"/>
  <c r="G33" i="6"/>
  <c r="G52" i="6"/>
  <c r="H33" i="6"/>
  <c r="H52" i="6"/>
  <c r="I33" i="6"/>
  <c r="I52" i="6"/>
  <c r="Q14" i="6"/>
  <c r="J33" i="6"/>
  <c r="J52" i="6"/>
  <c r="K33" i="6"/>
  <c r="K52" i="6"/>
  <c r="L33" i="6"/>
  <c r="L52" i="6"/>
  <c r="M33" i="6"/>
  <c r="M52" i="6"/>
  <c r="B70" i="6"/>
  <c r="G14" i="7"/>
  <c r="O15" i="6"/>
  <c r="B34" i="6"/>
  <c r="B53" i="6"/>
  <c r="C34" i="6"/>
  <c r="C53" i="6"/>
  <c r="D34" i="6"/>
  <c r="D53" i="6"/>
  <c r="E34" i="6"/>
  <c r="E53" i="6"/>
  <c r="P15" i="6"/>
  <c r="F34" i="6"/>
  <c r="F53" i="6"/>
  <c r="G34" i="6"/>
  <c r="G53" i="6"/>
  <c r="H34" i="6"/>
  <c r="H53" i="6"/>
  <c r="I34" i="6"/>
  <c r="I53" i="6"/>
  <c r="Q15" i="6"/>
  <c r="J34" i="6"/>
  <c r="J53" i="6"/>
  <c r="K34" i="6"/>
  <c r="K53" i="6"/>
  <c r="L34" i="6"/>
  <c r="L53" i="6"/>
  <c r="M34" i="6"/>
  <c r="M53" i="6"/>
  <c r="B71" i="6"/>
  <c r="G15" i="7"/>
  <c r="O16" i="6"/>
  <c r="B35" i="6"/>
  <c r="B54" i="6"/>
  <c r="C35" i="6"/>
  <c r="C54" i="6"/>
  <c r="D35" i="6"/>
  <c r="D54" i="6"/>
  <c r="E35" i="6"/>
  <c r="E54" i="6"/>
  <c r="P16" i="6"/>
  <c r="F35" i="6"/>
  <c r="F54" i="6"/>
  <c r="G35" i="6"/>
  <c r="G54" i="6"/>
  <c r="H35" i="6"/>
  <c r="H54" i="6"/>
  <c r="I35" i="6"/>
  <c r="I54" i="6"/>
  <c r="Q16" i="6"/>
  <c r="J35" i="6"/>
  <c r="J54" i="6"/>
  <c r="K35" i="6"/>
  <c r="K54" i="6"/>
  <c r="L35" i="6"/>
  <c r="L54" i="6"/>
  <c r="M35" i="6"/>
  <c r="M54" i="6"/>
  <c r="B72" i="6"/>
  <c r="G16" i="7"/>
  <c r="O17" i="6"/>
  <c r="B36" i="6"/>
  <c r="B55" i="6"/>
  <c r="C36" i="6"/>
  <c r="C55" i="6"/>
  <c r="D36" i="6"/>
  <c r="D55" i="6"/>
  <c r="E36" i="6"/>
  <c r="E55" i="6"/>
  <c r="P17" i="6"/>
  <c r="F36" i="6"/>
  <c r="F55" i="6"/>
  <c r="G36" i="6"/>
  <c r="G55" i="6"/>
  <c r="H36" i="6"/>
  <c r="H55" i="6"/>
  <c r="I36" i="6"/>
  <c r="I55" i="6"/>
  <c r="Q17" i="6"/>
  <c r="J36" i="6"/>
  <c r="J55" i="6"/>
  <c r="K36" i="6"/>
  <c r="K55" i="6"/>
  <c r="L36" i="6"/>
  <c r="L55" i="6"/>
  <c r="M36" i="6"/>
  <c r="M55" i="6"/>
  <c r="B73" i="6"/>
  <c r="G17" i="7"/>
  <c r="O2" i="6"/>
  <c r="B21" i="6"/>
  <c r="B40" i="6"/>
  <c r="C21" i="6"/>
  <c r="C40" i="6"/>
  <c r="D21" i="6"/>
  <c r="D40" i="6"/>
  <c r="E21" i="6"/>
  <c r="E40" i="6"/>
  <c r="P2" i="6"/>
  <c r="F21" i="6"/>
  <c r="F40" i="6"/>
  <c r="G21" i="6"/>
  <c r="G40" i="6"/>
  <c r="H21" i="6"/>
  <c r="H40" i="6"/>
  <c r="I21" i="6"/>
  <c r="I40" i="6"/>
  <c r="Q2" i="6"/>
  <c r="J21" i="6"/>
  <c r="J40" i="6"/>
  <c r="K21" i="6"/>
  <c r="K40" i="6"/>
  <c r="L21" i="6"/>
  <c r="L40" i="6"/>
  <c r="M21" i="6"/>
  <c r="M40" i="6"/>
  <c r="B58" i="6"/>
  <c r="G2" i="7"/>
  <c r="O3" i="5"/>
  <c r="B22" i="5"/>
  <c r="B41" i="5"/>
  <c r="C22" i="5"/>
  <c r="C41" i="5"/>
  <c r="D22" i="5"/>
  <c r="D41" i="5"/>
  <c r="E22" i="5"/>
  <c r="E41" i="5"/>
  <c r="P3" i="5"/>
  <c r="F22" i="5"/>
  <c r="F41" i="5"/>
  <c r="G22" i="5"/>
  <c r="G41" i="5"/>
  <c r="H22" i="5"/>
  <c r="H41" i="5"/>
  <c r="I22" i="5"/>
  <c r="I41" i="5"/>
  <c r="Q3" i="5"/>
  <c r="J22" i="5"/>
  <c r="J41" i="5"/>
  <c r="K22" i="5"/>
  <c r="K41" i="5"/>
  <c r="L22" i="5"/>
  <c r="L41" i="5"/>
  <c r="M22" i="5"/>
  <c r="M41" i="5"/>
  <c r="B59" i="5"/>
  <c r="F3" i="7"/>
  <c r="O4" i="5"/>
  <c r="B23" i="5"/>
  <c r="B42" i="5"/>
  <c r="C23" i="5"/>
  <c r="C42" i="5"/>
  <c r="D23" i="5"/>
  <c r="D42" i="5"/>
  <c r="E23" i="5"/>
  <c r="E42" i="5"/>
  <c r="P4" i="5"/>
  <c r="F23" i="5"/>
  <c r="F42" i="5"/>
  <c r="G23" i="5"/>
  <c r="G42" i="5"/>
  <c r="H23" i="5"/>
  <c r="H42" i="5"/>
  <c r="I23" i="5"/>
  <c r="I42" i="5"/>
  <c r="Q4" i="5"/>
  <c r="J23" i="5"/>
  <c r="J42" i="5"/>
  <c r="K23" i="5"/>
  <c r="K42" i="5"/>
  <c r="L23" i="5"/>
  <c r="L42" i="5"/>
  <c r="M23" i="5"/>
  <c r="M42" i="5"/>
  <c r="B60" i="5"/>
  <c r="F4" i="7"/>
  <c r="O5" i="5"/>
  <c r="B24" i="5"/>
  <c r="B43" i="5"/>
  <c r="C24" i="5"/>
  <c r="C43" i="5"/>
  <c r="D24" i="5"/>
  <c r="D43" i="5"/>
  <c r="E24" i="5"/>
  <c r="E43" i="5"/>
  <c r="P5" i="5"/>
  <c r="F24" i="5"/>
  <c r="F43" i="5"/>
  <c r="G24" i="5"/>
  <c r="G43" i="5"/>
  <c r="H24" i="5"/>
  <c r="H43" i="5"/>
  <c r="I24" i="5"/>
  <c r="I43" i="5"/>
  <c r="Q5" i="5"/>
  <c r="J24" i="5"/>
  <c r="J43" i="5"/>
  <c r="K24" i="5"/>
  <c r="K43" i="5"/>
  <c r="L24" i="5"/>
  <c r="L43" i="5"/>
  <c r="M24" i="5"/>
  <c r="M43" i="5"/>
  <c r="B61" i="5"/>
  <c r="F5" i="7"/>
  <c r="O6" i="5"/>
  <c r="B25" i="5"/>
  <c r="B44" i="5"/>
  <c r="C25" i="5"/>
  <c r="C44" i="5"/>
  <c r="D25" i="5"/>
  <c r="D44" i="5"/>
  <c r="E25" i="5"/>
  <c r="E44" i="5"/>
  <c r="P6" i="5"/>
  <c r="F25" i="5"/>
  <c r="F44" i="5"/>
  <c r="G25" i="5"/>
  <c r="G44" i="5"/>
  <c r="H25" i="5"/>
  <c r="H44" i="5"/>
  <c r="I25" i="5"/>
  <c r="I44" i="5"/>
  <c r="Q6" i="5"/>
  <c r="J25" i="5"/>
  <c r="J44" i="5"/>
  <c r="K25" i="5"/>
  <c r="K44" i="5"/>
  <c r="L25" i="5"/>
  <c r="L44" i="5"/>
  <c r="M25" i="5"/>
  <c r="M44" i="5"/>
  <c r="B62" i="5"/>
  <c r="F6" i="7"/>
  <c r="O7" i="5"/>
  <c r="B26" i="5"/>
  <c r="B45" i="5"/>
  <c r="C26" i="5"/>
  <c r="C45" i="5"/>
  <c r="D26" i="5"/>
  <c r="D45" i="5"/>
  <c r="E26" i="5"/>
  <c r="E45" i="5"/>
  <c r="P7" i="5"/>
  <c r="F26" i="5"/>
  <c r="F45" i="5"/>
  <c r="G26" i="5"/>
  <c r="G45" i="5"/>
  <c r="H26" i="5"/>
  <c r="H45" i="5"/>
  <c r="I26" i="5"/>
  <c r="I45" i="5"/>
  <c r="Q7" i="5"/>
  <c r="J26" i="5"/>
  <c r="J45" i="5"/>
  <c r="K26" i="5"/>
  <c r="K45" i="5"/>
  <c r="L26" i="5"/>
  <c r="L45" i="5"/>
  <c r="M26" i="5"/>
  <c r="M45" i="5"/>
  <c r="B63" i="5"/>
  <c r="F7" i="7"/>
  <c r="O8" i="5"/>
  <c r="B27" i="5"/>
  <c r="B46" i="5"/>
  <c r="C27" i="5"/>
  <c r="C46" i="5"/>
  <c r="D27" i="5"/>
  <c r="D46" i="5"/>
  <c r="E27" i="5"/>
  <c r="E46" i="5"/>
  <c r="P8" i="5"/>
  <c r="F27" i="5"/>
  <c r="F46" i="5"/>
  <c r="G27" i="5"/>
  <c r="G46" i="5"/>
  <c r="H27" i="5"/>
  <c r="H46" i="5"/>
  <c r="I27" i="5"/>
  <c r="I46" i="5"/>
  <c r="Q8" i="5"/>
  <c r="J27" i="5"/>
  <c r="J46" i="5"/>
  <c r="K27" i="5"/>
  <c r="K46" i="5"/>
  <c r="L27" i="5"/>
  <c r="L46" i="5"/>
  <c r="M27" i="5"/>
  <c r="M46" i="5"/>
  <c r="B64" i="5"/>
  <c r="F8" i="7"/>
  <c r="O9" i="5"/>
  <c r="B28" i="5"/>
  <c r="B47" i="5"/>
  <c r="C28" i="5"/>
  <c r="C47" i="5"/>
  <c r="D28" i="5"/>
  <c r="D47" i="5"/>
  <c r="E28" i="5"/>
  <c r="E47" i="5"/>
  <c r="P9" i="5"/>
  <c r="F28" i="5"/>
  <c r="F47" i="5"/>
  <c r="G28" i="5"/>
  <c r="G47" i="5"/>
  <c r="H28" i="5"/>
  <c r="H47" i="5"/>
  <c r="I28" i="5"/>
  <c r="I47" i="5"/>
  <c r="Q9" i="5"/>
  <c r="J28" i="5"/>
  <c r="J47" i="5"/>
  <c r="K28" i="5"/>
  <c r="K47" i="5"/>
  <c r="L28" i="5"/>
  <c r="L47" i="5"/>
  <c r="M28" i="5"/>
  <c r="M47" i="5"/>
  <c r="B65" i="5"/>
  <c r="F9" i="7"/>
  <c r="O10" i="5"/>
  <c r="B29" i="5"/>
  <c r="B48" i="5"/>
  <c r="C29" i="5"/>
  <c r="C48" i="5"/>
  <c r="D29" i="5"/>
  <c r="D48" i="5"/>
  <c r="E29" i="5"/>
  <c r="E48" i="5"/>
  <c r="P10" i="5"/>
  <c r="F29" i="5"/>
  <c r="F48" i="5"/>
  <c r="G29" i="5"/>
  <c r="G48" i="5"/>
  <c r="H29" i="5"/>
  <c r="H48" i="5"/>
  <c r="I29" i="5"/>
  <c r="I48" i="5"/>
  <c r="Q10" i="5"/>
  <c r="J29" i="5"/>
  <c r="J48" i="5"/>
  <c r="K29" i="5"/>
  <c r="K48" i="5"/>
  <c r="L29" i="5"/>
  <c r="L48" i="5"/>
  <c r="M29" i="5"/>
  <c r="M48" i="5"/>
  <c r="B66" i="5"/>
  <c r="F10" i="7"/>
  <c r="O11" i="5"/>
  <c r="B30" i="5"/>
  <c r="B49" i="5"/>
  <c r="C30" i="5"/>
  <c r="C49" i="5"/>
  <c r="D30" i="5"/>
  <c r="D49" i="5"/>
  <c r="E30" i="5"/>
  <c r="E49" i="5"/>
  <c r="P11" i="5"/>
  <c r="F30" i="5"/>
  <c r="F49" i="5"/>
  <c r="G30" i="5"/>
  <c r="G49" i="5"/>
  <c r="H30" i="5"/>
  <c r="H49" i="5"/>
  <c r="I30" i="5"/>
  <c r="I49" i="5"/>
  <c r="Q11" i="5"/>
  <c r="J30" i="5"/>
  <c r="J49" i="5"/>
  <c r="K30" i="5"/>
  <c r="K49" i="5"/>
  <c r="L30" i="5"/>
  <c r="L49" i="5"/>
  <c r="M30" i="5"/>
  <c r="M49" i="5"/>
  <c r="B67" i="5"/>
  <c r="F11" i="7"/>
  <c r="O12" i="5"/>
  <c r="B31" i="5"/>
  <c r="B50" i="5"/>
  <c r="C31" i="5"/>
  <c r="C50" i="5"/>
  <c r="D31" i="5"/>
  <c r="D50" i="5"/>
  <c r="E31" i="5"/>
  <c r="E50" i="5"/>
  <c r="P12" i="5"/>
  <c r="F31" i="5"/>
  <c r="F50" i="5"/>
  <c r="G31" i="5"/>
  <c r="G50" i="5"/>
  <c r="H31" i="5"/>
  <c r="H50" i="5"/>
  <c r="I31" i="5"/>
  <c r="I50" i="5"/>
  <c r="Q12" i="5"/>
  <c r="J31" i="5"/>
  <c r="J50" i="5"/>
  <c r="K31" i="5"/>
  <c r="K50" i="5"/>
  <c r="L31" i="5"/>
  <c r="L50" i="5"/>
  <c r="M31" i="5"/>
  <c r="M50" i="5"/>
  <c r="B68" i="5"/>
  <c r="F12" i="7"/>
  <c r="O13" i="5"/>
  <c r="B32" i="5"/>
  <c r="B51" i="5"/>
  <c r="C32" i="5"/>
  <c r="C51" i="5"/>
  <c r="D32" i="5"/>
  <c r="D51" i="5"/>
  <c r="E32" i="5"/>
  <c r="E51" i="5"/>
  <c r="P13" i="5"/>
  <c r="F32" i="5"/>
  <c r="F51" i="5"/>
  <c r="G32" i="5"/>
  <c r="G51" i="5"/>
  <c r="H32" i="5"/>
  <c r="H51" i="5"/>
  <c r="I32" i="5"/>
  <c r="I51" i="5"/>
  <c r="Q13" i="5"/>
  <c r="J32" i="5"/>
  <c r="J51" i="5"/>
  <c r="K32" i="5"/>
  <c r="K51" i="5"/>
  <c r="L32" i="5"/>
  <c r="L51" i="5"/>
  <c r="M32" i="5"/>
  <c r="M51" i="5"/>
  <c r="B69" i="5"/>
  <c r="F13" i="7"/>
  <c r="O14" i="5"/>
  <c r="B33" i="5"/>
  <c r="B52" i="5"/>
  <c r="C33" i="5"/>
  <c r="C52" i="5"/>
  <c r="D33" i="5"/>
  <c r="D52" i="5"/>
  <c r="E33" i="5"/>
  <c r="E52" i="5"/>
  <c r="P14" i="5"/>
  <c r="F33" i="5"/>
  <c r="F52" i="5"/>
  <c r="G33" i="5"/>
  <c r="G52" i="5"/>
  <c r="H33" i="5"/>
  <c r="H52" i="5"/>
  <c r="I33" i="5"/>
  <c r="I52" i="5"/>
  <c r="Q14" i="5"/>
  <c r="J33" i="5"/>
  <c r="J52" i="5"/>
  <c r="K33" i="5"/>
  <c r="K52" i="5"/>
  <c r="L33" i="5"/>
  <c r="L52" i="5"/>
  <c r="M33" i="5"/>
  <c r="M52" i="5"/>
  <c r="B70" i="5"/>
  <c r="F14" i="7"/>
  <c r="O15" i="5"/>
  <c r="B34" i="5"/>
  <c r="B53" i="5"/>
  <c r="C34" i="5"/>
  <c r="C53" i="5"/>
  <c r="D34" i="5"/>
  <c r="D53" i="5"/>
  <c r="E34" i="5"/>
  <c r="E53" i="5"/>
  <c r="P15" i="5"/>
  <c r="F34" i="5"/>
  <c r="F53" i="5"/>
  <c r="G34" i="5"/>
  <c r="G53" i="5"/>
  <c r="H34" i="5"/>
  <c r="H53" i="5"/>
  <c r="I34" i="5"/>
  <c r="I53" i="5"/>
  <c r="Q15" i="5"/>
  <c r="J34" i="5"/>
  <c r="J53" i="5"/>
  <c r="K34" i="5"/>
  <c r="K53" i="5"/>
  <c r="L34" i="5"/>
  <c r="L53" i="5"/>
  <c r="M34" i="5"/>
  <c r="M53" i="5"/>
  <c r="B71" i="5"/>
  <c r="F15" i="7"/>
  <c r="O16" i="5"/>
  <c r="B35" i="5"/>
  <c r="B54" i="5"/>
  <c r="C35" i="5"/>
  <c r="C54" i="5"/>
  <c r="D35" i="5"/>
  <c r="D54" i="5"/>
  <c r="E35" i="5"/>
  <c r="E54" i="5"/>
  <c r="P16" i="5"/>
  <c r="F35" i="5"/>
  <c r="F54" i="5"/>
  <c r="G35" i="5"/>
  <c r="G54" i="5"/>
  <c r="H35" i="5"/>
  <c r="H54" i="5"/>
  <c r="I35" i="5"/>
  <c r="I54" i="5"/>
  <c r="Q16" i="5"/>
  <c r="J35" i="5"/>
  <c r="J54" i="5"/>
  <c r="K35" i="5"/>
  <c r="K54" i="5"/>
  <c r="L35" i="5"/>
  <c r="L54" i="5"/>
  <c r="M35" i="5"/>
  <c r="M54" i="5"/>
  <c r="B72" i="5"/>
  <c r="F16" i="7"/>
  <c r="O17" i="5"/>
  <c r="B36" i="5"/>
  <c r="B55" i="5"/>
  <c r="C36" i="5"/>
  <c r="C55" i="5"/>
  <c r="D36" i="5"/>
  <c r="D55" i="5"/>
  <c r="E36" i="5"/>
  <c r="E55" i="5"/>
  <c r="P17" i="5"/>
  <c r="F36" i="5"/>
  <c r="F55" i="5"/>
  <c r="G36" i="5"/>
  <c r="G55" i="5"/>
  <c r="H36" i="5"/>
  <c r="H55" i="5"/>
  <c r="I36" i="5"/>
  <c r="I55" i="5"/>
  <c r="Q17" i="5"/>
  <c r="J36" i="5"/>
  <c r="J55" i="5"/>
  <c r="K36" i="5"/>
  <c r="K55" i="5"/>
  <c r="L36" i="5"/>
  <c r="L55" i="5"/>
  <c r="M36" i="5"/>
  <c r="M55" i="5"/>
  <c r="B73" i="5"/>
  <c r="F17" i="7"/>
  <c r="O2" i="5"/>
  <c r="B21" i="5"/>
  <c r="B40" i="5"/>
  <c r="C21" i="5"/>
  <c r="C40" i="5"/>
  <c r="D21" i="5"/>
  <c r="D40" i="5"/>
  <c r="E21" i="5"/>
  <c r="E40" i="5"/>
  <c r="P2" i="5"/>
  <c r="F21" i="5"/>
  <c r="F40" i="5"/>
  <c r="G21" i="5"/>
  <c r="G40" i="5"/>
  <c r="H21" i="5"/>
  <c r="H40" i="5"/>
  <c r="I21" i="5"/>
  <c r="I40" i="5"/>
  <c r="Q2" i="5"/>
  <c r="J21" i="5"/>
  <c r="J40" i="5"/>
  <c r="K21" i="5"/>
  <c r="K40" i="5"/>
  <c r="L21" i="5"/>
  <c r="L40" i="5"/>
  <c r="M21" i="5"/>
  <c r="M40" i="5"/>
  <c r="B58" i="5"/>
  <c r="F2" i="7"/>
  <c r="O3" i="4"/>
  <c r="B22" i="4"/>
  <c r="B41" i="4"/>
  <c r="C22" i="4"/>
  <c r="C41" i="4"/>
  <c r="D22" i="4"/>
  <c r="D41" i="4"/>
  <c r="E22" i="4"/>
  <c r="E41" i="4"/>
  <c r="P3" i="4"/>
  <c r="F22" i="4"/>
  <c r="F41" i="4"/>
  <c r="G22" i="4"/>
  <c r="G41" i="4"/>
  <c r="H22" i="4"/>
  <c r="H41" i="4"/>
  <c r="I22" i="4"/>
  <c r="I41" i="4"/>
  <c r="Q3" i="4"/>
  <c r="J22" i="4"/>
  <c r="J41" i="4"/>
  <c r="K22" i="4"/>
  <c r="K41" i="4"/>
  <c r="L22" i="4"/>
  <c r="L41" i="4"/>
  <c r="M22" i="4"/>
  <c r="M41" i="4"/>
  <c r="B59" i="4"/>
  <c r="E3" i="7"/>
  <c r="O4" i="4"/>
  <c r="B23" i="4"/>
  <c r="B42" i="4"/>
  <c r="C23" i="4"/>
  <c r="C42" i="4"/>
  <c r="D23" i="4"/>
  <c r="D42" i="4"/>
  <c r="E23" i="4"/>
  <c r="E42" i="4"/>
  <c r="P4" i="4"/>
  <c r="F23" i="4"/>
  <c r="F42" i="4"/>
  <c r="G23" i="4"/>
  <c r="G42" i="4"/>
  <c r="H23" i="4"/>
  <c r="H42" i="4"/>
  <c r="I23" i="4"/>
  <c r="I42" i="4"/>
  <c r="Q4" i="4"/>
  <c r="J23" i="4"/>
  <c r="J42" i="4"/>
  <c r="K23" i="4"/>
  <c r="K42" i="4"/>
  <c r="L23" i="4"/>
  <c r="L42" i="4"/>
  <c r="M23" i="4"/>
  <c r="M42" i="4"/>
  <c r="B60" i="4"/>
  <c r="E4" i="7"/>
  <c r="O5" i="4"/>
  <c r="B24" i="4"/>
  <c r="B43" i="4"/>
  <c r="C24" i="4"/>
  <c r="C43" i="4"/>
  <c r="D24" i="4"/>
  <c r="D43" i="4"/>
  <c r="E24" i="4"/>
  <c r="E43" i="4"/>
  <c r="P5" i="4"/>
  <c r="F24" i="4"/>
  <c r="F43" i="4"/>
  <c r="G24" i="4"/>
  <c r="G43" i="4"/>
  <c r="H24" i="4"/>
  <c r="H43" i="4"/>
  <c r="I24" i="4"/>
  <c r="I43" i="4"/>
  <c r="Q5" i="4"/>
  <c r="J24" i="4"/>
  <c r="J43" i="4"/>
  <c r="K24" i="4"/>
  <c r="K43" i="4"/>
  <c r="L24" i="4"/>
  <c r="L43" i="4"/>
  <c r="M24" i="4"/>
  <c r="M43" i="4"/>
  <c r="B61" i="4"/>
  <c r="E5" i="7"/>
  <c r="O6" i="4"/>
  <c r="B25" i="4"/>
  <c r="B44" i="4"/>
  <c r="C25" i="4"/>
  <c r="C44" i="4"/>
  <c r="D25" i="4"/>
  <c r="D44" i="4"/>
  <c r="E25" i="4"/>
  <c r="E44" i="4"/>
  <c r="P6" i="4"/>
  <c r="F25" i="4"/>
  <c r="F44" i="4"/>
  <c r="G25" i="4"/>
  <c r="G44" i="4"/>
  <c r="H25" i="4"/>
  <c r="H44" i="4"/>
  <c r="I25" i="4"/>
  <c r="I44" i="4"/>
  <c r="Q6" i="4"/>
  <c r="J25" i="4"/>
  <c r="J44" i="4"/>
  <c r="K25" i="4"/>
  <c r="K44" i="4"/>
  <c r="L25" i="4"/>
  <c r="L44" i="4"/>
  <c r="M25" i="4"/>
  <c r="M44" i="4"/>
  <c r="B62" i="4"/>
  <c r="E6" i="7"/>
  <c r="O7" i="4"/>
  <c r="B26" i="4"/>
  <c r="B45" i="4"/>
  <c r="C26" i="4"/>
  <c r="C45" i="4"/>
  <c r="D26" i="4"/>
  <c r="D45" i="4"/>
  <c r="E26" i="4"/>
  <c r="E45" i="4"/>
  <c r="P7" i="4"/>
  <c r="F26" i="4"/>
  <c r="F45" i="4"/>
  <c r="G26" i="4"/>
  <c r="G45" i="4"/>
  <c r="H26" i="4"/>
  <c r="H45" i="4"/>
  <c r="I26" i="4"/>
  <c r="I45" i="4"/>
  <c r="Q7" i="4"/>
  <c r="J26" i="4"/>
  <c r="J45" i="4"/>
  <c r="K26" i="4"/>
  <c r="K45" i="4"/>
  <c r="L26" i="4"/>
  <c r="L45" i="4"/>
  <c r="M26" i="4"/>
  <c r="M45" i="4"/>
  <c r="B63" i="4"/>
  <c r="E7" i="7"/>
  <c r="O8" i="4"/>
  <c r="B27" i="4"/>
  <c r="B46" i="4"/>
  <c r="C27" i="4"/>
  <c r="C46" i="4"/>
  <c r="D27" i="4"/>
  <c r="D46" i="4"/>
  <c r="E27" i="4"/>
  <c r="E46" i="4"/>
  <c r="P8" i="4"/>
  <c r="F27" i="4"/>
  <c r="F46" i="4"/>
  <c r="G27" i="4"/>
  <c r="G46" i="4"/>
  <c r="H27" i="4"/>
  <c r="H46" i="4"/>
  <c r="I27" i="4"/>
  <c r="I46" i="4"/>
  <c r="Q8" i="4"/>
  <c r="J27" i="4"/>
  <c r="J46" i="4"/>
  <c r="K27" i="4"/>
  <c r="K46" i="4"/>
  <c r="L27" i="4"/>
  <c r="L46" i="4"/>
  <c r="M27" i="4"/>
  <c r="M46" i="4"/>
  <c r="B64" i="4"/>
  <c r="E8" i="7"/>
  <c r="O9" i="4"/>
  <c r="B28" i="4"/>
  <c r="B47" i="4"/>
  <c r="C28" i="4"/>
  <c r="C47" i="4"/>
  <c r="D28" i="4"/>
  <c r="D47" i="4"/>
  <c r="E28" i="4"/>
  <c r="E47" i="4"/>
  <c r="P9" i="4"/>
  <c r="F28" i="4"/>
  <c r="F47" i="4"/>
  <c r="G28" i="4"/>
  <c r="G47" i="4"/>
  <c r="H28" i="4"/>
  <c r="H47" i="4"/>
  <c r="I28" i="4"/>
  <c r="I47" i="4"/>
  <c r="Q9" i="4"/>
  <c r="J28" i="4"/>
  <c r="J47" i="4"/>
  <c r="K28" i="4"/>
  <c r="K47" i="4"/>
  <c r="L28" i="4"/>
  <c r="L47" i="4"/>
  <c r="M28" i="4"/>
  <c r="M47" i="4"/>
  <c r="B65" i="4"/>
  <c r="E9" i="7"/>
  <c r="O10" i="4"/>
  <c r="B29" i="4"/>
  <c r="B48" i="4"/>
  <c r="C29" i="4"/>
  <c r="C48" i="4"/>
  <c r="D29" i="4"/>
  <c r="D48" i="4"/>
  <c r="E29" i="4"/>
  <c r="E48" i="4"/>
  <c r="P10" i="4"/>
  <c r="F29" i="4"/>
  <c r="F48" i="4"/>
  <c r="G29" i="4"/>
  <c r="G48" i="4"/>
  <c r="H29" i="4"/>
  <c r="H48" i="4"/>
  <c r="I29" i="4"/>
  <c r="I48" i="4"/>
  <c r="Q10" i="4"/>
  <c r="J29" i="4"/>
  <c r="J48" i="4"/>
  <c r="K29" i="4"/>
  <c r="K48" i="4"/>
  <c r="L29" i="4"/>
  <c r="L48" i="4"/>
  <c r="M29" i="4"/>
  <c r="M48" i="4"/>
  <c r="B66" i="4"/>
  <c r="E10" i="7"/>
  <c r="O11" i="4"/>
  <c r="B30" i="4"/>
  <c r="B49" i="4"/>
  <c r="C30" i="4"/>
  <c r="C49" i="4"/>
  <c r="D30" i="4"/>
  <c r="D49" i="4"/>
  <c r="E30" i="4"/>
  <c r="E49" i="4"/>
  <c r="P11" i="4"/>
  <c r="F30" i="4"/>
  <c r="F49" i="4"/>
  <c r="G30" i="4"/>
  <c r="G49" i="4"/>
  <c r="H30" i="4"/>
  <c r="H49" i="4"/>
  <c r="I30" i="4"/>
  <c r="I49" i="4"/>
  <c r="Q11" i="4"/>
  <c r="J30" i="4"/>
  <c r="J49" i="4"/>
  <c r="K30" i="4"/>
  <c r="K49" i="4"/>
  <c r="L30" i="4"/>
  <c r="L49" i="4"/>
  <c r="M30" i="4"/>
  <c r="M49" i="4"/>
  <c r="B67" i="4"/>
  <c r="E11" i="7"/>
  <c r="O12" i="4"/>
  <c r="B31" i="4"/>
  <c r="B50" i="4"/>
  <c r="C31" i="4"/>
  <c r="C50" i="4"/>
  <c r="D31" i="4"/>
  <c r="D50" i="4"/>
  <c r="E31" i="4"/>
  <c r="E50" i="4"/>
  <c r="P12" i="4"/>
  <c r="F31" i="4"/>
  <c r="F50" i="4"/>
  <c r="G31" i="4"/>
  <c r="G50" i="4"/>
  <c r="H31" i="4"/>
  <c r="H50" i="4"/>
  <c r="I31" i="4"/>
  <c r="I50" i="4"/>
  <c r="Q12" i="4"/>
  <c r="J31" i="4"/>
  <c r="J50" i="4"/>
  <c r="K31" i="4"/>
  <c r="K50" i="4"/>
  <c r="L31" i="4"/>
  <c r="L50" i="4"/>
  <c r="M31" i="4"/>
  <c r="M50" i="4"/>
  <c r="B68" i="4"/>
  <c r="E12" i="7"/>
  <c r="O13" i="4"/>
  <c r="B32" i="4"/>
  <c r="B51" i="4"/>
  <c r="C32" i="4"/>
  <c r="C51" i="4"/>
  <c r="D32" i="4"/>
  <c r="D51" i="4"/>
  <c r="E32" i="4"/>
  <c r="E51" i="4"/>
  <c r="P13" i="4"/>
  <c r="F32" i="4"/>
  <c r="F51" i="4"/>
  <c r="G32" i="4"/>
  <c r="G51" i="4"/>
  <c r="H32" i="4"/>
  <c r="H51" i="4"/>
  <c r="I32" i="4"/>
  <c r="I51" i="4"/>
  <c r="Q13" i="4"/>
  <c r="J32" i="4"/>
  <c r="J51" i="4"/>
  <c r="K32" i="4"/>
  <c r="K51" i="4"/>
  <c r="L32" i="4"/>
  <c r="L51" i="4"/>
  <c r="M32" i="4"/>
  <c r="M51" i="4"/>
  <c r="B69" i="4"/>
  <c r="E13" i="7"/>
  <c r="O14" i="4"/>
  <c r="B33" i="4"/>
  <c r="B52" i="4"/>
  <c r="C33" i="4"/>
  <c r="C52" i="4"/>
  <c r="D33" i="4"/>
  <c r="D52" i="4"/>
  <c r="E33" i="4"/>
  <c r="E52" i="4"/>
  <c r="P14" i="4"/>
  <c r="F33" i="4"/>
  <c r="F52" i="4"/>
  <c r="G33" i="4"/>
  <c r="G52" i="4"/>
  <c r="H33" i="4"/>
  <c r="H52" i="4"/>
  <c r="I33" i="4"/>
  <c r="I52" i="4"/>
  <c r="Q14" i="4"/>
  <c r="J33" i="4"/>
  <c r="J52" i="4"/>
  <c r="K33" i="4"/>
  <c r="K52" i="4"/>
  <c r="L33" i="4"/>
  <c r="L52" i="4"/>
  <c r="M33" i="4"/>
  <c r="M52" i="4"/>
  <c r="B70" i="4"/>
  <c r="E14" i="7"/>
  <c r="O15" i="4"/>
  <c r="B34" i="4"/>
  <c r="B53" i="4"/>
  <c r="C34" i="4"/>
  <c r="C53" i="4"/>
  <c r="D34" i="4"/>
  <c r="D53" i="4"/>
  <c r="E34" i="4"/>
  <c r="E53" i="4"/>
  <c r="P15" i="4"/>
  <c r="F34" i="4"/>
  <c r="F53" i="4"/>
  <c r="G34" i="4"/>
  <c r="G53" i="4"/>
  <c r="H34" i="4"/>
  <c r="H53" i="4"/>
  <c r="I34" i="4"/>
  <c r="I53" i="4"/>
  <c r="Q15" i="4"/>
  <c r="J34" i="4"/>
  <c r="J53" i="4"/>
  <c r="K34" i="4"/>
  <c r="K53" i="4"/>
  <c r="L34" i="4"/>
  <c r="L53" i="4"/>
  <c r="M34" i="4"/>
  <c r="M53" i="4"/>
  <c r="B71" i="4"/>
  <c r="E15" i="7"/>
  <c r="O16" i="4"/>
  <c r="B35" i="4"/>
  <c r="B54" i="4"/>
  <c r="C35" i="4"/>
  <c r="C54" i="4"/>
  <c r="D35" i="4"/>
  <c r="D54" i="4"/>
  <c r="E35" i="4"/>
  <c r="E54" i="4"/>
  <c r="P16" i="4"/>
  <c r="F35" i="4"/>
  <c r="F54" i="4"/>
  <c r="G35" i="4"/>
  <c r="G54" i="4"/>
  <c r="H35" i="4"/>
  <c r="H54" i="4"/>
  <c r="I35" i="4"/>
  <c r="I54" i="4"/>
  <c r="Q16" i="4"/>
  <c r="J35" i="4"/>
  <c r="J54" i="4"/>
  <c r="K35" i="4"/>
  <c r="K54" i="4"/>
  <c r="L35" i="4"/>
  <c r="L54" i="4"/>
  <c r="M35" i="4"/>
  <c r="M54" i="4"/>
  <c r="B72" i="4"/>
  <c r="E16" i="7"/>
  <c r="O17" i="4"/>
  <c r="B36" i="4"/>
  <c r="B55" i="4"/>
  <c r="C36" i="4"/>
  <c r="C55" i="4"/>
  <c r="D36" i="4"/>
  <c r="D55" i="4"/>
  <c r="E36" i="4"/>
  <c r="E55" i="4"/>
  <c r="P17" i="4"/>
  <c r="F36" i="4"/>
  <c r="F55" i="4"/>
  <c r="G36" i="4"/>
  <c r="G55" i="4"/>
  <c r="H36" i="4"/>
  <c r="H55" i="4"/>
  <c r="I36" i="4"/>
  <c r="I55" i="4"/>
  <c r="Q17" i="4"/>
  <c r="J36" i="4"/>
  <c r="J55" i="4"/>
  <c r="K36" i="4"/>
  <c r="K55" i="4"/>
  <c r="L36" i="4"/>
  <c r="L55" i="4"/>
  <c r="M36" i="4"/>
  <c r="M55" i="4"/>
  <c r="B73" i="4"/>
  <c r="E17" i="7"/>
  <c r="O2" i="4"/>
  <c r="B21" i="4"/>
  <c r="B40" i="4"/>
  <c r="C21" i="4"/>
  <c r="C40" i="4"/>
  <c r="D21" i="4"/>
  <c r="D40" i="4"/>
  <c r="E21" i="4"/>
  <c r="E40" i="4"/>
  <c r="P2" i="4"/>
  <c r="F21" i="4"/>
  <c r="F40" i="4"/>
  <c r="G21" i="4"/>
  <c r="G40" i="4"/>
  <c r="H21" i="4"/>
  <c r="H40" i="4"/>
  <c r="I21" i="4"/>
  <c r="I40" i="4"/>
  <c r="Q2" i="4"/>
  <c r="J21" i="4"/>
  <c r="J40" i="4"/>
  <c r="K21" i="4"/>
  <c r="K40" i="4"/>
  <c r="L21" i="4"/>
  <c r="L40" i="4"/>
  <c r="M21" i="4"/>
  <c r="M40" i="4"/>
  <c r="B58" i="4"/>
  <c r="E2" i="7"/>
  <c r="O3" i="3"/>
  <c r="B22" i="3"/>
  <c r="B41" i="3"/>
  <c r="C22" i="3"/>
  <c r="C41" i="3"/>
  <c r="D22" i="3"/>
  <c r="D41" i="3"/>
  <c r="E22" i="3"/>
  <c r="E41" i="3"/>
  <c r="P3" i="3"/>
  <c r="F22" i="3"/>
  <c r="F41" i="3"/>
  <c r="G22" i="3"/>
  <c r="G41" i="3"/>
  <c r="H22" i="3"/>
  <c r="H41" i="3"/>
  <c r="I22" i="3"/>
  <c r="I41" i="3"/>
  <c r="Q3" i="3"/>
  <c r="J22" i="3"/>
  <c r="J41" i="3"/>
  <c r="K22" i="3"/>
  <c r="K41" i="3"/>
  <c r="L22" i="3"/>
  <c r="L41" i="3"/>
  <c r="M22" i="3"/>
  <c r="M41" i="3"/>
  <c r="B59" i="3"/>
  <c r="D3" i="7"/>
  <c r="O4" i="3"/>
  <c r="B23" i="3"/>
  <c r="B42" i="3"/>
  <c r="C23" i="3"/>
  <c r="C42" i="3"/>
  <c r="D23" i="3"/>
  <c r="D42" i="3"/>
  <c r="E23" i="3"/>
  <c r="E42" i="3"/>
  <c r="P4" i="3"/>
  <c r="F23" i="3"/>
  <c r="F42" i="3"/>
  <c r="G23" i="3"/>
  <c r="G42" i="3"/>
  <c r="H23" i="3"/>
  <c r="H42" i="3"/>
  <c r="I23" i="3"/>
  <c r="I42" i="3"/>
  <c r="Q4" i="3"/>
  <c r="J23" i="3"/>
  <c r="J42" i="3"/>
  <c r="K23" i="3"/>
  <c r="K42" i="3"/>
  <c r="L23" i="3"/>
  <c r="L42" i="3"/>
  <c r="M23" i="3"/>
  <c r="M42" i="3"/>
  <c r="B60" i="3"/>
  <c r="D4" i="7"/>
  <c r="O5" i="3"/>
  <c r="B24" i="3"/>
  <c r="B43" i="3"/>
  <c r="C24" i="3"/>
  <c r="C43" i="3"/>
  <c r="D24" i="3"/>
  <c r="D43" i="3"/>
  <c r="E24" i="3"/>
  <c r="E43" i="3"/>
  <c r="P5" i="3"/>
  <c r="F24" i="3"/>
  <c r="F43" i="3"/>
  <c r="G24" i="3"/>
  <c r="G43" i="3"/>
  <c r="H24" i="3"/>
  <c r="H43" i="3"/>
  <c r="I24" i="3"/>
  <c r="I43" i="3"/>
  <c r="Q5" i="3"/>
  <c r="J24" i="3"/>
  <c r="J43" i="3"/>
  <c r="K24" i="3"/>
  <c r="K43" i="3"/>
  <c r="L24" i="3"/>
  <c r="L43" i="3"/>
  <c r="M24" i="3"/>
  <c r="M43" i="3"/>
  <c r="B61" i="3"/>
  <c r="D5" i="7"/>
  <c r="O6" i="3"/>
  <c r="B25" i="3"/>
  <c r="B44" i="3"/>
  <c r="C25" i="3"/>
  <c r="C44" i="3"/>
  <c r="D25" i="3"/>
  <c r="D44" i="3"/>
  <c r="E25" i="3"/>
  <c r="E44" i="3"/>
  <c r="P6" i="3"/>
  <c r="F25" i="3"/>
  <c r="F44" i="3"/>
  <c r="G25" i="3"/>
  <c r="G44" i="3"/>
  <c r="H25" i="3"/>
  <c r="H44" i="3"/>
  <c r="I25" i="3"/>
  <c r="I44" i="3"/>
  <c r="Q6" i="3"/>
  <c r="J25" i="3"/>
  <c r="J44" i="3"/>
  <c r="K25" i="3"/>
  <c r="K44" i="3"/>
  <c r="L25" i="3"/>
  <c r="L44" i="3"/>
  <c r="M25" i="3"/>
  <c r="M44" i="3"/>
  <c r="B62" i="3"/>
  <c r="D6" i="7"/>
  <c r="O7" i="3"/>
  <c r="B26" i="3"/>
  <c r="B45" i="3"/>
  <c r="C26" i="3"/>
  <c r="C45" i="3"/>
  <c r="D26" i="3"/>
  <c r="D45" i="3"/>
  <c r="E26" i="3"/>
  <c r="E45" i="3"/>
  <c r="P7" i="3"/>
  <c r="F26" i="3"/>
  <c r="F45" i="3"/>
  <c r="G26" i="3"/>
  <c r="G45" i="3"/>
  <c r="H26" i="3"/>
  <c r="H45" i="3"/>
  <c r="I26" i="3"/>
  <c r="I45" i="3"/>
  <c r="Q7" i="3"/>
  <c r="J26" i="3"/>
  <c r="J45" i="3"/>
  <c r="K26" i="3"/>
  <c r="K45" i="3"/>
  <c r="L26" i="3"/>
  <c r="L45" i="3"/>
  <c r="M26" i="3"/>
  <c r="M45" i="3"/>
  <c r="B63" i="3"/>
  <c r="D7" i="7"/>
  <c r="O8" i="3"/>
  <c r="B27" i="3"/>
  <c r="B46" i="3"/>
  <c r="C27" i="3"/>
  <c r="C46" i="3"/>
  <c r="D27" i="3"/>
  <c r="D46" i="3"/>
  <c r="E27" i="3"/>
  <c r="E46" i="3"/>
  <c r="P8" i="3"/>
  <c r="F27" i="3"/>
  <c r="F46" i="3"/>
  <c r="G27" i="3"/>
  <c r="G46" i="3"/>
  <c r="H27" i="3"/>
  <c r="H46" i="3"/>
  <c r="I27" i="3"/>
  <c r="I46" i="3"/>
  <c r="Q8" i="3"/>
  <c r="J27" i="3"/>
  <c r="J46" i="3"/>
  <c r="K27" i="3"/>
  <c r="K46" i="3"/>
  <c r="L27" i="3"/>
  <c r="L46" i="3"/>
  <c r="M27" i="3"/>
  <c r="M46" i="3"/>
  <c r="B64" i="3"/>
  <c r="D8" i="7"/>
  <c r="O9" i="3"/>
  <c r="B28" i="3"/>
  <c r="B47" i="3"/>
  <c r="C28" i="3"/>
  <c r="C47" i="3"/>
  <c r="D28" i="3"/>
  <c r="D47" i="3"/>
  <c r="E28" i="3"/>
  <c r="E47" i="3"/>
  <c r="P9" i="3"/>
  <c r="F28" i="3"/>
  <c r="F47" i="3"/>
  <c r="G28" i="3"/>
  <c r="G47" i="3"/>
  <c r="H28" i="3"/>
  <c r="H47" i="3"/>
  <c r="I28" i="3"/>
  <c r="I47" i="3"/>
  <c r="Q9" i="3"/>
  <c r="J28" i="3"/>
  <c r="J47" i="3"/>
  <c r="K28" i="3"/>
  <c r="K47" i="3"/>
  <c r="L28" i="3"/>
  <c r="L47" i="3"/>
  <c r="M28" i="3"/>
  <c r="M47" i="3"/>
  <c r="B65" i="3"/>
  <c r="D9" i="7"/>
  <c r="O10" i="3"/>
  <c r="B29" i="3"/>
  <c r="B48" i="3"/>
  <c r="C29" i="3"/>
  <c r="C48" i="3"/>
  <c r="D29" i="3"/>
  <c r="D48" i="3"/>
  <c r="E29" i="3"/>
  <c r="E48" i="3"/>
  <c r="P10" i="3"/>
  <c r="F29" i="3"/>
  <c r="F48" i="3"/>
  <c r="G29" i="3"/>
  <c r="G48" i="3"/>
  <c r="H29" i="3"/>
  <c r="H48" i="3"/>
  <c r="I29" i="3"/>
  <c r="I48" i="3"/>
  <c r="Q10" i="3"/>
  <c r="J29" i="3"/>
  <c r="J48" i="3"/>
  <c r="K29" i="3"/>
  <c r="K48" i="3"/>
  <c r="L29" i="3"/>
  <c r="L48" i="3"/>
  <c r="M29" i="3"/>
  <c r="M48" i="3"/>
  <c r="B66" i="3"/>
  <c r="D10" i="7"/>
  <c r="O11" i="3"/>
  <c r="B30" i="3"/>
  <c r="B49" i="3"/>
  <c r="C30" i="3"/>
  <c r="C49" i="3"/>
  <c r="D30" i="3"/>
  <c r="D49" i="3"/>
  <c r="E30" i="3"/>
  <c r="E49" i="3"/>
  <c r="P11" i="3"/>
  <c r="F30" i="3"/>
  <c r="F49" i="3"/>
  <c r="G30" i="3"/>
  <c r="G49" i="3"/>
  <c r="H30" i="3"/>
  <c r="H49" i="3"/>
  <c r="I30" i="3"/>
  <c r="I49" i="3"/>
  <c r="Q11" i="3"/>
  <c r="J30" i="3"/>
  <c r="J49" i="3"/>
  <c r="K30" i="3"/>
  <c r="K49" i="3"/>
  <c r="L30" i="3"/>
  <c r="L49" i="3"/>
  <c r="M30" i="3"/>
  <c r="M49" i="3"/>
  <c r="B67" i="3"/>
  <c r="D11" i="7"/>
  <c r="O12" i="3"/>
  <c r="B31" i="3"/>
  <c r="B50" i="3"/>
  <c r="C31" i="3"/>
  <c r="C50" i="3"/>
  <c r="D31" i="3"/>
  <c r="D50" i="3"/>
  <c r="E31" i="3"/>
  <c r="E50" i="3"/>
  <c r="P12" i="3"/>
  <c r="F31" i="3"/>
  <c r="F50" i="3"/>
  <c r="G31" i="3"/>
  <c r="G50" i="3"/>
  <c r="H31" i="3"/>
  <c r="H50" i="3"/>
  <c r="I31" i="3"/>
  <c r="I50" i="3"/>
  <c r="Q12" i="3"/>
  <c r="J31" i="3"/>
  <c r="J50" i="3"/>
  <c r="K31" i="3"/>
  <c r="K50" i="3"/>
  <c r="L31" i="3"/>
  <c r="L50" i="3"/>
  <c r="M31" i="3"/>
  <c r="M50" i="3"/>
  <c r="B68" i="3"/>
  <c r="D12" i="7"/>
  <c r="O13" i="3"/>
  <c r="B32" i="3"/>
  <c r="B51" i="3"/>
  <c r="C32" i="3"/>
  <c r="C51" i="3"/>
  <c r="D32" i="3"/>
  <c r="D51" i="3"/>
  <c r="E32" i="3"/>
  <c r="E51" i="3"/>
  <c r="P13" i="3"/>
  <c r="F32" i="3"/>
  <c r="F51" i="3"/>
  <c r="G32" i="3"/>
  <c r="G51" i="3"/>
  <c r="H32" i="3"/>
  <c r="H51" i="3"/>
  <c r="I32" i="3"/>
  <c r="I51" i="3"/>
  <c r="Q13" i="3"/>
  <c r="J32" i="3"/>
  <c r="J51" i="3"/>
  <c r="K32" i="3"/>
  <c r="K51" i="3"/>
  <c r="L32" i="3"/>
  <c r="L51" i="3"/>
  <c r="M32" i="3"/>
  <c r="M51" i="3"/>
  <c r="B69" i="3"/>
  <c r="D13" i="7"/>
  <c r="O14" i="3"/>
  <c r="B33" i="3"/>
  <c r="B52" i="3"/>
  <c r="C33" i="3"/>
  <c r="C52" i="3"/>
  <c r="D33" i="3"/>
  <c r="D52" i="3"/>
  <c r="E33" i="3"/>
  <c r="E52" i="3"/>
  <c r="P14" i="3"/>
  <c r="F33" i="3"/>
  <c r="F52" i="3"/>
  <c r="G33" i="3"/>
  <c r="G52" i="3"/>
  <c r="H33" i="3"/>
  <c r="H52" i="3"/>
  <c r="I33" i="3"/>
  <c r="I52" i="3"/>
  <c r="Q14" i="3"/>
  <c r="J33" i="3"/>
  <c r="J52" i="3"/>
  <c r="K33" i="3"/>
  <c r="K52" i="3"/>
  <c r="L33" i="3"/>
  <c r="L52" i="3"/>
  <c r="M33" i="3"/>
  <c r="M52" i="3"/>
  <c r="B70" i="3"/>
  <c r="D14" i="7"/>
  <c r="O15" i="3"/>
  <c r="B34" i="3"/>
  <c r="B53" i="3"/>
  <c r="C34" i="3"/>
  <c r="C53" i="3"/>
  <c r="D34" i="3"/>
  <c r="D53" i="3"/>
  <c r="E34" i="3"/>
  <c r="E53" i="3"/>
  <c r="P15" i="3"/>
  <c r="F34" i="3"/>
  <c r="F53" i="3"/>
  <c r="G34" i="3"/>
  <c r="G53" i="3"/>
  <c r="H34" i="3"/>
  <c r="H53" i="3"/>
  <c r="I34" i="3"/>
  <c r="I53" i="3"/>
  <c r="Q15" i="3"/>
  <c r="J34" i="3"/>
  <c r="J53" i="3"/>
  <c r="K34" i="3"/>
  <c r="K53" i="3"/>
  <c r="L34" i="3"/>
  <c r="L53" i="3"/>
  <c r="M34" i="3"/>
  <c r="M53" i="3"/>
  <c r="B71" i="3"/>
  <c r="D15" i="7"/>
  <c r="O16" i="3"/>
  <c r="B35" i="3"/>
  <c r="B54" i="3"/>
  <c r="C35" i="3"/>
  <c r="C54" i="3"/>
  <c r="D35" i="3"/>
  <c r="D54" i="3"/>
  <c r="E35" i="3"/>
  <c r="E54" i="3"/>
  <c r="P16" i="3"/>
  <c r="F35" i="3"/>
  <c r="F54" i="3"/>
  <c r="G35" i="3"/>
  <c r="G54" i="3"/>
  <c r="H35" i="3"/>
  <c r="H54" i="3"/>
  <c r="I35" i="3"/>
  <c r="I54" i="3"/>
  <c r="Q16" i="3"/>
  <c r="J35" i="3"/>
  <c r="J54" i="3"/>
  <c r="K35" i="3"/>
  <c r="K54" i="3"/>
  <c r="L35" i="3"/>
  <c r="L54" i="3"/>
  <c r="M35" i="3"/>
  <c r="M54" i="3"/>
  <c r="B72" i="3"/>
  <c r="D16" i="7"/>
  <c r="O17" i="3"/>
  <c r="B36" i="3"/>
  <c r="B55" i="3"/>
  <c r="C36" i="3"/>
  <c r="C55" i="3"/>
  <c r="D36" i="3"/>
  <c r="D55" i="3"/>
  <c r="E36" i="3"/>
  <c r="E55" i="3"/>
  <c r="P17" i="3"/>
  <c r="F36" i="3"/>
  <c r="F55" i="3"/>
  <c r="G36" i="3"/>
  <c r="G55" i="3"/>
  <c r="H36" i="3"/>
  <c r="H55" i="3"/>
  <c r="I36" i="3"/>
  <c r="I55" i="3"/>
  <c r="Q17" i="3"/>
  <c r="J36" i="3"/>
  <c r="J55" i="3"/>
  <c r="K36" i="3"/>
  <c r="K55" i="3"/>
  <c r="L36" i="3"/>
  <c r="L55" i="3"/>
  <c r="M36" i="3"/>
  <c r="M55" i="3"/>
  <c r="B73" i="3"/>
  <c r="D17" i="7"/>
  <c r="O2" i="3"/>
  <c r="B21" i="3"/>
  <c r="B40" i="3"/>
  <c r="C21" i="3"/>
  <c r="C40" i="3"/>
  <c r="D21" i="3"/>
  <c r="D40" i="3"/>
  <c r="E21" i="3"/>
  <c r="E40" i="3"/>
  <c r="P2" i="3"/>
  <c r="F21" i="3"/>
  <c r="F40" i="3"/>
  <c r="G21" i="3"/>
  <c r="G40" i="3"/>
  <c r="H21" i="3"/>
  <c r="H40" i="3"/>
  <c r="I21" i="3"/>
  <c r="I40" i="3"/>
  <c r="Q2" i="3"/>
  <c r="J21" i="3"/>
  <c r="J40" i="3"/>
  <c r="K21" i="3"/>
  <c r="K40" i="3"/>
  <c r="L21" i="3"/>
  <c r="L40" i="3"/>
  <c r="M21" i="3"/>
  <c r="M40" i="3"/>
  <c r="B58" i="3"/>
  <c r="D2" i="7"/>
  <c r="O3" i="2"/>
  <c r="B22" i="2"/>
  <c r="B41" i="2"/>
  <c r="C22" i="2"/>
  <c r="C41" i="2"/>
  <c r="D22" i="2"/>
  <c r="D41" i="2"/>
  <c r="E22" i="2"/>
  <c r="E41" i="2"/>
  <c r="P3" i="2"/>
  <c r="F22" i="2"/>
  <c r="F41" i="2"/>
  <c r="G22" i="2"/>
  <c r="G41" i="2"/>
  <c r="H22" i="2"/>
  <c r="H41" i="2"/>
  <c r="I22" i="2"/>
  <c r="I41" i="2"/>
  <c r="Q3" i="2"/>
  <c r="J22" i="2"/>
  <c r="J41" i="2"/>
  <c r="K22" i="2"/>
  <c r="K41" i="2"/>
  <c r="L22" i="2"/>
  <c r="L41" i="2"/>
  <c r="M22" i="2"/>
  <c r="M41" i="2"/>
  <c r="B59" i="2"/>
  <c r="C3" i="7"/>
  <c r="O4" i="2"/>
  <c r="B23" i="2"/>
  <c r="B42" i="2"/>
  <c r="C23" i="2"/>
  <c r="C42" i="2"/>
  <c r="D23" i="2"/>
  <c r="D42" i="2"/>
  <c r="E23" i="2"/>
  <c r="E42" i="2"/>
  <c r="P4" i="2"/>
  <c r="F23" i="2"/>
  <c r="F42" i="2"/>
  <c r="G23" i="2"/>
  <c r="G42" i="2"/>
  <c r="H23" i="2"/>
  <c r="H42" i="2"/>
  <c r="I23" i="2"/>
  <c r="I42" i="2"/>
  <c r="Q4" i="2"/>
  <c r="J23" i="2"/>
  <c r="J42" i="2"/>
  <c r="K23" i="2"/>
  <c r="K42" i="2"/>
  <c r="L23" i="2"/>
  <c r="L42" i="2"/>
  <c r="M23" i="2"/>
  <c r="M42" i="2"/>
  <c r="B60" i="2"/>
  <c r="C4" i="7"/>
  <c r="O5" i="2"/>
  <c r="B24" i="2"/>
  <c r="B43" i="2"/>
  <c r="C24" i="2"/>
  <c r="C43" i="2"/>
  <c r="D24" i="2"/>
  <c r="D43" i="2"/>
  <c r="E24" i="2"/>
  <c r="E43" i="2"/>
  <c r="P5" i="2"/>
  <c r="F24" i="2"/>
  <c r="F43" i="2"/>
  <c r="G24" i="2"/>
  <c r="G43" i="2"/>
  <c r="H24" i="2"/>
  <c r="H43" i="2"/>
  <c r="I24" i="2"/>
  <c r="I43" i="2"/>
  <c r="Q5" i="2"/>
  <c r="J24" i="2"/>
  <c r="J43" i="2"/>
  <c r="K24" i="2"/>
  <c r="K43" i="2"/>
  <c r="L24" i="2"/>
  <c r="L43" i="2"/>
  <c r="M24" i="2"/>
  <c r="M43" i="2"/>
  <c r="B61" i="2"/>
  <c r="C5" i="7"/>
  <c r="O6" i="2"/>
  <c r="B25" i="2"/>
  <c r="B44" i="2"/>
  <c r="C25" i="2"/>
  <c r="C44" i="2"/>
  <c r="D25" i="2"/>
  <c r="D44" i="2"/>
  <c r="E25" i="2"/>
  <c r="E44" i="2"/>
  <c r="P6" i="2"/>
  <c r="F25" i="2"/>
  <c r="F44" i="2"/>
  <c r="G25" i="2"/>
  <c r="G44" i="2"/>
  <c r="H25" i="2"/>
  <c r="H44" i="2"/>
  <c r="I25" i="2"/>
  <c r="I44" i="2"/>
  <c r="Q6" i="2"/>
  <c r="J25" i="2"/>
  <c r="J44" i="2"/>
  <c r="K25" i="2"/>
  <c r="K44" i="2"/>
  <c r="L25" i="2"/>
  <c r="L44" i="2"/>
  <c r="M25" i="2"/>
  <c r="M44" i="2"/>
  <c r="B62" i="2"/>
  <c r="C6" i="7"/>
  <c r="O7" i="2"/>
  <c r="B26" i="2"/>
  <c r="B45" i="2"/>
  <c r="C26" i="2"/>
  <c r="C45" i="2"/>
  <c r="D26" i="2"/>
  <c r="D45" i="2"/>
  <c r="E26" i="2"/>
  <c r="E45" i="2"/>
  <c r="P7" i="2"/>
  <c r="F26" i="2"/>
  <c r="F45" i="2"/>
  <c r="G26" i="2"/>
  <c r="G45" i="2"/>
  <c r="H26" i="2"/>
  <c r="H45" i="2"/>
  <c r="I26" i="2"/>
  <c r="I45" i="2"/>
  <c r="Q7" i="2"/>
  <c r="J26" i="2"/>
  <c r="J45" i="2"/>
  <c r="K26" i="2"/>
  <c r="K45" i="2"/>
  <c r="L26" i="2"/>
  <c r="L45" i="2"/>
  <c r="M26" i="2"/>
  <c r="M45" i="2"/>
  <c r="B63" i="2"/>
  <c r="C7" i="7"/>
  <c r="O8" i="2"/>
  <c r="B27" i="2"/>
  <c r="B46" i="2"/>
  <c r="C27" i="2"/>
  <c r="C46" i="2"/>
  <c r="D27" i="2"/>
  <c r="D46" i="2"/>
  <c r="E27" i="2"/>
  <c r="E46" i="2"/>
  <c r="P8" i="2"/>
  <c r="F27" i="2"/>
  <c r="F46" i="2"/>
  <c r="G27" i="2"/>
  <c r="G46" i="2"/>
  <c r="H27" i="2"/>
  <c r="H46" i="2"/>
  <c r="I27" i="2"/>
  <c r="I46" i="2"/>
  <c r="Q8" i="2"/>
  <c r="J27" i="2"/>
  <c r="J46" i="2"/>
  <c r="K27" i="2"/>
  <c r="K46" i="2"/>
  <c r="L27" i="2"/>
  <c r="L46" i="2"/>
  <c r="M27" i="2"/>
  <c r="M46" i="2"/>
  <c r="B64" i="2"/>
  <c r="C8" i="7"/>
  <c r="O9" i="2"/>
  <c r="B28" i="2"/>
  <c r="B47" i="2"/>
  <c r="C28" i="2"/>
  <c r="C47" i="2"/>
  <c r="D28" i="2"/>
  <c r="D47" i="2"/>
  <c r="E28" i="2"/>
  <c r="E47" i="2"/>
  <c r="P9" i="2"/>
  <c r="F28" i="2"/>
  <c r="F47" i="2"/>
  <c r="G28" i="2"/>
  <c r="G47" i="2"/>
  <c r="H28" i="2"/>
  <c r="H47" i="2"/>
  <c r="I28" i="2"/>
  <c r="I47" i="2"/>
  <c r="Q9" i="2"/>
  <c r="J28" i="2"/>
  <c r="J47" i="2"/>
  <c r="K28" i="2"/>
  <c r="K47" i="2"/>
  <c r="L28" i="2"/>
  <c r="L47" i="2"/>
  <c r="M28" i="2"/>
  <c r="M47" i="2"/>
  <c r="B65" i="2"/>
  <c r="C9" i="7"/>
  <c r="O10" i="2"/>
  <c r="B29" i="2"/>
  <c r="B48" i="2"/>
  <c r="C29" i="2"/>
  <c r="C48" i="2"/>
  <c r="D29" i="2"/>
  <c r="D48" i="2"/>
  <c r="E29" i="2"/>
  <c r="E48" i="2"/>
  <c r="P10" i="2"/>
  <c r="F29" i="2"/>
  <c r="F48" i="2"/>
  <c r="G29" i="2"/>
  <c r="G48" i="2"/>
  <c r="H29" i="2"/>
  <c r="H48" i="2"/>
  <c r="I29" i="2"/>
  <c r="I48" i="2"/>
  <c r="Q10" i="2"/>
  <c r="J29" i="2"/>
  <c r="J48" i="2"/>
  <c r="K29" i="2"/>
  <c r="K48" i="2"/>
  <c r="L29" i="2"/>
  <c r="L48" i="2"/>
  <c r="M29" i="2"/>
  <c r="M48" i="2"/>
  <c r="B66" i="2"/>
  <c r="C10" i="7"/>
  <c r="O11" i="2"/>
  <c r="B30" i="2"/>
  <c r="B49" i="2"/>
  <c r="C30" i="2"/>
  <c r="C49" i="2"/>
  <c r="D30" i="2"/>
  <c r="D49" i="2"/>
  <c r="E30" i="2"/>
  <c r="E49" i="2"/>
  <c r="P11" i="2"/>
  <c r="F30" i="2"/>
  <c r="F49" i="2"/>
  <c r="G30" i="2"/>
  <c r="G49" i="2"/>
  <c r="H30" i="2"/>
  <c r="H49" i="2"/>
  <c r="I30" i="2"/>
  <c r="I49" i="2"/>
  <c r="Q11" i="2"/>
  <c r="J30" i="2"/>
  <c r="J49" i="2"/>
  <c r="K30" i="2"/>
  <c r="K49" i="2"/>
  <c r="L30" i="2"/>
  <c r="L49" i="2"/>
  <c r="M30" i="2"/>
  <c r="M49" i="2"/>
  <c r="B67" i="2"/>
  <c r="C11" i="7"/>
  <c r="O12" i="2"/>
  <c r="B31" i="2"/>
  <c r="B50" i="2"/>
  <c r="C31" i="2"/>
  <c r="C50" i="2"/>
  <c r="D31" i="2"/>
  <c r="D50" i="2"/>
  <c r="E31" i="2"/>
  <c r="E50" i="2"/>
  <c r="P12" i="2"/>
  <c r="F31" i="2"/>
  <c r="F50" i="2"/>
  <c r="G31" i="2"/>
  <c r="G50" i="2"/>
  <c r="H31" i="2"/>
  <c r="H50" i="2"/>
  <c r="I31" i="2"/>
  <c r="I50" i="2"/>
  <c r="Q12" i="2"/>
  <c r="J31" i="2"/>
  <c r="J50" i="2"/>
  <c r="K31" i="2"/>
  <c r="K50" i="2"/>
  <c r="L31" i="2"/>
  <c r="L50" i="2"/>
  <c r="M31" i="2"/>
  <c r="M50" i="2"/>
  <c r="B68" i="2"/>
  <c r="C12" i="7"/>
  <c r="O13" i="2"/>
  <c r="B32" i="2"/>
  <c r="B51" i="2"/>
  <c r="C32" i="2"/>
  <c r="C51" i="2"/>
  <c r="D32" i="2"/>
  <c r="D51" i="2"/>
  <c r="E32" i="2"/>
  <c r="E51" i="2"/>
  <c r="P13" i="2"/>
  <c r="F32" i="2"/>
  <c r="F51" i="2"/>
  <c r="G32" i="2"/>
  <c r="G51" i="2"/>
  <c r="H32" i="2"/>
  <c r="H51" i="2"/>
  <c r="I32" i="2"/>
  <c r="I51" i="2"/>
  <c r="Q13" i="2"/>
  <c r="J32" i="2"/>
  <c r="J51" i="2"/>
  <c r="K32" i="2"/>
  <c r="K51" i="2"/>
  <c r="L32" i="2"/>
  <c r="L51" i="2"/>
  <c r="M32" i="2"/>
  <c r="M51" i="2"/>
  <c r="B69" i="2"/>
  <c r="C13" i="7"/>
  <c r="O14" i="2"/>
  <c r="B33" i="2"/>
  <c r="B52" i="2"/>
  <c r="C33" i="2"/>
  <c r="C52" i="2"/>
  <c r="D33" i="2"/>
  <c r="D52" i="2"/>
  <c r="E33" i="2"/>
  <c r="E52" i="2"/>
  <c r="P14" i="2"/>
  <c r="F33" i="2"/>
  <c r="F52" i="2"/>
  <c r="G33" i="2"/>
  <c r="G52" i="2"/>
  <c r="H33" i="2"/>
  <c r="H52" i="2"/>
  <c r="I33" i="2"/>
  <c r="I52" i="2"/>
  <c r="Q14" i="2"/>
  <c r="J33" i="2"/>
  <c r="J52" i="2"/>
  <c r="K33" i="2"/>
  <c r="K52" i="2"/>
  <c r="L33" i="2"/>
  <c r="L52" i="2"/>
  <c r="M33" i="2"/>
  <c r="M52" i="2"/>
  <c r="B70" i="2"/>
  <c r="C14" i="7"/>
  <c r="O15" i="2"/>
  <c r="B34" i="2"/>
  <c r="B53" i="2"/>
  <c r="C34" i="2"/>
  <c r="C53" i="2"/>
  <c r="D34" i="2"/>
  <c r="D53" i="2"/>
  <c r="E34" i="2"/>
  <c r="E53" i="2"/>
  <c r="P15" i="2"/>
  <c r="F34" i="2"/>
  <c r="F53" i="2"/>
  <c r="G34" i="2"/>
  <c r="G53" i="2"/>
  <c r="H34" i="2"/>
  <c r="H53" i="2"/>
  <c r="I34" i="2"/>
  <c r="I53" i="2"/>
  <c r="Q15" i="2"/>
  <c r="J34" i="2"/>
  <c r="J53" i="2"/>
  <c r="K34" i="2"/>
  <c r="K53" i="2"/>
  <c r="L34" i="2"/>
  <c r="L53" i="2"/>
  <c r="M34" i="2"/>
  <c r="M53" i="2"/>
  <c r="B71" i="2"/>
  <c r="C15" i="7"/>
  <c r="O16" i="2"/>
  <c r="B35" i="2"/>
  <c r="B54" i="2"/>
  <c r="C35" i="2"/>
  <c r="C54" i="2"/>
  <c r="D35" i="2"/>
  <c r="D54" i="2"/>
  <c r="E35" i="2"/>
  <c r="E54" i="2"/>
  <c r="P16" i="2"/>
  <c r="F35" i="2"/>
  <c r="F54" i="2"/>
  <c r="G35" i="2"/>
  <c r="G54" i="2"/>
  <c r="H35" i="2"/>
  <c r="H54" i="2"/>
  <c r="I35" i="2"/>
  <c r="I54" i="2"/>
  <c r="Q16" i="2"/>
  <c r="J35" i="2"/>
  <c r="J54" i="2"/>
  <c r="K35" i="2"/>
  <c r="K54" i="2"/>
  <c r="L35" i="2"/>
  <c r="L54" i="2"/>
  <c r="M35" i="2"/>
  <c r="M54" i="2"/>
  <c r="B72" i="2"/>
  <c r="C16" i="7"/>
  <c r="O17" i="2"/>
  <c r="B36" i="2"/>
  <c r="B55" i="2"/>
  <c r="C36" i="2"/>
  <c r="C55" i="2"/>
  <c r="D36" i="2"/>
  <c r="D55" i="2"/>
  <c r="E36" i="2"/>
  <c r="E55" i="2"/>
  <c r="P17" i="2"/>
  <c r="F36" i="2"/>
  <c r="F55" i="2"/>
  <c r="G36" i="2"/>
  <c r="G55" i="2"/>
  <c r="H36" i="2"/>
  <c r="H55" i="2"/>
  <c r="I36" i="2"/>
  <c r="I55" i="2"/>
  <c r="Q17" i="2"/>
  <c r="J36" i="2"/>
  <c r="J55" i="2"/>
  <c r="K36" i="2"/>
  <c r="K55" i="2"/>
  <c r="L36" i="2"/>
  <c r="L55" i="2"/>
  <c r="M36" i="2"/>
  <c r="M55" i="2"/>
  <c r="B73" i="2"/>
  <c r="C17" i="7"/>
  <c r="O2" i="2"/>
  <c r="B21" i="2"/>
  <c r="B40" i="2"/>
  <c r="C21" i="2"/>
  <c r="C40" i="2"/>
  <c r="D21" i="2"/>
  <c r="D40" i="2"/>
  <c r="E21" i="2"/>
  <c r="E40" i="2"/>
  <c r="P2" i="2"/>
  <c r="F21" i="2"/>
  <c r="F40" i="2"/>
  <c r="G21" i="2"/>
  <c r="G40" i="2"/>
  <c r="H21" i="2"/>
  <c r="H40" i="2"/>
  <c r="I21" i="2"/>
  <c r="I40" i="2"/>
  <c r="Q2" i="2"/>
  <c r="J21" i="2"/>
  <c r="J40" i="2"/>
  <c r="K21" i="2"/>
  <c r="K40" i="2"/>
  <c r="L21" i="2"/>
  <c r="L40" i="2"/>
  <c r="M21" i="2"/>
  <c r="M40" i="2"/>
  <c r="B58" i="2"/>
  <c r="C2" i="7"/>
  <c r="P3" i="1"/>
  <c r="B22" i="1"/>
  <c r="B41" i="1"/>
  <c r="C22" i="1"/>
  <c r="C41" i="1"/>
  <c r="D22" i="1"/>
  <c r="D41" i="1"/>
  <c r="E22" i="1"/>
  <c r="E41" i="1"/>
  <c r="Q3" i="1"/>
  <c r="F22" i="1"/>
  <c r="F41" i="1"/>
  <c r="G22" i="1"/>
  <c r="G41" i="1"/>
  <c r="H22" i="1"/>
  <c r="H41" i="1"/>
  <c r="I22" i="1"/>
  <c r="I41" i="1"/>
  <c r="J22" i="1"/>
  <c r="J41" i="1"/>
  <c r="R3" i="1"/>
  <c r="K22" i="1"/>
  <c r="K41" i="1"/>
  <c r="L22" i="1"/>
  <c r="L41" i="1"/>
  <c r="M22" i="1"/>
  <c r="M41" i="1"/>
  <c r="N22" i="1"/>
  <c r="N41" i="1"/>
  <c r="B59" i="1"/>
  <c r="B3" i="7"/>
  <c r="P4" i="1"/>
  <c r="B23" i="1"/>
  <c r="B42" i="1"/>
  <c r="C23" i="1"/>
  <c r="C42" i="1"/>
  <c r="D23" i="1"/>
  <c r="D42" i="1"/>
  <c r="E23" i="1"/>
  <c r="E42" i="1"/>
  <c r="Q4" i="1"/>
  <c r="F23" i="1"/>
  <c r="F42" i="1"/>
  <c r="G23" i="1"/>
  <c r="G42" i="1"/>
  <c r="H23" i="1"/>
  <c r="H42" i="1"/>
  <c r="I23" i="1"/>
  <c r="I42" i="1"/>
  <c r="J23" i="1"/>
  <c r="J42" i="1"/>
  <c r="R4" i="1"/>
  <c r="K23" i="1"/>
  <c r="K42" i="1"/>
  <c r="L23" i="1"/>
  <c r="L42" i="1"/>
  <c r="M23" i="1"/>
  <c r="M42" i="1"/>
  <c r="N23" i="1"/>
  <c r="N42" i="1"/>
  <c r="B60" i="1"/>
  <c r="B4" i="7"/>
  <c r="P5" i="1"/>
  <c r="B24" i="1"/>
  <c r="B43" i="1"/>
  <c r="C24" i="1"/>
  <c r="C43" i="1"/>
  <c r="D24" i="1"/>
  <c r="D43" i="1"/>
  <c r="E24" i="1"/>
  <c r="E43" i="1"/>
  <c r="Q5" i="1"/>
  <c r="F24" i="1"/>
  <c r="F43" i="1"/>
  <c r="G24" i="1"/>
  <c r="G43" i="1"/>
  <c r="H24" i="1"/>
  <c r="H43" i="1"/>
  <c r="I24" i="1"/>
  <c r="I43" i="1"/>
  <c r="J24" i="1"/>
  <c r="J43" i="1"/>
  <c r="R5" i="1"/>
  <c r="K24" i="1"/>
  <c r="K43" i="1"/>
  <c r="L24" i="1"/>
  <c r="L43" i="1"/>
  <c r="M24" i="1"/>
  <c r="M43" i="1"/>
  <c r="N24" i="1"/>
  <c r="N43" i="1"/>
  <c r="B61" i="1"/>
  <c r="B5" i="7"/>
  <c r="P6" i="1"/>
  <c r="B25" i="1"/>
  <c r="B44" i="1"/>
  <c r="C25" i="1"/>
  <c r="C44" i="1"/>
  <c r="D25" i="1"/>
  <c r="D44" i="1"/>
  <c r="E25" i="1"/>
  <c r="E44" i="1"/>
  <c r="Q6" i="1"/>
  <c r="F25" i="1"/>
  <c r="F44" i="1"/>
  <c r="G25" i="1"/>
  <c r="G44" i="1"/>
  <c r="H25" i="1"/>
  <c r="H44" i="1"/>
  <c r="I25" i="1"/>
  <c r="I44" i="1"/>
  <c r="J25" i="1"/>
  <c r="J44" i="1"/>
  <c r="R6" i="1"/>
  <c r="K25" i="1"/>
  <c r="K44" i="1"/>
  <c r="L25" i="1"/>
  <c r="L44" i="1"/>
  <c r="M25" i="1"/>
  <c r="M44" i="1"/>
  <c r="N25" i="1"/>
  <c r="N44" i="1"/>
  <c r="B62" i="1"/>
  <c r="B6" i="7"/>
  <c r="P7" i="1"/>
  <c r="B26" i="1"/>
  <c r="B45" i="1"/>
  <c r="C26" i="1"/>
  <c r="C45" i="1"/>
  <c r="D26" i="1"/>
  <c r="D45" i="1"/>
  <c r="E26" i="1"/>
  <c r="E45" i="1"/>
  <c r="Q7" i="1"/>
  <c r="F26" i="1"/>
  <c r="F45" i="1"/>
  <c r="G26" i="1"/>
  <c r="G45" i="1"/>
  <c r="H26" i="1"/>
  <c r="H45" i="1"/>
  <c r="I26" i="1"/>
  <c r="I45" i="1"/>
  <c r="J26" i="1"/>
  <c r="J45" i="1"/>
  <c r="R7" i="1"/>
  <c r="K26" i="1"/>
  <c r="K45" i="1"/>
  <c r="L26" i="1"/>
  <c r="L45" i="1"/>
  <c r="M26" i="1"/>
  <c r="M45" i="1"/>
  <c r="N26" i="1"/>
  <c r="N45" i="1"/>
  <c r="B63" i="1"/>
  <c r="B7" i="7"/>
  <c r="P8" i="1"/>
  <c r="B27" i="1"/>
  <c r="B46" i="1"/>
  <c r="C27" i="1"/>
  <c r="C46" i="1"/>
  <c r="D27" i="1"/>
  <c r="D46" i="1"/>
  <c r="E27" i="1"/>
  <c r="E46" i="1"/>
  <c r="Q8" i="1"/>
  <c r="F27" i="1"/>
  <c r="F46" i="1"/>
  <c r="G27" i="1"/>
  <c r="G46" i="1"/>
  <c r="H27" i="1"/>
  <c r="H46" i="1"/>
  <c r="I27" i="1"/>
  <c r="I46" i="1"/>
  <c r="J27" i="1"/>
  <c r="J46" i="1"/>
  <c r="R8" i="1"/>
  <c r="K27" i="1"/>
  <c r="K46" i="1"/>
  <c r="L27" i="1"/>
  <c r="L46" i="1"/>
  <c r="M27" i="1"/>
  <c r="M46" i="1"/>
  <c r="N27" i="1"/>
  <c r="N46" i="1"/>
  <c r="B64" i="1"/>
  <c r="B8" i="7"/>
  <c r="P9" i="1"/>
  <c r="B28" i="1"/>
  <c r="B47" i="1"/>
  <c r="C28" i="1"/>
  <c r="C47" i="1"/>
  <c r="D28" i="1"/>
  <c r="D47" i="1"/>
  <c r="E28" i="1"/>
  <c r="E47" i="1"/>
  <c r="Q9" i="1"/>
  <c r="F28" i="1"/>
  <c r="F47" i="1"/>
  <c r="G28" i="1"/>
  <c r="G47" i="1"/>
  <c r="H28" i="1"/>
  <c r="H47" i="1"/>
  <c r="I28" i="1"/>
  <c r="I47" i="1"/>
  <c r="J28" i="1"/>
  <c r="J47" i="1"/>
  <c r="R9" i="1"/>
  <c r="K28" i="1"/>
  <c r="K47" i="1"/>
  <c r="L28" i="1"/>
  <c r="L47" i="1"/>
  <c r="M28" i="1"/>
  <c r="M47" i="1"/>
  <c r="N28" i="1"/>
  <c r="N47" i="1"/>
  <c r="B65" i="1"/>
  <c r="B9" i="7"/>
  <c r="P10" i="1"/>
  <c r="B29" i="1"/>
  <c r="B48" i="1"/>
  <c r="C29" i="1"/>
  <c r="C48" i="1"/>
  <c r="D29" i="1"/>
  <c r="D48" i="1"/>
  <c r="E29" i="1"/>
  <c r="E48" i="1"/>
  <c r="Q10" i="1"/>
  <c r="F29" i="1"/>
  <c r="F48" i="1"/>
  <c r="G29" i="1"/>
  <c r="G48" i="1"/>
  <c r="H29" i="1"/>
  <c r="H48" i="1"/>
  <c r="I29" i="1"/>
  <c r="I48" i="1"/>
  <c r="J29" i="1"/>
  <c r="J48" i="1"/>
  <c r="R10" i="1"/>
  <c r="K29" i="1"/>
  <c r="K48" i="1"/>
  <c r="L29" i="1"/>
  <c r="L48" i="1"/>
  <c r="M29" i="1"/>
  <c r="M48" i="1"/>
  <c r="N29" i="1"/>
  <c r="N48" i="1"/>
  <c r="B66" i="1"/>
  <c r="B10" i="7"/>
  <c r="P11" i="1"/>
  <c r="B30" i="1"/>
  <c r="B49" i="1"/>
  <c r="C30" i="1"/>
  <c r="C49" i="1"/>
  <c r="D30" i="1"/>
  <c r="D49" i="1"/>
  <c r="E30" i="1"/>
  <c r="E49" i="1"/>
  <c r="Q11" i="1"/>
  <c r="F30" i="1"/>
  <c r="F49" i="1"/>
  <c r="G30" i="1"/>
  <c r="G49" i="1"/>
  <c r="H30" i="1"/>
  <c r="H49" i="1"/>
  <c r="I30" i="1"/>
  <c r="I49" i="1"/>
  <c r="J30" i="1"/>
  <c r="J49" i="1"/>
  <c r="R11" i="1"/>
  <c r="K30" i="1"/>
  <c r="K49" i="1"/>
  <c r="L30" i="1"/>
  <c r="L49" i="1"/>
  <c r="M30" i="1"/>
  <c r="M49" i="1"/>
  <c r="N30" i="1"/>
  <c r="N49" i="1"/>
  <c r="B67" i="1"/>
  <c r="B11" i="7"/>
  <c r="P12" i="1"/>
  <c r="B31" i="1"/>
  <c r="B50" i="1"/>
  <c r="C31" i="1"/>
  <c r="C50" i="1"/>
  <c r="D31" i="1"/>
  <c r="D50" i="1"/>
  <c r="E31" i="1"/>
  <c r="E50" i="1"/>
  <c r="Q12" i="1"/>
  <c r="F31" i="1"/>
  <c r="F50" i="1"/>
  <c r="G31" i="1"/>
  <c r="G50" i="1"/>
  <c r="H31" i="1"/>
  <c r="H50" i="1"/>
  <c r="I31" i="1"/>
  <c r="I50" i="1"/>
  <c r="J31" i="1"/>
  <c r="J50" i="1"/>
  <c r="R12" i="1"/>
  <c r="K31" i="1"/>
  <c r="K50" i="1"/>
  <c r="L31" i="1"/>
  <c r="L50" i="1"/>
  <c r="M31" i="1"/>
  <c r="M50" i="1"/>
  <c r="N31" i="1"/>
  <c r="N50" i="1"/>
  <c r="B68" i="1"/>
  <c r="B12" i="7"/>
  <c r="P13" i="1"/>
  <c r="B32" i="1"/>
  <c r="B51" i="1"/>
  <c r="C32" i="1"/>
  <c r="C51" i="1"/>
  <c r="D32" i="1"/>
  <c r="D51" i="1"/>
  <c r="E32" i="1"/>
  <c r="E51" i="1"/>
  <c r="Q13" i="1"/>
  <c r="F32" i="1"/>
  <c r="F51" i="1"/>
  <c r="G32" i="1"/>
  <c r="G51" i="1"/>
  <c r="H32" i="1"/>
  <c r="H51" i="1"/>
  <c r="I32" i="1"/>
  <c r="I51" i="1"/>
  <c r="J32" i="1"/>
  <c r="J51" i="1"/>
  <c r="R13" i="1"/>
  <c r="K32" i="1"/>
  <c r="K51" i="1"/>
  <c r="L32" i="1"/>
  <c r="L51" i="1"/>
  <c r="M32" i="1"/>
  <c r="M51" i="1"/>
  <c r="N32" i="1"/>
  <c r="N51" i="1"/>
  <c r="B69" i="1"/>
  <c r="B13" i="7"/>
  <c r="P14" i="1"/>
  <c r="B33" i="1"/>
  <c r="B52" i="1"/>
  <c r="C33" i="1"/>
  <c r="C52" i="1"/>
  <c r="D33" i="1"/>
  <c r="D52" i="1"/>
  <c r="E33" i="1"/>
  <c r="E52" i="1"/>
  <c r="Q14" i="1"/>
  <c r="F33" i="1"/>
  <c r="F52" i="1"/>
  <c r="G33" i="1"/>
  <c r="G52" i="1"/>
  <c r="H33" i="1"/>
  <c r="H52" i="1"/>
  <c r="I33" i="1"/>
  <c r="I52" i="1"/>
  <c r="J33" i="1"/>
  <c r="J52" i="1"/>
  <c r="R14" i="1"/>
  <c r="K33" i="1"/>
  <c r="K52" i="1"/>
  <c r="L33" i="1"/>
  <c r="L52" i="1"/>
  <c r="M33" i="1"/>
  <c r="M52" i="1"/>
  <c r="N33" i="1"/>
  <c r="N52" i="1"/>
  <c r="B70" i="1"/>
  <c r="B14" i="7"/>
  <c r="P15" i="1"/>
  <c r="B34" i="1"/>
  <c r="B53" i="1"/>
  <c r="C34" i="1"/>
  <c r="C53" i="1"/>
  <c r="D34" i="1"/>
  <c r="D53" i="1"/>
  <c r="E34" i="1"/>
  <c r="E53" i="1"/>
  <c r="Q15" i="1"/>
  <c r="F34" i="1"/>
  <c r="F53" i="1"/>
  <c r="G34" i="1"/>
  <c r="G53" i="1"/>
  <c r="H34" i="1"/>
  <c r="H53" i="1"/>
  <c r="I34" i="1"/>
  <c r="I53" i="1"/>
  <c r="J34" i="1"/>
  <c r="J53" i="1"/>
  <c r="R15" i="1"/>
  <c r="K34" i="1"/>
  <c r="K53" i="1"/>
  <c r="L34" i="1"/>
  <c r="L53" i="1"/>
  <c r="M34" i="1"/>
  <c r="M53" i="1"/>
  <c r="N34" i="1"/>
  <c r="N53" i="1"/>
  <c r="B71" i="1"/>
  <c r="B15" i="7"/>
  <c r="P16" i="1"/>
  <c r="B35" i="1"/>
  <c r="B54" i="1"/>
  <c r="C35" i="1"/>
  <c r="C54" i="1"/>
  <c r="D35" i="1"/>
  <c r="D54" i="1"/>
  <c r="E35" i="1"/>
  <c r="E54" i="1"/>
  <c r="Q16" i="1"/>
  <c r="F35" i="1"/>
  <c r="F54" i="1"/>
  <c r="G35" i="1"/>
  <c r="G54" i="1"/>
  <c r="H35" i="1"/>
  <c r="H54" i="1"/>
  <c r="I35" i="1"/>
  <c r="I54" i="1"/>
  <c r="J35" i="1"/>
  <c r="J54" i="1"/>
  <c r="R16" i="1"/>
  <c r="K35" i="1"/>
  <c r="K54" i="1"/>
  <c r="L35" i="1"/>
  <c r="L54" i="1"/>
  <c r="M35" i="1"/>
  <c r="M54" i="1"/>
  <c r="N35" i="1"/>
  <c r="N54" i="1"/>
  <c r="B72" i="1"/>
  <c r="B16" i="7"/>
  <c r="P17" i="1"/>
  <c r="B36" i="1"/>
  <c r="B55" i="1"/>
  <c r="C36" i="1"/>
  <c r="C55" i="1"/>
  <c r="D36" i="1"/>
  <c r="D55" i="1"/>
  <c r="E36" i="1"/>
  <c r="E55" i="1"/>
  <c r="Q17" i="1"/>
  <c r="F36" i="1"/>
  <c r="F55" i="1"/>
  <c r="G36" i="1"/>
  <c r="G55" i="1"/>
  <c r="H36" i="1"/>
  <c r="H55" i="1"/>
  <c r="I36" i="1"/>
  <c r="I55" i="1"/>
  <c r="J36" i="1"/>
  <c r="J55" i="1"/>
  <c r="R17" i="1"/>
  <c r="K36" i="1"/>
  <c r="K55" i="1"/>
  <c r="L36" i="1"/>
  <c r="L55" i="1"/>
  <c r="M36" i="1"/>
  <c r="M55" i="1"/>
  <c r="N36" i="1"/>
  <c r="N55" i="1"/>
  <c r="B73" i="1"/>
  <c r="B17" i="7"/>
  <c r="P2" i="1"/>
  <c r="B21" i="1"/>
  <c r="B40" i="1"/>
  <c r="C21" i="1"/>
  <c r="C40" i="1"/>
  <c r="D21" i="1"/>
  <c r="D40" i="1"/>
  <c r="E21" i="1"/>
  <c r="E40" i="1"/>
  <c r="Q2" i="1"/>
  <c r="F21" i="1"/>
  <c r="F40" i="1"/>
  <c r="G21" i="1"/>
  <c r="G40" i="1"/>
  <c r="H21" i="1"/>
  <c r="H40" i="1"/>
  <c r="I21" i="1"/>
  <c r="I40" i="1"/>
  <c r="J21" i="1"/>
  <c r="J40" i="1"/>
  <c r="R2" i="1"/>
  <c r="K21" i="1"/>
  <c r="K40" i="1"/>
  <c r="L21" i="1"/>
  <c r="L40" i="1"/>
  <c r="M21" i="1"/>
  <c r="M40" i="1"/>
  <c r="N21" i="1"/>
  <c r="N40" i="1"/>
  <c r="B58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</calcChain>
</file>

<file path=xl/sharedStrings.xml><?xml version="1.0" encoding="utf-8"?>
<sst xmlns="http://schemas.openxmlformats.org/spreadsheetml/2006/main" count="163" uniqueCount="29">
  <si>
    <t>id</t>
  </si>
  <si>
    <t>ACE2</t>
  </si>
  <si>
    <t>CIN5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</si>
  <si>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</si>
  <si>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</si>
  <si>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</si>
  <si>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</si>
  <si>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</si>
  <si>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</si>
  <si>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</si>
  <si>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</si>
  <si>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</si>
  <si>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</si>
  <si>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</si>
  <si>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</si>
  <si>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</si>
  <si>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</si>
  <si>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</si>
  <si>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</si>
  <si>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</si>
  <si>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</si>
  <si>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</si>
  <si>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</si>
  <si>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</si>
  <si>
    <t>ABF1</t>
  </si>
  <si>
    <t>AFT2</t>
  </si>
  <si>
    <t>ASF1</t>
  </si>
  <si>
    <t>ASH1</t>
  </si>
  <si>
    <t>GCN4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</si>
</sst>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6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7" fillId="0" borderId="0" xfId="0" applyFont="1"/>
    <xf numFmtId="0" fontId="7" fillId="0" borderId="0" xfId="0" applyFont="1" applyFill="1"/>
    <xf numFmtId="0" fontId="2" fillId="0" borderId="0" xfId="0" applyFont="1" applyFill="1"/>
    <xf numFmtId="164" fontId="7" fillId="0" borderId="0" xfId="0" applyNumberFormat="1" applyFont="1" applyFill="1"/>
    <xf numFmtId="0" fontId="6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8" fillId="0" borderId="0" xfId="0" applyFont="1"/>
    <xf numFmtId="0" fontId="8" fillId="0" borderId="0" xfId="0" applyFont="1" applyFill="1"/>
    <xf numFmtId="164" fontId="9" fillId="0" borderId="0" xfId="0" applyNumberFormat="1" applyFont="1" applyFill="1"/>
    <xf numFmtId="0" fontId="7" fillId="2" borderId="0" xfId="0" applyFont="1" applyFill="1"/>
    <xf numFmtId="0" fontId="0" fillId="0" borderId="0" xfId="0" applyFill="1"/>
    <xf numFmtId="0" fontId="10" fillId="0" borderId="0" xfId="38"/>
    <xf numFmtId="11" fontId="7" fillId="0" borderId="0" xfId="0" applyNumberFormat="1" applyFont="1"/>
  </cellXfs>
  <cellStyles count="3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4" xfId="3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A42" workbookViewId="0">
      <selection activeCell="B58" sqref="B58:B73"/>
    </sheetView>
  </sheetViews>
  <sheetFormatPr baseColWidth="10" defaultColWidth="8.83203125" defaultRowHeight="12" x14ac:dyDescent="0"/>
  <cols>
    <col min="1" max="1" width="8.83203125" style="11"/>
    <col min="2" max="2" width="10.1640625" style="11" bestFit="1" customWidth="1"/>
    <col min="3" max="3" width="10" style="11" bestFit="1" customWidth="1"/>
    <col min="4" max="5" width="10.1640625" style="11" bestFit="1" customWidth="1"/>
    <col min="6" max="6" width="10" style="11" bestFit="1" customWidth="1"/>
    <col min="7" max="14" width="10.1640625" style="11" bestFit="1" customWidth="1"/>
    <col min="15" max="15" width="8.83203125" style="11"/>
    <col min="16" max="18" width="9.83203125" style="11" bestFit="1" customWidth="1"/>
    <col min="19" max="16384" width="8.83203125" style="11"/>
  </cols>
  <sheetData>
    <row r="1" spans="1:18" ht="13">
      <c r="A1" s="10" t="s">
        <v>0</v>
      </c>
      <c r="B1" s="10">
        <v>15</v>
      </c>
      <c r="C1" s="10">
        <v>15</v>
      </c>
      <c r="D1" s="10">
        <v>15</v>
      </c>
      <c r="E1" s="10">
        <v>15</v>
      </c>
      <c r="F1" s="10">
        <v>30</v>
      </c>
      <c r="G1" s="10">
        <v>30</v>
      </c>
      <c r="H1" s="10">
        <v>30</v>
      </c>
      <c r="I1" s="10">
        <v>30</v>
      </c>
      <c r="J1" s="10">
        <v>30</v>
      </c>
      <c r="K1" s="10">
        <v>60</v>
      </c>
      <c r="L1" s="10">
        <v>60</v>
      </c>
      <c r="M1" s="10">
        <v>60</v>
      </c>
      <c r="N1" s="10">
        <v>60</v>
      </c>
      <c r="P1" s="11" t="s">
        <v>12</v>
      </c>
      <c r="Q1" s="11" t="s">
        <v>13</v>
      </c>
      <c r="R1" s="11" t="s">
        <v>14</v>
      </c>
    </row>
    <row r="2" spans="1:18" ht="13">
      <c r="A2" s="10" t="s">
        <v>24</v>
      </c>
      <c r="B2" s="12">
        <v>-2.1071</v>
      </c>
      <c r="C2" s="12">
        <v>-0.89259999999999995</v>
      </c>
      <c r="D2" s="12">
        <v>-2.1899999999999999E-2</v>
      </c>
      <c r="E2" s="12">
        <v>-1.7297</v>
      </c>
      <c r="F2" s="12">
        <v>-1.2332000000000001</v>
      </c>
      <c r="G2" s="12">
        <v>-0.43809999999999999</v>
      </c>
      <c r="H2" s="12">
        <v>-1.9801</v>
      </c>
      <c r="I2" s="12">
        <v>-0.87129999999999996</v>
      </c>
      <c r="J2" s="12">
        <v>-1.3866000000000001</v>
      </c>
      <c r="K2" s="12">
        <v>-2.4279999999999999</v>
      </c>
      <c r="L2" s="12">
        <v>-0.65590000000000004</v>
      </c>
      <c r="M2" s="12">
        <v>-3.0996999999999999</v>
      </c>
      <c r="N2" s="12">
        <v>-1.4733000000000001</v>
      </c>
      <c r="P2" s="4">
        <f>AVERAGE(B2:E2)</f>
        <v>-1.1878249999999999</v>
      </c>
      <c r="Q2" s="4">
        <f>AVERAGE(F2:J2)</f>
        <v>-1.1818599999999999</v>
      </c>
      <c r="R2" s="4">
        <f>AVERAGE(K2:N2)</f>
        <v>-1.9142250000000001</v>
      </c>
    </row>
    <row r="3" spans="1:18" ht="13">
      <c r="A3" s="10" t="s">
        <v>1</v>
      </c>
      <c r="B3" s="12">
        <v>0.6139</v>
      </c>
      <c r="C3" s="12">
        <v>-1.0689</v>
      </c>
      <c r="D3" s="12">
        <v>0.19059999999999999</v>
      </c>
      <c r="E3" s="12">
        <v>-0.39800000000000002</v>
      </c>
      <c r="F3" s="12">
        <v>0.5827</v>
      </c>
      <c r="G3" s="12">
        <v>0.71629999999999994</v>
      </c>
      <c r="H3" s="12">
        <v>-0.3947</v>
      </c>
      <c r="I3" s="12">
        <v>-0.62639999999999996</v>
      </c>
      <c r="J3" s="12">
        <v>0.3377</v>
      </c>
      <c r="K3" s="12">
        <v>0.81699999999999995</v>
      </c>
      <c r="L3" s="12">
        <v>0.55659999999999998</v>
      </c>
      <c r="M3" s="12">
        <v>-0.43569999999999998</v>
      </c>
      <c r="N3" s="12">
        <v>-1.2497</v>
      </c>
      <c r="P3" s="4">
        <f t="shared" ref="P3:P17" si="0">AVERAGE(B3:E3)</f>
        <v>-0.1656</v>
      </c>
      <c r="Q3" s="4">
        <f t="shared" ref="Q3:Q17" si="1">AVERAGE(F3:J3)</f>
        <v>0.12311999999999998</v>
      </c>
      <c r="R3" s="4">
        <f t="shared" ref="R3:R17" si="2">AVERAGE(K3:N3)</f>
        <v>-7.7950000000000019E-2</v>
      </c>
    </row>
    <row r="4" spans="1:18" ht="13">
      <c r="A4" s="10" t="s">
        <v>25</v>
      </c>
      <c r="B4" s="12">
        <v>-0.64400000000000002</v>
      </c>
      <c r="C4" s="12">
        <v>1.6657999999999999</v>
      </c>
      <c r="D4" s="12">
        <v>-0.70330000000000004</v>
      </c>
      <c r="E4" s="12">
        <v>0.1053</v>
      </c>
      <c r="F4" s="12">
        <v>0.45</v>
      </c>
      <c r="G4" s="12">
        <v>0.89949999999999997</v>
      </c>
      <c r="H4" s="12">
        <v>1.3611</v>
      </c>
      <c r="I4" s="12">
        <v>-0.46939999999999998</v>
      </c>
      <c r="J4" s="12">
        <v>-0.44219999999999998</v>
      </c>
      <c r="K4" s="12">
        <v>0.79820000000000002</v>
      </c>
      <c r="L4" s="12">
        <v>-0.13619999999999999</v>
      </c>
      <c r="M4" s="12">
        <v>1.0173000000000001</v>
      </c>
      <c r="N4" s="12">
        <v>-0.46479999999999999</v>
      </c>
      <c r="P4" s="4">
        <f t="shared" si="0"/>
        <v>0.10594999999999995</v>
      </c>
      <c r="Q4" s="4">
        <f t="shared" si="1"/>
        <v>0.35980000000000001</v>
      </c>
      <c r="R4" s="4">
        <f t="shared" si="2"/>
        <v>0.30362500000000003</v>
      </c>
    </row>
    <row r="5" spans="1:18" ht="13">
      <c r="A5" s="10" t="s">
        <v>26</v>
      </c>
      <c r="B5" s="12">
        <v>-1.9464999999999999</v>
      </c>
      <c r="C5" s="12">
        <v>-0.13730000000000001</v>
      </c>
      <c r="D5" s="12">
        <v>-0.2276</v>
      </c>
      <c r="E5" s="12">
        <v>0.73680000000000001</v>
      </c>
      <c r="F5" s="12">
        <v>-1.5017</v>
      </c>
      <c r="G5" s="12">
        <v>-1.9844999999999999</v>
      </c>
      <c r="H5" s="12">
        <v>-1.3883000000000001</v>
      </c>
      <c r="I5" s="12">
        <v>0.16520000000000001</v>
      </c>
      <c r="J5" s="12">
        <v>-0.72529999999999994</v>
      </c>
      <c r="K5" s="12">
        <v>-1.7791999999999999</v>
      </c>
      <c r="L5" s="12">
        <v>-1.901</v>
      </c>
      <c r="M5" s="12">
        <v>-0.67159999999999997</v>
      </c>
      <c r="N5" s="12">
        <v>-1.595</v>
      </c>
      <c r="P5" s="4">
        <f t="shared" si="0"/>
        <v>-0.39364999999999994</v>
      </c>
      <c r="Q5" s="4">
        <f t="shared" si="1"/>
        <v>-1.0869200000000001</v>
      </c>
      <c r="R5" s="4">
        <f t="shared" si="2"/>
        <v>-1.4866999999999999</v>
      </c>
    </row>
    <row r="6" spans="1:18" ht="13">
      <c r="A6" s="10" t="s">
        <v>27</v>
      </c>
      <c r="B6" s="12">
        <v>0.97</v>
      </c>
      <c r="C6" s="12">
        <v>0.30430000000000001</v>
      </c>
      <c r="D6" s="12">
        <v>-0.99039999999999995</v>
      </c>
      <c r="E6" s="12">
        <v>-0.2636</v>
      </c>
      <c r="F6" s="12">
        <v>-0.38200000000000001</v>
      </c>
      <c r="G6" s="12">
        <v>0.42059999999999997</v>
      </c>
      <c r="H6" s="12">
        <v>-0.49109999999999998</v>
      </c>
      <c r="I6" s="12">
        <v>-0.12839999999999999</v>
      </c>
      <c r="J6" s="12">
        <v>-0.72360000000000002</v>
      </c>
      <c r="K6" s="12">
        <v>-1.3476999999999999</v>
      </c>
      <c r="L6" s="12">
        <v>-1.0468</v>
      </c>
      <c r="M6" s="12">
        <v>-1.0978000000000001</v>
      </c>
      <c r="N6" s="12">
        <v>-0.92479999999999996</v>
      </c>
      <c r="P6" s="4">
        <f t="shared" si="0"/>
        <v>5.0750000000000101E-3</v>
      </c>
      <c r="Q6" s="4">
        <f t="shared" si="1"/>
        <v>-0.26090000000000002</v>
      </c>
      <c r="R6" s="4">
        <f t="shared" si="2"/>
        <v>-1.1042750000000001</v>
      </c>
    </row>
    <row r="7" spans="1:18" ht="13">
      <c r="A7" s="10" t="s">
        <v>2</v>
      </c>
      <c r="B7" s="12">
        <v>-0.13730000000000001</v>
      </c>
      <c r="C7" s="12">
        <v>-9.9699999999999997E-2</v>
      </c>
      <c r="D7" s="12">
        <v>1.2385999999999999</v>
      </c>
      <c r="E7" s="12">
        <v>1.3909</v>
      </c>
      <c r="F7" s="12">
        <v>-0.4224</v>
      </c>
      <c r="G7" s="12">
        <v>0.54610000000000003</v>
      </c>
      <c r="H7" s="12">
        <v>1.0285</v>
      </c>
      <c r="I7" s="12">
        <v>1.2338</v>
      </c>
      <c r="J7" s="12">
        <v>2.2159</v>
      </c>
      <c r="K7" s="12">
        <v>2.1796000000000002</v>
      </c>
      <c r="L7" s="12">
        <v>0.84470000000000001</v>
      </c>
      <c r="M7" s="12">
        <v>2.4687000000000001</v>
      </c>
      <c r="N7" s="12">
        <v>1.4784999999999999</v>
      </c>
      <c r="P7" s="4">
        <f t="shared" si="0"/>
        <v>0.59812500000000002</v>
      </c>
      <c r="Q7" s="4">
        <f t="shared" si="1"/>
        <v>0.92038000000000009</v>
      </c>
      <c r="R7" s="4">
        <f t="shared" si="2"/>
        <v>1.7428750000000002</v>
      </c>
    </row>
    <row r="8" spans="1:18" ht="13">
      <c r="A8" s="10" t="s">
        <v>28</v>
      </c>
      <c r="B8" s="12">
        <v>1.1491</v>
      </c>
      <c r="C8" s="12">
        <v>0.1163</v>
      </c>
      <c r="D8" s="12">
        <v>1.3471</v>
      </c>
      <c r="E8" s="12">
        <v>-1.4533</v>
      </c>
      <c r="F8" s="12">
        <v>-8.2100000000000006E-2</v>
      </c>
      <c r="G8" s="12">
        <v>1.083</v>
      </c>
      <c r="H8" s="12">
        <v>0.62070000000000003</v>
      </c>
      <c r="I8" s="12">
        <v>-0.13400000000000001</v>
      </c>
      <c r="J8" s="12">
        <v>-0.56620000000000004</v>
      </c>
      <c r="K8" s="12">
        <v>0.248</v>
      </c>
      <c r="L8" s="12">
        <v>0.14849999999999999</v>
      </c>
      <c r="M8" s="12">
        <v>0.5675</v>
      </c>
      <c r="N8" s="12">
        <v>5.5500000000000001E-2</v>
      </c>
      <c r="P8" s="4">
        <f t="shared" si="0"/>
        <v>0.28979999999999995</v>
      </c>
      <c r="Q8" s="4">
        <f t="shared" si="1"/>
        <v>0.18428</v>
      </c>
      <c r="R8" s="4">
        <f t="shared" si="2"/>
        <v>0.25487500000000002</v>
      </c>
    </row>
    <row r="9" spans="1:18" ht="13">
      <c r="A9" s="10" t="s">
        <v>3</v>
      </c>
      <c r="B9" s="12">
        <v>-1.3141</v>
      </c>
      <c r="C9" s="12">
        <v>0.39389999999999997</v>
      </c>
      <c r="D9" s="12">
        <v>0.1439</v>
      </c>
      <c r="E9" s="12">
        <v>-0.51329999999999998</v>
      </c>
      <c r="F9" s="12">
        <v>-0.70040000000000002</v>
      </c>
      <c r="G9" s="12">
        <v>-0.2467</v>
      </c>
      <c r="H9" s="12">
        <v>1.4085000000000001</v>
      </c>
      <c r="I9" s="12">
        <v>0.97330000000000005</v>
      </c>
      <c r="J9" s="12">
        <v>0.65039999999999998</v>
      </c>
      <c r="K9" s="12">
        <v>0.20250000000000001</v>
      </c>
      <c r="L9" s="12">
        <v>0.89239999999999997</v>
      </c>
      <c r="M9" s="12">
        <v>0.90069999999999995</v>
      </c>
      <c r="N9" s="12">
        <v>0.1953</v>
      </c>
      <c r="P9" s="4">
        <f t="shared" si="0"/>
        <v>-0.32240000000000002</v>
      </c>
      <c r="Q9" s="4">
        <f t="shared" si="1"/>
        <v>0.41702000000000006</v>
      </c>
      <c r="R9" s="4">
        <f t="shared" si="2"/>
        <v>0.54772500000000002</v>
      </c>
    </row>
    <row r="10" spans="1:18" ht="13">
      <c r="A10" s="10" t="s">
        <v>4</v>
      </c>
      <c r="B10" s="12">
        <v>0.51380000000000003</v>
      </c>
      <c r="C10" s="12">
        <v>1.9214</v>
      </c>
      <c r="D10" s="12">
        <v>-0.88590000000000002</v>
      </c>
      <c r="E10" s="12">
        <v>-2.6541999999999999</v>
      </c>
      <c r="F10" s="12">
        <v>0.13800000000000001</v>
      </c>
      <c r="G10" s="12">
        <v>1.5184</v>
      </c>
      <c r="H10" s="12">
        <v>0.27939999999999998</v>
      </c>
      <c r="I10" s="12">
        <v>-2.5135000000000001</v>
      </c>
      <c r="J10" s="12">
        <v>-1.1181000000000001</v>
      </c>
      <c r="K10" s="12">
        <v>0.2225</v>
      </c>
      <c r="L10" s="12">
        <v>-1.0353000000000001</v>
      </c>
      <c r="M10" s="12">
        <v>-0.2074</v>
      </c>
      <c r="N10" s="12">
        <v>-1.8463000000000001</v>
      </c>
      <c r="P10" s="4">
        <f t="shared" si="0"/>
        <v>-0.27622499999999994</v>
      </c>
      <c r="Q10" s="4">
        <f t="shared" si="1"/>
        <v>-0.33916000000000002</v>
      </c>
      <c r="R10" s="4">
        <f t="shared" si="2"/>
        <v>-0.71662500000000007</v>
      </c>
    </row>
    <row r="11" spans="1:18" ht="13">
      <c r="A11" s="10" t="s">
        <v>5</v>
      </c>
      <c r="B11" s="12">
        <v>0.30580000000000002</v>
      </c>
      <c r="C11" s="12">
        <v>0.2392</v>
      </c>
      <c r="D11" s="12">
        <v>1.8398000000000001</v>
      </c>
      <c r="E11" s="12">
        <v>1.2493000000000001</v>
      </c>
      <c r="F11" s="12">
        <v>-0.95250000000000001</v>
      </c>
      <c r="G11" s="12">
        <v>1.405</v>
      </c>
      <c r="H11" s="12">
        <v>1.3109</v>
      </c>
      <c r="I11" s="12">
        <v>1.2568999999999999</v>
      </c>
      <c r="J11" s="12">
        <v>1.9007000000000001</v>
      </c>
      <c r="K11" s="12">
        <v>1.4816</v>
      </c>
      <c r="L11" s="12">
        <v>0.93799999999999994</v>
      </c>
      <c r="M11" s="12">
        <v>1.8391</v>
      </c>
      <c r="N11" s="12">
        <v>2.2172000000000001</v>
      </c>
      <c r="P11" s="4">
        <f t="shared" si="0"/>
        <v>0.90852500000000003</v>
      </c>
      <c r="Q11" s="4">
        <f t="shared" si="1"/>
        <v>0.98419999999999985</v>
      </c>
      <c r="R11" s="4">
        <f t="shared" si="2"/>
        <v>1.6189750000000001</v>
      </c>
    </row>
    <row r="12" spans="1:18" ht="13">
      <c r="A12" s="10" t="s">
        <v>6</v>
      </c>
      <c r="B12" s="12">
        <v>-1.0625</v>
      </c>
      <c r="C12" s="12">
        <v>0.92459999999999998</v>
      </c>
      <c r="D12" s="12">
        <v>0.1666</v>
      </c>
      <c r="E12" s="12">
        <v>-0.26960000000000001</v>
      </c>
      <c r="F12" s="12">
        <v>0.35849999999999999</v>
      </c>
      <c r="G12" s="12">
        <v>0.95140000000000002</v>
      </c>
      <c r="H12" s="12">
        <v>0.12330000000000001</v>
      </c>
      <c r="I12" s="12">
        <v>1.2802</v>
      </c>
      <c r="J12" s="12">
        <v>-0.68079999999999996</v>
      </c>
      <c r="K12" s="12">
        <v>0.76339999999999997</v>
      </c>
      <c r="L12" s="12">
        <v>1.3451</v>
      </c>
      <c r="M12" s="12">
        <v>0.83550000000000002</v>
      </c>
      <c r="N12" s="12">
        <v>-0.12709999999999999</v>
      </c>
      <c r="P12" s="4">
        <f t="shared" si="0"/>
        <v>-6.0225000000000008E-2</v>
      </c>
      <c r="Q12" s="4">
        <f t="shared" si="1"/>
        <v>0.40651999999999999</v>
      </c>
      <c r="R12" s="4">
        <f t="shared" si="2"/>
        <v>0.70422499999999999</v>
      </c>
    </row>
    <row r="13" spans="1:18" ht="13">
      <c r="A13" s="10" t="s">
        <v>7</v>
      </c>
      <c r="B13" s="12">
        <v>3.0700000000000002E-2</v>
      </c>
      <c r="C13" s="12">
        <v>2.1524999999999999</v>
      </c>
      <c r="D13" s="12">
        <v>1.2788999999999999</v>
      </c>
      <c r="E13" s="12">
        <v>-0.4526</v>
      </c>
      <c r="F13" s="12">
        <v>0.69169999999999998</v>
      </c>
      <c r="G13" s="12">
        <v>0.53420000000000001</v>
      </c>
      <c r="H13" s="12">
        <v>2.2597999999999998</v>
      </c>
      <c r="I13" s="12">
        <v>-0.92320000000000002</v>
      </c>
      <c r="J13" s="12">
        <v>0.82930000000000004</v>
      </c>
      <c r="K13" s="12">
        <v>1.3828</v>
      </c>
      <c r="L13" s="12">
        <v>0.90039999999999998</v>
      </c>
      <c r="M13" s="12">
        <v>0.88880000000000003</v>
      </c>
      <c r="N13" s="12">
        <v>-1.0367</v>
      </c>
      <c r="P13" s="4">
        <f t="shared" si="0"/>
        <v>0.7523749999999999</v>
      </c>
      <c r="Q13" s="4">
        <f t="shared" si="1"/>
        <v>0.67835999999999985</v>
      </c>
      <c r="R13" s="4">
        <f t="shared" si="2"/>
        <v>0.53382499999999999</v>
      </c>
    </row>
    <row r="14" spans="1:18" ht="13">
      <c r="A14" s="10" t="s">
        <v>8</v>
      </c>
      <c r="B14" s="12">
        <v>-0.92859999999999998</v>
      </c>
      <c r="C14" s="12">
        <v>-2.3E-2</v>
      </c>
      <c r="D14" s="12">
        <v>-0.36509999999999998</v>
      </c>
      <c r="E14" s="12">
        <v>-0.32779999999999998</v>
      </c>
      <c r="F14" s="12">
        <v>-0.4798</v>
      </c>
      <c r="G14" s="12">
        <v>0.20469999999999999</v>
      </c>
      <c r="H14" s="12">
        <v>0.32219999999999999</v>
      </c>
      <c r="I14" s="12">
        <v>-0.23769999999999999</v>
      </c>
      <c r="J14" s="12">
        <v>-0.63690000000000002</v>
      </c>
      <c r="K14" s="12">
        <v>-1.4226000000000001</v>
      </c>
      <c r="L14" s="12">
        <v>-0.52939999999999998</v>
      </c>
      <c r="M14" s="12">
        <v>0.29959999999999998</v>
      </c>
      <c r="N14" s="12">
        <v>0.28120000000000001</v>
      </c>
      <c r="P14" s="4">
        <f t="shared" si="0"/>
        <v>-0.41112499999999996</v>
      </c>
      <c r="Q14" s="4">
        <f t="shared" si="1"/>
        <v>-0.16550000000000001</v>
      </c>
      <c r="R14" s="4">
        <f t="shared" si="2"/>
        <v>-0.34279999999999999</v>
      </c>
    </row>
    <row r="15" spans="1:18" ht="13">
      <c r="A15" s="10" t="s">
        <v>9</v>
      </c>
      <c r="B15" s="12">
        <v>-1.1269</v>
      </c>
      <c r="C15" s="12">
        <v>-0.21</v>
      </c>
      <c r="D15" s="12">
        <v>-0.66759999999999997</v>
      </c>
      <c r="E15" s="12">
        <v>-1.6963999999999999</v>
      </c>
      <c r="F15" s="12">
        <v>-0.34960000000000002</v>
      </c>
      <c r="G15" s="12">
        <v>1.2371000000000001</v>
      </c>
      <c r="H15" s="12">
        <v>0.94320000000000004</v>
      </c>
      <c r="I15" s="12">
        <v>-0.36209999999999998</v>
      </c>
      <c r="J15" s="12">
        <v>-1.8086</v>
      </c>
      <c r="K15" s="12">
        <v>0.66169999999999995</v>
      </c>
      <c r="L15" s="12">
        <v>0.61919999999999997</v>
      </c>
      <c r="M15" s="12">
        <v>0.20499999999999999</v>
      </c>
      <c r="N15" s="12">
        <v>-0.72499999999999998</v>
      </c>
      <c r="P15" s="4">
        <f t="shared" si="0"/>
        <v>-0.92522499999999996</v>
      </c>
      <c r="Q15" s="4">
        <f t="shared" si="1"/>
        <v>-6.7999999999999922E-2</v>
      </c>
      <c r="R15" s="4">
        <f t="shared" si="2"/>
        <v>0.19022500000000001</v>
      </c>
    </row>
    <row r="16" spans="1:18" ht="13">
      <c r="A16" s="10" t="s">
        <v>10</v>
      </c>
      <c r="B16" s="12">
        <v>-0.20250000000000001</v>
      </c>
      <c r="C16" s="12">
        <v>-1.0587</v>
      </c>
      <c r="D16" s="12">
        <v>-0.64019999999999999</v>
      </c>
      <c r="E16" s="12">
        <v>-2.2532000000000001</v>
      </c>
      <c r="F16" s="12">
        <v>-8.3000000000000004E-2</v>
      </c>
      <c r="G16" s="12">
        <v>-1.6116999999999999</v>
      </c>
      <c r="H16" s="12">
        <v>-0.104</v>
      </c>
      <c r="I16" s="12">
        <v>-0.1487</v>
      </c>
      <c r="J16" s="12">
        <v>-0.93940000000000001</v>
      </c>
      <c r="K16" s="12">
        <v>-0.59009999999999996</v>
      </c>
      <c r="L16" s="12">
        <v>0.13289999999999999</v>
      </c>
      <c r="M16" s="12">
        <v>-0.72219999999999995</v>
      </c>
      <c r="N16" s="12">
        <v>-0.51170000000000004</v>
      </c>
      <c r="P16" s="4">
        <f t="shared" si="0"/>
        <v>-1.0386500000000001</v>
      </c>
      <c r="Q16" s="4">
        <f t="shared" si="1"/>
        <v>-0.57735999999999998</v>
      </c>
      <c r="R16" s="4">
        <f t="shared" si="2"/>
        <v>-0.42277499999999996</v>
      </c>
    </row>
    <row r="17" spans="1:18" ht="13">
      <c r="A17" s="10" t="s">
        <v>11</v>
      </c>
      <c r="B17" s="12">
        <v>0.65939999999999999</v>
      </c>
      <c r="C17" s="12">
        <v>0.61350000000000005</v>
      </c>
      <c r="D17" s="12">
        <v>0.32379999999999998</v>
      </c>
      <c r="E17" s="12">
        <v>-0.37119999999999997</v>
      </c>
      <c r="F17" s="12">
        <v>1.4712000000000001</v>
      </c>
      <c r="G17" s="12">
        <v>1.9049</v>
      </c>
      <c r="H17" s="12">
        <v>0.59899999999999998</v>
      </c>
      <c r="I17" s="12">
        <v>-0.2354</v>
      </c>
      <c r="J17" s="12">
        <v>-0.39400000000000002</v>
      </c>
      <c r="K17" s="12">
        <v>2.9605999999999999</v>
      </c>
      <c r="L17" s="12">
        <v>3.5569000000000002</v>
      </c>
      <c r="M17" s="12">
        <v>1.3863000000000001</v>
      </c>
      <c r="N17" s="12">
        <v>2.6346000000000003</v>
      </c>
      <c r="P17" s="4">
        <f t="shared" si="0"/>
        <v>0.30637499999999995</v>
      </c>
      <c r="Q17" s="4">
        <f t="shared" si="1"/>
        <v>0.66914000000000007</v>
      </c>
      <c r="R17" s="4">
        <f t="shared" si="2"/>
        <v>2.6346000000000003</v>
      </c>
    </row>
    <row r="19" spans="1:18">
      <c r="A19" s="11" t="s">
        <v>15</v>
      </c>
    </row>
    <row r="20" spans="1:18" s="13" customFormat="1">
      <c r="A20" s="13" t="s">
        <v>0</v>
      </c>
      <c r="B20" s="13">
        <v>15</v>
      </c>
      <c r="C20" s="13">
        <v>15</v>
      </c>
      <c r="D20" s="13">
        <v>15</v>
      </c>
      <c r="E20" s="13">
        <v>15</v>
      </c>
      <c r="F20" s="13">
        <v>30</v>
      </c>
      <c r="G20" s="13">
        <v>30</v>
      </c>
      <c r="H20" s="13">
        <v>30</v>
      </c>
      <c r="I20" s="13">
        <v>30</v>
      </c>
      <c r="J20" s="13">
        <v>30</v>
      </c>
      <c r="K20" s="13">
        <v>60</v>
      </c>
      <c r="L20" s="13">
        <v>60</v>
      </c>
      <c r="M20" s="13">
        <v>60</v>
      </c>
      <c r="N20" s="13">
        <v>60</v>
      </c>
    </row>
    <row r="21" spans="1:18">
      <c r="A21" s="14" t="str">
        <f>A2</f>
        <v>ABF1</v>
      </c>
      <c r="B21" s="4">
        <f>B2-P2</f>
        <v>-0.91927500000000006</v>
      </c>
      <c r="C21" s="4">
        <f>C2-P2</f>
        <v>0.29522499999999996</v>
      </c>
      <c r="D21" s="4">
        <f>D2-P2</f>
        <v>1.1659249999999999</v>
      </c>
      <c r="E21" s="4">
        <f>E2-P2</f>
        <v>-0.54187500000000011</v>
      </c>
      <c r="F21" s="4">
        <f>F2-Q2</f>
        <v>-5.1340000000000163E-2</v>
      </c>
      <c r="G21" s="4">
        <f>G2-Q2</f>
        <v>0.74375999999999998</v>
      </c>
      <c r="H21" s="4">
        <f>H2-Q2</f>
        <v>-0.79824000000000006</v>
      </c>
      <c r="I21" s="4">
        <f>I2-Q2</f>
        <v>0.31055999999999995</v>
      </c>
      <c r="J21" s="4">
        <f>J2-Q2</f>
        <v>-0.20474000000000014</v>
      </c>
      <c r="K21" s="4">
        <f>K2-R2</f>
        <v>-0.51377499999999987</v>
      </c>
      <c r="L21" s="4">
        <f>L2-R2</f>
        <v>1.2583250000000001</v>
      </c>
      <c r="M21" s="4">
        <f>M2-R2</f>
        <v>-1.1854749999999998</v>
      </c>
      <c r="N21" s="4">
        <f>N2-R2</f>
        <v>0.44092500000000001</v>
      </c>
    </row>
    <row r="22" spans="1:18">
      <c r="A22" s="14" t="str">
        <f t="shared" ref="A22:A36" si="3">A3</f>
        <v>ACE2</v>
      </c>
      <c r="B22" s="4">
        <f>B3-P3</f>
        <v>0.77949999999999997</v>
      </c>
      <c r="C22" s="4">
        <f>C3-P3</f>
        <v>-0.90329999999999999</v>
      </c>
      <c r="D22" s="4">
        <f>D3-P3</f>
        <v>0.35619999999999996</v>
      </c>
      <c r="E22" s="4">
        <f>E3-P3</f>
        <v>-0.23240000000000002</v>
      </c>
      <c r="F22" s="4">
        <f>F3-Q3</f>
        <v>0.45957999999999999</v>
      </c>
      <c r="G22" s="4">
        <f>G3-Q3</f>
        <v>0.59317999999999993</v>
      </c>
      <c r="H22" s="4">
        <f>H3-Q3</f>
        <v>-0.51781999999999995</v>
      </c>
      <c r="I22" s="4">
        <f>I3-Q3</f>
        <v>-0.74951999999999996</v>
      </c>
      <c r="J22" s="4">
        <f>J3-Q3</f>
        <v>0.21458000000000002</v>
      </c>
      <c r="K22" s="4">
        <f>K3-R3</f>
        <v>0.89494999999999991</v>
      </c>
      <c r="L22" s="4">
        <f>L3-R3</f>
        <v>0.63454999999999995</v>
      </c>
      <c r="M22" s="4">
        <f>M3-R3</f>
        <v>-0.35774999999999996</v>
      </c>
      <c r="N22" s="4">
        <f>N3-R3</f>
        <v>-1.1717500000000001</v>
      </c>
    </row>
    <row r="23" spans="1:18">
      <c r="A23" s="14" t="str">
        <f t="shared" si="3"/>
        <v>AFT2</v>
      </c>
      <c r="B23" s="4">
        <f>B4-P4</f>
        <v>-0.74995000000000001</v>
      </c>
      <c r="C23" s="4">
        <f>C4-P4</f>
        <v>1.55985</v>
      </c>
      <c r="D23" s="4">
        <f>D4-P4</f>
        <v>-0.80925000000000002</v>
      </c>
      <c r="E23" s="4">
        <f>E4-P4</f>
        <v>-6.4999999999994229E-4</v>
      </c>
      <c r="F23" s="4">
        <f>F4-Q4</f>
        <v>9.0200000000000002E-2</v>
      </c>
      <c r="G23" s="4">
        <f>G4-Q4</f>
        <v>0.53969999999999996</v>
      </c>
      <c r="H23" s="4">
        <f>H4-Q4</f>
        <v>1.0013000000000001</v>
      </c>
      <c r="I23" s="4">
        <f>I4-Q4</f>
        <v>-0.82919999999999994</v>
      </c>
      <c r="J23" s="4">
        <f>J4-Q4</f>
        <v>-0.80200000000000005</v>
      </c>
      <c r="K23" s="4">
        <f>K4-R4</f>
        <v>0.49457499999999999</v>
      </c>
      <c r="L23" s="4">
        <f>L4-R4</f>
        <v>-0.43982500000000002</v>
      </c>
      <c r="M23" s="4">
        <f>M4-R4</f>
        <v>0.71367500000000006</v>
      </c>
      <c r="N23" s="4">
        <f>N4-R4</f>
        <v>-0.76842500000000002</v>
      </c>
    </row>
    <row r="24" spans="1:18">
      <c r="A24" s="14" t="str">
        <f t="shared" si="3"/>
        <v>ASF1</v>
      </c>
      <c r="B24" s="4">
        <f>B5-P5</f>
        <v>-1.5528499999999998</v>
      </c>
      <c r="C24" s="4">
        <f>C5-P5</f>
        <v>0.25634999999999997</v>
      </c>
      <c r="D24" s="4">
        <f>D5-P5</f>
        <v>0.16604999999999995</v>
      </c>
      <c r="E24" s="4">
        <f>E5-P5</f>
        <v>1.13045</v>
      </c>
      <c r="F24" s="4">
        <f>F5-Q5</f>
        <v>-0.41477999999999993</v>
      </c>
      <c r="G24" s="4">
        <f>G5-Q5</f>
        <v>-0.89757999999999982</v>
      </c>
      <c r="H24" s="4">
        <f>H5-Q5</f>
        <v>-0.30137999999999998</v>
      </c>
      <c r="I24" s="4">
        <f>I5-Q5</f>
        <v>1.2521200000000001</v>
      </c>
      <c r="J24" s="4">
        <f>J5-Q5</f>
        <v>0.36162000000000016</v>
      </c>
      <c r="K24" s="4">
        <f>K5-R5</f>
        <v>-0.29249999999999998</v>
      </c>
      <c r="L24" s="4">
        <f>L5-R5</f>
        <v>-0.41430000000000011</v>
      </c>
      <c r="M24" s="4">
        <f>M5-R5</f>
        <v>0.81509999999999994</v>
      </c>
      <c r="N24" s="4">
        <f>N5-R5</f>
        <v>-0.10830000000000006</v>
      </c>
    </row>
    <row r="25" spans="1:18">
      <c r="A25" s="14" t="str">
        <f t="shared" si="3"/>
        <v>ASH1</v>
      </c>
      <c r="B25" s="4">
        <f>B6-P6</f>
        <v>0.96492499999999992</v>
      </c>
      <c r="C25" s="4">
        <f>C6-P6</f>
        <v>0.29922500000000002</v>
      </c>
      <c r="D25" s="4">
        <f>D6-P6</f>
        <v>-0.995475</v>
      </c>
      <c r="E25" s="4">
        <f>E6-P6</f>
        <v>-0.268675</v>
      </c>
      <c r="F25" s="4">
        <f>F6-Q6</f>
        <v>-0.12109999999999999</v>
      </c>
      <c r="G25" s="4">
        <f>G6-Q6</f>
        <v>0.68149999999999999</v>
      </c>
      <c r="H25" s="4">
        <f>H6-Q6</f>
        <v>-0.23019999999999996</v>
      </c>
      <c r="I25" s="4">
        <f>I6-Q6</f>
        <v>0.13250000000000003</v>
      </c>
      <c r="J25" s="4">
        <f>J6-Q6</f>
        <v>-0.4627</v>
      </c>
      <c r="K25" s="4">
        <f>K6-R6</f>
        <v>-0.24342499999999978</v>
      </c>
      <c r="L25" s="4">
        <f>L6-R6</f>
        <v>5.7475000000000165E-2</v>
      </c>
      <c r="M25" s="4">
        <f>M6-R6</f>
        <v>6.4750000000000085E-3</v>
      </c>
      <c r="N25" s="4">
        <f>N6-R6</f>
        <v>0.17947500000000016</v>
      </c>
    </row>
    <row r="26" spans="1:18">
      <c r="A26" s="14" t="str">
        <f t="shared" si="3"/>
        <v>CIN5</v>
      </c>
      <c r="B26" s="4">
        <f>B7-P7</f>
        <v>-0.735425</v>
      </c>
      <c r="C26" s="4">
        <f>C7-P7</f>
        <v>-0.69782500000000003</v>
      </c>
      <c r="D26" s="4">
        <f>D7-P7</f>
        <v>0.64047499999999991</v>
      </c>
      <c r="E26" s="4">
        <f>E7-P7</f>
        <v>0.79277500000000001</v>
      </c>
      <c r="F26" s="4">
        <f>F7-Q7</f>
        <v>-1.3427800000000001</v>
      </c>
      <c r="G26" s="4">
        <f>G7-Q7</f>
        <v>-0.37428000000000006</v>
      </c>
      <c r="H26" s="4">
        <f>H7-Q7</f>
        <v>0.10811999999999988</v>
      </c>
      <c r="I26" s="4">
        <f>I7-Q7</f>
        <v>0.31341999999999992</v>
      </c>
      <c r="J26" s="4">
        <f>J7-Q7</f>
        <v>1.2955199999999998</v>
      </c>
      <c r="K26" s="4">
        <f>K7-R7</f>
        <v>0.43672500000000003</v>
      </c>
      <c r="L26" s="4">
        <f>L7-R7</f>
        <v>-0.89817500000000017</v>
      </c>
      <c r="M26" s="4">
        <f>M7-R7</f>
        <v>0.72582499999999994</v>
      </c>
      <c r="N26" s="4">
        <f>N7-R7</f>
        <v>-0.26437500000000025</v>
      </c>
    </row>
    <row r="27" spans="1:18">
      <c r="A27" s="14" t="str">
        <f t="shared" si="3"/>
        <v>GCN4</v>
      </c>
      <c r="B27" s="4">
        <f>B8-P8</f>
        <v>0.85930000000000006</v>
      </c>
      <c r="C27" s="4">
        <f>C8-P8</f>
        <v>-0.17349999999999993</v>
      </c>
      <c r="D27" s="4">
        <f>D8-P8</f>
        <v>1.0573000000000001</v>
      </c>
      <c r="E27" s="4">
        <f>E8-P8</f>
        <v>-1.7431000000000001</v>
      </c>
      <c r="F27" s="4">
        <f>F8-Q8</f>
        <v>-0.26638000000000001</v>
      </c>
      <c r="G27" s="4">
        <f>G8-Q8</f>
        <v>0.89871999999999996</v>
      </c>
      <c r="H27" s="4">
        <f>H8-Q8</f>
        <v>0.43642000000000003</v>
      </c>
      <c r="I27" s="4">
        <f>I8-Q8</f>
        <v>-0.31828000000000001</v>
      </c>
      <c r="J27" s="4">
        <f>J8-Q8</f>
        <v>-0.75048000000000004</v>
      </c>
      <c r="K27" s="4">
        <f>K8-R8</f>
        <v>-6.87500000000002E-3</v>
      </c>
      <c r="L27" s="4">
        <f>L8-R8</f>
        <v>-0.10637500000000003</v>
      </c>
      <c r="M27" s="4">
        <f>M8-R8</f>
        <v>0.31262499999999999</v>
      </c>
      <c r="N27" s="4">
        <f>N8-R8</f>
        <v>-0.19937500000000002</v>
      </c>
    </row>
    <row r="28" spans="1:18">
      <c r="A28" s="14" t="str">
        <f t="shared" si="3"/>
        <v>GLN3</v>
      </c>
      <c r="B28" s="4">
        <f>B9-P9</f>
        <v>-0.99170000000000003</v>
      </c>
      <c r="C28" s="4">
        <f>C9-P9</f>
        <v>0.71629999999999994</v>
      </c>
      <c r="D28" s="4">
        <f>D9-P9</f>
        <v>0.46630000000000005</v>
      </c>
      <c r="E28" s="4">
        <f>E9-P9</f>
        <v>-0.19089999999999996</v>
      </c>
      <c r="F28" s="4">
        <f>F9-Q9</f>
        <v>-1.1174200000000001</v>
      </c>
      <c r="G28" s="4">
        <f>G9-Q9</f>
        <v>-0.66372000000000009</v>
      </c>
      <c r="H28" s="4">
        <f>H9-Q9</f>
        <v>0.99148000000000003</v>
      </c>
      <c r="I28" s="4">
        <f>I9-Q9</f>
        <v>0.55628</v>
      </c>
      <c r="J28" s="4">
        <f>J9-Q9</f>
        <v>0.23337999999999992</v>
      </c>
      <c r="K28" s="4">
        <f>K9-R9</f>
        <v>-0.345225</v>
      </c>
      <c r="L28" s="4">
        <f>L9-R9</f>
        <v>0.34467499999999995</v>
      </c>
      <c r="M28" s="4">
        <f>M9-R9</f>
        <v>0.35297499999999993</v>
      </c>
      <c r="N28" s="4">
        <f>N9-R9</f>
        <v>-0.35242499999999999</v>
      </c>
    </row>
    <row r="29" spans="1:18">
      <c r="A29" s="14" t="str">
        <f t="shared" si="3"/>
        <v>HAP4</v>
      </c>
      <c r="B29" s="4">
        <f>B10-P10</f>
        <v>0.79002499999999998</v>
      </c>
      <c r="C29" s="4">
        <f>C10-P10</f>
        <v>2.1976249999999999</v>
      </c>
      <c r="D29" s="4">
        <f>D10-P10</f>
        <v>-0.60967500000000008</v>
      </c>
      <c r="E29" s="4">
        <f>E10-P10</f>
        <v>-2.3779750000000002</v>
      </c>
      <c r="F29" s="4">
        <f>F10-Q10</f>
        <v>0.47716000000000003</v>
      </c>
      <c r="G29" s="4">
        <f>G10-Q10</f>
        <v>1.8575599999999999</v>
      </c>
      <c r="H29" s="4">
        <f>H10-Q10</f>
        <v>0.61856</v>
      </c>
      <c r="I29" s="4">
        <f>I10-Q10</f>
        <v>-2.1743399999999999</v>
      </c>
      <c r="J29" s="4">
        <f>J10-Q10</f>
        <v>-0.77894000000000008</v>
      </c>
      <c r="K29" s="4">
        <f>K10-R10</f>
        <v>0.9391250000000001</v>
      </c>
      <c r="L29" s="4">
        <f>L10-R10</f>
        <v>-0.31867500000000004</v>
      </c>
      <c r="M29" s="4">
        <f>M10-R10</f>
        <v>0.50922500000000004</v>
      </c>
      <c r="N29" s="4">
        <f>N10-R10</f>
        <v>-1.129675</v>
      </c>
    </row>
    <row r="30" spans="1:18">
      <c r="A30" s="14" t="str">
        <f t="shared" si="3"/>
        <v>HMO1</v>
      </c>
      <c r="B30" s="4">
        <f>B11-P11</f>
        <v>-0.60272499999999996</v>
      </c>
      <c r="C30" s="4">
        <f>C11-P11</f>
        <v>-0.66932500000000006</v>
      </c>
      <c r="D30" s="4">
        <f>D11-P11</f>
        <v>0.93127500000000007</v>
      </c>
      <c r="E30" s="4">
        <f>E11-P11</f>
        <v>0.34077500000000005</v>
      </c>
      <c r="F30" s="4">
        <f>F11-Q11</f>
        <v>-1.9366999999999999</v>
      </c>
      <c r="G30" s="4">
        <f>G11-Q11</f>
        <v>0.42080000000000017</v>
      </c>
      <c r="H30" s="4">
        <f>H11-Q11</f>
        <v>0.3267000000000001</v>
      </c>
      <c r="I30" s="4">
        <f>I11-Q11</f>
        <v>0.27270000000000005</v>
      </c>
      <c r="J30" s="4">
        <f>J11-Q11</f>
        <v>0.9165000000000002</v>
      </c>
      <c r="K30" s="4">
        <f>K11-R11</f>
        <v>-0.13737500000000002</v>
      </c>
      <c r="L30" s="4">
        <f>L11-R11</f>
        <v>-0.68097500000000011</v>
      </c>
      <c r="M30" s="4">
        <f>M11-R11</f>
        <v>0.2201249999999999</v>
      </c>
      <c r="N30" s="4">
        <f>N11-R11</f>
        <v>0.59822500000000001</v>
      </c>
    </row>
    <row r="31" spans="1:18">
      <c r="A31" s="14" t="str">
        <f t="shared" si="3"/>
        <v>MSN2</v>
      </c>
      <c r="B31" s="4">
        <f>B12-P12</f>
        <v>-1.002275</v>
      </c>
      <c r="C31" s="4">
        <f>C12-P12</f>
        <v>0.98482499999999995</v>
      </c>
      <c r="D31" s="4">
        <f>D12-P12</f>
        <v>0.226825</v>
      </c>
      <c r="E31" s="4">
        <f>E12-P12</f>
        <v>-0.20937500000000001</v>
      </c>
      <c r="F31" s="4">
        <f>F12-Q12</f>
        <v>-4.8020000000000007E-2</v>
      </c>
      <c r="G31" s="4">
        <f>G12-Q12</f>
        <v>0.54488000000000003</v>
      </c>
      <c r="H31" s="4">
        <f>H12-Q12</f>
        <v>-0.28321999999999997</v>
      </c>
      <c r="I31" s="4">
        <f>I12-Q12</f>
        <v>0.87368000000000001</v>
      </c>
      <c r="J31" s="4">
        <f>J12-Q12</f>
        <v>-1.0873200000000001</v>
      </c>
      <c r="K31" s="4">
        <f>K12-R12</f>
        <v>5.9174999999999978E-2</v>
      </c>
      <c r="L31" s="4">
        <f>L12-R12</f>
        <v>0.64087499999999997</v>
      </c>
      <c r="M31" s="4">
        <f>M12-R12</f>
        <v>0.13127500000000003</v>
      </c>
      <c r="N31" s="4">
        <f>N12-R12</f>
        <v>-0.83132499999999998</v>
      </c>
    </row>
    <row r="32" spans="1:18">
      <c r="A32" s="14" t="str">
        <f t="shared" si="3"/>
        <v>SFP1</v>
      </c>
      <c r="B32" s="4">
        <f>B13-P13</f>
        <v>-0.72167499999999996</v>
      </c>
      <c r="C32" s="4">
        <f>C13-P13</f>
        <v>1.4001250000000001</v>
      </c>
      <c r="D32" s="4">
        <f>D13-P13</f>
        <v>0.52652500000000002</v>
      </c>
      <c r="E32" s="4">
        <f>E13-P13</f>
        <v>-1.2049749999999999</v>
      </c>
      <c r="F32" s="4">
        <f>F13-Q13</f>
        <v>1.334000000000013E-2</v>
      </c>
      <c r="G32" s="4">
        <f>G13-Q13</f>
        <v>-0.14415999999999984</v>
      </c>
      <c r="H32" s="4">
        <f>H13-Q13</f>
        <v>1.58144</v>
      </c>
      <c r="I32" s="4">
        <f>I13-Q13</f>
        <v>-1.6015599999999999</v>
      </c>
      <c r="J32" s="4">
        <f>J13-Q13</f>
        <v>0.15094000000000019</v>
      </c>
      <c r="K32" s="4">
        <f>K13-R13</f>
        <v>0.84897500000000004</v>
      </c>
      <c r="L32" s="4">
        <f>L13-R13</f>
        <v>0.36657499999999998</v>
      </c>
      <c r="M32" s="4">
        <f>M13-R13</f>
        <v>0.35497500000000004</v>
      </c>
      <c r="N32" s="4">
        <f>N13-R13</f>
        <v>-1.5705249999999999</v>
      </c>
    </row>
    <row r="33" spans="1:14">
      <c r="A33" s="14" t="str">
        <f t="shared" si="3"/>
        <v>SWI4</v>
      </c>
      <c r="B33" s="4">
        <f>B14-P14</f>
        <v>-0.51747500000000002</v>
      </c>
      <c r="C33" s="4">
        <f>C14-P14</f>
        <v>0.38812499999999994</v>
      </c>
      <c r="D33" s="4">
        <f>D14-P14</f>
        <v>4.6024999999999983E-2</v>
      </c>
      <c r="E33" s="4">
        <f>E14-P14</f>
        <v>8.3324999999999982E-2</v>
      </c>
      <c r="F33" s="4">
        <f>F14-Q14</f>
        <v>-0.31430000000000002</v>
      </c>
      <c r="G33" s="4">
        <f>G14-Q14</f>
        <v>0.37019999999999997</v>
      </c>
      <c r="H33" s="4">
        <f>H14-Q14</f>
        <v>0.48770000000000002</v>
      </c>
      <c r="I33" s="4">
        <f>I14-Q14</f>
        <v>-7.2199999999999986E-2</v>
      </c>
      <c r="J33" s="4">
        <f>J14-Q14</f>
        <v>-0.47140000000000004</v>
      </c>
      <c r="K33" s="4">
        <f>K14-R14</f>
        <v>-1.0798000000000001</v>
      </c>
      <c r="L33" s="4">
        <f>L14-R14</f>
        <v>-0.18659999999999999</v>
      </c>
      <c r="M33" s="4">
        <f>M14-R14</f>
        <v>0.64239999999999997</v>
      </c>
      <c r="N33" s="4">
        <f>N14-R14</f>
        <v>0.624</v>
      </c>
    </row>
    <row r="34" spans="1:14">
      <c r="A34" s="14" t="str">
        <f t="shared" si="3"/>
        <v>YHP1</v>
      </c>
      <c r="B34" s="4">
        <f>B15-P15</f>
        <v>-0.20167500000000005</v>
      </c>
      <c r="C34" s="4">
        <f>C15-P15</f>
        <v>0.715225</v>
      </c>
      <c r="D34" s="4">
        <f>D15-P15</f>
        <v>0.25762499999999999</v>
      </c>
      <c r="E34" s="4">
        <f>E15-P15</f>
        <v>-0.77117499999999994</v>
      </c>
      <c r="F34" s="4">
        <f>F15-Q15</f>
        <v>-0.28160000000000007</v>
      </c>
      <c r="G34" s="4">
        <f>G15-Q15</f>
        <v>1.3050999999999999</v>
      </c>
      <c r="H34" s="4">
        <f>H15-Q15</f>
        <v>1.0111999999999999</v>
      </c>
      <c r="I34" s="4">
        <f>I15-Q15</f>
        <v>-0.29410000000000003</v>
      </c>
      <c r="J34" s="4">
        <f>J15-Q15</f>
        <v>-1.7406000000000001</v>
      </c>
      <c r="K34" s="4">
        <f>K15-R15</f>
        <v>0.47147499999999998</v>
      </c>
      <c r="L34" s="4">
        <f>L15-R15</f>
        <v>0.428975</v>
      </c>
      <c r="M34" s="4">
        <f>M15-R15</f>
        <v>1.4774999999999983E-2</v>
      </c>
      <c r="N34" s="4">
        <f>N15-R15</f>
        <v>-0.91522499999999996</v>
      </c>
    </row>
    <row r="35" spans="1:14">
      <c r="A35" s="14" t="str">
        <f t="shared" si="3"/>
        <v>YOX1</v>
      </c>
      <c r="B35" s="4">
        <f>B16-P16</f>
        <v>0.83615000000000006</v>
      </c>
      <c r="C35" s="4">
        <f>C16-P16</f>
        <v>-2.0049999999999901E-2</v>
      </c>
      <c r="D35" s="4">
        <f>D16-P16</f>
        <v>0.39845000000000008</v>
      </c>
      <c r="E35" s="4">
        <f>E16-P16</f>
        <v>-1.21455</v>
      </c>
      <c r="F35" s="4">
        <f>F16-Q16</f>
        <v>0.49435999999999997</v>
      </c>
      <c r="G35" s="4">
        <f>G16-Q16</f>
        <v>-1.0343399999999998</v>
      </c>
      <c r="H35" s="4">
        <f>H16-Q16</f>
        <v>0.47336</v>
      </c>
      <c r="I35" s="4">
        <f>I16-Q16</f>
        <v>0.42865999999999999</v>
      </c>
      <c r="J35" s="4">
        <f>J16-Q16</f>
        <v>-0.36204000000000003</v>
      </c>
      <c r="K35" s="4">
        <f>K16-R16</f>
        <v>-0.167325</v>
      </c>
      <c r="L35" s="4">
        <f>L16-R16</f>
        <v>0.55567499999999992</v>
      </c>
      <c r="M35" s="4">
        <f>M16-R16</f>
        <v>-0.299425</v>
      </c>
      <c r="N35" s="4">
        <f>N16-R16</f>
        <v>-8.8925000000000087E-2</v>
      </c>
    </row>
    <row r="36" spans="1:14">
      <c r="A36" s="14" t="str">
        <f t="shared" si="3"/>
        <v>ZAP1</v>
      </c>
      <c r="B36" s="4">
        <f>B17-P17</f>
        <v>0.35302500000000003</v>
      </c>
      <c r="C36" s="4">
        <f>C17-P17</f>
        <v>0.30712500000000009</v>
      </c>
      <c r="D36" s="4">
        <f>D17-P17</f>
        <v>1.7425000000000024E-2</v>
      </c>
      <c r="E36" s="4">
        <f>E17-P17</f>
        <v>-0.67757499999999993</v>
      </c>
      <c r="F36" s="4">
        <f>F17-Q17</f>
        <v>0.80206</v>
      </c>
      <c r="G36" s="4">
        <f>G17-Q17</f>
        <v>1.23576</v>
      </c>
      <c r="H36" s="4">
        <f>H17-Q17</f>
        <v>-7.0140000000000091E-2</v>
      </c>
      <c r="I36" s="4">
        <f>I17-Q17</f>
        <v>-0.90454000000000012</v>
      </c>
      <c r="J36" s="4">
        <f>J17-Q17</f>
        <v>-1.0631400000000002</v>
      </c>
      <c r="K36" s="4">
        <f>K17-R17</f>
        <v>0.32599999999999962</v>
      </c>
      <c r="L36" s="4">
        <f>L17-R17</f>
        <v>0.9222999999999999</v>
      </c>
      <c r="M36" s="4">
        <f>M17-R17</f>
        <v>-1.2483000000000002</v>
      </c>
      <c r="N36" s="4">
        <f>N17-R17</f>
        <v>0</v>
      </c>
    </row>
    <row r="38" spans="1:14">
      <c r="A38" s="13" t="s">
        <v>16</v>
      </c>
    </row>
    <row r="39" spans="1:14" s="13" customFormat="1">
      <c r="A39" s="13" t="s">
        <v>0</v>
      </c>
      <c r="B39" s="13">
        <v>15</v>
      </c>
      <c r="C39" s="13">
        <v>15</v>
      </c>
      <c r="D39" s="13">
        <v>15</v>
      </c>
      <c r="E39" s="13">
        <v>15</v>
      </c>
      <c r="F39" s="13">
        <v>30</v>
      </c>
      <c r="G39" s="13">
        <v>30</v>
      </c>
      <c r="H39" s="13">
        <v>30</v>
      </c>
      <c r="I39" s="13">
        <v>30</v>
      </c>
      <c r="J39" s="13">
        <v>30</v>
      </c>
      <c r="K39" s="13">
        <v>60</v>
      </c>
      <c r="L39" s="13">
        <v>60</v>
      </c>
      <c r="M39" s="13">
        <v>60</v>
      </c>
      <c r="N39" s="13">
        <v>60</v>
      </c>
    </row>
    <row r="40" spans="1:14">
      <c r="A40" s="14" t="str">
        <f>A2</f>
        <v>ABF1</v>
      </c>
      <c r="B40" s="15">
        <f>B21^2</f>
        <v>0.84506652562500006</v>
      </c>
      <c r="C40" s="15">
        <f>C21^2</f>
        <v>8.7157800624999976E-2</v>
      </c>
      <c r="D40" s="15">
        <f>D21^2</f>
        <v>1.3593811056249998</v>
      </c>
      <c r="E40" s="15">
        <f>E21^2</f>
        <v>0.29362851562500014</v>
      </c>
      <c r="F40" s="15">
        <f>F21^2</f>
        <v>2.6357956000000169E-3</v>
      </c>
      <c r="G40" s="15">
        <f>G21^2</f>
        <v>0.55317893759999992</v>
      </c>
      <c r="H40" s="15">
        <f>H21^2</f>
        <v>0.63718709760000014</v>
      </c>
      <c r="I40" s="15">
        <f>I21^2</f>
        <v>9.6447513599999965E-2</v>
      </c>
      <c r="J40" s="15">
        <f>J21^2</f>
        <v>4.1918467600000058E-2</v>
      </c>
      <c r="K40" s="15">
        <f>K21^2</f>
        <v>0.26396475062499986</v>
      </c>
      <c r="L40" s="15">
        <f>L21^2</f>
        <v>1.5833818056250004</v>
      </c>
      <c r="M40" s="15">
        <f>M21^2</f>
        <v>1.4053509756249996</v>
      </c>
      <c r="N40" s="15">
        <f>N21^2</f>
        <v>0.19441485562500002</v>
      </c>
    </row>
    <row r="41" spans="1:14">
      <c r="A41" s="14" t="str">
        <f t="shared" ref="A41:A55" si="4">A3</f>
        <v>ACE2</v>
      </c>
      <c r="B41" s="15">
        <f>B22^2</f>
        <v>0.60762024999999997</v>
      </c>
      <c r="C41" s="15">
        <f>C22^2</f>
        <v>0.81595088999999998</v>
      </c>
      <c r="D41" s="15">
        <f>D22^2</f>
        <v>0.12687843999999998</v>
      </c>
      <c r="E41" s="15">
        <f>E22^2</f>
        <v>5.4009760000000011E-2</v>
      </c>
      <c r="F41" s="15">
        <f>F22^2</f>
        <v>0.2112137764</v>
      </c>
      <c r="G41" s="15">
        <f>G22^2</f>
        <v>0.35186251239999994</v>
      </c>
      <c r="H41" s="15">
        <f>H22^2</f>
        <v>0.26813755239999992</v>
      </c>
      <c r="I41" s="15">
        <f>I22^2</f>
        <v>0.56178023039999991</v>
      </c>
      <c r="J41" s="15">
        <f>J22^2</f>
        <v>4.6044576400000009E-2</v>
      </c>
      <c r="K41" s="15">
        <f>K22^2</f>
        <v>0.8009355024999999</v>
      </c>
      <c r="L41" s="15">
        <f>L22^2</f>
        <v>0.40265370249999993</v>
      </c>
      <c r="M41" s="15">
        <f>M22^2</f>
        <v>0.12798506249999997</v>
      </c>
      <c r="N41" s="15">
        <f>N22^2</f>
        <v>1.3729980625000002</v>
      </c>
    </row>
    <row r="42" spans="1:14">
      <c r="A42" s="14" t="str">
        <f t="shared" si="4"/>
        <v>AFT2</v>
      </c>
      <c r="B42" s="15">
        <f>B23^2</f>
        <v>0.56242500250000005</v>
      </c>
      <c r="C42" s="15">
        <f>C23^2</f>
        <v>2.4331320224999997</v>
      </c>
      <c r="D42" s="15">
        <f>D23^2</f>
        <v>0.65488556250000007</v>
      </c>
      <c r="E42" s="15">
        <f>E23^2</f>
        <v>4.2249999999992496E-7</v>
      </c>
      <c r="F42" s="15">
        <f>F23^2</f>
        <v>8.1360400000000006E-3</v>
      </c>
      <c r="G42" s="15">
        <f>G23^2</f>
        <v>0.29127608999999993</v>
      </c>
      <c r="H42" s="15">
        <f>H23^2</f>
        <v>1.0026016900000001</v>
      </c>
      <c r="I42" s="15">
        <f>I23^2</f>
        <v>0.68757263999999985</v>
      </c>
      <c r="J42" s="15">
        <f>J23^2</f>
        <v>0.64320400000000011</v>
      </c>
      <c r="K42" s="15">
        <f>K23^2</f>
        <v>0.24460443062499998</v>
      </c>
      <c r="L42" s="15">
        <f>L23^2</f>
        <v>0.19344603062500002</v>
      </c>
      <c r="M42" s="15">
        <f>M23^2</f>
        <v>0.50933200562500014</v>
      </c>
      <c r="N42" s="15">
        <f>N23^2</f>
        <v>0.59047698062500009</v>
      </c>
    </row>
    <row r="43" spans="1:14">
      <c r="A43" s="14" t="str">
        <f t="shared" si="4"/>
        <v>ASF1</v>
      </c>
      <c r="B43" s="15">
        <f>B24^2</f>
        <v>2.4113431224999995</v>
      </c>
      <c r="C43" s="15">
        <f>C24^2</f>
        <v>6.5715322499999979E-2</v>
      </c>
      <c r="D43" s="15">
        <f>D24^2</f>
        <v>2.7572602499999984E-2</v>
      </c>
      <c r="E43" s="15">
        <f>E24^2</f>
        <v>1.2779172024999998</v>
      </c>
      <c r="F43" s="15">
        <f>F24^2</f>
        <v>0.17204244839999994</v>
      </c>
      <c r="G43" s="15">
        <f>G24^2</f>
        <v>0.80564985639999964</v>
      </c>
      <c r="H43" s="15">
        <f>H24^2</f>
        <v>9.0829904399999994E-2</v>
      </c>
      <c r="I43" s="15">
        <f>I24^2</f>
        <v>1.5678044944000002</v>
      </c>
      <c r="J43" s="15">
        <f>J24^2</f>
        <v>0.13076902440000013</v>
      </c>
      <c r="K43" s="15">
        <f>K24^2</f>
        <v>8.5556249999999986E-2</v>
      </c>
      <c r="L43" s="15">
        <f>L24^2</f>
        <v>0.17164449000000009</v>
      </c>
      <c r="M43" s="15">
        <f>M24^2</f>
        <v>0.66438800999999992</v>
      </c>
      <c r="N43" s="15">
        <f>N24^2</f>
        <v>1.1728890000000014E-2</v>
      </c>
    </row>
    <row r="44" spans="1:14">
      <c r="A44" s="14" t="str">
        <f t="shared" si="4"/>
        <v>ASH1</v>
      </c>
      <c r="B44" s="15">
        <f>B25^2</f>
        <v>0.93108025562499985</v>
      </c>
      <c r="C44" s="15">
        <f>C25^2</f>
        <v>8.9535600625000017E-2</v>
      </c>
      <c r="D44" s="15">
        <f>D25^2</f>
        <v>0.99097047562499996</v>
      </c>
      <c r="E44" s="15">
        <f>E25^2</f>
        <v>7.2186255625000001E-2</v>
      </c>
      <c r="F44" s="15">
        <f>F25^2</f>
        <v>1.4665209999999996E-2</v>
      </c>
      <c r="G44" s="15">
        <f>G25^2</f>
        <v>0.46444225</v>
      </c>
      <c r="H44" s="15">
        <f>H25^2</f>
        <v>5.2992039999999983E-2</v>
      </c>
      <c r="I44" s="15">
        <f>I25^2</f>
        <v>1.7556250000000009E-2</v>
      </c>
      <c r="J44" s="15">
        <f>J25^2</f>
        <v>0.21409128999999999</v>
      </c>
      <c r="K44" s="15">
        <f>K25^2</f>
        <v>5.9255730624999892E-2</v>
      </c>
      <c r="L44" s="15">
        <f>L25^2</f>
        <v>3.3033756250000191E-3</v>
      </c>
      <c r="M44" s="15">
        <f>M25^2</f>
        <v>4.1925625000000107E-5</v>
      </c>
      <c r="N44" s="15">
        <f>N25^2</f>
        <v>3.2211275625000056E-2</v>
      </c>
    </row>
    <row r="45" spans="1:14">
      <c r="A45" s="14" t="str">
        <f t="shared" si="4"/>
        <v>CIN5</v>
      </c>
      <c r="B45" s="15">
        <f>B26^2</f>
        <v>0.54084993062499997</v>
      </c>
      <c r="C45" s="15">
        <f>C26^2</f>
        <v>0.48695973062500003</v>
      </c>
      <c r="D45" s="15">
        <f>D26^2</f>
        <v>0.41020822562499987</v>
      </c>
      <c r="E45" s="15">
        <f>E26^2</f>
        <v>0.628492200625</v>
      </c>
      <c r="F45" s="15">
        <f>F26^2</f>
        <v>1.8030581284000002</v>
      </c>
      <c r="G45" s="15">
        <f>G26^2</f>
        <v>0.14008551840000005</v>
      </c>
      <c r="H45" s="15">
        <f>H26^2</f>
        <v>1.1689934399999975E-2</v>
      </c>
      <c r="I45" s="15">
        <f>I26^2</f>
        <v>9.8232096399999955E-2</v>
      </c>
      <c r="J45" s="15">
        <f>J26^2</f>
        <v>1.6783720703999994</v>
      </c>
      <c r="K45" s="15">
        <f>K26^2</f>
        <v>0.19072872562500004</v>
      </c>
      <c r="L45" s="15">
        <f>L26^2</f>
        <v>0.80671833062500031</v>
      </c>
      <c r="M45" s="15">
        <f>M26^2</f>
        <v>0.52682193062499993</v>
      </c>
      <c r="N45" s="15">
        <f>N26^2</f>
        <v>6.9894140625000128E-2</v>
      </c>
    </row>
    <row r="46" spans="1:14">
      <c r="A46" s="14" t="str">
        <f t="shared" si="4"/>
        <v>GCN4</v>
      </c>
      <c r="B46" s="15">
        <f>B27^2</f>
        <v>0.73839649000000007</v>
      </c>
      <c r="C46" s="15">
        <f>C27^2</f>
        <v>3.0102249999999976E-2</v>
      </c>
      <c r="D46" s="15">
        <f>D27^2</f>
        <v>1.1178832900000002</v>
      </c>
      <c r="E46" s="15">
        <f>E27^2</f>
        <v>3.0383976100000005</v>
      </c>
      <c r="F46" s="15">
        <f>F27^2</f>
        <v>7.0958304400000005E-2</v>
      </c>
      <c r="G46" s="15">
        <f>G27^2</f>
        <v>0.80769763839999997</v>
      </c>
      <c r="H46" s="15">
        <f>H27^2</f>
        <v>0.19046241640000003</v>
      </c>
      <c r="I46" s="15">
        <f>I27^2</f>
        <v>0.10130215840000001</v>
      </c>
      <c r="J46" s="15">
        <f>J27^2</f>
        <v>0.56322023040000002</v>
      </c>
      <c r="K46" s="15">
        <f>K27^2</f>
        <v>4.7265625000000276E-5</v>
      </c>
      <c r="L46" s="15">
        <f>L27^2</f>
        <v>1.1315640625000005E-2</v>
      </c>
      <c r="M46" s="15">
        <f>M27^2</f>
        <v>9.7734390624999987E-2</v>
      </c>
      <c r="N46" s="15">
        <f>N27^2</f>
        <v>3.9750390625000007E-2</v>
      </c>
    </row>
    <row r="47" spans="1:14">
      <c r="A47" s="14" t="str">
        <f t="shared" si="4"/>
        <v>GLN3</v>
      </c>
      <c r="B47" s="15">
        <f>B28^2</f>
        <v>0.98346889000000004</v>
      </c>
      <c r="C47" s="15">
        <f>C28^2</f>
        <v>0.51308568999999993</v>
      </c>
      <c r="D47" s="15">
        <f>D28^2</f>
        <v>0.21743569000000004</v>
      </c>
      <c r="E47" s="15">
        <f>E28^2</f>
        <v>3.6442809999999985E-2</v>
      </c>
      <c r="F47" s="15">
        <f>F28^2</f>
        <v>1.2486274564000002</v>
      </c>
      <c r="G47" s="15">
        <f>G28^2</f>
        <v>0.4405242384000001</v>
      </c>
      <c r="H47" s="15">
        <f>H28^2</f>
        <v>0.98303259040000002</v>
      </c>
      <c r="I47" s="15">
        <f>I28^2</f>
        <v>0.3094474384</v>
      </c>
      <c r="J47" s="15">
        <f>J28^2</f>
        <v>5.4466224399999964E-2</v>
      </c>
      <c r="K47" s="15">
        <f>K28^2</f>
        <v>0.119180300625</v>
      </c>
      <c r="L47" s="15">
        <f>L28^2</f>
        <v>0.11880085562499997</v>
      </c>
      <c r="M47" s="15">
        <f>M28^2</f>
        <v>0.12459135062499994</v>
      </c>
      <c r="N47" s="15">
        <f>N28^2</f>
        <v>0.124203380625</v>
      </c>
    </row>
    <row r="48" spans="1:14">
      <c r="A48" s="14" t="str">
        <f t="shared" si="4"/>
        <v>HAP4</v>
      </c>
      <c r="B48" s="15">
        <f>B29^2</f>
        <v>0.62413950062500001</v>
      </c>
      <c r="C48" s="15">
        <f>C29^2</f>
        <v>4.8295556406249993</v>
      </c>
      <c r="D48" s="15">
        <f>D29^2</f>
        <v>0.3717036056250001</v>
      </c>
      <c r="E48" s="15">
        <f>E29^2</f>
        <v>5.654765100625001</v>
      </c>
      <c r="F48" s="15">
        <f>F29^2</f>
        <v>0.22768166560000003</v>
      </c>
      <c r="G48" s="15">
        <f>G29^2</f>
        <v>3.4505291535999993</v>
      </c>
      <c r="H48" s="15">
        <f>H29^2</f>
        <v>0.38261647360000001</v>
      </c>
      <c r="I48" s="15">
        <f>I29^2</f>
        <v>4.7277544355999996</v>
      </c>
      <c r="J48" s="15">
        <f>J29^2</f>
        <v>0.60674752360000017</v>
      </c>
      <c r="K48" s="15">
        <f>K29^2</f>
        <v>0.88195576562500022</v>
      </c>
      <c r="L48" s="15">
        <f>L29^2</f>
        <v>0.10155375562500003</v>
      </c>
      <c r="M48" s="15">
        <f>M29^2</f>
        <v>0.25931010062500004</v>
      </c>
      <c r="N48" s="15">
        <f>N29^2</f>
        <v>1.2761656056249999</v>
      </c>
    </row>
    <row r="49" spans="1:14">
      <c r="A49" s="14" t="str">
        <f t="shared" si="4"/>
        <v>HMO1</v>
      </c>
      <c r="B49" s="15">
        <f>B30^2</f>
        <v>0.36327742562499993</v>
      </c>
      <c r="C49" s="15">
        <f>C30^2</f>
        <v>0.44799595562500005</v>
      </c>
      <c r="D49" s="15">
        <f>D30^2</f>
        <v>0.86727312562500014</v>
      </c>
      <c r="E49" s="15">
        <f>E30^2</f>
        <v>0.11612760062500004</v>
      </c>
      <c r="F49" s="15">
        <f>F30^2</f>
        <v>3.7508068899999993</v>
      </c>
      <c r="G49" s="15">
        <f>G30^2</f>
        <v>0.17707264000000014</v>
      </c>
      <c r="H49" s="15">
        <f>H30^2</f>
        <v>0.10673289000000007</v>
      </c>
      <c r="I49" s="15">
        <f>I30^2</f>
        <v>7.4365290000000028E-2</v>
      </c>
      <c r="J49" s="15">
        <f>J30^2</f>
        <v>0.83997225000000042</v>
      </c>
      <c r="K49" s="15">
        <f>K30^2</f>
        <v>1.8871890625000005E-2</v>
      </c>
      <c r="L49" s="15">
        <f>L30^2</f>
        <v>0.46372695062500013</v>
      </c>
      <c r="M49" s="15">
        <f>M30^2</f>
        <v>4.8455015624999959E-2</v>
      </c>
      <c r="N49" s="15">
        <f>N30^2</f>
        <v>0.35787315062500002</v>
      </c>
    </row>
    <row r="50" spans="1:14">
      <c r="A50" s="14" t="str">
        <f t="shared" si="4"/>
        <v>MSN2</v>
      </c>
      <c r="B50" s="15">
        <f>B31^2</f>
        <v>1.004555175625</v>
      </c>
      <c r="C50" s="15">
        <f>C31^2</f>
        <v>0.96988028062499987</v>
      </c>
      <c r="D50" s="15">
        <f>D31^2</f>
        <v>5.1449580624999998E-2</v>
      </c>
      <c r="E50" s="15">
        <f>E31^2</f>
        <v>4.3837890625000001E-2</v>
      </c>
      <c r="F50" s="15">
        <f>F31^2</f>
        <v>2.3059204000000005E-3</v>
      </c>
      <c r="G50" s="15">
        <f>G31^2</f>
        <v>0.29689421440000002</v>
      </c>
      <c r="H50" s="15">
        <f>H31^2</f>
        <v>8.021356839999999E-2</v>
      </c>
      <c r="I50" s="15">
        <f>I31^2</f>
        <v>0.76331674240000003</v>
      </c>
      <c r="J50" s="15">
        <f>J31^2</f>
        <v>1.1822647824000001</v>
      </c>
      <c r="K50" s="15">
        <f>K31^2</f>
        <v>3.5016806249999971E-3</v>
      </c>
      <c r="L50" s="15">
        <f>L31^2</f>
        <v>0.41072076562499998</v>
      </c>
      <c r="M50" s="15">
        <f>M31^2</f>
        <v>1.7233125625000009E-2</v>
      </c>
      <c r="N50" s="15">
        <f>N31^2</f>
        <v>0.69110125562500002</v>
      </c>
    </row>
    <row r="51" spans="1:14">
      <c r="A51" s="14" t="str">
        <f t="shared" si="4"/>
        <v>SFP1</v>
      </c>
      <c r="B51" s="15">
        <f>B32^2</f>
        <v>0.52081480562499993</v>
      </c>
      <c r="C51" s="15">
        <f>C32^2</f>
        <v>1.9603500156250002</v>
      </c>
      <c r="D51" s="15">
        <f>D32^2</f>
        <v>0.27722857562500003</v>
      </c>
      <c r="E51" s="15">
        <f>E32^2</f>
        <v>1.4519647506249997</v>
      </c>
      <c r="F51" s="15">
        <f>F32^2</f>
        <v>1.7795560000000344E-4</v>
      </c>
      <c r="G51" s="15">
        <f>G32^2</f>
        <v>2.0782105599999955E-2</v>
      </c>
      <c r="H51" s="15">
        <f>H32^2</f>
        <v>2.5009524735999999</v>
      </c>
      <c r="I51" s="15">
        <f>I32^2</f>
        <v>2.5649944335999995</v>
      </c>
      <c r="J51" s="15">
        <f>J32^2</f>
        <v>2.2782883600000057E-2</v>
      </c>
      <c r="K51" s="15">
        <f>K32^2</f>
        <v>0.72075855062500005</v>
      </c>
      <c r="L51" s="15">
        <f>L32^2</f>
        <v>0.13437723062499998</v>
      </c>
      <c r="M51" s="15">
        <f>M32^2</f>
        <v>0.12600725062500004</v>
      </c>
      <c r="N51" s="15">
        <f>N32^2</f>
        <v>2.4665487756249997</v>
      </c>
    </row>
    <row r="52" spans="1:14">
      <c r="A52" s="14" t="str">
        <f t="shared" si="4"/>
        <v>SWI4</v>
      </c>
      <c r="B52" s="15">
        <f>B33^2</f>
        <v>0.26778037562500001</v>
      </c>
      <c r="C52" s="15">
        <f>C33^2</f>
        <v>0.15064101562499996</v>
      </c>
      <c r="D52" s="15">
        <f>D33^2</f>
        <v>2.1183006249999984E-3</v>
      </c>
      <c r="E52" s="15">
        <f>E33^2</f>
        <v>6.9430556249999971E-3</v>
      </c>
      <c r="F52" s="15">
        <f>F33^2</f>
        <v>9.8784490000000016E-2</v>
      </c>
      <c r="G52" s="15">
        <f>G33^2</f>
        <v>0.13704803999999998</v>
      </c>
      <c r="H52" s="15">
        <f>H33^2</f>
        <v>0.23785129000000002</v>
      </c>
      <c r="I52" s="15">
        <f>I33^2</f>
        <v>5.2128399999999981E-3</v>
      </c>
      <c r="J52" s="15">
        <f>J33^2</f>
        <v>0.22221796000000005</v>
      </c>
      <c r="K52" s="15">
        <f>K33^2</f>
        <v>1.1659680400000001</v>
      </c>
      <c r="L52" s="15">
        <f>L33^2</f>
        <v>3.4819559999999992E-2</v>
      </c>
      <c r="M52" s="15">
        <f>M33^2</f>
        <v>0.41267775999999995</v>
      </c>
      <c r="N52" s="15">
        <f>N33^2</f>
        <v>0.389376</v>
      </c>
    </row>
    <row r="53" spans="1:14">
      <c r="A53" s="14" t="str">
        <f t="shared" si="4"/>
        <v>YHP1</v>
      </c>
      <c r="B53" s="15">
        <f>B34^2</f>
        <v>4.0672805625000016E-2</v>
      </c>
      <c r="C53" s="15">
        <f>C34^2</f>
        <v>0.51154680062500002</v>
      </c>
      <c r="D53" s="15">
        <f>D34^2</f>
        <v>6.6370640624999991E-2</v>
      </c>
      <c r="E53" s="15">
        <f>E34^2</f>
        <v>0.59471088062499988</v>
      </c>
      <c r="F53" s="15">
        <f>F34^2</f>
        <v>7.9298560000000046E-2</v>
      </c>
      <c r="G53" s="15">
        <f>G34^2</f>
        <v>1.7032860099999998</v>
      </c>
      <c r="H53" s="15">
        <f>H34^2</f>
        <v>1.0225254399999997</v>
      </c>
      <c r="I53" s="15">
        <f>I34^2</f>
        <v>8.6494810000000019E-2</v>
      </c>
      <c r="J53" s="15">
        <f>J34^2</f>
        <v>3.0296883600000006</v>
      </c>
      <c r="K53" s="15">
        <f>K34^2</f>
        <v>0.22228867562499999</v>
      </c>
      <c r="L53" s="15">
        <f>L34^2</f>
        <v>0.184019550625</v>
      </c>
      <c r="M53" s="15">
        <f>M34^2</f>
        <v>2.1830062499999947E-4</v>
      </c>
      <c r="N53" s="15">
        <f>N34^2</f>
        <v>0.8376368006249999</v>
      </c>
    </row>
    <row r="54" spans="1:14">
      <c r="A54" s="14" t="str">
        <f t="shared" si="4"/>
        <v>YOX1</v>
      </c>
      <c r="B54" s="15">
        <f>B35^2</f>
        <v>0.69914682250000015</v>
      </c>
      <c r="C54" s="15">
        <f>C35^2</f>
        <v>4.0200249999999604E-4</v>
      </c>
      <c r="D54" s="15">
        <f>D35^2</f>
        <v>0.15876240250000007</v>
      </c>
      <c r="E54" s="15">
        <f>E35^2</f>
        <v>1.4751317025000001</v>
      </c>
      <c r="F54" s="15">
        <f>F35^2</f>
        <v>0.24439180959999995</v>
      </c>
      <c r="G54" s="15">
        <f>G35^2</f>
        <v>1.0698592355999996</v>
      </c>
      <c r="H54" s="15">
        <f>H35^2</f>
        <v>0.22406968960000001</v>
      </c>
      <c r="I54" s="15">
        <f>I35^2</f>
        <v>0.18374939559999998</v>
      </c>
      <c r="J54" s="15">
        <f>J35^2</f>
        <v>0.13107296160000001</v>
      </c>
      <c r="K54" s="15">
        <f>K35^2</f>
        <v>2.7997655624999999E-2</v>
      </c>
      <c r="L54" s="15">
        <f>L35^2</f>
        <v>0.30877470562499992</v>
      </c>
      <c r="M54" s="15">
        <f>M35^2</f>
        <v>8.9655330625000001E-2</v>
      </c>
      <c r="N54" s="15">
        <f>N35^2</f>
        <v>7.9076556250000148E-3</v>
      </c>
    </row>
    <row r="55" spans="1:14">
      <c r="A55" s="14" t="str">
        <f t="shared" si="4"/>
        <v>ZAP1</v>
      </c>
      <c r="B55" s="15">
        <f>B36^2</f>
        <v>0.12462665062500003</v>
      </c>
      <c r="C55" s="15">
        <f>C36^2</f>
        <v>9.4325765625000058E-2</v>
      </c>
      <c r="D55" s="15">
        <f>D36^2</f>
        <v>3.0363062500000086E-4</v>
      </c>
      <c r="E55" s="15">
        <f>E36^2</f>
        <v>0.45910788062499991</v>
      </c>
      <c r="F55" s="15">
        <f>F36^2</f>
        <v>0.64330024360000004</v>
      </c>
      <c r="G55" s="15">
        <f>G36^2</f>
        <v>1.5271027775999999</v>
      </c>
      <c r="H55" s="15">
        <f>H36^2</f>
        <v>4.9196196000000124E-3</v>
      </c>
      <c r="I55" s="15">
        <f>I36^2</f>
        <v>0.81819261160000023</v>
      </c>
      <c r="J55" s="15">
        <f>J36^2</f>
        <v>1.1302666596000004</v>
      </c>
      <c r="K55" s="15">
        <f>K36^2</f>
        <v>0.10627599999999976</v>
      </c>
      <c r="L55" s="15">
        <f>L36^2</f>
        <v>0.85063728999999977</v>
      </c>
      <c r="M55" s="15">
        <f>M36^2</f>
        <v>1.5582528900000006</v>
      </c>
      <c r="N55" s="15">
        <f>N36^2</f>
        <v>0</v>
      </c>
    </row>
    <row r="57" spans="1:14">
      <c r="A57" s="13" t="s">
        <v>0</v>
      </c>
      <c r="B57" s="13" t="s">
        <v>17</v>
      </c>
    </row>
    <row r="58" spans="1:14">
      <c r="A58" s="14" t="str">
        <f>A2</f>
        <v>ABF1</v>
      </c>
      <c r="B58" s="11">
        <f>SUM(B40:N40)/13</f>
        <v>0.56643954976923072</v>
      </c>
    </row>
    <row r="59" spans="1:14">
      <c r="A59" s="14" t="str">
        <f t="shared" ref="A59:A73" si="5">A3</f>
        <v>ACE2</v>
      </c>
      <c r="B59" s="11">
        <f>SUM(B41:N41)/13</f>
        <v>0.44215925523076921</v>
      </c>
    </row>
    <row r="60" spans="1:14">
      <c r="A60" s="14" t="str">
        <f t="shared" si="5"/>
        <v>AFT2</v>
      </c>
      <c r="B60" s="11">
        <f>SUM(B42:N42)/13</f>
        <v>0.60162253211538463</v>
      </c>
    </row>
    <row r="61" spans="1:14">
      <c r="A61" s="14" t="str">
        <f t="shared" si="5"/>
        <v>ASF1</v>
      </c>
      <c r="B61" s="11">
        <f>SUM(B43:N43)/13</f>
        <v>0.57561243215384605</v>
      </c>
    </row>
    <row r="62" spans="1:14">
      <c r="A62" s="14" t="str">
        <f t="shared" si="5"/>
        <v>ASH1</v>
      </c>
      <c r="B62" s="11">
        <f>SUM(B44:N44)/13</f>
        <v>0.22633322576923073</v>
      </c>
    </row>
    <row r="63" spans="1:14">
      <c r="A63" s="14" t="str">
        <f t="shared" si="5"/>
        <v>CIN5</v>
      </c>
      <c r="B63" s="11">
        <f>SUM(B45:N45)/13</f>
        <v>0.56862392023076924</v>
      </c>
    </row>
    <row r="64" spans="1:14">
      <c r="A64" s="14" t="str">
        <f t="shared" si="5"/>
        <v>GCN4</v>
      </c>
      <c r="B64" s="11">
        <f>SUM(B46:N46)/13</f>
        <v>0.52363600580769232</v>
      </c>
    </row>
    <row r="65" spans="1:2">
      <c r="A65" s="14" t="str">
        <f t="shared" si="5"/>
        <v>GLN3</v>
      </c>
      <c r="B65" s="11">
        <f>SUM(B47:N47)/13</f>
        <v>0.40563899349999988</v>
      </c>
    </row>
    <row r="66" spans="1:2">
      <c r="A66" s="14" t="str">
        <f t="shared" si="5"/>
        <v>HAP4</v>
      </c>
      <c r="B66" s="11">
        <f>SUM(B48:N48)/13</f>
        <v>1.7995752559230771</v>
      </c>
    </row>
    <row r="67" spans="1:2">
      <c r="A67" s="14" t="str">
        <f t="shared" si="5"/>
        <v>HMO1</v>
      </c>
      <c r="B67" s="11">
        <f>SUM(B49:N49)/13</f>
        <v>0.58711931346153856</v>
      </c>
    </row>
    <row r="68" spans="1:2">
      <c r="A68" s="14" t="str">
        <f t="shared" si="5"/>
        <v>MSN2</v>
      </c>
      <c r="B68" s="11">
        <f>SUM(B50:N50)/13</f>
        <v>0.42440576792307694</v>
      </c>
    </row>
    <row r="69" spans="1:2">
      <c r="A69" s="14" t="str">
        <f t="shared" si="5"/>
        <v>SFP1</v>
      </c>
      <c r="B69" s="11">
        <f>SUM(B51:N51)/13</f>
        <v>0.98213383130769227</v>
      </c>
    </row>
    <row r="70" spans="1:2">
      <c r="A70" s="14" t="str">
        <f t="shared" si="5"/>
        <v>SWI4</v>
      </c>
      <c r="B70" s="11">
        <f>SUM(B52:N52)/13</f>
        <v>0.24087990211538463</v>
      </c>
    </row>
    <row r="71" spans="1:2">
      <c r="A71" s="14" t="str">
        <f t="shared" si="5"/>
        <v>YHP1</v>
      </c>
      <c r="B71" s="11">
        <f>SUM(B53:N53)/13</f>
        <v>0.64451981807692305</v>
      </c>
    </row>
    <row r="72" spans="1:2">
      <c r="A72" s="14" t="str">
        <f t="shared" si="5"/>
        <v>YOX1</v>
      </c>
      <c r="B72" s="11">
        <f>SUM(B54:N54)/13</f>
        <v>0.35545548996153836</v>
      </c>
    </row>
    <row r="73" spans="1:2">
      <c r="A73" s="14" t="str">
        <f t="shared" si="5"/>
        <v>ZAP1</v>
      </c>
      <c r="B73" s="11">
        <f>SUM(B55:N55)/13</f>
        <v>0.56287015534615381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C4" sqref="C4"/>
    </sheetView>
  </sheetViews>
  <sheetFormatPr baseColWidth="10" defaultColWidth="8.83203125" defaultRowHeight="12" x14ac:dyDescent="0"/>
  <cols>
    <col min="1" max="1" width="8.83203125" style="1"/>
    <col min="2" max="13" width="12.66406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 ht="13">
      <c r="A1" s="10" t="s">
        <v>0</v>
      </c>
      <c r="B1" s="10">
        <v>15</v>
      </c>
      <c r="C1" s="10">
        <v>15</v>
      </c>
      <c r="D1" s="10">
        <v>15</v>
      </c>
      <c r="E1" s="10">
        <v>15</v>
      </c>
      <c r="F1" s="10">
        <v>30</v>
      </c>
      <c r="G1" s="10">
        <v>30</v>
      </c>
      <c r="H1" s="10">
        <v>30</v>
      </c>
      <c r="I1" s="10">
        <v>30</v>
      </c>
      <c r="J1" s="10">
        <v>60</v>
      </c>
      <c r="K1" s="10">
        <v>60</v>
      </c>
      <c r="L1" s="10">
        <v>60</v>
      </c>
      <c r="M1" s="10">
        <v>60</v>
      </c>
      <c r="O1" s="1" t="s">
        <v>12</v>
      </c>
      <c r="P1" s="1" t="s">
        <v>13</v>
      </c>
      <c r="Q1" s="1" t="s">
        <v>14</v>
      </c>
    </row>
    <row r="2" spans="1:17" ht="13">
      <c r="A2" s="17" t="s">
        <v>24</v>
      </c>
      <c r="B2" s="12">
        <v>-1.361</v>
      </c>
      <c r="C2" s="12">
        <v>-0.1381</v>
      </c>
      <c r="D2" s="12">
        <v>-1.1930000000000001</v>
      </c>
      <c r="E2" s="12">
        <v>-1.4638</v>
      </c>
      <c r="F2" s="12">
        <v>0.35110000000000002</v>
      </c>
      <c r="G2" s="12">
        <v>-0.73199999999999998</v>
      </c>
      <c r="H2" s="12">
        <v>-0.90820000000000001</v>
      </c>
      <c r="I2" s="12">
        <v>-1.0192000000000001</v>
      </c>
      <c r="J2" s="12">
        <v>-2.0072999999999999</v>
      </c>
      <c r="K2" s="12">
        <v>-0.2404</v>
      </c>
      <c r="L2" s="12">
        <v>-0.57550000000000001</v>
      </c>
      <c r="M2" s="12">
        <v>-2.6553</v>
      </c>
      <c r="O2" s="3">
        <f>AVERAGE(B2:E2)</f>
        <v>-1.038975</v>
      </c>
      <c r="P2" s="1">
        <f>AVERAGE(F2:I2)</f>
        <v>-0.577075</v>
      </c>
      <c r="Q2" s="3">
        <f>AVERAGE(J2:M2)</f>
        <v>-1.3696250000000001</v>
      </c>
    </row>
    <row r="3" spans="1:17" ht="13">
      <c r="A3" s="17" t="s">
        <v>1</v>
      </c>
      <c r="B3" s="12">
        <v>-0.17180000000000001</v>
      </c>
      <c r="C3" s="12">
        <v>-0.2792</v>
      </c>
      <c r="D3" s="12">
        <v>-0.17519999999999999</v>
      </c>
      <c r="E3" s="12">
        <v>-0.68840000000000001</v>
      </c>
      <c r="F3" s="12">
        <v>-0.24360000000000001</v>
      </c>
      <c r="G3" s="12">
        <v>0.15809999999999999</v>
      </c>
      <c r="H3" s="12">
        <v>-0.42530000000000001</v>
      </c>
      <c r="I3" s="12">
        <v>-0.51080000000000003</v>
      </c>
      <c r="J3" s="12">
        <v>0.56820000000000004</v>
      </c>
      <c r="K3" s="12">
        <v>0.1646</v>
      </c>
      <c r="L3" s="12">
        <v>-0.32019999999999998</v>
      </c>
      <c r="M3" s="12">
        <v>-0.38879999999999998</v>
      </c>
      <c r="O3" s="3">
        <f t="shared" ref="O3:O17" si="0">AVERAGE(B3:E3)</f>
        <v>-0.32865</v>
      </c>
      <c r="P3" s="1">
        <f t="shared" ref="P3:P17" si="1">AVERAGE(F3:I3)</f>
        <v>-0.25540000000000002</v>
      </c>
      <c r="Q3" s="3">
        <f t="shared" ref="Q3:Q17" si="2">AVERAGE(J3:M3)</f>
        <v>5.9500000000000108E-3</v>
      </c>
    </row>
    <row r="4" spans="1:17" ht="13">
      <c r="A4" s="17" t="s">
        <v>25</v>
      </c>
      <c r="B4" s="12">
        <v>0.62</v>
      </c>
      <c r="C4" s="12">
        <v>1.5289999999999999</v>
      </c>
      <c r="D4" s="12">
        <v>0.80759999999999998</v>
      </c>
      <c r="E4" s="12">
        <v>-0.49640000000000001</v>
      </c>
      <c r="F4" s="12">
        <v>-1.2101</v>
      </c>
      <c r="G4" s="12">
        <v>1.6341000000000001</v>
      </c>
      <c r="H4" s="12">
        <v>1.2968999999999999</v>
      </c>
      <c r="I4" s="12">
        <v>0.91249999999999998</v>
      </c>
      <c r="J4" s="12">
        <v>-1.8798999999999999</v>
      </c>
      <c r="K4" s="12">
        <v>1.1647000000000001</v>
      </c>
      <c r="L4" s="12">
        <v>0.48599999999999999</v>
      </c>
      <c r="M4" s="12">
        <v>-7.6399999999999996E-2</v>
      </c>
      <c r="O4" s="3">
        <f t="shared" si="0"/>
        <v>0.61504999999999999</v>
      </c>
      <c r="P4" s="1">
        <f t="shared" si="1"/>
        <v>0.65834999999999999</v>
      </c>
      <c r="Q4" s="3">
        <f t="shared" si="2"/>
        <v>-7.6399999999999968E-2</v>
      </c>
    </row>
    <row r="5" spans="1:17" ht="13">
      <c r="A5" s="17" t="s">
        <v>26</v>
      </c>
      <c r="B5" s="12">
        <v>-0.55630000000000002</v>
      </c>
      <c r="C5" s="12">
        <v>0.3009</v>
      </c>
      <c r="D5" s="12">
        <v>-0.56240000000000001</v>
      </c>
      <c r="E5" s="12">
        <v>-0.34429999999999999</v>
      </c>
      <c r="F5" s="12">
        <v>-0.95640000000000003</v>
      </c>
      <c r="G5" s="12">
        <v>9.4899999999999998E-2</v>
      </c>
      <c r="H5" s="12">
        <v>-0.70079999999999998</v>
      </c>
      <c r="I5" s="12">
        <v>0.1457</v>
      </c>
      <c r="J5" s="12">
        <v>-0.17430000000000001</v>
      </c>
      <c r="K5" s="12">
        <v>-0.18479999999999999</v>
      </c>
      <c r="L5" s="12">
        <v>-1.1009</v>
      </c>
      <c r="M5" s="12">
        <v>-0.68400000000000005</v>
      </c>
      <c r="O5" s="3">
        <f t="shared" si="0"/>
        <v>-0.29052500000000003</v>
      </c>
      <c r="P5" s="1">
        <f t="shared" si="1"/>
        <v>-0.35415000000000002</v>
      </c>
      <c r="Q5" s="3">
        <f t="shared" si="2"/>
        <v>-0.53600000000000003</v>
      </c>
    </row>
    <row r="6" spans="1:17" ht="13">
      <c r="A6" s="17" t="s">
        <v>27</v>
      </c>
      <c r="B6" s="12">
        <v>-1.3229</v>
      </c>
      <c r="C6" s="12">
        <v>-0.42359999999999998</v>
      </c>
      <c r="D6" s="12">
        <v>-1.8945000000000001</v>
      </c>
      <c r="E6" s="12">
        <v>-1.6929000000000001</v>
      </c>
      <c r="F6" s="12">
        <v>-2.2704</v>
      </c>
      <c r="G6" s="12">
        <v>-1.0939000000000001</v>
      </c>
      <c r="H6" s="12">
        <v>-1.3098000000000001</v>
      </c>
      <c r="I6" s="12">
        <v>-1.0169999999999999</v>
      </c>
      <c r="J6" s="12">
        <v>-1.7105999999999999</v>
      </c>
      <c r="K6" s="12">
        <v>-1.7777000000000001</v>
      </c>
      <c r="L6" s="12">
        <v>-1.9029</v>
      </c>
      <c r="M6" s="12">
        <v>-1.3284</v>
      </c>
      <c r="O6" s="3">
        <f t="shared" si="0"/>
        <v>-1.333475</v>
      </c>
      <c r="P6" s="1">
        <f t="shared" si="1"/>
        <v>-1.4227750000000001</v>
      </c>
      <c r="Q6" s="3">
        <f t="shared" si="2"/>
        <v>-1.6798999999999999</v>
      </c>
    </row>
    <row r="7" spans="1:17" ht="13">
      <c r="A7" s="17" t="s">
        <v>2</v>
      </c>
      <c r="B7" s="12">
        <v>-0.66849999999999998</v>
      </c>
      <c r="C7" s="12">
        <v>-1.2198</v>
      </c>
      <c r="D7" s="12">
        <v>-0.43219999999999997</v>
      </c>
      <c r="E7" s="12">
        <v>-0.1191</v>
      </c>
      <c r="F7" s="12">
        <v>-0.38300000000000001</v>
      </c>
      <c r="G7" s="12">
        <v>0.26929999999999998</v>
      </c>
      <c r="H7" s="12">
        <v>-7.5700000000000003E-2</v>
      </c>
      <c r="I7" s="12">
        <v>0.59750000000000003</v>
      </c>
      <c r="J7" s="12">
        <v>7.8899999999999998E-2</v>
      </c>
      <c r="K7" s="12">
        <v>-0.3216</v>
      </c>
      <c r="L7" s="12">
        <v>8.0500000000000002E-2</v>
      </c>
      <c r="M7" s="12">
        <v>0.4778</v>
      </c>
      <c r="O7" s="3">
        <f t="shared" si="0"/>
        <v>-0.6099</v>
      </c>
      <c r="P7" s="1">
        <f t="shared" si="1"/>
        <v>0.102025</v>
      </c>
      <c r="Q7" s="3">
        <f t="shared" si="2"/>
        <v>7.8899999999999998E-2</v>
      </c>
    </row>
    <row r="8" spans="1:17" ht="13">
      <c r="A8" s="17" t="s">
        <v>28</v>
      </c>
      <c r="B8" s="12">
        <v>-0.63119999999999998</v>
      </c>
      <c r="C8" s="12">
        <v>-1.9643999999999999</v>
      </c>
      <c r="D8" s="12">
        <v>-2.0152000000000001</v>
      </c>
      <c r="E8" s="12">
        <v>0.12740000000000001</v>
      </c>
      <c r="F8" s="12">
        <v>-1.2509999999999999</v>
      </c>
      <c r="G8" s="12">
        <v>-1.7951999999999999</v>
      </c>
      <c r="H8" s="12">
        <v>-1.6484000000000001</v>
      </c>
      <c r="I8" s="12">
        <v>-0.91759999999999997</v>
      </c>
      <c r="J8" s="12">
        <v>-8.7400000000000005E-2</v>
      </c>
      <c r="K8" s="12">
        <v>-1.7803</v>
      </c>
      <c r="L8" s="12">
        <v>-1.4346000000000001</v>
      </c>
      <c r="M8" s="12">
        <v>-1.1008</v>
      </c>
      <c r="O8" s="3">
        <f t="shared" si="0"/>
        <v>-1.1208500000000001</v>
      </c>
      <c r="P8" s="1">
        <f t="shared" si="1"/>
        <v>-1.4030499999999999</v>
      </c>
      <c r="Q8" s="3">
        <f t="shared" si="2"/>
        <v>-1.1007750000000001</v>
      </c>
    </row>
    <row r="9" spans="1:17" ht="13">
      <c r="A9" s="17" t="s">
        <v>3</v>
      </c>
      <c r="B9" s="12">
        <v>-0.3518</v>
      </c>
      <c r="C9" s="12">
        <v>0.31009999999999999</v>
      </c>
      <c r="D9" s="12">
        <v>-0.15890000000000001</v>
      </c>
      <c r="E9" s="12">
        <v>0.58689999999999998</v>
      </c>
      <c r="F9" s="12">
        <v>3.4099999999999998E-2</v>
      </c>
      <c r="G9" s="12">
        <v>0.48599999999999999</v>
      </c>
      <c r="H9" s="12">
        <v>0.43419999999999997</v>
      </c>
      <c r="I9" s="12">
        <v>1.0717000000000001</v>
      </c>
      <c r="J9" s="12">
        <v>5.5899999999999998E-2</v>
      </c>
      <c r="K9" s="12">
        <v>1.1548</v>
      </c>
      <c r="L9" s="12">
        <v>0.54459999999999997</v>
      </c>
      <c r="M9" s="12">
        <v>0.58509999999999995</v>
      </c>
      <c r="O9" s="3">
        <f t="shared" si="0"/>
        <v>9.6574999999999994E-2</v>
      </c>
      <c r="P9" s="1">
        <f t="shared" si="1"/>
        <v>0.50649999999999995</v>
      </c>
      <c r="Q9" s="3">
        <f t="shared" si="2"/>
        <v>0.58509999999999995</v>
      </c>
    </row>
    <row r="10" spans="1:17" ht="13">
      <c r="A10" s="17" t="s">
        <v>4</v>
      </c>
      <c r="B10" s="12">
        <v>6.3299999999999995E-2</v>
      </c>
      <c r="C10" s="12">
        <v>0.17119999999999999</v>
      </c>
      <c r="D10" s="12">
        <v>-1.9531000000000001</v>
      </c>
      <c r="E10" s="12">
        <v>-0.21510000000000001</v>
      </c>
      <c r="F10" s="12">
        <v>-1.4630000000000001</v>
      </c>
      <c r="G10" s="12">
        <v>0.30249999999999999</v>
      </c>
      <c r="H10" s="12">
        <v>-2.2646000000000002</v>
      </c>
      <c r="I10" s="12">
        <v>1.4417</v>
      </c>
      <c r="J10" s="12">
        <v>-1.2318</v>
      </c>
      <c r="K10" s="12">
        <v>-0.14030000000000001</v>
      </c>
      <c r="L10" s="12">
        <v>-1.9814000000000001</v>
      </c>
      <c r="M10" s="12">
        <v>-1.2117</v>
      </c>
      <c r="O10" s="3">
        <f t="shared" si="0"/>
        <v>-0.48342500000000005</v>
      </c>
      <c r="P10" s="1">
        <f t="shared" si="1"/>
        <v>-0.49585000000000012</v>
      </c>
      <c r="Q10" s="3">
        <f t="shared" si="2"/>
        <v>-1.1413000000000002</v>
      </c>
    </row>
    <row r="11" spans="1:17" ht="13">
      <c r="A11" s="17" t="s">
        <v>5</v>
      </c>
      <c r="B11" s="12">
        <v>-0.91690000000000005</v>
      </c>
      <c r="C11" s="12">
        <v>1.2958000000000001</v>
      </c>
      <c r="D11" s="12">
        <v>0.42699999999999999</v>
      </c>
      <c r="E11" s="12">
        <v>-7.1199999999999999E-2</v>
      </c>
      <c r="F11" s="12">
        <v>1.5911</v>
      </c>
      <c r="G11" s="12">
        <v>1.2565999999999999</v>
      </c>
      <c r="H11" s="12">
        <v>0.39100000000000001</v>
      </c>
      <c r="I11" s="12">
        <v>-0.31259999999999999</v>
      </c>
      <c r="J11" s="12">
        <v>1.5823</v>
      </c>
      <c r="K11" s="12">
        <v>2.7766999999999999</v>
      </c>
      <c r="L11" s="12">
        <v>0.9466</v>
      </c>
      <c r="M11" s="12">
        <v>1.4664999999999999</v>
      </c>
      <c r="O11" s="3">
        <f t="shared" si="0"/>
        <v>0.183675</v>
      </c>
      <c r="P11" s="1">
        <f t="shared" si="1"/>
        <v>0.73152499999999998</v>
      </c>
      <c r="Q11" s="3">
        <f t="shared" si="2"/>
        <v>1.693025</v>
      </c>
    </row>
    <row r="12" spans="1:17" ht="13">
      <c r="A12" s="17" t="s">
        <v>6</v>
      </c>
      <c r="B12" s="18">
        <v>0.6038</v>
      </c>
      <c r="C12" s="12">
        <v>-0.54890000000000005</v>
      </c>
      <c r="D12" s="12">
        <v>0.24909999999999999</v>
      </c>
      <c r="E12" s="12">
        <v>0.90359999999999996</v>
      </c>
      <c r="F12" s="12">
        <v>-0.5302</v>
      </c>
      <c r="G12" s="12">
        <v>1.6E-2</v>
      </c>
      <c r="H12" s="12">
        <v>-9.9699999999999997E-2</v>
      </c>
      <c r="I12" s="12">
        <v>1.0787</v>
      </c>
      <c r="J12" s="12">
        <v>-0.1371</v>
      </c>
      <c r="K12" s="12">
        <v>2.9000000000000001E-2</v>
      </c>
      <c r="L12" s="12">
        <v>0.40110000000000001</v>
      </c>
      <c r="M12" s="12">
        <v>6.0299999999999999E-2</v>
      </c>
      <c r="O12" s="3">
        <f t="shared" si="0"/>
        <v>0.30189999999999995</v>
      </c>
      <c r="P12" s="1">
        <f t="shared" si="1"/>
        <v>0.1162</v>
      </c>
      <c r="Q12" s="3">
        <f t="shared" si="2"/>
        <v>8.8325000000000015E-2</v>
      </c>
    </row>
    <row r="13" spans="1:17" ht="13">
      <c r="A13" s="17" t="s">
        <v>7</v>
      </c>
      <c r="B13" s="12">
        <v>0.47260000000000002</v>
      </c>
      <c r="C13" s="12">
        <v>1.1254999999999999</v>
      </c>
      <c r="D13" s="12">
        <v>0.62629999999999997</v>
      </c>
      <c r="E13" s="12">
        <v>0.52559999999999996</v>
      </c>
      <c r="F13" s="12">
        <v>-0.33250000000000002</v>
      </c>
      <c r="G13" s="12">
        <v>1.6525000000000001</v>
      </c>
      <c r="H13" s="12">
        <v>-0.1135</v>
      </c>
      <c r="I13" s="12">
        <v>0.61</v>
      </c>
      <c r="J13" s="12">
        <v>0.67210000000000003</v>
      </c>
      <c r="K13" s="12">
        <v>0.95820000000000005</v>
      </c>
      <c r="L13" s="12">
        <v>0.31269999999999998</v>
      </c>
      <c r="M13" s="12">
        <v>0.64770000000000005</v>
      </c>
      <c r="O13" s="3">
        <f t="shared" si="0"/>
        <v>0.6875</v>
      </c>
      <c r="P13" s="1">
        <f t="shared" si="1"/>
        <v>0.454125</v>
      </c>
      <c r="Q13" s="3">
        <f t="shared" si="2"/>
        <v>0.647675</v>
      </c>
    </row>
    <row r="14" spans="1:17" ht="13">
      <c r="A14" s="17" t="s">
        <v>8</v>
      </c>
      <c r="B14" s="12">
        <v>-0.4763</v>
      </c>
      <c r="C14" s="12">
        <v>-1.3588</v>
      </c>
      <c r="D14" s="12">
        <v>-0.33360000000000001</v>
      </c>
      <c r="E14" s="12">
        <v>-0.54890000000000005</v>
      </c>
      <c r="F14" s="12">
        <v>2.5266000000000002</v>
      </c>
      <c r="G14" s="12">
        <v>0.40410000000000001</v>
      </c>
      <c r="H14" s="12">
        <v>2.5700000000000001E-2</v>
      </c>
      <c r="I14" s="12">
        <v>-0.2142</v>
      </c>
      <c r="J14" s="12">
        <v>-0.31009999999999999</v>
      </c>
      <c r="K14" s="12">
        <v>0.90500000000000003</v>
      </c>
      <c r="L14" s="12">
        <v>9.1999999999999998E-2</v>
      </c>
      <c r="M14" s="12">
        <v>0.23119999999999999</v>
      </c>
      <c r="O14" s="3">
        <f t="shared" si="0"/>
        <v>-0.6794</v>
      </c>
      <c r="P14" s="1">
        <f t="shared" si="1"/>
        <v>0.6855500000000001</v>
      </c>
      <c r="Q14" s="3">
        <f t="shared" si="2"/>
        <v>0.22952499999999998</v>
      </c>
    </row>
    <row r="15" spans="1:17" ht="13">
      <c r="A15" s="17" t="s">
        <v>9</v>
      </c>
      <c r="B15" s="12">
        <v>-1.2421</v>
      </c>
      <c r="C15" s="12">
        <v>0.33439999999999998</v>
      </c>
      <c r="D15" s="12">
        <v>-0.73499999999999999</v>
      </c>
      <c r="E15" s="12">
        <v>0.29349999999999998</v>
      </c>
      <c r="F15" s="12">
        <v>-1.2684</v>
      </c>
      <c r="G15" s="12">
        <v>-0.87819999999999998</v>
      </c>
      <c r="H15" s="12">
        <v>1.0021</v>
      </c>
      <c r="I15" s="12">
        <v>-0.76680000000000004</v>
      </c>
      <c r="J15" s="12">
        <v>0.97960000000000003</v>
      </c>
      <c r="K15" s="12">
        <v>-5.28E-2</v>
      </c>
      <c r="L15" s="12">
        <v>-0.86929999999999996</v>
      </c>
      <c r="M15" s="12">
        <v>0.55789999999999995</v>
      </c>
      <c r="O15" s="3">
        <f t="shared" si="0"/>
        <v>-0.33730000000000004</v>
      </c>
      <c r="P15" s="1">
        <f t="shared" si="1"/>
        <v>-0.47782499999999994</v>
      </c>
      <c r="Q15" s="3">
        <f t="shared" si="2"/>
        <v>0.15385000000000001</v>
      </c>
    </row>
    <row r="16" spans="1:17" ht="13">
      <c r="A16" s="17" t="s">
        <v>10</v>
      </c>
      <c r="B16" s="12">
        <v>-1.3433999999999999</v>
      </c>
      <c r="C16" s="12">
        <v>-0.93540000000000001</v>
      </c>
      <c r="D16" s="12">
        <v>-1.7083999999999999</v>
      </c>
      <c r="E16" s="12">
        <v>-0.28220000000000001</v>
      </c>
      <c r="F16" s="12">
        <v>-5.8900000000000001E-2</v>
      </c>
      <c r="G16" s="12">
        <v>-0.71579999999999999</v>
      </c>
      <c r="H16" s="12">
        <v>-0.11550000000000001</v>
      </c>
      <c r="I16" s="12">
        <v>-2.4802</v>
      </c>
      <c r="J16" s="12">
        <v>0.66569999999999996</v>
      </c>
      <c r="K16" s="12">
        <v>0.53159999999999996</v>
      </c>
      <c r="L16" s="12">
        <v>-1.3987000000000001</v>
      </c>
      <c r="M16" s="12">
        <v>0.29849999999999999</v>
      </c>
      <c r="O16" s="3">
        <f t="shared" si="0"/>
        <v>-1.0673499999999998</v>
      </c>
      <c r="P16" s="1">
        <f t="shared" si="1"/>
        <v>-0.84260000000000002</v>
      </c>
      <c r="Q16" s="3">
        <f t="shared" si="2"/>
        <v>2.4274999999999936E-2</v>
      </c>
    </row>
    <row r="17" spans="1:17" ht="13">
      <c r="A17" s="17" t="s">
        <v>11</v>
      </c>
      <c r="B17" s="12">
        <v>0.83440000000000003</v>
      </c>
      <c r="C17" s="12">
        <v>0.83979999999999999</v>
      </c>
      <c r="D17" s="12">
        <v>0.91839999999999999</v>
      </c>
      <c r="E17" s="12">
        <v>0.47470000000000001</v>
      </c>
      <c r="F17" s="12">
        <v>2.3845000000000001</v>
      </c>
      <c r="G17" s="12">
        <v>0.1525</v>
      </c>
      <c r="H17" s="12">
        <v>0.65110000000000001</v>
      </c>
      <c r="I17" s="12">
        <v>-0.82630000000000003</v>
      </c>
      <c r="J17" s="12">
        <v>0.31130000000000002</v>
      </c>
      <c r="K17" s="12">
        <v>-9.06E-2</v>
      </c>
      <c r="L17" s="12">
        <v>0.96989999999999998</v>
      </c>
      <c r="M17" s="12">
        <v>-4.41E-2</v>
      </c>
      <c r="O17" s="3">
        <f t="shared" si="0"/>
        <v>0.76682499999999998</v>
      </c>
      <c r="P17" s="1">
        <f t="shared" si="1"/>
        <v>0.59044999999999992</v>
      </c>
      <c r="Q17" s="3">
        <f t="shared" si="2"/>
        <v>0.28662499999999996</v>
      </c>
    </row>
    <row r="19" spans="1:17">
      <c r="A19" s="13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7">
      <c r="A20" s="13" t="s">
        <v>0</v>
      </c>
      <c r="B20" s="13">
        <v>15</v>
      </c>
      <c r="C20" s="13">
        <v>15</v>
      </c>
      <c r="D20" s="13">
        <v>15</v>
      </c>
      <c r="E20" s="13">
        <v>15</v>
      </c>
      <c r="F20" s="13">
        <v>30</v>
      </c>
      <c r="G20" s="13">
        <v>30</v>
      </c>
      <c r="H20" s="13">
        <v>30</v>
      </c>
      <c r="I20" s="13">
        <v>30</v>
      </c>
      <c r="J20" s="13">
        <v>60</v>
      </c>
      <c r="K20" s="13">
        <v>60</v>
      </c>
      <c r="L20" s="13">
        <v>60</v>
      </c>
      <c r="M20" s="13">
        <v>60</v>
      </c>
    </row>
    <row r="21" spans="1:17">
      <c r="A21" s="14" t="str">
        <f>A2</f>
        <v>ABF1</v>
      </c>
      <c r="B21" s="4">
        <f>B2-O2</f>
        <v>-0.32202500000000001</v>
      </c>
      <c r="C21" s="4">
        <f>C2-O2</f>
        <v>0.90087499999999998</v>
      </c>
      <c r="D21" s="4">
        <f>D2-O2</f>
        <v>-0.15402500000000008</v>
      </c>
      <c r="E21" s="4">
        <f>E2-O2</f>
        <v>-0.42482500000000001</v>
      </c>
      <c r="F21" s="11">
        <f>F2-P2</f>
        <v>0.92817499999999997</v>
      </c>
      <c r="G21" s="11">
        <f>G2-P2</f>
        <v>-0.15492499999999998</v>
      </c>
      <c r="H21" s="4">
        <f>H2-P2</f>
        <v>-0.331125</v>
      </c>
      <c r="I21" s="4">
        <f>I2-P2</f>
        <v>-0.4421250000000001</v>
      </c>
      <c r="J21" s="4">
        <f>J2-Q2</f>
        <v>-0.63767499999999977</v>
      </c>
      <c r="K21" s="4">
        <f>K2-Q2</f>
        <v>1.1292250000000001</v>
      </c>
      <c r="L21" s="4">
        <f>L2-Q2</f>
        <v>0.79412500000000008</v>
      </c>
      <c r="M21" s="4">
        <f>M2-Q2</f>
        <v>-1.2856749999999999</v>
      </c>
    </row>
    <row r="22" spans="1:17">
      <c r="A22" s="14" t="str">
        <f t="shared" ref="A22:A36" si="3">A3</f>
        <v>ACE2</v>
      </c>
      <c r="B22" s="4">
        <f>B3-O3</f>
        <v>0.15684999999999999</v>
      </c>
      <c r="C22" s="4">
        <f>C3-O3</f>
        <v>4.9449999999999994E-2</v>
      </c>
      <c r="D22" s="4">
        <f>D3-O3</f>
        <v>0.15345</v>
      </c>
      <c r="E22" s="4">
        <f>E3-O3</f>
        <v>-0.35975000000000001</v>
      </c>
      <c r="F22" s="11">
        <f>F3-P3</f>
        <v>1.1800000000000005E-2</v>
      </c>
      <c r="G22" s="11">
        <f>G3-P3</f>
        <v>0.41349999999999998</v>
      </c>
      <c r="H22" s="4">
        <f>H3-P3</f>
        <v>-0.1699</v>
      </c>
      <c r="I22" s="4">
        <f>I3-P3</f>
        <v>-0.25540000000000002</v>
      </c>
      <c r="J22" s="4">
        <f>J3-Q3</f>
        <v>0.56225000000000003</v>
      </c>
      <c r="K22" s="4">
        <f>K3-Q3</f>
        <v>0.15864999999999999</v>
      </c>
      <c r="L22" s="4">
        <f>L3-Q3</f>
        <v>-0.32615</v>
      </c>
      <c r="M22" s="4">
        <f>M3-Q3</f>
        <v>-0.39474999999999999</v>
      </c>
    </row>
    <row r="23" spans="1:17">
      <c r="A23" s="14" t="str">
        <f t="shared" si="3"/>
        <v>AFT2</v>
      </c>
      <c r="B23" s="4">
        <f>B4-O4</f>
        <v>4.9500000000000099E-3</v>
      </c>
      <c r="C23" s="4">
        <f>C4-O4</f>
        <v>0.91394999999999993</v>
      </c>
      <c r="D23" s="4">
        <f>D4-O4</f>
        <v>0.19255</v>
      </c>
      <c r="E23" s="4">
        <f>E4-O4</f>
        <v>-1.11145</v>
      </c>
      <c r="F23" s="11">
        <f>F4-P4</f>
        <v>-1.8684499999999999</v>
      </c>
      <c r="G23" s="11">
        <f>G4-P4</f>
        <v>0.97575000000000012</v>
      </c>
      <c r="H23" s="4">
        <f>H4-P4</f>
        <v>0.63854999999999995</v>
      </c>
      <c r="I23" s="4">
        <f>I4-P4</f>
        <v>0.25414999999999999</v>
      </c>
      <c r="J23" s="4">
        <f>J4-Q4</f>
        <v>-1.8034999999999999</v>
      </c>
      <c r="K23" s="4">
        <f>K4-Q4</f>
        <v>1.2411000000000001</v>
      </c>
      <c r="L23" s="4">
        <f>L4-Q4</f>
        <v>0.56240000000000001</v>
      </c>
      <c r="M23" s="4">
        <f>M4-Q4</f>
        <v>0</v>
      </c>
    </row>
    <row r="24" spans="1:17">
      <c r="A24" s="14" t="str">
        <f t="shared" si="3"/>
        <v>ASF1</v>
      </c>
      <c r="B24" s="4">
        <f>B5-O5</f>
        <v>-0.26577499999999998</v>
      </c>
      <c r="C24" s="4">
        <f>C5-O5</f>
        <v>0.59142500000000009</v>
      </c>
      <c r="D24" s="4">
        <f>D5-O5</f>
        <v>-0.27187499999999998</v>
      </c>
      <c r="E24" s="4">
        <f>E5-O5</f>
        <v>-5.3774999999999962E-2</v>
      </c>
      <c r="F24" s="11">
        <f>F5-P5</f>
        <v>-0.60224999999999995</v>
      </c>
      <c r="G24" s="11">
        <f>G5-P5</f>
        <v>0.44905</v>
      </c>
      <c r="H24" s="4">
        <f>H5-P5</f>
        <v>-0.34664999999999996</v>
      </c>
      <c r="I24" s="4">
        <f>I5-P5</f>
        <v>0.49985000000000002</v>
      </c>
      <c r="J24" s="4">
        <f>J5-Q5</f>
        <v>0.36170000000000002</v>
      </c>
      <c r="K24" s="4">
        <f>K5-Q5</f>
        <v>0.35120000000000007</v>
      </c>
      <c r="L24" s="4">
        <f>L5-Q5</f>
        <v>-0.56489999999999996</v>
      </c>
      <c r="M24" s="4">
        <f>M5-Q5</f>
        <v>-0.14800000000000002</v>
      </c>
    </row>
    <row r="25" spans="1:17">
      <c r="A25" s="14" t="str">
        <f t="shared" si="3"/>
        <v>ASH1</v>
      </c>
      <c r="B25" s="4">
        <f>B6-O6</f>
        <v>1.0575000000000001E-2</v>
      </c>
      <c r="C25" s="4">
        <f>C6-O6</f>
        <v>0.90987499999999999</v>
      </c>
      <c r="D25" s="4">
        <f>D6-O6</f>
        <v>-0.56102500000000011</v>
      </c>
      <c r="E25" s="4">
        <f>E6-O6</f>
        <v>-0.35942500000000011</v>
      </c>
      <c r="F25" s="11">
        <f>F6-P6</f>
        <v>-0.84762499999999985</v>
      </c>
      <c r="G25" s="11">
        <f>G6-P6</f>
        <v>0.32887500000000003</v>
      </c>
      <c r="H25" s="4">
        <f>H6-P6</f>
        <v>0.11297500000000005</v>
      </c>
      <c r="I25" s="4">
        <f>I6-P6</f>
        <v>0.40577500000000022</v>
      </c>
      <c r="J25" s="4">
        <f>J6-Q6</f>
        <v>-3.069999999999995E-2</v>
      </c>
      <c r="K25" s="4">
        <f>K6-Q6</f>
        <v>-9.7800000000000109E-2</v>
      </c>
      <c r="L25" s="4">
        <f>L6-Q6</f>
        <v>-0.22300000000000009</v>
      </c>
      <c r="M25" s="4">
        <f>M6-Q6</f>
        <v>0.35149999999999992</v>
      </c>
    </row>
    <row r="26" spans="1:17">
      <c r="A26" s="14" t="str">
        <f t="shared" si="3"/>
        <v>CIN5</v>
      </c>
      <c r="B26" s="4">
        <f>B7-O7</f>
        <v>-5.8599999999999985E-2</v>
      </c>
      <c r="C26" s="4">
        <f>C7-O7</f>
        <v>-0.6099</v>
      </c>
      <c r="D26" s="4">
        <f>D7-O7</f>
        <v>0.17770000000000002</v>
      </c>
      <c r="E26" s="4">
        <f>E7-O7</f>
        <v>0.49080000000000001</v>
      </c>
      <c r="F26" s="11">
        <f>F7-P7</f>
        <v>-0.48502500000000004</v>
      </c>
      <c r="G26" s="11">
        <f>G7-P7</f>
        <v>0.16727499999999998</v>
      </c>
      <c r="H26" s="4">
        <f>H7-P7</f>
        <v>-0.17772500000000002</v>
      </c>
      <c r="I26" s="4">
        <f>I7-P7</f>
        <v>0.495475</v>
      </c>
      <c r="J26" s="4">
        <f>J7-Q7</f>
        <v>0</v>
      </c>
      <c r="K26" s="4">
        <f>K7-Q7</f>
        <v>-0.40049999999999997</v>
      </c>
      <c r="L26" s="4">
        <f>L7-Q7</f>
        <v>1.6000000000000042E-3</v>
      </c>
      <c r="M26" s="4">
        <f>M7-Q7</f>
        <v>0.39890000000000003</v>
      </c>
    </row>
    <row r="27" spans="1:17">
      <c r="A27" s="14" t="str">
        <f t="shared" si="3"/>
        <v>GCN4</v>
      </c>
      <c r="B27" s="4">
        <f>B8-O8</f>
        <v>0.48965000000000014</v>
      </c>
      <c r="C27" s="4">
        <f>C8-O8</f>
        <v>-0.8435499999999998</v>
      </c>
      <c r="D27" s="4">
        <f>D8-O8</f>
        <v>-0.89434999999999998</v>
      </c>
      <c r="E27" s="4">
        <f>E8-O8</f>
        <v>1.2482500000000001</v>
      </c>
      <c r="F27" s="11">
        <f>F8-P8</f>
        <v>0.15205000000000002</v>
      </c>
      <c r="G27" s="11">
        <f>G8-P8</f>
        <v>-0.39215</v>
      </c>
      <c r="H27" s="4">
        <f>H8-P8</f>
        <v>-0.24535000000000018</v>
      </c>
      <c r="I27" s="4">
        <f>I8-P8</f>
        <v>0.48544999999999994</v>
      </c>
      <c r="J27" s="4">
        <f>J8-Q8</f>
        <v>1.0133750000000001</v>
      </c>
      <c r="K27" s="4">
        <f>K8-Q8</f>
        <v>-0.67952499999999993</v>
      </c>
      <c r="L27" s="4">
        <f>L8-Q8</f>
        <v>-0.33382500000000004</v>
      </c>
      <c r="M27" s="4">
        <f>M8-Q8</f>
        <v>-2.4999999999941735E-5</v>
      </c>
    </row>
    <row r="28" spans="1:17">
      <c r="A28" s="14" t="str">
        <f t="shared" si="3"/>
        <v>GLN3</v>
      </c>
      <c r="B28" s="4">
        <f>B9-O9</f>
        <v>-0.44837499999999997</v>
      </c>
      <c r="C28" s="4">
        <f>C9-O9</f>
        <v>0.21352499999999999</v>
      </c>
      <c r="D28" s="4">
        <f>D9-O9</f>
        <v>-0.25547500000000001</v>
      </c>
      <c r="E28" s="4">
        <f>E9-O9</f>
        <v>0.49032500000000001</v>
      </c>
      <c r="F28" s="11">
        <f>F9-P9</f>
        <v>-0.47239999999999993</v>
      </c>
      <c r="G28" s="11">
        <f>G9-P9</f>
        <v>-2.0499999999999963E-2</v>
      </c>
      <c r="H28" s="4">
        <f>H9-P9</f>
        <v>-7.2299999999999975E-2</v>
      </c>
      <c r="I28" s="4">
        <f>I9-P9</f>
        <v>0.56520000000000015</v>
      </c>
      <c r="J28" s="4">
        <f>J9-Q9</f>
        <v>-0.5292</v>
      </c>
      <c r="K28" s="4">
        <f>K9-Q9</f>
        <v>0.5697000000000001</v>
      </c>
      <c r="L28" s="4">
        <f>L9-Q9</f>
        <v>-4.049999999999998E-2</v>
      </c>
      <c r="M28" s="4">
        <f>M9-Q9</f>
        <v>0</v>
      </c>
    </row>
    <row r="29" spans="1:17">
      <c r="A29" s="14" t="str">
        <f t="shared" si="3"/>
        <v>HAP4</v>
      </c>
      <c r="B29" s="4">
        <f>B10-O10</f>
        <v>0.54672500000000002</v>
      </c>
      <c r="C29" s="4">
        <f>C10-O10</f>
        <v>0.65462500000000001</v>
      </c>
      <c r="D29" s="4">
        <f>D10-O10</f>
        <v>-1.4696750000000001</v>
      </c>
      <c r="E29" s="4">
        <f>E10-O10</f>
        <v>0.26832500000000004</v>
      </c>
      <c r="F29" s="11">
        <f>F10-P10</f>
        <v>-0.96714999999999995</v>
      </c>
      <c r="G29" s="11">
        <f>G10-P10</f>
        <v>0.79835000000000012</v>
      </c>
      <c r="H29" s="4">
        <f>H10-P10</f>
        <v>-1.76875</v>
      </c>
      <c r="I29" s="4">
        <f>I10-P10</f>
        <v>1.9375500000000001</v>
      </c>
      <c r="J29" s="4">
        <f>J10-Q10</f>
        <v>-9.0499999999999803E-2</v>
      </c>
      <c r="K29" s="4">
        <f>K10-Q10</f>
        <v>1.0010000000000001</v>
      </c>
      <c r="L29" s="4">
        <f>L10-Q10</f>
        <v>-0.84009999999999985</v>
      </c>
      <c r="M29" s="4">
        <f>M10-Q10</f>
        <v>-7.0399999999999796E-2</v>
      </c>
    </row>
    <row r="30" spans="1:17">
      <c r="A30" s="14" t="str">
        <f t="shared" si="3"/>
        <v>HMO1</v>
      </c>
      <c r="B30" s="4">
        <f>B11-O11</f>
        <v>-1.1005750000000001</v>
      </c>
      <c r="C30" s="4">
        <f>C11-O11</f>
        <v>1.112125</v>
      </c>
      <c r="D30" s="4">
        <f>D11-O11</f>
        <v>0.24332499999999999</v>
      </c>
      <c r="E30" s="4">
        <f>E11-O11</f>
        <v>-0.25487500000000002</v>
      </c>
      <c r="F30" s="11">
        <f>F11-P11</f>
        <v>0.85957499999999998</v>
      </c>
      <c r="G30" s="11">
        <f>G11-P11</f>
        <v>0.52507499999999996</v>
      </c>
      <c r="H30" s="4">
        <f>H11-P11</f>
        <v>-0.34052499999999997</v>
      </c>
      <c r="I30" s="4">
        <f>I11-P11</f>
        <v>-1.044125</v>
      </c>
      <c r="J30" s="4">
        <f>J11-Q11</f>
        <v>-0.11072499999999996</v>
      </c>
      <c r="K30" s="4">
        <f>K11-Q11</f>
        <v>1.0836749999999999</v>
      </c>
      <c r="L30" s="4">
        <f>L11-Q11</f>
        <v>-0.74642500000000001</v>
      </c>
      <c r="M30" s="4">
        <f>M11-Q11</f>
        <v>-0.22652500000000009</v>
      </c>
    </row>
    <row r="31" spans="1:17">
      <c r="A31" s="14" t="str">
        <f t="shared" si="3"/>
        <v>MSN2</v>
      </c>
      <c r="B31" s="4">
        <f>B12-O12</f>
        <v>0.30190000000000006</v>
      </c>
      <c r="C31" s="4">
        <f>C12-O12</f>
        <v>-0.8508</v>
      </c>
      <c r="D31" s="4">
        <f>D12-O12</f>
        <v>-5.2799999999999958E-2</v>
      </c>
      <c r="E31" s="4">
        <f>E12-O12</f>
        <v>0.60170000000000001</v>
      </c>
      <c r="F31" s="11">
        <f>F12-P12</f>
        <v>-0.64639999999999997</v>
      </c>
      <c r="G31" s="11">
        <f>G12-P12</f>
        <v>-0.1002</v>
      </c>
      <c r="H31" s="4">
        <f>H12-P12</f>
        <v>-0.21589999999999998</v>
      </c>
      <c r="I31" s="4">
        <f>I12-P12</f>
        <v>0.96250000000000002</v>
      </c>
      <c r="J31" s="4">
        <f>J12-Q12</f>
        <v>-0.22542500000000001</v>
      </c>
      <c r="K31" s="4">
        <f>K12-Q12</f>
        <v>-5.9325000000000017E-2</v>
      </c>
      <c r="L31" s="4">
        <f>L12-Q12</f>
        <v>0.31277500000000003</v>
      </c>
      <c r="M31" s="4">
        <f>M12-Q12</f>
        <v>-2.8025000000000015E-2</v>
      </c>
    </row>
    <row r="32" spans="1:17">
      <c r="A32" s="14" t="str">
        <f t="shared" si="3"/>
        <v>SFP1</v>
      </c>
      <c r="B32" s="4">
        <f>B13-O13</f>
        <v>-0.21489999999999998</v>
      </c>
      <c r="C32" s="4">
        <f>C13-O13</f>
        <v>0.43799999999999994</v>
      </c>
      <c r="D32" s="4">
        <f>D13-O13</f>
        <v>-6.1200000000000032E-2</v>
      </c>
      <c r="E32" s="4">
        <f>E13-O13</f>
        <v>-0.16190000000000004</v>
      </c>
      <c r="F32" s="11">
        <f>F13-P13</f>
        <v>-0.78662500000000002</v>
      </c>
      <c r="G32" s="11">
        <f>G13-P13</f>
        <v>1.198375</v>
      </c>
      <c r="H32" s="4">
        <f>H13-P13</f>
        <v>-0.56762500000000005</v>
      </c>
      <c r="I32" s="4">
        <f>I13-P13</f>
        <v>0.15587499999999999</v>
      </c>
      <c r="J32" s="4">
        <f>J13-Q13</f>
        <v>2.442500000000003E-2</v>
      </c>
      <c r="K32" s="4">
        <f>K13-Q13</f>
        <v>0.31052500000000005</v>
      </c>
      <c r="L32" s="4">
        <f>L13-Q13</f>
        <v>-0.33497500000000002</v>
      </c>
      <c r="M32" s="4">
        <f>M13-Q13</f>
        <v>2.5000000000052758E-5</v>
      </c>
    </row>
    <row r="33" spans="1:13">
      <c r="A33" s="14" t="str">
        <f t="shared" si="3"/>
        <v>SWI4</v>
      </c>
      <c r="B33" s="4">
        <f>B14-O14</f>
        <v>0.2031</v>
      </c>
      <c r="C33" s="4">
        <f>C14-O14</f>
        <v>-0.6794</v>
      </c>
      <c r="D33" s="4">
        <f>D14-O14</f>
        <v>0.3458</v>
      </c>
      <c r="E33" s="4">
        <f>E14-O14</f>
        <v>0.13049999999999995</v>
      </c>
      <c r="F33" s="11">
        <f>F14-P14</f>
        <v>1.8410500000000001</v>
      </c>
      <c r="G33" s="11">
        <f>G14-P14</f>
        <v>-0.28145000000000009</v>
      </c>
      <c r="H33" s="4">
        <f>H14-P14</f>
        <v>-0.65985000000000005</v>
      </c>
      <c r="I33" s="4">
        <f>I14-P14</f>
        <v>-0.89975000000000005</v>
      </c>
      <c r="J33" s="4">
        <f>J14-Q14</f>
        <v>-0.53962500000000002</v>
      </c>
      <c r="K33" s="4">
        <f>K14-Q14</f>
        <v>0.67547500000000005</v>
      </c>
      <c r="L33" s="4">
        <f>L14-Q14</f>
        <v>-0.13752499999999998</v>
      </c>
      <c r="M33" s="4">
        <f>M14-Q14</f>
        <v>1.6750000000000098E-3</v>
      </c>
    </row>
    <row r="34" spans="1:13">
      <c r="A34" s="14" t="str">
        <f t="shared" si="3"/>
        <v>YHP1</v>
      </c>
      <c r="B34" s="4">
        <f>B15-O15</f>
        <v>-0.90479999999999994</v>
      </c>
      <c r="C34" s="4">
        <f>C15-O15</f>
        <v>0.67169999999999996</v>
      </c>
      <c r="D34" s="4">
        <f>D15-O15</f>
        <v>-0.39769999999999994</v>
      </c>
      <c r="E34" s="4">
        <f>E15-O15</f>
        <v>0.63080000000000003</v>
      </c>
      <c r="F34" s="11">
        <f>F15-P15</f>
        <v>-0.79057500000000003</v>
      </c>
      <c r="G34" s="11">
        <f>G15-P15</f>
        <v>-0.40037500000000004</v>
      </c>
      <c r="H34" s="4">
        <f>H15-P15</f>
        <v>1.4799249999999999</v>
      </c>
      <c r="I34" s="4">
        <f>I15-P15</f>
        <v>-0.28897500000000009</v>
      </c>
      <c r="J34" s="4">
        <f>J15-Q15</f>
        <v>0.82574999999999998</v>
      </c>
      <c r="K34" s="4">
        <f>K15-Q15</f>
        <v>-0.20665</v>
      </c>
      <c r="L34" s="4">
        <f>L15-Q15</f>
        <v>-1.02315</v>
      </c>
      <c r="M34" s="4">
        <f>M15-Q15</f>
        <v>0.40404999999999991</v>
      </c>
    </row>
    <row r="35" spans="1:13">
      <c r="A35" s="14" t="str">
        <f t="shared" si="3"/>
        <v>YOX1</v>
      </c>
      <c r="B35" s="4">
        <f>B16-O16</f>
        <v>-0.27605000000000013</v>
      </c>
      <c r="C35" s="4">
        <f>C16-O16</f>
        <v>0.13194999999999979</v>
      </c>
      <c r="D35" s="4">
        <f>D16-O16</f>
        <v>-0.64105000000000012</v>
      </c>
      <c r="E35" s="4">
        <f>E16-O16</f>
        <v>0.78514999999999979</v>
      </c>
      <c r="F35" s="11">
        <f>F16-P16</f>
        <v>0.78370000000000006</v>
      </c>
      <c r="G35" s="11">
        <f>G16-P16</f>
        <v>0.12680000000000002</v>
      </c>
      <c r="H35" s="4">
        <f>H16-P16</f>
        <v>0.72709999999999997</v>
      </c>
      <c r="I35" s="4">
        <f>I16-P16</f>
        <v>-1.6375999999999999</v>
      </c>
      <c r="J35" s="4">
        <f>J16-Q16</f>
        <v>0.64142500000000002</v>
      </c>
      <c r="K35" s="4">
        <f>K16-Q16</f>
        <v>0.50732500000000003</v>
      </c>
      <c r="L35" s="4">
        <f>L16-Q16</f>
        <v>-1.4229750000000001</v>
      </c>
      <c r="M35" s="4">
        <f>M16-Q16</f>
        <v>0.27422500000000005</v>
      </c>
    </row>
    <row r="36" spans="1:13">
      <c r="A36" s="14" t="str">
        <f t="shared" si="3"/>
        <v>ZAP1</v>
      </c>
      <c r="B36" s="4">
        <f>B17-O17</f>
        <v>6.7575000000000052E-2</v>
      </c>
      <c r="C36" s="4">
        <f>C17-O17</f>
        <v>7.2975000000000012E-2</v>
      </c>
      <c r="D36" s="4">
        <f>D17-O17</f>
        <v>0.15157500000000002</v>
      </c>
      <c r="E36" s="4">
        <f>E17-O17</f>
        <v>-0.29212499999999997</v>
      </c>
      <c r="F36" s="11">
        <f>F17-P17</f>
        <v>1.7940500000000001</v>
      </c>
      <c r="G36" s="11">
        <f>G17-P17</f>
        <v>-0.43794999999999995</v>
      </c>
      <c r="H36" s="4">
        <f>H17-P17</f>
        <v>6.0650000000000093E-2</v>
      </c>
      <c r="I36" s="4">
        <f>I17-P17</f>
        <v>-1.41675</v>
      </c>
      <c r="J36" s="4">
        <f>J17-Q17</f>
        <v>2.4675000000000058E-2</v>
      </c>
      <c r="K36" s="4">
        <f>K17-Q17</f>
        <v>-0.37722499999999998</v>
      </c>
      <c r="L36" s="4">
        <f>L17-Q17</f>
        <v>0.68327500000000008</v>
      </c>
      <c r="M36" s="4">
        <f>M17-Q17</f>
        <v>-0.33072499999999994</v>
      </c>
    </row>
    <row r="38" spans="1:13">
      <c r="A38" s="5" t="s">
        <v>16</v>
      </c>
    </row>
    <row r="39" spans="1:13">
      <c r="A39" s="5" t="s">
        <v>0</v>
      </c>
      <c r="B39" s="5">
        <v>15</v>
      </c>
      <c r="C39" s="5">
        <v>15</v>
      </c>
      <c r="D39" s="5">
        <v>15</v>
      </c>
      <c r="E39" s="5">
        <v>15</v>
      </c>
      <c r="F39" s="5">
        <v>30</v>
      </c>
      <c r="G39" s="5">
        <v>30</v>
      </c>
      <c r="H39" s="5">
        <v>30</v>
      </c>
      <c r="I39" s="5">
        <v>30</v>
      </c>
      <c r="J39" s="5">
        <v>60</v>
      </c>
      <c r="K39" s="5">
        <v>60</v>
      </c>
      <c r="L39" s="5">
        <v>60</v>
      </c>
      <c r="M39" s="5">
        <v>60</v>
      </c>
    </row>
    <row r="40" spans="1:13">
      <c r="A40" s="2" t="str">
        <f>A2</f>
        <v>ABF1</v>
      </c>
      <c r="B40" s="7">
        <f>B21^2</f>
        <v>0.103700100625</v>
      </c>
      <c r="C40" s="7">
        <f>C21^2</f>
        <v>0.811575765625</v>
      </c>
      <c r="D40" s="7">
        <f>D21^2</f>
        <v>2.3723700625000024E-2</v>
      </c>
      <c r="E40" s="7">
        <f>E21^2</f>
        <v>0.18047628062500001</v>
      </c>
      <c r="F40" s="7">
        <f>F21^2</f>
        <v>0.86150883062499994</v>
      </c>
      <c r="G40" s="7">
        <f>G21^2</f>
        <v>2.4001755624999992E-2</v>
      </c>
      <c r="H40" s="7">
        <f>H21^2</f>
        <v>0.109643765625</v>
      </c>
      <c r="I40" s="7">
        <f>I21^2</f>
        <v>0.19547451562500009</v>
      </c>
      <c r="J40" s="7">
        <f>J21^2</f>
        <v>0.40662940562499972</v>
      </c>
      <c r="K40" s="7">
        <f>K21^2</f>
        <v>1.2751491006250004</v>
      </c>
      <c r="L40" s="7">
        <f>L21^2</f>
        <v>0.63063451562500017</v>
      </c>
      <c r="M40" s="7">
        <f>M21^2</f>
        <v>1.6529602056249997</v>
      </c>
    </row>
    <row r="41" spans="1:13">
      <c r="A41" s="2" t="str">
        <f t="shared" ref="A41:A55" si="4">A3</f>
        <v>ACE2</v>
      </c>
      <c r="B41" s="7">
        <f>B22^2</f>
        <v>2.4601922499999998E-2</v>
      </c>
      <c r="C41" s="7">
        <f>C22^2</f>
        <v>2.4453024999999992E-3</v>
      </c>
      <c r="D41" s="7">
        <f>D22^2</f>
        <v>2.3546902500000001E-2</v>
      </c>
      <c r="E41" s="7">
        <f>E22^2</f>
        <v>0.12942006250000002</v>
      </c>
      <c r="F41" s="7">
        <f>F22^2</f>
        <v>1.3924000000000011E-4</v>
      </c>
      <c r="G41" s="7">
        <f>G22^2</f>
        <v>0.17098224999999997</v>
      </c>
      <c r="H41" s="7">
        <f>H22^2</f>
        <v>2.8866009999999998E-2</v>
      </c>
      <c r="I41" s="7">
        <f>I22^2</f>
        <v>6.5229160000000008E-2</v>
      </c>
      <c r="J41" s="7">
        <f>J22^2</f>
        <v>0.31612506250000005</v>
      </c>
      <c r="K41" s="7">
        <f>K22^2</f>
        <v>2.5169822499999994E-2</v>
      </c>
      <c r="L41" s="7">
        <f>L22^2</f>
        <v>0.10637382249999999</v>
      </c>
      <c r="M41" s="7">
        <f>M22^2</f>
        <v>0.15582756249999999</v>
      </c>
    </row>
    <row r="42" spans="1:13">
      <c r="A42" s="2" t="str">
        <f t="shared" si="4"/>
        <v>AFT2</v>
      </c>
      <c r="B42" s="7">
        <f>B23^2</f>
        <v>2.45025000000001E-5</v>
      </c>
      <c r="C42" s="7">
        <f>C23^2</f>
        <v>0.83530460249999983</v>
      </c>
      <c r="D42" s="7">
        <f>D23^2</f>
        <v>3.7075502500000003E-2</v>
      </c>
      <c r="E42" s="7">
        <f>E23^2</f>
        <v>1.2353211025000002</v>
      </c>
      <c r="F42" s="7">
        <f>F23^2</f>
        <v>3.4911054024999997</v>
      </c>
      <c r="G42" s="7">
        <f>G23^2</f>
        <v>0.95208806250000022</v>
      </c>
      <c r="H42" s="7">
        <f>H23^2</f>
        <v>0.40774610249999993</v>
      </c>
      <c r="I42" s="7">
        <f>I23^2</f>
        <v>6.4592222499999991E-2</v>
      </c>
      <c r="J42" s="7">
        <f>J23^2</f>
        <v>3.2526122499999994</v>
      </c>
      <c r="K42" s="7">
        <f>K23^2</f>
        <v>1.5403292100000003</v>
      </c>
      <c r="L42" s="7">
        <f>L23^2</f>
        <v>0.31629376000000003</v>
      </c>
      <c r="M42" s="7">
        <f>M23^2</f>
        <v>0</v>
      </c>
    </row>
    <row r="43" spans="1:13">
      <c r="A43" s="2" t="str">
        <f t="shared" si="4"/>
        <v>ASF1</v>
      </c>
      <c r="B43" s="7">
        <f>B24^2</f>
        <v>7.0636350624999997E-2</v>
      </c>
      <c r="C43" s="7">
        <f>C24^2</f>
        <v>0.34978353062500012</v>
      </c>
      <c r="D43" s="7">
        <f>D24^2</f>
        <v>7.3916015624999984E-2</v>
      </c>
      <c r="E43" s="7">
        <f>E24^2</f>
        <v>2.891750624999996E-3</v>
      </c>
      <c r="F43" s="7">
        <f>F24^2</f>
        <v>0.36270506249999995</v>
      </c>
      <c r="G43" s="7">
        <f>G24^2</f>
        <v>0.2016459025</v>
      </c>
      <c r="H43" s="7">
        <f>H24^2</f>
        <v>0.12016622249999998</v>
      </c>
      <c r="I43" s="7">
        <f>I24^2</f>
        <v>0.24985002250000002</v>
      </c>
      <c r="J43" s="7">
        <f>J24^2</f>
        <v>0.13082689000000003</v>
      </c>
      <c r="K43" s="7">
        <f>K24^2</f>
        <v>0.12334144000000005</v>
      </c>
      <c r="L43" s="7">
        <f>L24^2</f>
        <v>0.31911200999999995</v>
      </c>
      <c r="M43" s="7">
        <f>M24^2</f>
        <v>2.1904000000000007E-2</v>
      </c>
    </row>
    <row r="44" spans="1:13">
      <c r="A44" s="2" t="str">
        <f t="shared" si="4"/>
        <v>ASH1</v>
      </c>
      <c r="B44" s="7">
        <f>B25^2</f>
        <v>1.1183062500000003E-4</v>
      </c>
      <c r="C44" s="7">
        <f>C25^2</f>
        <v>0.82787251562499997</v>
      </c>
      <c r="D44" s="7">
        <f>D25^2</f>
        <v>0.31474905062500014</v>
      </c>
      <c r="E44" s="7">
        <f>E25^2</f>
        <v>0.12918633062500007</v>
      </c>
      <c r="F44" s="7">
        <f>F25^2</f>
        <v>0.71846814062499975</v>
      </c>
      <c r="G44" s="7">
        <f>G25^2</f>
        <v>0.10815876562500001</v>
      </c>
      <c r="H44" s="7">
        <f>H25^2</f>
        <v>1.2763350625000012E-2</v>
      </c>
      <c r="I44" s="7">
        <f>I25^2</f>
        <v>0.16465335062500017</v>
      </c>
      <c r="J44" s="7">
        <f>J25^2</f>
        <v>9.4248999999999689E-4</v>
      </c>
      <c r="K44" s="7">
        <f>K25^2</f>
        <v>9.5648400000000206E-3</v>
      </c>
      <c r="L44" s="7">
        <f>L25^2</f>
        <v>4.9729000000000037E-2</v>
      </c>
      <c r="M44" s="7">
        <f>M25^2</f>
        <v>0.12355224999999995</v>
      </c>
    </row>
    <row r="45" spans="1:13">
      <c r="A45" s="2" t="str">
        <f t="shared" si="4"/>
        <v>CIN5</v>
      </c>
      <c r="B45" s="7">
        <f>B26^2</f>
        <v>3.4339599999999985E-3</v>
      </c>
      <c r="C45" s="7">
        <f>C26^2</f>
        <v>0.37197800999999997</v>
      </c>
      <c r="D45" s="7">
        <f>D26^2</f>
        <v>3.1577290000000008E-2</v>
      </c>
      <c r="E45" s="7">
        <f>E26^2</f>
        <v>0.24088464000000001</v>
      </c>
      <c r="F45" s="7">
        <f>F26^2</f>
        <v>0.23524925062500004</v>
      </c>
      <c r="G45" s="7">
        <f>G26^2</f>
        <v>2.7980925624999993E-2</v>
      </c>
      <c r="H45" s="7">
        <f>H26^2</f>
        <v>3.1586175625000011E-2</v>
      </c>
      <c r="I45" s="7">
        <f>I26^2</f>
        <v>0.24549547562499999</v>
      </c>
      <c r="J45" s="7">
        <f>J26^2</f>
        <v>0</v>
      </c>
      <c r="K45" s="7">
        <f>K26^2</f>
        <v>0.16040024999999997</v>
      </c>
      <c r="L45" s="7">
        <f>L26^2</f>
        <v>2.5600000000000136E-6</v>
      </c>
      <c r="M45" s="7">
        <f>M26^2</f>
        <v>0.15912121000000001</v>
      </c>
    </row>
    <row r="46" spans="1:13">
      <c r="A46" s="2" t="str">
        <f t="shared" si="4"/>
        <v>GCN4</v>
      </c>
      <c r="B46" s="7">
        <f>B27^2</f>
        <v>0.23975712250000014</v>
      </c>
      <c r="C46" s="7">
        <f>C27^2</f>
        <v>0.71157660249999966</v>
      </c>
      <c r="D46" s="7">
        <f>D27^2</f>
        <v>0.79986192249999999</v>
      </c>
      <c r="E46" s="7">
        <f>E27^2</f>
        <v>1.5581280625000002</v>
      </c>
      <c r="F46" s="7">
        <f>F27^2</f>
        <v>2.3119202500000005E-2</v>
      </c>
      <c r="G46" s="7">
        <f>G27^2</f>
        <v>0.15378162249999999</v>
      </c>
      <c r="H46" s="7">
        <f>H27^2</f>
        <v>6.0196622500000088E-2</v>
      </c>
      <c r="I46" s="7">
        <f>I27^2</f>
        <v>0.23566170249999993</v>
      </c>
      <c r="J46" s="7">
        <f>J27^2</f>
        <v>1.0269288906250003</v>
      </c>
      <c r="K46" s="7">
        <f>K27^2</f>
        <v>0.4617542256249999</v>
      </c>
      <c r="L46" s="7">
        <f>L27^2</f>
        <v>0.11143913062500002</v>
      </c>
      <c r="M46" s="7">
        <f>M27^2</f>
        <v>6.2499999999708679E-10</v>
      </c>
    </row>
    <row r="47" spans="1:13">
      <c r="A47" s="2" t="str">
        <f t="shared" si="4"/>
        <v>GLN3</v>
      </c>
      <c r="B47" s="7">
        <f>B28^2</f>
        <v>0.20104014062499997</v>
      </c>
      <c r="C47" s="7">
        <f>C28^2</f>
        <v>4.5592925624999996E-2</v>
      </c>
      <c r="D47" s="7">
        <f>D28^2</f>
        <v>6.5267475625000002E-2</v>
      </c>
      <c r="E47" s="7">
        <f>E28^2</f>
        <v>0.240418605625</v>
      </c>
      <c r="F47" s="7">
        <f>F28^2</f>
        <v>0.22316175999999993</v>
      </c>
      <c r="G47" s="7">
        <f>G28^2</f>
        <v>4.2024999999999848E-4</v>
      </c>
      <c r="H47" s="7">
        <f>H28^2</f>
        <v>5.2272899999999964E-3</v>
      </c>
      <c r="I47" s="7">
        <f>I28^2</f>
        <v>0.31945104000000019</v>
      </c>
      <c r="J47" s="7">
        <f>J28^2</f>
        <v>0.28005264000000002</v>
      </c>
      <c r="K47" s="7">
        <f>K28^2</f>
        <v>0.32455809000000013</v>
      </c>
      <c r="L47" s="7">
        <f>L28^2</f>
        <v>1.6402499999999985E-3</v>
      </c>
      <c r="M47" s="7">
        <f>M28^2</f>
        <v>0</v>
      </c>
    </row>
    <row r="48" spans="1:13">
      <c r="A48" s="2" t="str">
        <f t="shared" si="4"/>
        <v>HAP4</v>
      </c>
      <c r="B48" s="7">
        <f>B29^2</f>
        <v>0.29890822562500002</v>
      </c>
      <c r="C48" s="7">
        <f>C29^2</f>
        <v>0.42853389062500002</v>
      </c>
      <c r="D48" s="7">
        <f>D29^2</f>
        <v>2.1599446056250002</v>
      </c>
      <c r="E48" s="7">
        <f>E29^2</f>
        <v>7.1998305625000023E-2</v>
      </c>
      <c r="F48" s="7">
        <f>F29^2</f>
        <v>0.93537912249999988</v>
      </c>
      <c r="G48" s="7">
        <f>G29^2</f>
        <v>0.63736272250000015</v>
      </c>
      <c r="H48" s="7">
        <f>H29^2</f>
        <v>3.1284765624999999</v>
      </c>
      <c r="I48" s="7">
        <f>I29^2</f>
        <v>3.7541000025000004</v>
      </c>
      <c r="J48" s="7">
        <f>J29^2</f>
        <v>8.1902499999999649E-3</v>
      </c>
      <c r="K48" s="7">
        <f>K29^2</f>
        <v>1.0020010000000001</v>
      </c>
      <c r="L48" s="7">
        <f>L29^2</f>
        <v>0.70576800999999978</v>
      </c>
      <c r="M48" s="7">
        <f>M29^2</f>
        <v>4.9561599999999716E-3</v>
      </c>
    </row>
    <row r="49" spans="1:13">
      <c r="A49" s="2" t="str">
        <f t="shared" si="4"/>
        <v>HMO1</v>
      </c>
      <c r="B49" s="7">
        <f>B30^2</f>
        <v>1.2112653306250001</v>
      </c>
      <c r="C49" s="7">
        <f>C30^2</f>
        <v>1.236822015625</v>
      </c>
      <c r="D49" s="7">
        <f>D30^2</f>
        <v>5.9207055624999991E-2</v>
      </c>
      <c r="E49" s="7">
        <f>E30^2</f>
        <v>6.4961265625000014E-2</v>
      </c>
      <c r="F49" s="7">
        <f>F30^2</f>
        <v>0.73886918062499995</v>
      </c>
      <c r="G49" s="7">
        <f>G30^2</f>
        <v>0.27570375562499994</v>
      </c>
      <c r="H49" s="7">
        <f>H30^2</f>
        <v>0.11595727562499998</v>
      </c>
      <c r="I49" s="7">
        <f>I30^2</f>
        <v>1.090197015625</v>
      </c>
      <c r="J49" s="7">
        <f>J30^2</f>
        <v>1.2260025624999992E-2</v>
      </c>
      <c r="K49" s="7">
        <f>K30^2</f>
        <v>1.1743515056249998</v>
      </c>
      <c r="L49" s="7">
        <f>L30^2</f>
        <v>0.55715028062500005</v>
      </c>
      <c r="M49" s="7">
        <f>M30^2</f>
        <v>5.1313575625000038E-2</v>
      </c>
    </row>
    <row r="50" spans="1:13">
      <c r="A50" s="2" t="str">
        <f t="shared" si="4"/>
        <v>MSN2</v>
      </c>
      <c r="B50" s="7">
        <f>B31^2</f>
        <v>9.1143610000000028E-2</v>
      </c>
      <c r="C50" s="7">
        <f>C31^2</f>
        <v>0.72386064000000006</v>
      </c>
      <c r="D50" s="7">
        <f>D31^2</f>
        <v>2.7878399999999954E-3</v>
      </c>
      <c r="E50" s="7">
        <f>E31^2</f>
        <v>0.36204289000000001</v>
      </c>
      <c r="F50" s="7">
        <f>F31^2</f>
        <v>0.41783295999999998</v>
      </c>
      <c r="G50" s="7">
        <f>G31^2</f>
        <v>1.004004E-2</v>
      </c>
      <c r="H50" s="7">
        <f>H31^2</f>
        <v>4.6612809999999991E-2</v>
      </c>
      <c r="I50" s="7">
        <f>I31^2</f>
        <v>0.9264062500000001</v>
      </c>
      <c r="J50" s="7">
        <f>J31^2</f>
        <v>5.0816430625000006E-2</v>
      </c>
      <c r="K50" s="7">
        <f>K31^2</f>
        <v>3.5194556250000022E-3</v>
      </c>
      <c r="L50" s="7">
        <f>L31^2</f>
        <v>9.7828200625000014E-2</v>
      </c>
      <c r="M50" s="7">
        <f>M31^2</f>
        <v>7.8540062500000087E-4</v>
      </c>
    </row>
    <row r="51" spans="1:13">
      <c r="A51" s="2" t="str">
        <f t="shared" si="4"/>
        <v>SFP1</v>
      </c>
      <c r="B51" s="7">
        <f>B32^2</f>
        <v>4.6182009999999989E-2</v>
      </c>
      <c r="C51" s="7">
        <f>C32^2</f>
        <v>0.19184399999999996</v>
      </c>
      <c r="D51" s="7">
        <f>D32^2</f>
        <v>3.745440000000004E-3</v>
      </c>
      <c r="E51" s="7">
        <f>E32^2</f>
        <v>2.6211610000000014E-2</v>
      </c>
      <c r="F51" s="7">
        <f>F32^2</f>
        <v>0.61877889062500002</v>
      </c>
      <c r="G51" s="7">
        <f>G32^2</f>
        <v>1.4361026406249999</v>
      </c>
      <c r="H51" s="7">
        <f>H32^2</f>
        <v>0.32219814062500007</v>
      </c>
      <c r="I51" s="7">
        <f>I32^2</f>
        <v>2.4297015624999994E-2</v>
      </c>
      <c r="J51" s="7">
        <f>J32^2</f>
        <v>5.965806250000015E-4</v>
      </c>
      <c r="K51" s="7">
        <f>K32^2</f>
        <v>9.6425775625000029E-2</v>
      </c>
      <c r="L51" s="7">
        <f>L32^2</f>
        <v>0.11220825062500002</v>
      </c>
      <c r="M51" s="7">
        <f>M32^2</f>
        <v>6.2500000000263789E-10</v>
      </c>
    </row>
    <row r="52" spans="1:13">
      <c r="A52" s="2" t="str">
        <f t="shared" si="4"/>
        <v>SWI4</v>
      </c>
      <c r="B52" s="7">
        <f>B33^2</f>
        <v>4.1249609999999999E-2</v>
      </c>
      <c r="C52" s="7">
        <f>C33^2</f>
        <v>0.46158436000000003</v>
      </c>
      <c r="D52" s="7">
        <f>D33^2</f>
        <v>0.11957764</v>
      </c>
      <c r="E52" s="7">
        <f>E33^2</f>
        <v>1.7030249999999986E-2</v>
      </c>
      <c r="F52" s="7">
        <f>F33^2</f>
        <v>3.3894651025000004</v>
      </c>
      <c r="G52" s="7">
        <f>G33^2</f>
        <v>7.921410250000005E-2</v>
      </c>
      <c r="H52" s="7">
        <f>H33^2</f>
        <v>0.43540202250000004</v>
      </c>
      <c r="I52" s="7">
        <f>I33^2</f>
        <v>0.80955006250000006</v>
      </c>
      <c r="J52" s="7">
        <f>J33^2</f>
        <v>0.29119514062500002</v>
      </c>
      <c r="K52" s="7">
        <f>K33^2</f>
        <v>0.45626647562500006</v>
      </c>
      <c r="L52" s="7">
        <f>L33^2</f>
        <v>1.8913125624999996E-2</v>
      </c>
      <c r="M52" s="7">
        <f>M33^2</f>
        <v>2.805625000000033E-6</v>
      </c>
    </row>
    <row r="53" spans="1:13">
      <c r="A53" s="2" t="str">
        <f t="shared" si="4"/>
        <v>YHP1</v>
      </c>
      <c r="B53" s="7">
        <f>B34^2</f>
        <v>0.8186630399999999</v>
      </c>
      <c r="C53" s="7">
        <f>C34^2</f>
        <v>0.45118088999999995</v>
      </c>
      <c r="D53" s="7">
        <f>D34^2</f>
        <v>0.15816528999999996</v>
      </c>
      <c r="E53" s="7">
        <f>E34^2</f>
        <v>0.39790864000000004</v>
      </c>
      <c r="F53" s="7">
        <f>F34^2</f>
        <v>0.62500883062500001</v>
      </c>
      <c r="G53" s="7">
        <f>G34^2</f>
        <v>0.16030014062500003</v>
      </c>
      <c r="H53" s="7">
        <f>H34^2</f>
        <v>2.190178005625</v>
      </c>
      <c r="I53" s="7">
        <f>I34^2</f>
        <v>8.3506550625000051E-2</v>
      </c>
      <c r="J53" s="7">
        <f>J34^2</f>
        <v>0.68186306249999995</v>
      </c>
      <c r="K53" s="7">
        <f>K34^2</f>
        <v>4.27042225E-2</v>
      </c>
      <c r="L53" s="7">
        <f>L34^2</f>
        <v>1.0468359224999999</v>
      </c>
      <c r="M53" s="7">
        <f>M34^2</f>
        <v>0.16325640249999993</v>
      </c>
    </row>
    <row r="54" spans="1:13">
      <c r="A54" s="2" t="str">
        <f t="shared" si="4"/>
        <v>YOX1</v>
      </c>
      <c r="B54" s="7">
        <f>B35^2</f>
        <v>7.6203602500000064E-2</v>
      </c>
      <c r="C54" s="7">
        <f>C35^2</f>
        <v>1.7410802499999944E-2</v>
      </c>
      <c r="D54" s="7">
        <f>D35^2</f>
        <v>0.41094510250000016</v>
      </c>
      <c r="E54" s="7">
        <f>E35^2</f>
        <v>0.61646052249999972</v>
      </c>
      <c r="F54" s="7">
        <f>F35^2</f>
        <v>0.61418569000000012</v>
      </c>
      <c r="G54" s="7">
        <f>G35^2</f>
        <v>1.6078240000000008E-2</v>
      </c>
      <c r="H54" s="7">
        <f>H35^2</f>
        <v>0.52867440999999993</v>
      </c>
      <c r="I54" s="7">
        <f>I35^2</f>
        <v>2.6817337599999997</v>
      </c>
      <c r="J54" s="7">
        <f>J35^2</f>
        <v>0.41142603062500005</v>
      </c>
      <c r="K54" s="7">
        <f>K35^2</f>
        <v>0.25737865562500001</v>
      </c>
      <c r="L54" s="7">
        <f>L35^2</f>
        <v>2.0248578506250001</v>
      </c>
      <c r="M54" s="7">
        <f>M35^2</f>
        <v>7.5199350625000022E-2</v>
      </c>
    </row>
    <row r="55" spans="1:13">
      <c r="A55" s="2" t="str">
        <f t="shared" si="4"/>
        <v>ZAP1</v>
      </c>
      <c r="B55" s="7">
        <f>B36^2</f>
        <v>4.5663806250000067E-3</v>
      </c>
      <c r="C55" s="7">
        <f>C36^2</f>
        <v>5.3253506250000018E-3</v>
      </c>
      <c r="D55" s="7">
        <f>D36^2</f>
        <v>2.2974980625000006E-2</v>
      </c>
      <c r="E55" s="7">
        <f>E36^2</f>
        <v>8.5337015624999984E-2</v>
      </c>
      <c r="F55" s="7">
        <f>F36^2</f>
        <v>3.2186154025000007</v>
      </c>
      <c r="G55" s="7">
        <f>G36^2</f>
        <v>0.19180020249999996</v>
      </c>
      <c r="H55" s="7">
        <f>H36^2</f>
        <v>3.6784225000000112E-3</v>
      </c>
      <c r="I55" s="7">
        <f>I36^2</f>
        <v>2.0071805624999999</v>
      </c>
      <c r="J55" s="7">
        <f>J36^2</f>
        <v>6.0885562500000287E-4</v>
      </c>
      <c r="K55" s="7">
        <f>K36^2</f>
        <v>0.142298700625</v>
      </c>
      <c r="L55" s="7">
        <f>L36^2</f>
        <v>0.46686472562500009</v>
      </c>
      <c r="M55" s="7">
        <f>M36^2</f>
        <v>0.10937902562499996</v>
      </c>
    </row>
    <row r="57" spans="1:13">
      <c r="A57" s="5" t="s">
        <v>0</v>
      </c>
      <c r="B57" s="5" t="s">
        <v>17</v>
      </c>
    </row>
    <row r="58" spans="1:13">
      <c r="A58" s="2" t="str">
        <f>A2</f>
        <v>ABF1</v>
      </c>
      <c r="B58" s="1">
        <f>SUM(B40:M40)/12</f>
        <v>0.52295649520833332</v>
      </c>
    </row>
    <row r="59" spans="1:13">
      <c r="A59" s="2" t="str">
        <f t="shared" ref="A59:A73" si="5">A3</f>
        <v>ACE2</v>
      </c>
      <c r="B59" s="1">
        <f>SUM(B41:M41)/12</f>
        <v>8.7393926666666677E-2</v>
      </c>
    </row>
    <row r="60" spans="1:13">
      <c r="A60" s="2" t="str">
        <f t="shared" si="5"/>
        <v>AFT2</v>
      </c>
      <c r="B60" s="1">
        <f>SUM(B42:M42)/12</f>
        <v>1.0110410599999999</v>
      </c>
    </row>
    <row r="61" spans="1:13">
      <c r="A61" s="2" t="str">
        <f t="shared" si="5"/>
        <v>ASF1</v>
      </c>
      <c r="B61" s="1">
        <f>SUM(B43:M43)/12</f>
        <v>0.16889826645833336</v>
      </c>
    </row>
    <row r="62" spans="1:13">
      <c r="A62" s="2" t="str">
        <f t="shared" si="5"/>
        <v>ASH1</v>
      </c>
      <c r="B62" s="1">
        <f>SUM(B44:M44)/12</f>
        <v>0.20497932625000001</v>
      </c>
    </row>
    <row r="63" spans="1:13">
      <c r="A63" s="2" t="str">
        <f t="shared" si="5"/>
        <v>CIN5</v>
      </c>
      <c r="B63" s="1">
        <f>SUM(B45:M45)/12</f>
        <v>0.12564247895833333</v>
      </c>
    </row>
    <row r="64" spans="1:13">
      <c r="A64" s="2" t="str">
        <f t="shared" si="5"/>
        <v>GCN4</v>
      </c>
      <c r="B64" s="1">
        <f>SUM(B46:M46)/12</f>
        <v>0.44851709229166664</v>
      </c>
    </row>
    <row r="65" spans="1:2">
      <c r="A65" s="2" t="str">
        <f t="shared" si="5"/>
        <v>GLN3</v>
      </c>
      <c r="B65" s="1">
        <f>SUM(B47:M47)/12</f>
        <v>0.14223587229166668</v>
      </c>
    </row>
    <row r="66" spans="1:2">
      <c r="A66" s="2" t="str">
        <f t="shared" si="5"/>
        <v>HAP4</v>
      </c>
      <c r="B66" s="1">
        <f>SUM(B48:M48)/12</f>
        <v>1.0946349047916668</v>
      </c>
    </row>
    <row r="67" spans="1:2">
      <c r="A67" s="2" t="str">
        <f t="shared" si="5"/>
        <v>HMO1</v>
      </c>
      <c r="B67" s="1">
        <f>SUM(B49:M49)/12</f>
        <v>0.549004856875</v>
      </c>
    </row>
    <row r="68" spans="1:2">
      <c r="A68" s="2" t="str">
        <f t="shared" si="5"/>
        <v>MSN2</v>
      </c>
      <c r="B68" s="1">
        <f>SUM(B50:M50)/12</f>
        <v>0.22780637729166667</v>
      </c>
    </row>
    <row r="69" spans="1:2">
      <c r="A69" s="2" t="str">
        <f t="shared" si="5"/>
        <v>SFP1</v>
      </c>
      <c r="B69" s="1">
        <f>SUM(B51:M51)/12</f>
        <v>0.23988252958333336</v>
      </c>
    </row>
    <row r="70" spans="1:2">
      <c r="A70" s="2" t="str">
        <f t="shared" si="5"/>
        <v>SWI4</v>
      </c>
      <c r="B70" s="1">
        <f>SUM(B52:M52)/12</f>
        <v>0.50995422479166663</v>
      </c>
    </row>
    <row r="71" spans="1:2">
      <c r="A71" s="2" t="str">
        <f t="shared" si="5"/>
        <v>YHP1</v>
      </c>
      <c r="B71" s="1">
        <f>SUM(B53:M53)/12</f>
        <v>0.56829758312499989</v>
      </c>
    </row>
    <row r="72" spans="1:2">
      <c r="A72" s="2" t="str">
        <f t="shared" si="5"/>
        <v>YOX1</v>
      </c>
      <c r="B72" s="1">
        <f>SUM(B54:M54)/12</f>
        <v>0.64421283479166658</v>
      </c>
    </row>
    <row r="73" spans="1:2">
      <c r="A73" s="2" t="str">
        <f t="shared" si="5"/>
        <v>ZAP1</v>
      </c>
      <c r="B73" s="1">
        <f>SUM(B55:M55)/12</f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F14" sqref="F14"/>
    </sheetView>
  </sheetViews>
  <sheetFormatPr baseColWidth="10" defaultColWidth="8.83203125" defaultRowHeight="12" x14ac:dyDescent="0"/>
  <cols>
    <col min="1" max="1" width="8.83203125" style="11"/>
    <col min="2" max="13" width="11.83203125" style="11" customWidth="1"/>
    <col min="14" max="14" width="8.83203125" style="11"/>
    <col min="15" max="17" width="9.83203125" style="11" bestFit="1" customWidth="1"/>
    <col min="18" max="16384" width="8.83203125" style="11"/>
  </cols>
  <sheetData>
    <row r="1" spans="1:17" ht="13">
      <c r="A1" s="10" t="s">
        <v>0</v>
      </c>
      <c r="B1" s="10">
        <v>15</v>
      </c>
      <c r="C1" s="10">
        <v>15</v>
      </c>
      <c r="D1" s="10">
        <v>15</v>
      </c>
      <c r="E1" s="10">
        <v>15</v>
      </c>
      <c r="F1" s="10">
        <v>30</v>
      </c>
      <c r="G1" s="10">
        <v>30</v>
      </c>
      <c r="H1" s="10">
        <v>30</v>
      </c>
      <c r="I1" s="10">
        <v>30</v>
      </c>
      <c r="J1" s="10">
        <v>60</v>
      </c>
      <c r="K1" s="10">
        <v>60</v>
      </c>
      <c r="L1" s="10">
        <v>60</v>
      </c>
      <c r="M1" s="10">
        <v>60</v>
      </c>
      <c r="O1" s="11" t="s">
        <v>12</v>
      </c>
      <c r="P1" s="11" t="s">
        <v>13</v>
      </c>
      <c r="Q1" s="11" t="s">
        <v>14</v>
      </c>
    </row>
    <row r="2" spans="1:17" ht="13">
      <c r="A2" s="17" t="s">
        <v>24</v>
      </c>
      <c r="B2" s="10">
        <v>-0.47960000000000003</v>
      </c>
      <c r="C2" s="10">
        <v>-0.84460000000000002</v>
      </c>
      <c r="D2" s="10">
        <v>0.71089999999999998</v>
      </c>
      <c r="E2" s="10">
        <v>-0.51019999999999999</v>
      </c>
      <c r="F2" s="10">
        <v>-0.73140000000000005</v>
      </c>
      <c r="G2" s="10">
        <v>-2.4274</v>
      </c>
      <c r="H2" s="10">
        <v>-0.80579999999999996</v>
      </c>
      <c r="I2" s="10">
        <v>-0.2853</v>
      </c>
      <c r="J2" s="10">
        <v>-0.6946</v>
      </c>
      <c r="K2" s="10">
        <v>0.53200000000000003</v>
      </c>
      <c r="L2" s="10">
        <v>-1.9781</v>
      </c>
      <c r="M2" s="10">
        <v>-2.1126999999999998</v>
      </c>
      <c r="O2" s="4">
        <f>AVERAGE(B2:E2)</f>
        <v>-0.28087499999999999</v>
      </c>
      <c r="P2" s="11">
        <f>AVERAGE(F2:I2)</f>
        <v>-1.0624750000000001</v>
      </c>
      <c r="Q2" s="4">
        <f>AVERAGE(J2:M2)</f>
        <v>-1.0633499999999998</v>
      </c>
    </row>
    <row r="3" spans="1:17" ht="13">
      <c r="A3" s="17" t="s">
        <v>1</v>
      </c>
      <c r="B3" s="10">
        <v>-0.8095</v>
      </c>
      <c r="C3" s="10">
        <v>-0.62429999999999997</v>
      </c>
      <c r="D3" s="10">
        <v>-1.1295999999999999</v>
      </c>
      <c r="E3" s="10">
        <v>-1.1113</v>
      </c>
      <c r="F3" s="10">
        <v>-1.4079999999999999</v>
      </c>
      <c r="G3" s="10">
        <v>2.6021000000000001</v>
      </c>
      <c r="H3" s="10">
        <v>-0.40789999999999998</v>
      </c>
      <c r="I3" s="10">
        <v>1.2345999999999999</v>
      </c>
      <c r="J3" s="10">
        <v>1.1846000000000001</v>
      </c>
      <c r="K3" s="10">
        <v>-5.8799999999999998E-2</v>
      </c>
      <c r="L3" s="10">
        <v>0.44040000000000001</v>
      </c>
      <c r="M3" s="10">
        <v>-0.1933</v>
      </c>
      <c r="O3" s="4">
        <f t="shared" ref="O3:O17" si="0">AVERAGE(B3:E3)</f>
        <v>-0.91867499999999991</v>
      </c>
      <c r="P3" s="11">
        <f t="shared" ref="P3:P17" si="1">AVERAGE(F3:I3)</f>
        <v>0.50520000000000009</v>
      </c>
      <c r="Q3" s="4">
        <f t="shared" ref="Q3:Q17" si="2">AVERAGE(J3:M3)</f>
        <v>0.34322500000000006</v>
      </c>
    </row>
    <row r="4" spans="1:17" ht="13">
      <c r="A4" s="17" t="s">
        <v>25</v>
      </c>
      <c r="B4" s="10">
        <v>0.93859999999999999</v>
      </c>
      <c r="C4" s="10">
        <v>1.6431</v>
      </c>
      <c r="D4" s="10">
        <v>1.3142</v>
      </c>
      <c r="E4" s="10">
        <v>2.0192999999999999</v>
      </c>
      <c r="F4" s="10">
        <v>1.8205</v>
      </c>
      <c r="G4" s="10">
        <v>3.1194999999999999</v>
      </c>
      <c r="H4" s="10">
        <v>0.32229999999999998</v>
      </c>
      <c r="I4" s="10">
        <v>0.73740000000000006</v>
      </c>
      <c r="J4" s="10">
        <v>2.1543999999999999</v>
      </c>
      <c r="K4" s="10">
        <v>0.4506</v>
      </c>
      <c r="L4" s="10">
        <v>-0.1948</v>
      </c>
      <c r="M4" s="10">
        <v>0.43</v>
      </c>
      <c r="O4" s="4">
        <f t="shared" si="0"/>
        <v>1.4788000000000001</v>
      </c>
      <c r="P4" s="11">
        <f t="shared" si="1"/>
        <v>1.499925</v>
      </c>
      <c r="Q4" s="4">
        <f t="shared" si="2"/>
        <v>0.71005000000000007</v>
      </c>
    </row>
    <row r="5" spans="1:17" ht="13">
      <c r="A5" s="17" t="s">
        <v>26</v>
      </c>
      <c r="B5" s="10">
        <v>-0.40400000000000003</v>
      </c>
      <c r="C5" s="10">
        <v>0.28260000000000002</v>
      </c>
      <c r="D5" s="10">
        <v>-0.40579999999999999</v>
      </c>
      <c r="E5" s="10">
        <v>0.40210000000000001</v>
      </c>
      <c r="F5" s="10">
        <v>0.8952</v>
      </c>
      <c r="G5" s="10">
        <v>-1.6909000000000001</v>
      </c>
      <c r="H5" s="10">
        <v>0.3644</v>
      </c>
      <c r="I5" s="10">
        <v>-1.1009</v>
      </c>
      <c r="J5" s="10">
        <v>-0.25580000000000003</v>
      </c>
      <c r="K5" s="10">
        <v>-0.71079999999999999</v>
      </c>
      <c r="L5" s="10">
        <v>-1.4318</v>
      </c>
      <c r="M5" s="10">
        <v>-0.5121</v>
      </c>
      <c r="O5" s="4">
        <f t="shared" si="0"/>
        <v>-3.1274999999999997E-2</v>
      </c>
      <c r="P5" s="11">
        <f t="shared" si="1"/>
        <v>-0.38305</v>
      </c>
      <c r="Q5" s="4">
        <f t="shared" si="2"/>
        <v>-0.72762499999999997</v>
      </c>
    </row>
    <row r="6" spans="1:17" ht="13">
      <c r="A6" s="17" t="s">
        <v>27</v>
      </c>
      <c r="B6" s="10">
        <v>-1.0181</v>
      </c>
      <c r="C6" s="10">
        <v>-0.38129999999999997</v>
      </c>
      <c r="D6" s="10">
        <v>0.51639999999999997</v>
      </c>
      <c r="E6" s="10">
        <v>-0.17</v>
      </c>
      <c r="F6" s="10">
        <v>0.40560000000000002</v>
      </c>
      <c r="G6" s="10">
        <v>-0.31390000000000001</v>
      </c>
      <c r="H6" s="10">
        <v>-1.1147</v>
      </c>
      <c r="I6" s="10">
        <v>-0.92820000000000003</v>
      </c>
      <c r="J6" s="10">
        <v>0.90890000000000004</v>
      </c>
      <c r="K6" s="10">
        <v>-0.51359999999999995</v>
      </c>
      <c r="L6" s="10">
        <v>-0.67430000000000001</v>
      </c>
      <c r="M6" s="10">
        <v>-1.3101</v>
      </c>
      <c r="O6" s="4">
        <f t="shared" si="0"/>
        <v>-0.26324999999999998</v>
      </c>
      <c r="P6" s="11">
        <f t="shared" si="1"/>
        <v>-0.48780000000000001</v>
      </c>
      <c r="Q6" s="4">
        <f t="shared" si="2"/>
        <v>-0.39727499999999999</v>
      </c>
    </row>
    <row r="7" spans="1:17" ht="13">
      <c r="A7" s="17" t="s">
        <v>2</v>
      </c>
      <c r="B7" s="10">
        <v>1.452</v>
      </c>
      <c r="C7" s="10">
        <v>0.36680000000000001</v>
      </c>
      <c r="D7" s="10">
        <v>0.14649999999999999</v>
      </c>
      <c r="E7" s="10">
        <v>1.0023</v>
      </c>
      <c r="F7" s="10">
        <v>1.6619999999999999</v>
      </c>
      <c r="G7" s="10">
        <v>2.9944999999999999</v>
      </c>
      <c r="H7" s="10">
        <v>1.3996</v>
      </c>
      <c r="I7" s="10">
        <v>1.9426000000000001</v>
      </c>
      <c r="J7" s="10">
        <v>0.29120000000000001</v>
      </c>
      <c r="K7" s="10">
        <v>0.62819999999999998</v>
      </c>
      <c r="L7" s="10">
        <v>3.2391000000000001</v>
      </c>
      <c r="M7" s="10">
        <v>2.5788000000000002</v>
      </c>
      <c r="O7" s="4">
        <f t="shared" si="0"/>
        <v>0.7419</v>
      </c>
      <c r="P7" s="11">
        <f t="shared" si="1"/>
        <v>1.9996749999999999</v>
      </c>
      <c r="Q7" s="4">
        <f t="shared" si="2"/>
        <v>1.6843250000000001</v>
      </c>
    </row>
    <row r="8" spans="1:17" ht="13">
      <c r="A8" s="17" t="s">
        <v>28</v>
      </c>
      <c r="B8" s="10">
        <v>-0.77339999999999998</v>
      </c>
      <c r="C8" s="10">
        <v>-1.3857999999999999</v>
      </c>
      <c r="D8" s="10">
        <v>-1.3995</v>
      </c>
      <c r="E8" s="10">
        <v>-0.61570000000000003</v>
      </c>
      <c r="F8" s="10">
        <v>-9.8900000000000002E-2</v>
      </c>
      <c r="G8" s="10">
        <v>0.1457</v>
      </c>
      <c r="H8" s="10">
        <v>-1.8100000000000002E-2</v>
      </c>
      <c r="I8" s="10">
        <v>-0.54210000000000003</v>
      </c>
      <c r="J8" s="10">
        <v>-0.44230000000000003</v>
      </c>
      <c r="K8" s="10">
        <v>-0.41189999999999999</v>
      </c>
      <c r="L8" s="10">
        <v>-0.79379999999999995</v>
      </c>
      <c r="M8" s="10">
        <v>-4.3327</v>
      </c>
      <c r="O8" s="4">
        <f t="shared" si="0"/>
        <v>-1.0436000000000001</v>
      </c>
      <c r="P8" s="11">
        <f t="shared" si="1"/>
        <v>-0.12835000000000002</v>
      </c>
      <c r="Q8" s="4">
        <f t="shared" si="2"/>
        <v>-1.4951750000000001</v>
      </c>
    </row>
    <row r="9" spans="1:17" ht="13">
      <c r="A9" s="17" t="s">
        <v>3</v>
      </c>
      <c r="B9" s="10">
        <v>0.59570000000000001</v>
      </c>
      <c r="C9" s="10">
        <v>0.85489999999999999</v>
      </c>
      <c r="D9" s="10">
        <v>-0.67589999999999995</v>
      </c>
      <c r="E9" s="10">
        <v>0.63429999999999997</v>
      </c>
      <c r="F9" s="10">
        <v>-8.6099999999999996E-2</v>
      </c>
      <c r="G9" s="10">
        <v>-1.0684</v>
      </c>
      <c r="H9" s="10">
        <v>0.30230000000000001</v>
      </c>
      <c r="I9" s="10">
        <v>0.41770000000000002</v>
      </c>
      <c r="J9" s="10">
        <v>0.1085</v>
      </c>
      <c r="K9" s="10">
        <v>-0.44600000000000001</v>
      </c>
      <c r="L9" s="10">
        <v>0.80179999999999996</v>
      </c>
      <c r="M9" s="10">
        <v>-0.161</v>
      </c>
      <c r="O9" s="4">
        <f t="shared" si="0"/>
        <v>0.35225000000000006</v>
      </c>
      <c r="P9" s="11">
        <f t="shared" si="1"/>
        <v>-0.10862500000000001</v>
      </c>
      <c r="Q9" s="4">
        <f t="shared" si="2"/>
        <v>7.5824999999999976E-2</v>
      </c>
    </row>
    <row r="10" spans="1:17" ht="13">
      <c r="A10" s="17" t="s">
        <v>4</v>
      </c>
      <c r="B10" s="10">
        <v>3.3136000000000001</v>
      </c>
      <c r="C10" s="10">
        <v>1.8683000000000001</v>
      </c>
      <c r="D10" s="10">
        <v>0.90639999999999998</v>
      </c>
      <c r="E10" s="10">
        <v>0.2848</v>
      </c>
      <c r="F10" s="10">
        <v>1.2425999999999999</v>
      </c>
      <c r="G10" s="10">
        <v>1.4451000000000001</v>
      </c>
      <c r="H10" s="10">
        <v>0.91479999999999995</v>
      </c>
      <c r="I10" s="10">
        <v>-1.32E-2</v>
      </c>
      <c r="J10" s="10">
        <v>1.2979000000000001</v>
      </c>
      <c r="K10" s="10">
        <v>0.10589999999999999</v>
      </c>
      <c r="L10" s="10">
        <v>-0.29759999999999998</v>
      </c>
      <c r="M10" s="10">
        <v>0.22559999999999999</v>
      </c>
      <c r="O10" s="4">
        <f t="shared" si="0"/>
        <v>1.593275</v>
      </c>
      <c r="P10" s="11">
        <f t="shared" si="1"/>
        <v>0.89732500000000004</v>
      </c>
      <c r="Q10" s="4">
        <f t="shared" si="2"/>
        <v>0.33294999999999997</v>
      </c>
    </row>
    <row r="11" spans="1:17" ht="13">
      <c r="A11" s="17" t="s">
        <v>5</v>
      </c>
      <c r="B11" s="10">
        <v>0.97719999999999996</v>
      </c>
      <c r="C11" s="10">
        <v>1.4618</v>
      </c>
      <c r="D11" s="10">
        <v>-0.71560000000000001</v>
      </c>
      <c r="E11" s="10">
        <v>0.78990000000000005</v>
      </c>
      <c r="F11" s="10">
        <v>1.5734999999999999</v>
      </c>
      <c r="G11" s="10">
        <v>1.1125</v>
      </c>
      <c r="H11" s="10">
        <v>1.1015999999999999</v>
      </c>
      <c r="I11" s="10">
        <v>0.51459999999999995</v>
      </c>
      <c r="J11" s="10">
        <v>1.3432999999999999</v>
      </c>
      <c r="K11" s="10">
        <v>0.95009999999999994</v>
      </c>
      <c r="L11" s="10">
        <v>1.5648</v>
      </c>
      <c r="M11" s="10">
        <v>1.7134</v>
      </c>
      <c r="O11" s="4">
        <f t="shared" si="0"/>
        <v>0.62832500000000002</v>
      </c>
      <c r="P11" s="11">
        <f t="shared" si="1"/>
        <v>1.07555</v>
      </c>
      <c r="Q11" s="4">
        <f t="shared" si="2"/>
        <v>1.3929</v>
      </c>
    </row>
    <row r="12" spans="1:17" ht="13">
      <c r="A12" s="17" t="s">
        <v>6</v>
      </c>
      <c r="B12" s="10">
        <v>1.0774999999999999</v>
      </c>
      <c r="C12" s="10">
        <v>-1.2575000000000001</v>
      </c>
      <c r="D12" s="10">
        <v>0.96560000000000001</v>
      </c>
      <c r="E12" s="10">
        <v>0.16689999999999999</v>
      </c>
      <c r="F12" s="10">
        <v>0.93940000000000001</v>
      </c>
      <c r="G12" s="10">
        <v>0.64170000000000005</v>
      </c>
      <c r="H12" s="10">
        <v>0.58140000000000003</v>
      </c>
      <c r="I12" s="10">
        <v>2.5089000000000001</v>
      </c>
      <c r="J12" s="10">
        <v>0.85389999999999999</v>
      </c>
      <c r="K12" s="10">
        <v>1.4608000000000001</v>
      </c>
      <c r="L12" s="10">
        <v>0.77939999999999998</v>
      </c>
      <c r="M12" s="10">
        <v>-0.28699999999999998</v>
      </c>
      <c r="O12" s="4">
        <f t="shared" si="0"/>
        <v>0.23812499999999998</v>
      </c>
      <c r="P12" s="11">
        <f t="shared" si="1"/>
        <v>1.1678500000000001</v>
      </c>
      <c r="Q12" s="4">
        <f t="shared" si="2"/>
        <v>0.70177500000000004</v>
      </c>
    </row>
    <row r="13" spans="1:17" ht="13">
      <c r="A13" s="17" t="s">
        <v>7</v>
      </c>
      <c r="B13" s="10">
        <v>-0.41570000000000001</v>
      </c>
      <c r="C13" s="10">
        <v>0.88400000000000001</v>
      </c>
      <c r="D13" s="10">
        <v>1.2987</v>
      </c>
      <c r="E13" s="10">
        <v>1.3915999999999999</v>
      </c>
      <c r="F13" s="10">
        <v>1.0549999999999999</v>
      </c>
      <c r="G13" s="10">
        <v>-0.64339999999999997</v>
      </c>
      <c r="H13" s="10">
        <v>2.4701</v>
      </c>
      <c r="I13" s="10">
        <v>2.3169</v>
      </c>
      <c r="J13" s="10">
        <v>1.2747999999999999</v>
      </c>
      <c r="K13" s="10">
        <v>1.2483</v>
      </c>
      <c r="L13" s="10">
        <v>0.23849999999999999</v>
      </c>
      <c r="M13" s="10">
        <v>1.2221</v>
      </c>
      <c r="O13" s="4">
        <f t="shared" si="0"/>
        <v>0.78964999999999996</v>
      </c>
      <c r="P13" s="11">
        <f t="shared" si="1"/>
        <v>1.29965</v>
      </c>
      <c r="Q13" s="4">
        <f t="shared" si="2"/>
        <v>0.99592499999999995</v>
      </c>
    </row>
    <row r="14" spans="1:17" ht="13">
      <c r="A14" s="17" t="s">
        <v>8</v>
      </c>
      <c r="B14" s="10">
        <v>0.1741</v>
      </c>
      <c r="C14" s="10">
        <v>-0.5323</v>
      </c>
      <c r="D14" s="10">
        <v>-1.2532000000000001</v>
      </c>
      <c r="E14" s="10">
        <v>-8.0500000000000002E-2</v>
      </c>
      <c r="F14" s="10">
        <v>-0.3044</v>
      </c>
      <c r="G14" s="10">
        <v>0.44</v>
      </c>
      <c r="H14" s="10">
        <v>-1.0186999999999999</v>
      </c>
      <c r="I14" s="10">
        <v>-0.56210000000000004</v>
      </c>
      <c r="J14" s="10">
        <v>-0.88380000000000003</v>
      </c>
      <c r="K14" s="10">
        <v>0.9617</v>
      </c>
      <c r="L14" s="10">
        <v>-0.89629999999999999</v>
      </c>
      <c r="M14" s="10">
        <v>-0.27239999999999998</v>
      </c>
      <c r="O14" s="4">
        <f t="shared" si="0"/>
        <v>-0.42297500000000005</v>
      </c>
      <c r="P14" s="11">
        <f t="shared" si="1"/>
        <v>-0.36130000000000001</v>
      </c>
      <c r="Q14" s="4">
        <f t="shared" si="2"/>
        <v>-0.2727</v>
      </c>
    </row>
    <row r="15" spans="1:17" ht="13">
      <c r="A15" s="17" t="s">
        <v>9</v>
      </c>
      <c r="B15" s="10">
        <v>-0.70220000000000005</v>
      </c>
      <c r="C15" s="10">
        <v>0.54079999999999995</v>
      </c>
      <c r="D15" s="10">
        <v>-4.4299999999999999E-2</v>
      </c>
      <c r="E15" s="10">
        <v>0.54059999999999997</v>
      </c>
      <c r="F15" s="10">
        <v>0.81179999999999997</v>
      </c>
      <c r="G15" s="10">
        <v>0.91839999999999999</v>
      </c>
      <c r="H15" s="10">
        <v>2.4355000000000002</v>
      </c>
      <c r="I15" s="10">
        <v>1.1496</v>
      </c>
      <c r="J15" s="10">
        <v>1.0065999999999999</v>
      </c>
      <c r="K15" s="10">
        <v>-0.29620000000000002</v>
      </c>
      <c r="L15" s="10">
        <v>0.35639999999999999</v>
      </c>
      <c r="M15" s="10">
        <v>1.0390999999999999</v>
      </c>
      <c r="O15" s="4">
        <f t="shared" si="0"/>
        <v>8.3724999999999966E-2</v>
      </c>
      <c r="P15" s="11">
        <f t="shared" si="1"/>
        <v>1.3288250000000001</v>
      </c>
      <c r="Q15" s="4">
        <f t="shared" si="2"/>
        <v>0.52647500000000003</v>
      </c>
    </row>
    <row r="16" spans="1:17" ht="13">
      <c r="A16" s="17" t="s">
        <v>10</v>
      </c>
      <c r="B16" s="10">
        <v>1.3661000000000001</v>
      </c>
      <c r="C16" s="10">
        <v>0.56440000000000001</v>
      </c>
      <c r="D16" s="10">
        <v>-1.9400000000000001E-2</v>
      </c>
      <c r="E16" s="10">
        <v>0.82110000000000005</v>
      </c>
      <c r="F16" s="10">
        <v>1.1649</v>
      </c>
      <c r="G16" s="10">
        <v>0.37130000000000002</v>
      </c>
      <c r="H16" s="10">
        <v>0.6099</v>
      </c>
      <c r="I16" s="10">
        <v>0.92059999999999997</v>
      </c>
      <c r="J16" s="10">
        <v>0.9647</v>
      </c>
      <c r="K16" s="10">
        <v>0.49099999999999999</v>
      </c>
      <c r="L16" s="10">
        <v>0.92530000000000001</v>
      </c>
      <c r="M16" s="10">
        <v>1.2979000000000001</v>
      </c>
      <c r="O16" s="4">
        <f t="shared" si="0"/>
        <v>0.68305000000000005</v>
      </c>
      <c r="P16" s="11">
        <f t="shared" si="1"/>
        <v>0.766675</v>
      </c>
      <c r="Q16" s="4">
        <f t="shared" si="2"/>
        <v>0.91972500000000013</v>
      </c>
    </row>
    <row r="17" spans="1:17" ht="13">
      <c r="A17" s="17" t="s">
        <v>11</v>
      </c>
      <c r="B17" s="10">
        <v>-1.2206999999999999</v>
      </c>
      <c r="C17" s="10">
        <v>-0.22620000000000001</v>
      </c>
      <c r="D17" s="10">
        <v>-1.0419</v>
      </c>
      <c r="E17" s="10">
        <v>0.40500000000000003</v>
      </c>
      <c r="F17" s="10">
        <v>-0.59819999999999995</v>
      </c>
      <c r="G17" s="10">
        <v>1.7576000000000001</v>
      </c>
      <c r="H17" s="10">
        <v>2.5392999999999999</v>
      </c>
      <c r="I17" s="10">
        <v>1.3798999999999999</v>
      </c>
      <c r="J17" s="10">
        <v>-1.6435999999999999</v>
      </c>
      <c r="K17" s="10">
        <v>-0.5111</v>
      </c>
      <c r="L17" s="10">
        <v>-1.0851999999999999</v>
      </c>
      <c r="M17" s="10">
        <v>-3.2339000000000002</v>
      </c>
      <c r="O17" s="4">
        <f t="shared" si="0"/>
        <v>-0.52095000000000002</v>
      </c>
      <c r="P17" s="11">
        <f t="shared" si="1"/>
        <v>1.2696499999999999</v>
      </c>
      <c r="Q17" s="4">
        <f t="shared" si="2"/>
        <v>-1.6184500000000002</v>
      </c>
    </row>
    <row r="19" spans="1:17">
      <c r="A19" s="13" t="s">
        <v>15</v>
      </c>
    </row>
    <row r="20" spans="1:17">
      <c r="A20" s="13" t="s">
        <v>0</v>
      </c>
      <c r="B20" s="13">
        <v>15</v>
      </c>
      <c r="C20" s="13">
        <v>15</v>
      </c>
      <c r="D20" s="13">
        <v>15</v>
      </c>
      <c r="E20" s="13">
        <v>15</v>
      </c>
      <c r="F20" s="13">
        <v>30</v>
      </c>
      <c r="G20" s="13">
        <v>30</v>
      </c>
      <c r="H20" s="13">
        <v>30</v>
      </c>
      <c r="I20" s="13">
        <v>30</v>
      </c>
      <c r="J20" s="13">
        <v>60</v>
      </c>
      <c r="K20" s="13">
        <v>60</v>
      </c>
      <c r="L20" s="13">
        <v>60</v>
      </c>
      <c r="M20" s="13">
        <v>60</v>
      </c>
    </row>
    <row r="21" spans="1:17">
      <c r="A21" s="14" t="str">
        <f>A2</f>
        <v>ABF1</v>
      </c>
      <c r="B21" s="4">
        <f>B2-O2</f>
        <v>-0.19872500000000004</v>
      </c>
      <c r="C21" s="4">
        <f>C2-O2</f>
        <v>-0.56372500000000003</v>
      </c>
      <c r="D21" s="4">
        <f>D2-O2</f>
        <v>0.99177499999999996</v>
      </c>
      <c r="E21" s="4">
        <f>E2-O2</f>
        <v>-0.229325</v>
      </c>
      <c r="F21" s="11">
        <f>F2-P2</f>
        <v>0.33107500000000001</v>
      </c>
      <c r="G21" s="11">
        <f>G2-P2</f>
        <v>-1.3649249999999999</v>
      </c>
      <c r="H21" s="4">
        <f>H2-P2</f>
        <v>0.2566750000000001</v>
      </c>
      <c r="I21" s="4">
        <f>I2-P2</f>
        <v>0.77717500000000006</v>
      </c>
      <c r="J21" s="4">
        <f>J2-Q2</f>
        <v>0.3687499999999998</v>
      </c>
      <c r="K21" s="4">
        <f>K2-Q2</f>
        <v>1.5953499999999998</v>
      </c>
      <c r="L21" s="4">
        <f>L2-Q2</f>
        <v>-0.91475000000000017</v>
      </c>
      <c r="M21" s="4">
        <f>M2-Q2</f>
        <v>-1.04935</v>
      </c>
    </row>
    <row r="22" spans="1:17">
      <c r="A22" s="14" t="str">
        <f t="shared" ref="A22:A36" si="3">A3</f>
        <v>ACE2</v>
      </c>
      <c r="B22" s="4">
        <f>B3-O3</f>
        <v>0.10917499999999991</v>
      </c>
      <c r="C22" s="4">
        <f>C3-O3</f>
        <v>0.29437499999999994</v>
      </c>
      <c r="D22" s="4">
        <f>D3-O3</f>
        <v>-0.21092500000000003</v>
      </c>
      <c r="E22" s="4">
        <f>E3-O3</f>
        <v>-0.19262500000000005</v>
      </c>
      <c r="F22" s="11">
        <f>F3-P3</f>
        <v>-1.9132</v>
      </c>
      <c r="G22" s="11">
        <f>G3-P3</f>
        <v>2.0968999999999998</v>
      </c>
      <c r="H22" s="4">
        <f>H3-P3</f>
        <v>-0.91310000000000002</v>
      </c>
      <c r="I22" s="4">
        <f>I3-P3</f>
        <v>0.72939999999999983</v>
      </c>
      <c r="J22" s="4">
        <f>J3-Q3</f>
        <v>0.84137499999999998</v>
      </c>
      <c r="K22" s="4">
        <f>K3-Q3</f>
        <v>-0.40202500000000008</v>
      </c>
      <c r="L22" s="4">
        <f>L3-Q3</f>
        <v>9.7174999999999956E-2</v>
      </c>
      <c r="M22" s="4">
        <f>M3-Q3</f>
        <v>-0.53652500000000003</v>
      </c>
    </row>
    <row r="23" spans="1:17">
      <c r="A23" s="14" t="str">
        <f t="shared" si="3"/>
        <v>AFT2</v>
      </c>
      <c r="B23" s="4">
        <f>B4-O4</f>
        <v>-0.54020000000000012</v>
      </c>
      <c r="C23" s="4">
        <f>C4-O4</f>
        <v>0.16429999999999989</v>
      </c>
      <c r="D23" s="4">
        <f>D4-O4</f>
        <v>-0.16460000000000008</v>
      </c>
      <c r="E23" s="4">
        <f>E4-O4</f>
        <v>0.54049999999999976</v>
      </c>
      <c r="F23" s="11">
        <f>F4-P4</f>
        <v>0.32057500000000005</v>
      </c>
      <c r="G23" s="11">
        <f>G4-P4</f>
        <v>1.619575</v>
      </c>
      <c r="H23" s="4">
        <f>H4-P4</f>
        <v>-1.1776249999999999</v>
      </c>
      <c r="I23" s="4">
        <f>I4-P4</f>
        <v>-0.7625249999999999</v>
      </c>
      <c r="J23" s="4">
        <f>J4-Q4</f>
        <v>1.4443499999999998</v>
      </c>
      <c r="K23" s="4">
        <f>K4-Q4</f>
        <v>-0.25945000000000007</v>
      </c>
      <c r="L23" s="4">
        <f>L4-Q4</f>
        <v>-0.90485000000000004</v>
      </c>
      <c r="M23" s="4">
        <f>M4-Q4</f>
        <v>-0.28005000000000008</v>
      </c>
    </row>
    <row r="24" spans="1:17">
      <c r="A24" s="14" t="str">
        <f t="shared" si="3"/>
        <v>ASF1</v>
      </c>
      <c r="B24" s="4">
        <f>B5-O5</f>
        <v>-0.37272500000000003</v>
      </c>
      <c r="C24" s="4">
        <f>C5-O5</f>
        <v>0.31387500000000002</v>
      </c>
      <c r="D24" s="4">
        <f>D5-O5</f>
        <v>-0.374525</v>
      </c>
      <c r="E24" s="4">
        <f>E5-O5</f>
        <v>0.43337500000000001</v>
      </c>
      <c r="F24" s="11">
        <f>F5-P5</f>
        <v>1.2782499999999999</v>
      </c>
      <c r="G24" s="11">
        <f>G5-P5</f>
        <v>-1.3078500000000002</v>
      </c>
      <c r="H24" s="4">
        <f>H5-P5</f>
        <v>0.74744999999999995</v>
      </c>
      <c r="I24" s="4">
        <f>I5-P5</f>
        <v>-0.71784999999999999</v>
      </c>
      <c r="J24" s="4">
        <f>J5-Q5</f>
        <v>0.47182499999999994</v>
      </c>
      <c r="K24" s="4">
        <f>K5-Q5</f>
        <v>1.6824999999999979E-2</v>
      </c>
      <c r="L24" s="4">
        <f>L5-Q5</f>
        <v>-0.704175</v>
      </c>
      <c r="M24" s="4">
        <f>M5-Q5</f>
        <v>0.21552499999999997</v>
      </c>
    </row>
    <row r="25" spans="1:17">
      <c r="A25" s="14" t="str">
        <f t="shared" si="3"/>
        <v>ASH1</v>
      </c>
      <c r="B25" s="4">
        <f>B6-O6</f>
        <v>-0.75485000000000002</v>
      </c>
      <c r="C25" s="4">
        <f>C6-O6</f>
        <v>-0.11804999999999999</v>
      </c>
      <c r="D25" s="4">
        <f>D6-O6</f>
        <v>0.77964999999999995</v>
      </c>
      <c r="E25" s="4">
        <f>E6-O6</f>
        <v>9.3249999999999972E-2</v>
      </c>
      <c r="F25" s="11">
        <f>F6-P6</f>
        <v>0.89339999999999997</v>
      </c>
      <c r="G25" s="11">
        <f>G6-P6</f>
        <v>0.1739</v>
      </c>
      <c r="H25" s="4">
        <f>H6-P6</f>
        <v>-0.62690000000000001</v>
      </c>
      <c r="I25" s="4">
        <f>I6-P6</f>
        <v>-0.44040000000000001</v>
      </c>
      <c r="J25" s="4">
        <f>J6-Q6</f>
        <v>1.3061750000000001</v>
      </c>
      <c r="K25" s="4">
        <f>K6-Q6</f>
        <v>-0.11632499999999996</v>
      </c>
      <c r="L25" s="4">
        <f>L6-Q6</f>
        <v>-0.27702500000000002</v>
      </c>
      <c r="M25" s="4">
        <f>M6-Q6</f>
        <v>-0.912825</v>
      </c>
    </row>
    <row r="26" spans="1:17">
      <c r="A26" s="14" t="str">
        <f t="shared" si="3"/>
        <v>CIN5</v>
      </c>
      <c r="B26" s="4">
        <f>B7-O7</f>
        <v>0.71009999999999995</v>
      </c>
      <c r="C26" s="4">
        <f>C7-O7</f>
        <v>-0.37509999999999999</v>
      </c>
      <c r="D26" s="4">
        <f>D7-O7</f>
        <v>-0.59540000000000004</v>
      </c>
      <c r="E26" s="4">
        <f>E7-O7</f>
        <v>0.26039999999999996</v>
      </c>
      <c r="F26" s="11">
        <f>F7-P7</f>
        <v>-0.33767499999999995</v>
      </c>
      <c r="G26" s="11">
        <f>G7-P7</f>
        <v>0.99482500000000007</v>
      </c>
      <c r="H26" s="4">
        <f>H7-P7</f>
        <v>-0.60007499999999991</v>
      </c>
      <c r="I26" s="4">
        <f>I7-P7</f>
        <v>-5.7074999999999765E-2</v>
      </c>
      <c r="J26" s="4">
        <f>J7-Q7</f>
        <v>-1.3931249999999999</v>
      </c>
      <c r="K26" s="4">
        <f>K7-Q7</f>
        <v>-1.0561250000000002</v>
      </c>
      <c r="L26" s="4">
        <f>L7-Q7</f>
        <v>1.554775</v>
      </c>
      <c r="M26" s="4">
        <f>M7-Q7</f>
        <v>0.89447500000000013</v>
      </c>
    </row>
    <row r="27" spans="1:17">
      <c r="A27" s="14" t="str">
        <f t="shared" si="3"/>
        <v>GCN4</v>
      </c>
      <c r="B27" s="4">
        <f>B8-O8</f>
        <v>0.27020000000000011</v>
      </c>
      <c r="C27" s="4">
        <f>C8-O8</f>
        <v>-0.34219999999999984</v>
      </c>
      <c r="D27" s="4">
        <f>D8-O8</f>
        <v>-0.35589999999999988</v>
      </c>
      <c r="E27" s="4">
        <f>E8-O8</f>
        <v>0.42790000000000006</v>
      </c>
      <c r="F27" s="11">
        <f>F8-P8</f>
        <v>2.9450000000000018E-2</v>
      </c>
      <c r="G27" s="11">
        <f>G8-P8</f>
        <v>0.27405000000000002</v>
      </c>
      <c r="H27" s="4">
        <f>H8-P8</f>
        <v>0.11025000000000001</v>
      </c>
      <c r="I27" s="4">
        <f>I8-P8</f>
        <v>-0.41375000000000001</v>
      </c>
      <c r="J27" s="4">
        <f>J8-Q8</f>
        <v>1.0528750000000002</v>
      </c>
      <c r="K27" s="4">
        <f>K8-Q8</f>
        <v>1.0832750000000002</v>
      </c>
      <c r="L27" s="4">
        <f>L8-Q8</f>
        <v>0.70137500000000019</v>
      </c>
      <c r="M27" s="4">
        <f>M8-Q8</f>
        <v>-2.8375249999999999</v>
      </c>
    </row>
    <row r="28" spans="1:17">
      <c r="A28" s="14" t="str">
        <f t="shared" si="3"/>
        <v>GLN3</v>
      </c>
      <c r="B28" s="4">
        <f>B9-O9</f>
        <v>0.24344999999999994</v>
      </c>
      <c r="C28" s="4">
        <f>C9-O9</f>
        <v>0.50264999999999993</v>
      </c>
      <c r="D28" s="4">
        <f>D9-O9</f>
        <v>-1.0281500000000001</v>
      </c>
      <c r="E28" s="4">
        <f>E9-O9</f>
        <v>0.28204999999999991</v>
      </c>
      <c r="F28" s="11">
        <f>F9-P9</f>
        <v>2.2525000000000017E-2</v>
      </c>
      <c r="G28" s="11">
        <f>G9-P9</f>
        <v>-0.95977500000000004</v>
      </c>
      <c r="H28" s="4">
        <f>H9-P9</f>
        <v>0.41092500000000004</v>
      </c>
      <c r="I28" s="4">
        <f>I9-P9</f>
        <v>0.52632500000000004</v>
      </c>
      <c r="J28" s="4">
        <f>J9-Q9</f>
        <v>3.2675000000000023E-2</v>
      </c>
      <c r="K28" s="4">
        <f>K9-Q9</f>
        <v>-0.52182499999999998</v>
      </c>
      <c r="L28" s="4">
        <f>L9-Q9</f>
        <v>0.72597500000000004</v>
      </c>
      <c r="M28" s="4">
        <f>M9-Q9</f>
        <v>-0.23682499999999998</v>
      </c>
    </row>
    <row r="29" spans="1:17">
      <c r="A29" s="14" t="str">
        <f t="shared" si="3"/>
        <v>HAP4</v>
      </c>
      <c r="B29" s="4">
        <f>B10-O10</f>
        <v>1.7203250000000001</v>
      </c>
      <c r="C29" s="4">
        <f>C10-O10</f>
        <v>0.27502500000000007</v>
      </c>
      <c r="D29" s="4">
        <f>D10-O10</f>
        <v>-0.68687500000000001</v>
      </c>
      <c r="E29" s="4">
        <f>E10-O10</f>
        <v>-1.3084750000000001</v>
      </c>
      <c r="F29" s="11">
        <f>F10-P10</f>
        <v>0.34527499999999989</v>
      </c>
      <c r="G29" s="11">
        <f>G10-P10</f>
        <v>0.54777500000000001</v>
      </c>
      <c r="H29" s="4">
        <f>H10-P10</f>
        <v>1.7474999999999907E-2</v>
      </c>
      <c r="I29" s="4">
        <f>I10-P10</f>
        <v>-0.91052500000000003</v>
      </c>
      <c r="J29" s="4">
        <f>J10-Q10</f>
        <v>0.96495000000000009</v>
      </c>
      <c r="K29" s="4">
        <f>K10-Q10</f>
        <v>-0.22704999999999997</v>
      </c>
      <c r="L29" s="4">
        <f>L10-Q10</f>
        <v>-0.63054999999999994</v>
      </c>
      <c r="M29" s="4">
        <f>M10-Q10</f>
        <v>-0.10734999999999997</v>
      </c>
    </row>
    <row r="30" spans="1:17">
      <c r="A30" s="14" t="str">
        <f t="shared" si="3"/>
        <v>HMO1</v>
      </c>
      <c r="B30" s="4">
        <f>B11-O11</f>
        <v>0.34887499999999994</v>
      </c>
      <c r="C30" s="4">
        <f>C11-O11</f>
        <v>0.83347499999999997</v>
      </c>
      <c r="D30" s="4">
        <f>D11-O11</f>
        <v>-1.343925</v>
      </c>
      <c r="E30" s="4">
        <f>E11-O11</f>
        <v>0.16157500000000002</v>
      </c>
      <c r="F30" s="11">
        <f>F11-P11</f>
        <v>0.49794999999999989</v>
      </c>
      <c r="G30" s="11">
        <f>G11-P11</f>
        <v>3.6950000000000038E-2</v>
      </c>
      <c r="H30" s="4">
        <f>H11-P11</f>
        <v>2.6049999999999907E-2</v>
      </c>
      <c r="I30" s="4">
        <f>I11-P11</f>
        <v>-0.56095000000000006</v>
      </c>
      <c r="J30" s="4">
        <f>J11-Q11</f>
        <v>-4.9600000000000088E-2</v>
      </c>
      <c r="K30" s="4">
        <f>K11-Q11</f>
        <v>-0.44280000000000008</v>
      </c>
      <c r="L30" s="4">
        <f>L11-Q11</f>
        <v>0.17189999999999994</v>
      </c>
      <c r="M30" s="4">
        <f>M11-Q11</f>
        <v>0.32050000000000001</v>
      </c>
    </row>
    <row r="31" spans="1:17">
      <c r="A31" s="14" t="str">
        <f t="shared" si="3"/>
        <v>MSN2</v>
      </c>
      <c r="B31" s="4">
        <f>B12-O12</f>
        <v>0.83937499999999998</v>
      </c>
      <c r="C31" s="4">
        <f>C12-O12</f>
        <v>-1.495625</v>
      </c>
      <c r="D31" s="4">
        <f>D12-O12</f>
        <v>0.72747500000000009</v>
      </c>
      <c r="E31" s="4">
        <f>E12-O12</f>
        <v>-7.1224999999999983E-2</v>
      </c>
      <c r="F31" s="11">
        <f>F12-P12</f>
        <v>-0.22845000000000004</v>
      </c>
      <c r="G31" s="11">
        <f>G12-P12</f>
        <v>-0.52615000000000001</v>
      </c>
      <c r="H31" s="4">
        <f>H12-P12</f>
        <v>-0.58645000000000003</v>
      </c>
      <c r="I31" s="4">
        <f>I12-P12</f>
        <v>1.3410500000000001</v>
      </c>
      <c r="J31" s="4">
        <f>J12-Q12</f>
        <v>0.15212499999999995</v>
      </c>
      <c r="K31" s="4">
        <f>K12-Q12</f>
        <v>0.75902500000000006</v>
      </c>
      <c r="L31" s="4">
        <f>L12-Q12</f>
        <v>7.7624999999999944E-2</v>
      </c>
      <c r="M31" s="4">
        <f>M12-Q12</f>
        <v>-0.98877499999999996</v>
      </c>
    </row>
    <row r="32" spans="1:17">
      <c r="A32" s="14" t="str">
        <f t="shared" si="3"/>
        <v>SFP1</v>
      </c>
      <c r="B32" s="4">
        <f>B13-O13</f>
        <v>-1.2053499999999999</v>
      </c>
      <c r="C32" s="4">
        <f>C13-O13</f>
        <v>9.4350000000000045E-2</v>
      </c>
      <c r="D32" s="4">
        <f>D13-O13</f>
        <v>0.50905</v>
      </c>
      <c r="E32" s="4">
        <f>E13-O13</f>
        <v>0.60194999999999999</v>
      </c>
      <c r="F32" s="11">
        <f>F13-P13</f>
        <v>-0.24465000000000003</v>
      </c>
      <c r="G32" s="11">
        <f>G13-P13</f>
        <v>-1.9430499999999999</v>
      </c>
      <c r="H32" s="4">
        <f>H13-P13</f>
        <v>1.17045</v>
      </c>
      <c r="I32" s="4">
        <f>I13-P13</f>
        <v>1.01725</v>
      </c>
      <c r="J32" s="4">
        <f>J13-Q13</f>
        <v>0.27887499999999998</v>
      </c>
      <c r="K32" s="4">
        <f>K13-Q13</f>
        <v>0.25237500000000002</v>
      </c>
      <c r="L32" s="4">
        <f>L13-Q13</f>
        <v>-0.75742500000000001</v>
      </c>
      <c r="M32" s="4">
        <f>M13-Q13</f>
        <v>0.22617500000000001</v>
      </c>
    </row>
    <row r="33" spans="1:13">
      <c r="A33" s="14" t="str">
        <f t="shared" si="3"/>
        <v>SWI4</v>
      </c>
      <c r="B33" s="4">
        <f>B14-O14</f>
        <v>0.59707500000000002</v>
      </c>
      <c r="C33" s="4">
        <f>C14-O14</f>
        <v>-0.10932499999999995</v>
      </c>
      <c r="D33" s="4">
        <f>D14-O14</f>
        <v>-0.83022499999999999</v>
      </c>
      <c r="E33" s="4">
        <f>E14-O14</f>
        <v>0.34247500000000003</v>
      </c>
      <c r="F33" s="11">
        <f>F14-P14</f>
        <v>5.6900000000000006E-2</v>
      </c>
      <c r="G33" s="11">
        <f>G14-P14</f>
        <v>0.80130000000000001</v>
      </c>
      <c r="H33" s="4">
        <f>H14-P14</f>
        <v>-0.65739999999999998</v>
      </c>
      <c r="I33" s="4">
        <f>I14-P14</f>
        <v>-0.20080000000000003</v>
      </c>
      <c r="J33" s="4">
        <f>J14-Q14</f>
        <v>-0.61109999999999998</v>
      </c>
      <c r="K33" s="4">
        <f>K14-Q14</f>
        <v>1.2343999999999999</v>
      </c>
      <c r="L33" s="4">
        <f>L14-Q14</f>
        <v>-0.62359999999999993</v>
      </c>
      <c r="M33" s="4">
        <f>M14-Q14</f>
        <v>3.0000000000002247E-4</v>
      </c>
    </row>
    <row r="34" spans="1:13">
      <c r="A34" s="14" t="str">
        <f t="shared" si="3"/>
        <v>YHP1</v>
      </c>
      <c r="B34" s="4">
        <f>B15-O15</f>
        <v>-0.78592499999999998</v>
      </c>
      <c r="C34" s="4">
        <f>C15-O15</f>
        <v>0.45707500000000001</v>
      </c>
      <c r="D34" s="4">
        <f>D15-O15</f>
        <v>-0.12802499999999997</v>
      </c>
      <c r="E34" s="4">
        <f>E15-O15</f>
        <v>0.45687500000000003</v>
      </c>
      <c r="F34" s="11">
        <f>F15-P15</f>
        <v>-0.51702500000000018</v>
      </c>
      <c r="G34" s="11">
        <f>G15-P15</f>
        <v>-0.41042500000000015</v>
      </c>
      <c r="H34" s="4">
        <f>H15-P15</f>
        <v>1.1066750000000001</v>
      </c>
      <c r="I34" s="4">
        <f>I15-P15</f>
        <v>-0.17922500000000019</v>
      </c>
      <c r="J34" s="4">
        <f>J15-Q15</f>
        <v>0.48012499999999991</v>
      </c>
      <c r="K34" s="4">
        <f>K15-Q15</f>
        <v>-0.82267500000000005</v>
      </c>
      <c r="L34" s="4">
        <f>L15-Q15</f>
        <v>-0.17007500000000003</v>
      </c>
      <c r="M34" s="4">
        <f>M15-Q15</f>
        <v>0.51262499999999989</v>
      </c>
    </row>
    <row r="35" spans="1:13">
      <c r="A35" s="14" t="str">
        <f t="shared" si="3"/>
        <v>YOX1</v>
      </c>
      <c r="B35" s="4">
        <f>B16-O16</f>
        <v>0.68305000000000005</v>
      </c>
      <c r="C35" s="4">
        <f>C16-O16</f>
        <v>-0.11865000000000003</v>
      </c>
      <c r="D35" s="4">
        <f>D16-O16</f>
        <v>-0.70245000000000002</v>
      </c>
      <c r="E35" s="4">
        <f>E16-O16</f>
        <v>0.13805000000000001</v>
      </c>
      <c r="F35" s="11">
        <f>F16-P16</f>
        <v>0.39822500000000005</v>
      </c>
      <c r="G35" s="11">
        <f>G16-P16</f>
        <v>-0.39537499999999998</v>
      </c>
      <c r="H35" s="4">
        <f>H16-P16</f>
        <v>-0.156775</v>
      </c>
      <c r="I35" s="4">
        <f>I16-P16</f>
        <v>0.15392499999999998</v>
      </c>
      <c r="J35" s="4">
        <f>J16-Q16</f>
        <v>4.4974999999999876E-2</v>
      </c>
      <c r="K35" s="4">
        <f>K16-Q16</f>
        <v>-0.42872500000000013</v>
      </c>
      <c r="L35" s="4">
        <f>L16-Q16</f>
        <v>5.5749999999998856E-3</v>
      </c>
      <c r="M35" s="4">
        <f>M16-Q16</f>
        <v>0.37817499999999993</v>
      </c>
    </row>
    <row r="36" spans="1:13">
      <c r="A36" s="14" t="str">
        <f t="shared" si="3"/>
        <v>ZAP1</v>
      </c>
      <c r="B36" s="4">
        <f>B17-O17</f>
        <v>-0.69974999999999987</v>
      </c>
      <c r="C36" s="4">
        <f>C17-O17</f>
        <v>0.29475000000000001</v>
      </c>
      <c r="D36" s="4">
        <f>D17-O17</f>
        <v>-0.52095000000000002</v>
      </c>
      <c r="E36" s="4">
        <f>E17-O17</f>
        <v>0.92595000000000005</v>
      </c>
      <c r="F36" s="11">
        <f>F17-P17</f>
        <v>-1.8678499999999998</v>
      </c>
      <c r="G36" s="11">
        <f>G17-P17</f>
        <v>0.48795000000000011</v>
      </c>
      <c r="H36" s="4">
        <f>H17-P17</f>
        <v>1.2696499999999999</v>
      </c>
      <c r="I36" s="4">
        <f>I17-P17</f>
        <v>0.11024999999999996</v>
      </c>
      <c r="J36" s="4">
        <f>J17-Q17</f>
        <v>-2.5149999999999784E-2</v>
      </c>
      <c r="K36" s="4">
        <f>K17-Q17</f>
        <v>1.1073500000000003</v>
      </c>
      <c r="L36" s="4">
        <f>L17-Q17</f>
        <v>0.53325000000000022</v>
      </c>
      <c r="M36" s="4">
        <f>M17-Q17</f>
        <v>-1.6154500000000001</v>
      </c>
    </row>
    <row r="38" spans="1:13">
      <c r="A38" s="13" t="s">
        <v>16</v>
      </c>
    </row>
    <row r="39" spans="1:13">
      <c r="A39" s="13" t="s">
        <v>0</v>
      </c>
      <c r="B39" s="13">
        <v>15</v>
      </c>
      <c r="C39" s="13">
        <v>15</v>
      </c>
      <c r="D39" s="13">
        <v>15</v>
      </c>
      <c r="E39" s="13">
        <v>15</v>
      </c>
      <c r="F39" s="13">
        <v>30</v>
      </c>
      <c r="G39" s="13">
        <v>30</v>
      </c>
      <c r="H39" s="13">
        <v>30</v>
      </c>
      <c r="I39" s="13">
        <v>30</v>
      </c>
      <c r="J39" s="13">
        <v>60</v>
      </c>
      <c r="K39" s="13">
        <v>60</v>
      </c>
      <c r="L39" s="13">
        <v>60</v>
      </c>
      <c r="M39" s="13">
        <v>60</v>
      </c>
    </row>
    <row r="40" spans="1:13">
      <c r="A40" s="14" t="str">
        <f>A2</f>
        <v>ABF1</v>
      </c>
      <c r="B40" s="15">
        <f>B21^2</f>
        <v>3.9491625625000019E-2</v>
      </c>
      <c r="C40" s="15">
        <f>C21^2</f>
        <v>0.31778587562500005</v>
      </c>
      <c r="D40" s="15">
        <f>D21^2</f>
        <v>0.98361765062499995</v>
      </c>
      <c r="E40" s="15">
        <f>E21^2</f>
        <v>5.2589955625000004E-2</v>
      </c>
      <c r="F40" s="15">
        <f>F21^2</f>
        <v>0.10961065562500001</v>
      </c>
      <c r="G40" s="15">
        <f>G21^2</f>
        <v>1.863020255625</v>
      </c>
      <c r="H40" s="15">
        <f>H21^2</f>
        <v>6.5882055625000047E-2</v>
      </c>
      <c r="I40" s="15">
        <f>I21^2</f>
        <v>0.60400098062500007</v>
      </c>
      <c r="J40" s="15">
        <f>J21^2</f>
        <v>0.13597656249999984</v>
      </c>
      <c r="K40" s="15">
        <f>K21^2</f>
        <v>2.5451416224999996</v>
      </c>
      <c r="L40" s="15">
        <f>L21^2</f>
        <v>0.83676756250000028</v>
      </c>
      <c r="M40" s="15">
        <f>M21^2</f>
        <v>1.1011354225000001</v>
      </c>
    </row>
    <row r="41" spans="1:13">
      <c r="A41" s="14" t="str">
        <f t="shared" ref="A41:A55" si="4">A3</f>
        <v>ACE2</v>
      </c>
      <c r="B41" s="15">
        <f>B22^2</f>
        <v>1.191918062499998E-2</v>
      </c>
      <c r="C41" s="15">
        <f>C22^2</f>
        <v>8.6656640624999962E-2</v>
      </c>
      <c r="D41" s="15">
        <f>D22^2</f>
        <v>4.4489355625000011E-2</v>
      </c>
      <c r="E41" s="15">
        <f>E22^2</f>
        <v>3.7104390625000018E-2</v>
      </c>
      <c r="F41" s="15">
        <f>F22^2</f>
        <v>3.6603342400000001</v>
      </c>
      <c r="G41" s="15">
        <f>G22^2</f>
        <v>4.3969896099999994</v>
      </c>
      <c r="H41" s="15">
        <f>H22^2</f>
        <v>0.83375161000000009</v>
      </c>
      <c r="I41" s="15">
        <f>I22^2</f>
        <v>0.53202435999999975</v>
      </c>
      <c r="J41" s="15">
        <f>J22^2</f>
        <v>0.70791189062499993</v>
      </c>
      <c r="K41" s="15">
        <f>K22^2</f>
        <v>0.16162410062500007</v>
      </c>
      <c r="L41" s="15">
        <f>L22^2</f>
        <v>9.4429806249999911E-3</v>
      </c>
      <c r="M41" s="15">
        <f>M22^2</f>
        <v>0.28785907562500002</v>
      </c>
    </row>
    <row r="42" spans="1:13">
      <c r="A42" s="14" t="str">
        <f t="shared" si="4"/>
        <v>AFT2</v>
      </c>
      <c r="B42" s="15">
        <f>B23^2</f>
        <v>0.29181604000000011</v>
      </c>
      <c r="C42" s="15">
        <f>C23^2</f>
        <v>2.6994489999999965E-2</v>
      </c>
      <c r="D42" s="15">
        <f>D23^2</f>
        <v>2.7093160000000026E-2</v>
      </c>
      <c r="E42" s="15">
        <f>E23^2</f>
        <v>0.29214024999999971</v>
      </c>
      <c r="F42" s="15">
        <f>F23^2</f>
        <v>0.10276833062500003</v>
      </c>
      <c r="G42" s="15">
        <f>G23^2</f>
        <v>2.6230231806250002</v>
      </c>
      <c r="H42" s="15">
        <f>H23^2</f>
        <v>1.3868006406249997</v>
      </c>
      <c r="I42" s="15">
        <f>I23^2</f>
        <v>0.58144437562499984</v>
      </c>
      <c r="J42" s="15">
        <f>J23^2</f>
        <v>2.0861469224999993</v>
      </c>
      <c r="K42" s="15">
        <f>K23^2</f>
        <v>6.7314302500000034E-2</v>
      </c>
      <c r="L42" s="15">
        <f>L23^2</f>
        <v>0.81875352250000011</v>
      </c>
      <c r="M42" s="15">
        <f>M23^2</f>
        <v>7.8428002500000038E-2</v>
      </c>
    </row>
    <row r="43" spans="1:13">
      <c r="A43" s="14" t="str">
        <f t="shared" si="4"/>
        <v>ASF1</v>
      </c>
      <c r="B43" s="15">
        <f>B24^2</f>
        <v>0.13892392562500003</v>
      </c>
      <c r="C43" s="15">
        <f>C24^2</f>
        <v>9.851751562500001E-2</v>
      </c>
      <c r="D43" s="15">
        <f>D24^2</f>
        <v>0.14026897562499999</v>
      </c>
      <c r="E43" s="15">
        <f>E24^2</f>
        <v>0.18781389062500001</v>
      </c>
      <c r="F43" s="15">
        <f>F24^2</f>
        <v>1.6339230624999996</v>
      </c>
      <c r="G43" s="15">
        <f>G24^2</f>
        <v>1.7104716225000005</v>
      </c>
      <c r="H43" s="15">
        <f>H24^2</f>
        <v>0.55868150249999993</v>
      </c>
      <c r="I43" s="15">
        <f>I24^2</f>
        <v>0.51530862249999998</v>
      </c>
      <c r="J43" s="15">
        <f>J24^2</f>
        <v>0.22261883062499993</v>
      </c>
      <c r="K43" s="15">
        <f>K24^2</f>
        <v>2.830806249999993E-4</v>
      </c>
      <c r="L43" s="15">
        <f>L24^2</f>
        <v>0.49586243062500002</v>
      </c>
      <c r="M43" s="15">
        <f>M24^2</f>
        <v>4.6451025624999982E-2</v>
      </c>
    </row>
    <row r="44" spans="1:13">
      <c r="A44" s="14" t="str">
        <f t="shared" si="4"/>
        <v>ASH1</v>
      </c>
      <c r="B44" s="15">
        <f>B25^2</f>
        <v>0.56979852250000007</v>
      </c>
      <c r="C44" s="15">
        <f>C25^2</f>
        <v>1.3935802499999997E-2</v>
      </c>
      <c r="D44" s="15">
        <f>D25^2</f>
        <v>0.60785412249999993</v>
      </c>
      <c r="E44" s="15">
        <f>E25^2</f>
        <v>8.695562499999995E-3</v>
      </c>
      <c r="F44" s="15">
        <f>F25^2</f>
        <v>0.79816355999999999</v>
      </c>
      <c r="G44" s="15">
        <f>G25^2</f>
        <v>3.0241210000000001E-2</v>
      </c>
      <c r="H44" s="15">
        <f>H25^2</f>
        <v>0.39300361</v>
      </c>
      <c r="I44" s="15">
        <f>I25^2</f>
        <v>0.19395216000000001</v>
      </c>
      <c r="J44" s="15">
        <f>J25^2</f>
        <v>1.7060931306250002</v>
      </c>
      <c r="K44" s="15">
        <f>K25^2</f>
        <v>1.353150562499999E-2</v>
      </c>
      <c r="L44" s="15">
        <f>L25^2</f>
        <v>7.6742850625000011E-2</v>
      </c>
      <c r="M44" s="15">
        <f>M25^2</f>
        <v>0.83324948062500004</v>
      </c>
    </row>
    <row r="45" spans="1:13">
      <c r="A45" s="14" t="str">
        <f t="shared" si="4"/>
        <v>CIN5</v>
      </c>
      <c r="B45" s="15">
        <f>B26^2</f>
        <v>0.50424200999999991</v>
      </c>
      <c r="C45" s="15">
        <f>C26^2</f>
        <v>0.14070000999999999</v>
      </c>
      <c r="D45" s="15">
        <f>D26^2</f>
        <v>0.35450116000000004</v>
      </c>
      <c r="E45" s="15">
        <f>E26^2</f>
        <v>6.7808159999999978E-2</v>
      </c>
      <c r="F45" s="15">
        <f>F26^2</f>
        <v>0.11402440562499996</v>
      </c>
      <c r="G45" s="15">
        <f>G26^2</f>
        <v>0.98967678062500009</v>
      </c>
      <c r="H45" s="15">
        <f>H26^2</f>
        <v>0.36009000562499988</v>
      </c>
      <c r="I45" s="15">
        <f>I26^2</f>
        <v>3.2575556249999733E-3</v>
      </c>
      <c r="J45" s="15">
        <f>J26^2</f>
        <v>1.9407972656249999</v>
      </c>
      <c r="K45" s="15">
        <f>K26^2</f>
        <v>1.1154000156250004</v>
      </c>
      <c r="L45" s="15">
        <f>L26^2</f>
        <v>2.417325300625</v>
      </c>
      <c r="M45" s="15">
        <f>M26^2</f>
        <v>0.80008552562500024</v>
      </c>
    </row>
    <row r="46" spans="1:13">
      <c r="A46" s="14" t="str">
        <f t="shared" si="4"/>
        <v>GCN4</v>
      </c>
      <c r="B46" s="15">
        <f>B27^2</f>
        <v>7.3008040000000052E-2</v>
      </c>
      <c r="C46" s="15">
        <f>C27^2</f>
        <v>0.11710083999999989</v>
      </c>
      <c r="D46" s="15">
        <f>D27^2</f>
        <v>0.12666480999999991</v>
      </c>
      <c r="E46" s="15">
        <f>E27^2</f>
        <v>0.18309841000000004</v>
      </c>
      <c r="F46" s="15">
        <f>F27^2</f>
        <v>8.6730250000000106E-4</v>
      </c>
      <c r="G46" s="15">
        <f>G27^2</f>
        <v>7.5103402500000013E-2</v>
      </c>
      <c r="H46" s="15">
        <f>H27^2</f>
        <v>1.2155062500000003E-2</v>
      </c>
      <c r="I46" s="15">
        <f>I27^2</f>
        <v>0.17118906250000002</v>
      </c>
      <c r="J46" s="15">
        <f>J27^2</f>
        <v>1.1085457656250004</v>
      </c>
      <c r="K46" s="15">
        <f>K27^2</f>
        <v>1.1734847256250005</v>
      </c>
      <c r="L46" s="15">
        <f>L27^2</f>
        <v>0.49192689062500028</v>
      </c>
      <c r="M46" s="15">
        <f>M27^2</f>
        <v>8.0515481256249988</v>
      </c>
    </row>
    <row r="47" spans="1:13">
      <c r="A47" s="14" t="str">
        <f t="shared" si="4"/>
        <v>GLN3</v>
      </c>
      <c r="B47" s="15">
        <f>B28^2</f>
        <v>5.9267902499999976E-2</v>
      </c>
      <c r="C47" s="15">
        <f>C28^2</f>
        <v>0.25265702249999994</v>
      </c>
      <c r="D47" s="15">
        <f>D28^2</f>
        <v>1.0570924225000002</v>
      </c>
      <c r="E47" s="15">
        <f>E28^2</f>
        <v>7.9552202499999947E-2</v>
      </c>
      <c r="F47" s="15">
        <f>F28^2</f>
        <v>5.0737562500000077E-4</v>
      </c>
      <c r="G47" s="15">
        <f>G28^2</f>
        <v>0.92116805062500007</v>
      </c>
      <c r="H47" s="15">
        <f>H28^2</f>
        <v>0.16885935562500004</v>
      </c>
      <c r="I47" s="15">
        <f>I28^2</f>
        <v>0.27701800562500006</v>
      </c>
      <c r="J47" s="15">
        <f>J28^2</f>
        <v>1.0676556250000014E-3</v>
      </c>
      <c r="K47" s="15">
        <f>K28^2</f>
        <v>0.272301330625</v>
      </c>
      <c r="L47" s="15">
        <f>L28^2</f>
        <v>0.52703970062500005</v>
      </c>
      <c r="M47" s="15">
        <f>M28^2</f>
        <v>5.6086080624999993E-2</v>
      </c>
    </row>
    <row r="48" spans="1:13">
      <c r="A48" s="14" t="str">
        <f t="shared" si="4"/>
        <v>HAP4</v>
      </c>
      <c r="B48" s="15">
        <f>B29^2</f>
        <v>2.9595181056250004</v>
      </c>
      <c r="C48" s="15">
        <f>C29^2</f>
        <v>7.5638750625000042E-2</v>
      </c>
      <c r="D48" s="15">
        <f>D29^2</f>
        <v>0.47179726562500002</v>
      </c>
      <c r="E48" s="15">
        <f>E29^2</f>
        <v>1.7121068256250001</v>
      </c>
      <c r="F48" s="15">
        <f>F29^2</f>
        <v>0.11921482562499992</v>
      </c>
      <c r="G48" s="15">
        <f>G29^2</f>
        <v>0.300057450625</v>
      </c>
      <c r="H48" s="15">
        <f>H29^2</f>
        <v>3.0537562499999678E-4</v>
      </c>
      <c r="I48" s="15">
        <f>I29^2</f>
        <v>0.8290557756250001</v>
      </c>
      <c r="J48" s="15">
        <f>J29^2</f>
        <v>0.93112850250000012</v>
      </c>
      <c r="K48" s="15">
        <f>K29^2</f>
        <v>5.1551702499999991E-2</v>
      </c>
      <c r="L48" s="15">
        <f>L29^2</f>
        <v>0.39759330249999991</v>
      </c>
      <c r="M48" s="15">
        <f>M29^2</f>
        <v>1.1524022499999995E-2</v>
      </c>
    </row>
    <row r="49" spans="1:13">
      <c r="A49" s="14" t="str">
        <f t="shared" si="4"/>
        <v>HMO1</v>
      </c>
      <c r="B49" s="15">
        <f>B30^2</f>
        <v>0.12171376562499996</v>
      </c>
      <c r="C49" s="15">
        <f>C30^2</f>
        <v>0.69468057562499996</v>
      </c>
      <c r="D49" s="15">
        <f>D30^2</f>
        <v>1.8061344056250002</v>
      </c>
      <c r="E49" s="15">
        <f>E30^2</f>
        <v>2.6106480625000008E-2</v>
      </c>
      <c r="F49" s="15">
        <f>F30^2</f>
        <v>0.24795420249999989</v>
      </c>
      <c r="G49" s="15">
        <f>G30^2</f>
        <v>1.3653025000000029E-3</v>
      </c>
      <c r="H49" s="15">
        <f>H30^2</f>
        <v>6.7860249999999512E-4</v>
      </c>
      <c r="I49" s="15">
        <f>I30^2</f>
        <v>0.31466490250000007</v>
      </c>
      <c r="J49" s="15">
        <f>J30^2</f>
        <v>2.460160000000009E-3</v>
      </c>
      <c r="K49" s="15">
        <f>K30^2</f>
        <v>0.19607184000000008</v>
      </c>
      <c r="L49" s="15">
        <f>L30^2</f>
        <v>2.954960999999998E-2</v>
      </c>
      <c r="M49" s="15">
        <f>M30^2</f>
        <v>0.10272025</v>
      </c>
    </row>
    <row r="50" spans="1:13">
      <c r="A50" s="14" t="str">
        <f t="shared" si="4"/>
        <v>MSN2</v>
      </c>
      <c r="B50" s="15">
        <f>B31^2</f>
        <v>0.70455039062500002</v>
      </c>
      <c r="C50" s="15">
        <f>C31^2</f>
        <v>2.236894140625</v>
      </c>
      <c r="D50" s="15">
        <f>D31^2</f>
        <v>0.52921987562500017</v>
      </c>
      <c r="E50" s="15">
        <f>E31^2</f>
        <v>5.0730006249999973E-3</v>
      </c>
      <c r="F50" s="15">
        <f>F31^2</f>
        <v>5.2189402500000016E-2</v>
      </c>
      <c r="G50" s="15">
        <f>G31^2</f>
        <v>0.27683382249999999</v>
      </c>
      <c r="H50" s="15">
        <f>H31^2</f>
        <v>0.34392360250000004</v>
      </c>
      <c r="I50" s="15">
        <f>I31^2</f>
        <v>1.7984151025000001</v>
      </c>
      <c r="J50" s="15">
        <f>J31^2</f>
        <v>2.3142015624999988E-2</v>
      </c>
      <c r="K50" s="15">
        <f>K31^2</f>
        <v>0.57611895062500007</v>
      </c>
      <c r="L50" s="15">
        <f>L31^2</f>
        <v>6.0256406249999915E-3</v>
      </c>
      <c r="M50" s="15">
        <f>M31^2</f>
        <v>0.97767600062499993</v>
      </c>
    </row>
    <row r="51" spans="1:13">
      <c r="A51" s="14" t="str">
        <f t="shared" si="4"/>
        <v>SFP1</v>
      </c>
      <c r="B51" s="15">
        <f>B32^2</f>
        <v>1.4528686224999998</v>
      </c>
      <c r="C51" s="15">
        <f>C32^2</f>
        <v>8.901922500000008E-3</v>
      </c>
      <c r="D51" s="15">
        <f>D32^2</f>
        <v>0.25913190250000001</v>
      </c>
      <c r="E51" s="15">
        <f>E32^2</f>
        <v>0.36234380249999998</v>
      </c>
      <c r="F51" s="15">
        <f>F32^2</f>
        <v>5.9853622500000016E-2</v>
      </c>
      <c r="G51" s="15">
        <f>G32^2</f>
        <v>3.7754433024999998</v>
      </c>
      <c r="H51" s="15">
        <f>H32^2</f>
        <v>1.3699532025000001</v>
      </c>
      <c r="I51" s="15">
        <f>I32^2</f>
        <v>1.0347975624999999</v>
      </c>
      <c r="J51" s="15">
        <f>J32^2</f>
        <v>7.7771265624999988E-2</v>
      </c>
      <c r="K51" s="15">
        <f>K32^2</f>
        <v>6.3693140625000005E-2</v>
      </c>
      <c r="L51" s="15">
        <f>L32^2</f>
        <v>0.57369263062499998</v>
      </c>
      <c r="M51" s="15">
        <f>M32^2</f>
        <v>5.115513062500001E-2</v>
      </c>
    </row>
    <row r="52" spans="1:13">
      <c r="A52" s="14" t="str">
        <f t="shared" si="4"/>
        <v>SWI4</v>
      </c>
      <c r="B52" s="15">
        <f>B33^2</f>
        <v>0.35649855562500005</v>
      </c>
      <c r="C52" s="15">
        <f>C33^2</f>
        <v>1.1951955624999989E-2</v>
      </c>
      <c r="D52" s="15">
        <f>D33^2</f>
        <v>0.68927355062499995</v>
      </c>
      <c r="E52" s="15">
        <f>E33^2</f>
        <v>0.11728912562500002</v>
      </c>
      <c r="F52" s="15">
        <f>F33^2</f>
        <v>3.2376100000000006E-3</v>
      </c>
      <c r="G52" s="15">
        <f>G33^2</f>
        <v>0.64208169000000004</v>
      </c>
      <c r="H52" s="15">
        <f>H33^2</f>
        <v>0.43217475999999999</v>
      </c>
      <c r="I52" s="15">
        <f>I33^2</f>
        <v>4.0320640000000012E-2</v>
      </c>
      <c r="J52" s="15">
        <f>J33^2</f>
        <v>0.37344320999999997</v>
      </c>
      <c r="K52" s="15">
        <f>K33^2</f>
        <v>1.5237433599999999</v>
      </c>
      <c r="L52" s="15">
        <f>L33^2</f>
        <v>0.38887695999999994</v>
      </c>
      <c r="M52" s="15">
        <f>M33^2</f>
        <v>9.0000000000013485E-8</v>
      </c>
    </row>
    <row r="53" spans="1:13">
      <c r="A53" s="14" t="str">
        <f t="shared" si="4"/>
        <v>YHP1</v>
      </c>
      <c r="B53" s="15">
        <f>B34^2</f>
        <v>0.61767810562500003</v>
      </c>
      <c r="C53" s="15">
        <f>C34^2</f>
        <v>0.208917555625</v>
      </c>
      <c r="D53" s="15">
        <f>D34^2</f>
        <v>1.6390400624999992E-2</v>
      </c>
      <c r="E53" s="15">
        <f>E34^2</f>
        <v>0.20873476562500004</v>
      </c>
      <c r="F53" s="15">
        <f>F34^2</f>
        <v>0.26731485062500021</v>
      </c>
      <c r="G53" s="15">
        <f>G34^2</f>
        <v>0.16844868062500012</v>
      </c>
      <c r="H53" s="15">
        <f>H34^2</f>
        <v>1.2247295556250002</v>
      </c>
      <c r="I53" s="15">
        <f>I34^2</f>
        <v>3.2121600625000066E-2</v>
      </c>
      <c r="J53" s="15">
        <f>J34^2</f>
        <v>0.23052001562499991</v>
      </c>
      <c r="K53" s="15">
        <f>K34^2</f>
        <v>0.67679415562500012</v>
      </c>
      <c r="L53" s="15">
        <f>L34^2</f>
        <v>2.8925505625000011E-2</v>
      </c>
      <c r="M53" s="15">
        <f>M34^2</f>
        <v>0.26278439062499986</v>
      </c>
    </row>
    <row r="54" spans="1:13">
      <c r="A54" s="14" t="str">
        <f t="shared" si="4"/>
        <v>YOX1</v>
      </c>
      <c r="B54" s="15">
        <f>B35^2</f>
        <v>0.46655730250000005</v>
      </c>
      <c r="C54" s="15">
        <f>C35^2</f>
        <v>1.4077822500000009E-2</v>
      </c>
      <c r="D54" s="15">
        <f>D35^2</f>
        <v>0.49343600250000003</v>
      </c>
      <c r="E54" s="15">
        <f>E35^2</f>
        <v>1.9057802500000002E-2</v>
      </c>
      <c r="F54" s="15">
        <f>F35^2</f>
        <v>0.15858315062500003</v>
      </c>
      <c r="G54" s="15">
        <f>G35^2</f>
        <v>0.15632139062499997</v>
      </c>
      <c r="H54" s="15">
        <f>H35^2</f>
        <v>2.4578400625E-2</v>
      </c>
      <c r="I54" s="15">
        <f>I35^2</f>
        <v>2.3692905624999993E-2</v>
      </c>
      <c r="J54" s="15">
        <f>J35^2</f>
        <v>2.0227506249999891E-3</v>
      </c>
      <c r="K54" s="15">
        <f>K35^2</f>
        <v>0.18380512562500012</v>
      </c>
      <c r="L54" s="15">
        <f>L35^2</f>
        <v>3.1080624999998723E-5</v>
      </c>
      <c r="M54" s="15">
        <f>M35^2</f>
        <v>0.14301633062499994</v>
      </c>
    </row>
    <row r="55" spans="1:13">
      <c r="A55" s="14" t="str">
        <f t="shared" si="4"/>
        <v>ZAP1</v>
      </c>
      <c r="B55" s="15">
        <f>B36^2</f>
        <v>0.48965006249999982</v>
      </c>
      <c r="C55" s="15">
        <f>C36^2</f>
        <v>8.6877562500000005E-2</v>
      </c>
      <c r="D55" s="15">
        <f>D36^2</f>
        <v>0.27138890250000003</v>
      </c>
      <c r="E55" s="15">
        <f>E36^2</f>
        <v>0.85738340250000011</v>
      </c>
      <c r="F55" s="15">
        <f>F36^2</f>
        <v>3.4888636224999994</v>
      </c>
      <c r="G55" s="15">
        <f>G36^2</f>
        <v>0.2380952025000001</v>
      </c>
      <c r="H55" s="15">
        <f>H36^2</f>
        <v>1.6120111224999998</v>
      </c>
      <c r="I55" s="15">
        <f>I36^2</f>
        <v>1.2155062499999991E-2</v>
      </c>
      <c r="J55" s="15">
        <f>J36^2</f>
        <v>6.3252249999998917E-4</v>
      </c>
      <c r="K55" s="15">
        <f>K36^2</f>
        <v>1.2262240225000005</v>
      </c>
      <c r="L55" s="15">
        <f>L36^2</f>
        <v>0.28435556250000021</v>
      </c>
      <c r="M55" s="15">
        <f>M36^2</f>
        <v>2.6096787025000001</v>
      </c>
    </row>
    <row r="57" spans="1:13">
      <c r="A57" s="13" t="s">
        <v>0</v>
      </c>
      <c r="B57" s="13" t="s">
        <v>17</v>
      </c>
    </row>
    <row r="58" spans="1:13">
      <c r="A58" s="14" t="str">
        <f>A2</f>
        <v>ABF1</v>
      </c>
      <c r="B58" s="11">
        <f>SUM(B40:M40)/12</f>
        <v>0.72125168541666673</v>
      </c>
    </row>
    <row r="59" spans="1:13">
      <c r="A59" s="14" t="str">
        <f t="shared" ref="A59:A73" si="5">A3</f>
        <v>ACE2</v>
      </c>
      <c r="B59" s="11">
        <f>SUM(B41:M41)/12</f>
        <v>0.89750895291666666</v>
      </c>
    </row>
    <row r="60" spans="1:13">
      <c r="A60" s="14" t="str">
        <f t="shared" si="5"/>
        <v>AFT2</v>
      </c>
      <c r="B60" s="11">
        <f>SUM(B42:M42)/12</f>
        <v>0.69856026812500005</v>
      </c>
    </row>
    <row r="61" spans="1:13">
      <c r="A61" s="14" t="str">
        <f t="shared" si="5"/>
        <v>ASF1</v>
      </c>
      <c r="B61" s="11">
        <f>SUM(B43:M43)/12</f>
        <v>0.47909370708333338</v>
      </c>
    </row>
    <row r="62" spans="1:13">
      <c r="A62" s="14" t="str">
        <f t="shared" si="5"/>
        <v>ASH1</v>
      </c>
      <c r="B62" s="11">
        <f>SUM(B44:M44)/12</f>
        <v>0.43710512645833338</v>
      </c>
    </row>
    <row r="63" spans="1:13">
      <c r="A63" s="14" t="str">
        <f t="shared" si="5"/>
        <v>CIN5</v>
      </c>
      <c r="B63" s="11">
        <f>SUM(B45:M45)/12</f>
        <v>0.73399234958333326</v>
      </c>
    </row>
    <row r="64" spans="1:13">
      <c r="A64" s="14" t="str">
        <f t="shared" si="5"/>
        <v>GCN4</v>
      </c>
      <c r="B64" s="11">
        <f>SUM(B46:M46)/12</f>
        <v>0.96539103645833324</v>
      </c>
    </row>
    <row r="65" spans="1:2">
      <c r="A65" s="14" t="str">
        <f t="shared" si="5"/>
        <v>GLN3</v>
      </c>
      <c r="B65" s="11">
        <f>SUM(B47:M47)/12</f>
        <v>0.30605142541666669</v>
      </c>
    </row>
    <row r="66" spans="1:2">
      <c r="A66" s="14" t="str">
        <f t="shared" si="5"/>
        <v>HAP4</v>
      </c>
      <c r="B66" s="11">
        <f>SUM(B48:M48)/12</f>
        <v>0.65495765875</v>
      </c>
    </row>
    <row r="67" spans="1:2">
      <c r="A67" s="14" t="str">
        <f t="shared" si="5"/>
        <v>HMO1</v>
      </c>
      <c r="B67" s="11">
        <f>SUM(B49:M49)/12</f>
        <v>0.29534167479166668</v>
      </c>
    </row>
    <row r="68" spans="1:2">
      <c r="A68" s="14" t="str">
        <f t="shared" si="5"/>
        <v>MSN2</v>
      </c>
      <c r="B68" s="11">
        <f>SUM(B50:M50)/12</f>
        <v>0.6275051620833334</v>
      </c>
    </row>
    <row r="69" spans="1:2">
      <c r="A69" s="14" t="str">
        <f t="shared" si="5"/>
        <v>SFP1</v>
      </c>
      <c r="B69" s="11">
        <f>SUM(B51:M51)/12</f>
        <v>0.75746717562499999</v>
      </c>
    </row>
    <row r="70" spans="1:2">
      <c r="A70" s="14" t="str">
        <f t="shared" si="5"/>
        <v>SWI4</v>
      </c>
      <c r="B70" s="11">
        <f>SUM(B52:M52)/12</f>
        <v>0.38157429229166673</v>
      </c>
    </row>
    <row r="71" spans="1:2">
      <c r="A71" s="14" t="str">
        <f t="shared" si="5"/>
        <v>YHP1</v>
      </c>
      <c r="B71" s="11">
        <f>SUM(B53:M53)/12</f>
        <v>0.32861329854166671</v>
      </c>
    </row>
    <row r="72" spans="1:2">
      <c r="A72" s="14" t="str">
        <f t="shared" si="5"/>
        <v>YOX1</v>
      </c>
      <c r="B72" s="11">
        <f>SUM(B54:M54)/12</f>
        <v>0.14043167208333332</v>
      </c>
    </row>
    <row r="73" spans="1:2">
      <c r="A73" s="14" t="str">
        <f t="shared" si="5"/>
        <v>ZAP1</v>
      </c>
      <c r="B73" s="11">
        <f>SUM(B55:M55)/12</f>
        <v>0.93144297916666663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F11" sqref="F11"/>
    </sheetView>
  </sheetViews>
  <sheetFormatPr baseColWidth="10" defaultRowHeight="15" x14ac:dyDescent="0"/>
  <cols>
    <col min="1" max="16384" width="10.83203125" style="20"/>
  </cols>
  <sheetData>
    <row r="1" spans="1:17">
      <c r="A1" s="10" t="s">
        <v>0</v>
      </c>
      <c r="B1" s="10">
        <v>15</v>
      </c>
      <c r="C1" s="10">
        <v>15</v>
      </c>
      <c r="D1" s="10">
        <v>15</v>
      </c>
      <c r="E1" s="10">
        <v>15</v>
      </c>
      <c r="F1" s="10">
        <v>30</v>
      </c>
      <c r="G1" s="10">
        <v>30</v>
      </c>
      <c r="H1" s="10">
        <v>30</v>
      </c>
      <c r="I1" s="10">
        <v>30</v>
      </c>
      <c r="J1" s="10">
        <v>60</v>
      </c>
      <c r="K1" s="10">
        <v>60</v>
      </c>
      <c r="L1" s="10">
        <v>60</v>
      </c>
      <c r="M1" s="10">
        <v>60</v>
      </c>
      <c r="O1" s="11" t="s">
        <v>12</v>
      </c>
      <c r="P1" s="11" t="s">
        <v>13</v>
      </c>
      <c r="Q1" s="11" t="s">
        <v>14</v>
      </c>
    </row>
    <row r="2" spans="1:17">
      <c r="A2" s="17" t="s">
        <v>24</v>
      </c>
      <c r="B2" s="10">
        <v>-1.393</v>
      </c>
      <c r="C2" s="10">
        <v>-1.0013000000000001</v>
      </c>
      <c r="D2" s="10">
        <v>-1.3292999999999999</v>
      </c>
      <c r="E2" s="10">
        <v>-0.78459999999999996</v>
      </c>
      <c r="F2" s="10">
        <v>-1.6443000000000001</v>
      </c>
      <c r="G2" s="10">
        <v>-0.78520000000000001</v>
      </c>
      <c r="H2" s="10">
        <v>-1.4369000000000001</v>
      </c>
      <c r="I2" s="10">
        <v>-0.84489999999999998</v>
      </c>
      <c r="J2" s="10">
        <v>-2.7027000000000001</v>
      </c>
      <c r="K2" s="10">
        <v>-2.6894999999999998</v>
      </c>
      <c r="L2" s="10">
        <v>-2.8130000000000002</v>
      </c>
      <c r="M2" s="10">
        <v>-1.7587999999999999</v>
      </c>
      <c r="O2" s="4">
        <f>AVERAGE(B2:E2)</f>
        <v>-1.1270500000000001</v>
      </c>
      <c r="P2" s="11">
        <f>AVERAGE(F2:I2)</f>
        <v>-1.1778249999999999</v>
      </c>
      <c r="Q2" s="4">
        <f>AVERAGE(J2:M2)</f>
        <v>-2.4909999999999997</v>
      </c>
    </row>
    <row r="3" spans="1:17">
      <c r="A3" s="17" t="s">
        <v>1</v>
      </c>
      <c r="B3" s="10">
        <v>-0.55800000000000005</v>
      </c>
      <c r="C3" s="10">
        <v>-0.313</v>
      </c>
      <c r="D3" s="10">
        <v>-8.8599999999999998E-2</v>
      </c>
      <c r="E3" s="10">
        <v>0.56740000000000002</v>
      </c>
      <c r="F3" s="10">
        <v>-0.44800000000000001</v>
      </c>
      <c r="G3" s="10">
        <v>-0.4768</v>
      </c>
      <c r="H3" s="10">
        <v>-0.59799999999999998</v>
      </c>
      <c r="I3" s="10">
        <v>-0.1176</v>
      </c>
      <c r="J3" s="10">
        <v>-0.27829999999999999</v>
      </c>
      <c r="K3" s="10">
        <v>-0.60829999999999995</v>
      </c>
      <c r="L3" s="10">
        <v>-0.6331</v>
      </c>
      <c r="M3" s="10">
        <v>0.19850000000000001</v>
      </c>
      <c r="O3" s="4">
        <f t="shared" ref="O3:O17" si="0">AVERAGE(B3:E3)</f>
        <v>-9.8049999999999998E-2</v>
      </c>
      <c r="P3" s="11">
        <f t="shared" ref="P3:P17" si="1">AVERAGE(F3:I3)</f>
        <v>-0.41010000000000002</v>
      </c>
      <c r="Q3" s="4">
        <f t="shared" ref="Q3:Q17" si="2">AVERAGE(J3:M3)</f>
        <v>-0.33029999999999993</v>
      </c>
    </row>
    <row r="4" spans="1:17">
      <c r="A4" s="17" t="s">
        <v>25</v>
      </c>
      <c r="B4" s="10">
        <v>1.1608000000000001</v>
      </c>
      <c r="C4" s="10">
        <v>1.7705</v>
      </c>
      <c r="D4" s="10">
        <v>2.3542999999999998</v>
      </c>
      <c r="E4" s="10">
        <v>3.4594999999999998</v>
      </c>
      <c r="F4" s="10">
        <v>1.3275999999999999</v>
      </c>
      <c r="G4" s="10">
        <v>1.9211</v>
      </c>
      <c r="H4" s="10">
        <v>1.6475</v>
      </c>
      <c r="I4" s="10">
        <v>2.9310999999999998</v>
      </c>
      <c r="J4" s="10">
        <v>3.6200000000000003E-2</v>
      </c>
      <c r="K4" s="10">
        <v>0.62390000000000001</v>
      </c>
      <c r="L4" s="10">
        <v>0.90920000000000001</v>
      </c>
      <c r="M4" s="10">
        <v>1.0931</v>
      </c>
      <c r="O4" s="4">
        <f t="shared" si="0"/>
        <v>2.1862750000000002</v>
      </c>
      <c r="P4" s="11">
        <f t="shared" si="1"/>
        <v>1.956825</v>
      </c>
      <c r="Q4" s="4">
        <f t="shared" si="2"/>
        <v>0.66559999999999997</v>
      </c>
    </row>
    <row r="5" spans="1:17">
      <c r="A5" s="17" t="s">
        <v>26</v>
      </c>
      <c r="B5" s="10">
        <v>0.32700000000000001</v>
      </c>
      <c r="C5" s="10">
        <v>-1.0940000000000001</v>
      </c>
      <c r="D5" s="10">
        <v>0.37009999999999998</v>
      </c>
      <c r="E5" s="10">
        <v>-0.53100000000000003</v>
      </c>
      <c r="F5" s="10">
        <v>4.9099999999999998E-2</v>
      </c>
      <c r="G5" s="10">
        <v>-1.5844</v>
      </c>
      <c r="H5" s="10">
        <v>-0.57079999999999997</v>
      </c>
      <c r="I5" s="10">
        <v>-0.5494</v>
      </c>
      <c r="J5" s="10">
        <v>-0.67290000000000005</v>
      </c>
      <c r="K5" s="10">
        <v>-1.867</v>
      </c>
      <c r="L5" s="10">
        <v>-0.16639999999999999</v>
      </c>
      <c r="M5" s="10">
        <v>-1.3677999999999999</v>
      </c>
      <c r="O5" s="4">
        <f t="shared" si="0"/>
        <v>-0.23197500000000004</v>
      </c>
      <c r="P5" s="11">
        <f t="shared" si="1"/>
        <v>-0.66387499999999999</v>
      </c>
      <c r="Q5" s="4">
        <f t="shared" si="2"/>
        <v>-1.0185249999999999</v>
      </c>
    </row>
    <row r="6" spans="1:17">
      <c r="A6" s="17" t="s">
        <v>27</v>
      </c>
      <c r="B6" s="10">
        <v>-1.5401</v>
      </c>
      <c r="C6" s="10">
        <v>-5.2299999999999999E-2</v>
      </c>
      <c r="D6" s="10">
        <v>-0.7026</v>
      </c>
      <c r="E6" s="10">
        <v>-0.49330000000000002</v>
      </c>
      <c r="F6" s="10">
        <v>-0.81669999999999998</v>
      </c>
      <c r="G6" s="10">
        <v>-2.8E-3</v>
      </c>
      <c r="H6" s="10">
        <v>-0.65680000000000005</v>
      </c>
      <c r="I6" s="10">
        <v>-1.0266999999999999</v>
      </c>
      <c r="J6" s="10">
        <v>-1.9866999999999999</v>
      </c>
      <c r="K6" s="10">
        <v>-1.5253000000000001</v>
      </c>
      <c r="L6" s="10">
        <v>-1.0837000000000001</v>
      </c>
      <c r="M6" s="10">
        <v>-1.5982000000000001</v>
      </c>
      <c r="O6" s="4">
        <f t="shared" si="0"/>
        <v>-0.697075</v>
      </c>
      <c r="P6" s="11">
        <f t="shared" si="1"/>
        <v>-0.62575000000000003</v>
      </c>
      <c r="Q6" s="4">
        <f t="shared" si="2"/>
        <v>-1.548475</v>
      </c>
    </row>
    <row r="7" spans="1:17">
      <c r="A7" s="17" t="s">
        <v>2</v>
      </c>
      <c r="B7" s="10">
        <v>-0.39429999999999998</v>
      </c>
      <c r="C7" s="10">
        <v>3.0979999999999999</v>
      </c>
      <c r="D7" s="10">
        <v>-0.78180000000000005</v>
      </c>
      <c r="E7" s="10">
        <v>0.53659999999999997</v>
      </c>
      <c r="F7" s="10">
        <v>1.0477000000000001</v>
      </c>
      <c r="G7" s="10">
        <v>1.9388000000000001</v>
      </c>
      <c r="H7" s="10">
        <v>1.9984999999999999</v>
      </c>
      <c r="I7" s="10">
        <v>1.948</v>
      </c>
      <c r="J7" s="10">
        <v>2.8677999999999999</v>
      </c>
      <c r="K7" s="10">
        <v>3.26</v>
      </c>
      <c r="L7" s="10">
        <v>2.2513000000000001</v>
      </c>
      <c r="M7" s="10">
        <v>1.9187000000000001</v>
      </c>
      <c r="O7" s="4">
        <f t="shared" si="0"/>
        <v>0.61462499999999998</v>
      </c>
      <c r="P7" s="11">
        <f t="shared" si="1"/>
        <v>1.73325</v>
      </c>
      <c r="Q7" s="4">
        <f t="shared" si="2"/>
        <v>2.5744499999999997</v>
      </c>
    </row>
    <row r="8" spans="1:17">
      <c r="A8" s="17" t="s">
        <v>28</v>
      </c>
      <c r="B8" s="10">
        <v>0.3518</v>
      </c>
      <c r="C8" s="10">
        <v>-6.7100000000000007E-2</v>
      </c>
      <c r="D8" s="10">
        <v>1.5615000000000001</v>
      </c>
      <c r="E8" s="10">
        <v>-0.51549999999999996</v>
      </c>
      <c r="F8" s="10">
        <v>0.13589999999999999</v>
      </c>
      <c r="G8" s="10">
        <v>-0.6129</v>
      </c>
      <c r="H8" s="10">
        <v>0.46310000000000001</v>
      </c>
      <c r="I8" s="10">
        <v>-0.72570000000000001</v>
      </c>
      <c r="J8" s="10">
        <v>0.37830000000000003</v>
      </c>
      <c r="K8" s="10">
        <v>0.4587</v>
      </c>
      <c r="L8" s="10">
        <v>-0.8931</v>
      </c>
      <c r="M8" s="10">
        <v>-0.53600000000000003</v>
      </c>
      <c r="O8" s="4">
        <f t="shared" si="0"/>
        <v>0.33267500000000005</v>
      </c>
      <c r="P8" s="11">
        <f t="shared" si="1"/>
        <v>-0.18490000000000001</v>
      </c>
      <c r="Q8" s="4">
        <f t="shared" si="2"/>
        <v>-0.14802500000000002</v>
      </c>
    </row>
    <row r="9" spans="1:17">
      <c r="A9" s="17" t="s">
        <v>3</v>
      </c>
      <c r="B9" s="10">
        <v>-0.41689999999999999</v>
      </c>
      <c r="C9" s="10">
        <v>0.6492</v>
      </c>
      <c r="D9" s="10">
        <v>-0.12590000000000001</v>
      </c>
      <c r="E9" s="10">
        <v>0.71489999999999998</v>
      </c>
      <c r="F9" s="10">
        <v>4.5699999999999998E-2</v>
      </c>
      <c r="G9" s="10">
        <v>0.29320000000000002</v>
      </c>
      <c r="H9" s="10">
        <v>-0.3901</v>
      </c>
      <c r="I9" s="10">
        <v>0.2321</v>
      </c>
      <c r="J9" s="10">
        <v>0.92379999999999995</v>
      </c>
      <c r="K9" s="10">
        <v>0.31740000000000002</v>
      </c>
      <c r="L9" s="10">
        <v>-2.52E-2</v>
      </c>
      <c r="M9" s="10">
        <v>1.0246</v>
      </c>
      <c r="O9" s="4">
        <f t="shared" si="0"/>
        <v>0.20532499999999998</v>
      </c>
      <c r="P9" s="11">
        <f t="shared" si="1"/>
        <v>4.5225000000000008E-2</v>
      </c>
      <c r="Q9" s="4">
        <f t="shared" si="2"/>
        <v>0.56015000000000004</v>
      </c>
    </row>
    <row r="10" spans="1:17">
      <c r="A10" s="17" t="s">
        <v>4</v>
      </c>
      <c r="B10" s="10">
        <v>0.41020000000000001</v>
      </c>
      <c r="C10" s="10">
        <v>-0.92030000000000001</v>
      </c>
      <c r="D10" s="10">
        <v>0.37859999999999999</v>
      </c>
      <c r="E10" s="10">
        <v>-0.81689999999999996</v>
      </c>
      <c r="F10" s="10">
        <v>3.0099999999999998E-2</v>
      </c>
      <c r="G10" s="10">
        <v>-1.4461999999999999</v>
      </c>
      <c r="H10" s="10">
        <v>-0.30249999999999999</v>
      </c>
      <c r="I10" s="10">
        <v>-0.37269999999999998</v>
      </c>
      <c r="J10" s="10">
        <v>-0.2195</v>
      </c>
      <c r="K10" s="10">
        <v>-1.1638999999999999</v>
      </c>
      <c r="L10" s="10">
        <v>0.26190000000000002</v>
      </c>
      <c r="M10" s="10">
        <v>-0.52849999999999997</v>
      </c>
      <c r="O10" s="4">
        <f t="shared" si="0"/>
        <v>-0.23709999999999998</v>
      </c>
      <c r="P10" s="11">
        <f t="shared" si="1"/>
        <v>-0.52282499999999998</v>
      </c>
      <c r="Q10" s="4">
        <f t="shared" si="2"/>
        <v>-0.41249999999999998</v>
      </c>
    </row>
    <row r="11" spans="1:17">
      <c r="A11" s="17" t="s">
        <v>5</v>
      </c>
      <c r="B11" s="10">
        <v>2.9630999999999998</v>
      </c>
      <c r="C11" s="10">
        <v>5.4000000000000003E-3</v>
      </c>
      <c r="D11" s="10">
        <v>1.0226999999999999</v>
      </c>
      <c r="E11" s="10">
        <v>-1.8079000000000001</v>
      </c>
      <c r="F11" s="10">
        <v>2.6496</v>
      </c>
      <c r="G11" s="10">
        <v>1.8896999999999999</v>
      </c>
      <c r="H11" s="10">
        <v>1.3274999999999999</v>
      </c>
      <c r="I11" s="10">
        <v>-2.4363000000000001</v>
      </c>
      <c r="J11" s="10">
        <v>1.3018000000000001</v>
      </c>
      <c r="K11" s="10">
        <v>-0.26040000000000002</v>
      </c>
      <c r="L11" s="10">
        <v>2.3205</v>
      </c>
      <c r="M11" s="10">
        <v>-0.2676</v>
      </c>
      <c r="O11" s="4">
        <f t="shared" si="0"/>
        <v>0.54582499999999989</v>
      </c>
      <c r="P11" s="11">
        <f t="shared" si="1"/>
        <v>0.85762499999999986</v>
      </c>
      <c r="Q11" s="4">
        <f t="shared" si="2"/>
        <v>0.77357500000000012</v>
      </c>
    </row>
    <row r="12" spans="1:17">
      <c r="A12" s="17" t="s">
        <v>6</v>
      </c>
      <c r="B12" s="10">
        <v>0.83460000000000001</v>
      </c>
      <c r="C12" s="10">
        <v>0.54579999999999995</v>
      </c>
      <c r="D12" s="10">
        <v>-0.40350000000000003</v>
      </c>
      <c r="E12" s="10">
        <v>0.5827</v>
      </c>
      <c r="F12" s="10">
        <v>1.0075000000000001</v>
      </c>
      <c r="G12" s="10">
        <v>0.80379999999999996</v>
      </c>
      <c r="H12" s="10">
        <v>1.1451</v>
      </c>
      <c r="I12" s="10">
        <v>0.6532</v>
      </c>
      <c r="J12" s="10">
        <v>1.4213</v>
      </c>
      <c r="K12" s="10">
        <v>0.75490000000000002</v>
      </c>
      <c r="L12" s="10">
        <v>0.33239999999999997</v>
      </c>
      <c r="M12" s="10">
        <v>0.34039999999999998</v>
      </c>
      <c r="O12" s="4">
        <f t="shared" si="0"/>
        <v>0.38989999999999997</v>
      </c>
      <c r="P12" s="11">
        <f t="shared" si="1"/>
        <v>0.90240000000000009</v>
      </c>
      <c r="Q12" s="4">
        <f t="shared" si="2"/>
        <v>0.71224999999999994</v>
      </c>
    </row>
    <row r="13" spans="1:17">
      <c r="A13" s="17" t="s">
        <v>7</v>
      </c>
      <c r="B13" s="10">
        <v>0.47499999999999998</v>
      </c>
      <c r="C13" s="10">
        <v>0.89349999999999996</v>
      </c>
      <c r="D13" s="10">
        <v>3.44E-2</v>
      </c>
      <c r="E13" s="10">
        <v>0.92530000000000001</v>
      </c>
      <c r="F13" s="10">
        <v>-0.28220000000000001</v>
      </c>
      <c r="G13" s="10">
        <v>0.8125</v>
      </c>
      <c r="H13" s="10">
        <v>0.4466</v>
      </c>
      <c r="I13" s="10">
        <v>0.3866</v>
      </c>
      <c r="J13" s="10">
        <v>-0.1762</v>
      </c>
      <c r="K13" s="10">
        <v>0.49059999999999998</v>
      </c>
      <c r="L13" s="10">
        <v>0.49409999999999998</v>
      </c>
      <c r="M13" s="10">
        <v>0.45229999999999998</v>
      </c>
      <c r="O13" s="4">
        <f t="shared" si="0"/>
        <v>0.58204999999999996</v>
      </c>
      <c r="P13" s="11">
        <f t="shared" si="1"/>
        <v>0.34087499999999998</v>
      </c>
      <c r="Q13" s="4">
        <f t="shared" si="2"/>
        <v>0.31519999999999998</v>
      </c>
    </row>
    <row r="14" spans="1:17">
      <c r="A14" s="17" t="s">
        <v>8</v>
      </c>
      <c r="B14" s="10">
        <v>0.85699999999999998</v>
      </c>
      <c r="C14" s="10">
        <v>0.39439999999999997</v>
      </c>
      <c r="D14" s="10">
        <v>-1.01E-2</v>
      </c>
      <c r="E14" s="10">
        <v>-0.85629999999999995</v>
      </c>
      <c r="F14" s="10">
        <v>-0.1573</v>
      </c>
      <c r="G14" s="10">
        <v>-0.13389999999999999</v>
      </c>
      <c r="H14" s="10">
        <v>-0.1171</v>
      </c>
      <c r="I14" s="10">
        <v>-0.4083</v>
      </c>
      <c r="J14" s="10">
        <v>0.3775</v>
      </c>
      <c r="K14" s="10">
        <v>0.45390000000000003</v>
      </c>
      <c r="L14" s="10">
        <v>0.33310000000000001</v>
      </c>
      <c r="M14" s="10">
        <v>0.20960000000000001</v>
      </c>
      <c r="O14" s="4">
        <f t="shared" si="0"/>
        <v>9.6249999999999974E-2</v>
      </c>
      <c r="P14" s="11">
        <f t="shared" si="1"/>
        <v>-0.20415</v>
      </c>
      <c r="Q14" s="4">
        <f t="shared" si="2"/>
        <v>0.34352500000000002</v>
      </c>
    </row>
    <row r="15" spans="1:17">
      <c r="A15" s="17" t="s">
        <v>9</v>
      </c>
      <c r="B15" s="10">
        <v>-0.87780000000000002</v>
      </c>
      <c r="C15" s="10">
        <v>-0.54210000000000003</v>
      </c>
      <c r="D15" s="10">
        <v>-1.4449000000000001</v>
      </c>
      <c r="E15" s="10">
        <v>-0.64190000000000003</v>
      </c>
      <c r="F15" s="10">
        <v>-0.98599999999999999</v>
      </c>
      <c r="G15" s="10">
        <v>-2.24E-2</v>
      </c>
      <c r="H15" s="10">
        <v>-0.44590000000000002</v>
      </c>
      <c r="I15" s="10">
        <v>-0.13830000000000001</v>
      </c>
      <c r="J15" s="10">
        <v>0.93240000000000001</v>
      </c>
      <c r="K15" s="10">
        <v>1.2888999999999999</v>
      </c>
      <c r="L15" s="10">
        <v>0.65710000000000002</v>
      </c>
      <c r="M15" s="10">
        <v>0.97740000000000005</v>
      </c>
      <c r="O15" s="4">
        <f t="shared" si="0"/>
        <v>-0.87667500000000009</v>
      </c>
      <c r="P15" s="11">
        <f t="shared" si="1"/>
        <v>-0.39815</v>
      </c>
      <c r="Q15" s="4">
        <f t="shared" si="2"/>
        <v>0.96395000000000008</v>
      </c>
    </row>
    <row r="16" spans="1:17">
      <c r="A16" s="17" t="s">
        <v>10</v>
      </c>
      <c r="B16" s="10">
        <v>-1.7099</v>
      </c>
      <c r="C16" s="10">
        <v>-1.3897999999999999</v>
      </c>
      <c r="D16" s="10">
        <v>-2.1356000000000002</v>
      </c>
      <c r="E16" s="10">
        <v>-1.6841999999999999</v>
      </c>
      <c r="F16" s="10">
        <v>-0.12379999999999999</v>
      </c>
      <c r="G16" s="10">
        <v>-1.0174000000000001</v>
      </c>
      <c r="H16" s="10">
        <v>0.37</v>
      </c>
      <c r="I16" s="10">
        <v>-1.6722999999999999</v>
      </c>
      <c r="J16" s="10">
        <v>-0.25900000000000001</v>
      </c>
      <c r="K16" s="10">
        <v>-0.20080000000000001</v>
      </c>
      <c r="L16" s="10">
        <v>-1.5284</v>
      </c>
      <c r="M16" s="10">
        <v>-1.0412999999999999</v>
      </c>
      <c r="O16" s="4">
        <f t="shared" si="0"/>
        <v>-1.7298750000000001</v>
      </c>
      <c r="P16" s="11">
        <f t="shared" si="1"/>
        <v>-0.61087499999999995</v>
      </c>
      <c r="Q16" s="4">
        <f t="shared" si="2"/>
        <v>-0.75737499999999991</v>
      </c>
    </row>
    <row r="17" spans="1:17">
      <c r="A17" s="17" t="s">
        <v>11</v>
      </c>
      <c r="B17" s="10">
        <v>-1.903</v>
      </c>
      <c r="C17" s="10">
        <v>-0.43340000000000001</v>
      </c>
      <c r="D17" s="10">
        <v>1.5545</v>
      </c>
      <c r="E17" s="10">
        <v>-8.4900000000000003E-2</v>
      </c>
      <c r="F17" s="10">
        <v>-0.61270000000000002</v>
      </c>
      <c r="G17" s="10">
        <v>1.2343</v>
      </c>
      <c r="H17" s="10">
        <v>-0.58879999999999999</v>
      </c>
      <c r="I17" s="10">
        <v>-0.87460000000000004</v>
      </c>
      <c r="J17" s="10">
        <v>-0.88219999999999998</v>
      </c>
      <c r="K17" s="10">
        <v>0.6754</v>
      </c>
      <c r="L17" s="10">
        <v>-0.73409999999999997</v>
      </c>
      <c r="M17" s="10">
        <v>-0.5958</v>
      </c>
      <c r="O17" s="4">
        <f t="shared" si="0"/>
        <v>-0.21670000000000006</v>
      </c>
      <c r="P17" s="11">
        <f t="shared" si="1"/>
        <v>-0.21045000000000003</v>
      </c>
      <c r="Q17" s="4">
        <f t="shared" si="2"/>
        <v>-0.38417499999999999</v>
      </c>
    </row>
    <row r="19" spans="1:17">
      <c r="A19" s="13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7">
      <c r="A20" s="13" t="s">
        <v>0</v>
      </c>
      <c r="B20" s="13">
        <v>15</v>
      </c>
      <c r="C20" s="13">
        <v>15</v>
      </c>
      <c r="D20" s="13">
        <v>15</v>
      </c>
      <c r="E20" s="13">
        <v>15</v>
      </c>
      <c r="F20" s="13">
        <v>30</v>
      </c>
      <c r="G20" s="13">
        <v>30</v>
      </c>
      <c r="H20" s="13">
        <v>30</v>
      </c>
      <c r="I20" s="13">
        <v>30</v>
      </c>
      <c r="J20" s="13">
        <v>60</v>
      </c>
      <c r="K20" s="13">
        <v>60</v>
      </c>
      <c r="L20" s="13">
        <v>60</v>
      </c>
      <c r="M20" s="13">
        <v>60</v>
      </c>
    </row>
    <row r="21" spans="1:17">
      <c r="A21" s="14" t="str">
        <f>A2</f>
        <v>ABF1</v>
      </c>
      <c r="B21" s="4">
        <f>B2-O2</f>
        <v>-0.26594999999999991</v>
      </c>
      <c r="C21" s="4">
        <f>C2-O2</f>
        <v>0.12575000000000003</v>
      </c>
      <c r="D21" s="4">
        <f>D2-O2</f>
        <v>-0.20224999999999982</v>
      </c>
      <c r="E21" s="4">
        <f>E2-O2</f>
        <v>0.34245000000000014</v>
      </c>
      <c r="F21" s="11">
        <f>F2-P2</f>
        <v>-0.4664750000000002</v>
      </c>
      <c r="G21" s="11">
        <f>G2-P2</f>
        <v>0.39262499999999989</v>
      </c>
      <c r="H21" s="4">
        <f>H2-P2</f>
        <v>-0.25907500000000017</v>
      </c>
      <c r="I21" s="4">
        <f>I2-P2</f>
        <v>0.33292499999999992</v>
      </c>
      <c r="J21" s="4">
        <f>J2-Q2</f>
        <v>-0.21170000000000044</v>
      </c>
      <c r="K21" s="4">
        <f>K2-Q2</f>
        <v>-0.19850000000000012</v>
      </c>
      <c r="L21" s="4">
        <f>L2-Q2</f>
        <v>-0.32200000000000051</v>
      </c>
      <c r="M21" s="4">
        <f>M2-Q2</f>
        <v>0.73219999999999974</v>
      </c>
    </row>
    <row r="22" spans="1:17">
      <c r="A22" s="14" t="str">
        <f t="shared" ref="A22:A36" si="3">A3</f>
        <v>ACE2</v>
      </c>
      <c r="B22" s="4">
        <f>B3-O3</f>
        <v>-0.45995000000000008</v>
      </c>
      <c r="C22" s="4">
        <f>C3-O3</f>
        <v>-0.21495</v>
      </c>
      <c r="D22" s="4">
        <f>D3-O3</f>
        <v>9.4500000000000001E-3</v>
      </c>
      <c r="E22" s="4">
        <f>E3-O3</f>
        <v>0.66544999999999999</v>
      </c>
      <c r="F22" s="11">
        <f>F3-P3</f>
        <v>-3.7899999999999989E-2</v>
      </c>
      <c r="G22" s="11">
        <f>G3-P3</f>
        <v>-6.6699999999999982E-2</v>
      </c>
      <c r="H22" s="4">
        <f>H3-P3</f>
        <v>-0.18789999999999996</v>
      </c>
      <c r="I22" s="4">
        <f>I3-P3</f>
        <v>0.29250000000000004</v>
      </c>
      <c r="J22" s="4">
        <f>J3-Q3</f>
        <v>5.1999999999999935E-2</v>
      </c>
      <c r="K22" s="4">
        <f>K3-Q3</f>
        <v>-0.27800000000000002</v>
      </c>
      <c r="L22" s="4">
        <f>L3-Q3</f>
        <v>-0.30280000000000007</v>
      </c>
      <c r="M22" s="4">
        <f>M3-Q3</f>
        <v>0.52879999999999994</v>
      </c>
    </row>
    <row r="23" spans="1:17">
      <c r="A23" s="14" t="str">
        <f t="shared" si="3"/>
        <v>AFT2</v>
      </c>
      <c r="B23" s="4">
        <f>B4-O4</f>
        <v>-1.0254750000000001</v>
      </c>
      <c r="C23" s="4">
        <f>C4-O4</f>
        <v>-0.41577500000000023</v>
      </c>
      <c r="D23" s="4">
        <f>D4-O4</f>
        <v>0.16802499999999965</v>
      </c>
      <c r="E23" s="4">
        <f>E4-O4</f>
        <v>1.2732249999999996</v>
      </c>
      <c r="F23" s="11">
        <f>F4-P4</f>
        <v>-0.62922500000000015</v>
      </c>
      <c r="G23" s="11">
        <f>G4-P4</f>
        <v>-3.5725000000000007E-2</v>
      </c>
      <c r="H23" s="4">
        <f>H4-P4</f>
        <v>-0.30932500000000007</v>
      </c>
      <c r="I23" s="4">
        <f>I4-P4</f>
        <v>0.97427499999999978</v>
      </c>
      <c r="J23" s="4">
        <f>J4-Q4</f>
        <v>-0.62939999999999996</v>
      </c>
      <c r="K23" s="4">
        <f>K4-Q4</f>
        <v>-4.1699999999999959E-2</v>
      </c>
      <c r="L23" s="4">
        <f>L4-Q4</f>
        <v>0.24360000000000004</v>
      </c>
      <c r="M23" s="4">
        <f>M4-Q4</f>
        <v>0.42749999999999999</v>
      </c>
    </row>
    <row r="24" spans="1:17">
      <c r="A24" s="14" t="str">
        <f t="shared" si="3"/>
        <v>ASF1</v>
      </c>
      <c r="B24" s="4">
        <f>B5-O5</f>
        <v>0.558975</v>
      </c>
      <c r="C24" s="4">
        <f>C5-O5</f>
        <v>-0.86202500000000004</v>
      </c>
      <c r="D24" s="4">
        <f>D5-O5</f>
        <v>0.60207500000000003</v>
      </c>
      <c r="E24" s="4">
        <f>E5-O5</f>
        <v>-0.29902499999999999</v>
      </c>
      <c r="F24" s="11">
        <f>F5-P5</f>
        <v>0.71297500000000003</v>
      </c>
      <c r="G24" s="11">
        <f>G5-P5</f>
        <v>-0.92052500000000004</v>
      </c>
      <c r="H24" s="4">
        <f>H5-P5</f>
        <v>9.3075000000000019E-2</v>
      </c>
      <c r="I24" s="4">
        <f>I5-P5</f>
        <v>0.11447499999999999</v>
      </c>
      <c r="J24" s="4">
        <f>J5-Q5</f>
        <v>0.34562499999999985</v>
      </c>
      <c r="K24" s="4">
        <f>K5-Q5</f>
        <v>-0.84847500000000009</v>
      </c>
      <c r="L24" s="4">
        <f>L5-Q5</f>
        <v>0.85212499999999991</v>
      </c>
      <c r="M24" s="4">
        <f>M5-Q5</f>
        <v>-0.349275</v>
      </c>
    </row>
    <row r="25" spans="1:17">
      <c r="A25" s="14" t="str">
        <f t="shared" si="3"/>
        <v>ASH1</v>
      </c>
      <c r="B25" s="4">
        <f>B6-O6</f>
        <v>-0.84302500000000002</v>
      </c>
      <c r="C25" s="4">
        <f>C6-O6</f>
        <v>0.64477499999999999</v>
      </c>
      <c r="D25" s="4">
        <f>D6-O6</f>
        <v>-5.5250000000000021E-3</v>
      </c>
      <c r="E25" s="4">
        <f>E6-O6</f>
        <v>0.20377499999999998</v>
      </c>
      <c r="F25" s="11">
        <f>F6-P6</f>
        <v>-0.19094999999999995</v>
      </c>
      <c r="G25" s="11">
        <f>G6-P6</f>
        <v>0.62295</v>
      </c>
      <c r="H25" s="4">
        <f>H6-P6</f>
        <v>-3.1050000000000022E-2</v>
      </c>
      <c r="I25" s="4">
        <f>I6-P6</f>
        <v>-0.40094999999999992</v>
      </c>
      <c r="J25" s="4">
        <f>J6-Q6</f>
        <v>-0.43822499999999986</v>
      </c>
      <c r="K25" s="4">
        <f>K6-Q6</f>
        <v>2.3174999999999946E-2</v>
      </c>
      <c r="L25" s="4">
        <f>L6-Q6</f>
        <v>0.46477499999999994</v>
      </c>
      <c r="M25" s="4">
        <f>M6-Q6</f>
        <v>-4.9725000000000019E-2</v>
      </c>
    </row>
    <row r="26" spans="1:17">
      <c r="A26" s="14" t="str">
        <f t="shared" si="3"/>
        <v>CIN5</v>
      </c>
      <c r="B26" s="4">
        <f>B7-O7</f>
        <v>-1.0089250000000001</v>
      </c>
      <c r="C26" s="4">
        <f>C7-O7</f>
        <v>2.4833749999999997</v>
      </c>
      <c r="D26" s="4">
        <f>D7-O7</f>
        <v>-1.396425</v>
      </c>
      <c r="E26" s="4">
        <f>E7-O7</f>
        <v>-7.8025000000000011E-2</v>
      </c>
      <c r="F26" s="11">
        <f>F7-P7</f>
        <v>-0.68554999999999988</v>
      </c>
      <c r="G26" s="11">
        <f>G7-P7</f>
        <v>0.20555000000000012</v>
      </c>
      <c r="H26" s="4">
        <f>H7-P7</f>
        <v>0.26524999999999999</v>
      </c>
      <c r="I26" s="4">
        <f>I7-P7</f>
        <v>0.21475</v>
      </c>
      <c r="J26" s="4">
        <f>J7-Q7</f>
        <v>0.29335000000000022</v>
      </c>
      <c r="K26" s="4">
        <f>K7-Q7</f>
        <v>0.6855500000000001</v>
      </c>
      <c r="L26" s="4">
        <f>L7-Q7</f>
        <v>-0.3231499999999996</v>
      </c>
      <c r="M26" s="4">
        <f>M7-Q7</f>
        <v>-0.65574999999999961</v>
      </c>
    </row>
    <row r="27" spans="1:17">
      <c r="A27" s="14" t="str">
        <f t="shared" si="3"/>
        <v>GCN4</v>
      </c>
      <c r="B27" s="4">
        <f>B8-O8</f>
        <v>1.9124999999999948E-2</v>
      </c>
      <c r="C27" s="4">
        <f>C8-O8</f>
        <v>-0.39977500000000005</v>
      </c>
      <c r="D27" s="4">
        <f>D8-O8</f>
        <v>1.2288250000000001</v>
      </c>
      <c r="E27" s="4">
        <f>E8-O8</f>
        <v>-0.84817500000000001</v>
      </c>
      <c r="F27" s="11">
        <f>F8-P8</f>
        <v>0.32079999999999997</v>
      </c>
      <c r="G27" s="11">
        <f>G8-P8</f>
        <v>-0.42799999999999999</v>
      </c>
      <c r="H27" s="4">
        <f>H8-P8</f>
        <v>0.64800000000000002</v>
      </c>
      <c r="I27" s="4">
        <f>I8-P8</f>
        <v>-0.54079999999999995</v>
      </c>
      <c r="J27" s="4">
        <f>J8-Q8</f>
        <v>0.52632500000000004</v>
      </c>
      <c r="K27" s="4">
        <f>K8-Q8</f>
        <v>0.60672499999999996</v>
      </c>
      <c r="L27" s="4">
        <f>L8-Q8</f>
        <v>-0.74507499999999993</v>
      </c>
      <c r="M27" s="4">
        <f>M8-Q8</f>
        <v>-0.38797500000000001</v>
      </c>
    </row>
    <row r="28" spans="1:17">
      <c r="A28" s="14" t="str">
        <f t="shared" si="3"/>
        <v>GLN3</v>
      </c>
      <c r="B28" s="4">
        <f>B9-O9</f>
        <v>-0.62222500000000003</v>
      </c>
      <c r="C28" s="4">
        <f>C9-O9</f>
        <v>0.44387500000000002</v>
      </c>
      <c r="D28" s="4">
        <f>D9-O9</f>
        <v>-0.33122499999999999</v>
      </c>
      <c r="E28" s="4">
        <f>E9-O9</f>
        <v>0.509575</v>
      </c>
      <c r="F28" s="11">
        <f>F9-P9</f>
        <v>4.7499999999998932E-4</v>
      </c>
      <c r="G28" s="11">
        <f>G9-P9</f>
        <v>0.247975</v>
      </c>
      <c r="H28" s="4">
        <f>H9-P9</f>
        <v>-0.43532500000000002</v>
      </c>
      <c r="I28" s="4">
        <f>I9-P9</f>
        <v>0.18687499999999999</v>
      </c>
      <c r="J28" s="4">
        <f>J9-Q9</f>
        <v>0.36364999999999992</v>
      </c>
      <c r="K28" s="4">
        <f>K9-Q9</f>
        <v>-0.24275000000000002</v>
      </c>
      <c r="L28" s="4">
        <f>L9-Q9</f>
        <v>-0.58535000000000004</v>
      </c>
      <c r="M28" s="4">
        <f>M9-Q9</f>
        <v>0.46444999999999992</v>
      </c>
    </row>
    <row r="29" spans="1:17">
      <c r="A29" s="14" t="str">
        <f t="shared" si="3"/>
        <v>HAP4</v>
      </c>
      <c r="B29" s="4">
        <f>B10-O10</f>
        <v>0.64729999999999999</v>
      </c>
      <c r="C29" s="4">
        <f>C10-O10</f>
        <v>-0.68320000000000003</v>
      </c>
      <c r="D29" s="4">
        <f>D10-O10</f>
        <v>0.61569999999999991</v>
      </c>
      <c r="E29" s="4">
        <f>E10-O10</f>
        <v>-0.57979999999999998</v>
      </c>
      <c r="F29" s="11">
        <f>F10-P10</f>
        <v>0.552925</v>
      </c>
      <c r="G29" s="11">
        <f>G10-P10</f>
        <v>-0.92337499999999995</v>
      </c>
      <c r="H29" s="4">
        <f>H10-P10</f>
        <v>0.22032499999999999</v>
      </c>
      <c r="I29" s="4">
        <f>I10-P10</f>
        <v>0.15012500000000001</v>
      </c>
      <c r="J29" s="4">
        <f>J10-Q10</f>
        <v>0.19299999999999998</v>
      </c>
      <c r="K29" s="4">
        <f>K10-Q10</f>
        <v>-0.75139999999999996</v>
      </c>
      <c r="L29" s="4">
        <f>L10-Q10</f>
        <v>0.6744</v>
      </c>
      <c r="M29" s="4">
        <f>M10-Q10</f>
        <v>-0.11599999999999999</v>
      </c>
    </row>
    <row r="30" spans="1:17">
      <c r="A30" s="14" t="str">
        <f t="shared" si="3"/>
        <v>HMO1</v>
      </c>
      <c r="B30" s="4">
        <f>B11-O11</f>
        <v>2.4172750000000001</v>
      </c>
      <c r="C30" s="4">
        <f>C11-O11</f>
        <v>-0.54042499999999993</v>
      </c>
      <c r="D30" s="4">
        <f>D11-O11</f>
        <v>0.47687500000000005</v>
      </c>
      <c r="E30" s="4">
        <f>E11-O11</f>
        <v>-2.3537249999999998</v>
      </c>
      <c r="F30" s="11">
        <f>F11-P11</f>
        <v>1.7919750000000001</v>
      </c>
      <c r="G30" s="11">
        <f>G11-P11</f>
        <v>1.0320750000000001</v>
      </c>
      <c r="H30" s="4">
        <f>H11-P11</f>
        <v>0.46987500000000004</v>
      </c>
      <c r="I30" s="4">
        <f>I11-P11</f>
        <v>-3.2939249999999998</v>
      </c>
      <c r="J30" s="4">
        <f>J11-Q11</f>
        <v>0.52822499999999994</v>
      </c>
      <c r="K30" s="4">
        <f>K11-Q11</f>
        <v>-1.0339750000000001</v>
      </c>
      <c r="L30" s="4">
        <f>L11-Q11</f>
        <v>1.5469249999999999</v>
      </c>
      <c r="M30" s="4">
        <f>M11-Q11</f>
        <v>-1.0411750000000002</v>
      </c>
    </row>
    <row r="31" spans="1:17">
      <c r="A31" s="14" t="str">
        <f t="shared" si="3"/>
        <v>MSN2</v>
      </c>
      <c r="B31" s="4">
        <f>B12-O12</f>
        <v>0.44470000000000004</v>
      </c>
      <c r="C31" s="4">
        <f>C12-O12</f>
        <v>0.15589999999999998</v>
      </c>
      <c r="D31" s="4">
        <f>D12-O12</f>
        <v>-0.79339999999999999</v>
      </c>
      <c r="E31" s="4">
        <f>E12-O12</f>
        <v>0.19280000000000003</v>
      </c>
      <c r="F31" s="11">
        <f>F12-P12</f>
        <v>0.10509999999999997</v>
      </c>
      <c r="G31" s="11">
        <f>G12-P12</f>
        <v>-9.8600000000000132E-2</v>
      </c>
      <c r="H31" s="4">
        <f>H12-P12</f>
        <v>0.24269999999999992</v>
      </c>
      <c r="I31" s="4">
        <f>I12-P12</f>
        <v>-0.24920000000000009</v>
      </c>
      <c r="J31" s="4">
        <f>J12-Q12</f>
        <v>0.70905000000000007</v>
      </c>
      <c r="K31" s="4">
        <f>K12-Q12</f>
        <v>4.2650000000000077E-2</v>
      </c>
      <c r="L31" s="4">
        <f>L12-Q12</f>
        <v>-0.37984999999999997</v>
      </c>
      <c r="M31" s="4">
        <f>M12-Q12</f>
        <v>-0.37184999999999996</v>
      </c>
    </row>
    <row r="32" spans="1:17">
      <c r="A32" s="14" t="str">
        <f t="shared" si="3"/>
        <v>SFP1</v>
      </c>
      <c r="B32" s="4">
        <f>B13-O13</f>
        <v>-0.10704999999999998</v>
      </c>
      <c r="C32" s="4">
        <f>C13-O13</f>
        <v>0.31145</v>
      </c>
      <c r="D32" s="4">
        <f>D13-O13</f>
        <v>-0.54764999999999997</v>
      </c>
      <c r="E32" s="4">
        <f>E13-O13</f>
        <v>0.34325000000000006</v>
      </c>
      <c r="F32" s="11">
        <f>F13-P13</f>
        <v>-0.62307500000000005</v>
      </c>
      <c r="G32" s="11">
        <f>G13-P13</f>
        <v>0.47162500000000002</v>
      </c>
      <c r="H32" s="4">
        <f>H13-P13</f>
        <v>0.10572500000000001</v>
      </c>
      <c r="I32" s="4">
        <f>I13-P13</f>
        <v>4.5725000000000016E-2</v>
      </c>
      <c r="J32" s="4">
        <f>J13-Q13</f>
        <v>-0.49139999999999995</v>
      </c>
      <c r="K32" s="4">
        <f>K13-Q13</f>
        <v>0.1754</v>
      </c>
      <c r="L32" s="4">
        <f>L13-Q13</f>
        <v>0.1789</v>
      </c>
      <c r="M32" s="4">
        <f>M13-Q13</f>
        <v>0.1371</v>
      </c>
    </row>
    <row r="33" spans="1:13">
      <c r="A33" s="14" t="str">
        <f t="shared" si="3"/>
        <v>SWI4</v>
      </c>
      <c r="B33" s="4">
        <f>B14-O14</f>
        <v>0.76075000000000004</v>
      </c>
      <c r="C33" s="4">
        <f>C14-O14</f>
        <v>0.29815000000000003</v>
      </c>
      <c r="D33" s="4">
        <f>D14-O14</f>
        <v>-0.10634999999999997</v>
      </c>
      <c r="E33" s="4">
        <f>E14-O14</f>
        <v>-0.9525499999999999</v>
      </c>
      <c r="F33" s="11">
        <f>F14-P14</f>
        <v>4.6850000000000003E-2</v>
      </c>
      <c r="G33" s="11">
        <f>G14-P14</f>
        <v>7.0250000000000007E-2</v>
      </c>
      <c r="H33" s="4">
        <f>H14-P14</f>
        <v>8.7050000000000002E-2</v>
      </c>
      <c r="I33" s="4">
        <f>I14-P14</f>
        <v>-0.20415</v>
      </c>
      <c r="J33" s="4">
        <f>J14-Q14</f>
        <v>3.3974999999999977E-2</v>
      </c>
      <c r="K33" s="4">
        <f>K14-Q14</f>
        <v>0.110375</v>
      </c>
      <c r="L33" s="4">
        <f>L14-Q14</f>
        <v>-1.0425000000000018E-2</v>
      </c>
      <c r="M33" s="4">
        <f>M14-Q14</f>
        <v>-0.13392500000000002</v>
      </c>
    </row>
    <row r="34" spans="1:13">
      <c r="A34" s="14" t="str">
        <f t="shared" si="3"/>
        <v>YHP1</v>
      </c>
      <c r="B34" s="4">
        <f>B15-O15</f>
        <v>-1.1249999999999316E-3</v>
      </c>
      <c r="C34" s="4">
        <f>C15-O15</f>
        <v>0.33457500000000007</v>
      </c>
      <c r="D34" s="4">
        <f>D15-O15</f>
        <v>-0.56822499999999998</v>
      </c>
      <c r="E34" s="4">
        <f>E15-O15</f>
        <v>0.23477500000000007</v>
      </c>
      <c r="F34" s="11">
        <f>F15-P15</f>
        <v>-0.58784999999999998</v>
      </c>
      <c r="G34" s="11">
        <f>G15-P15</f>
        <v>0.37575000000000003</v>
      </c>
      <c r="H34" s="4">
        <f>H15-P15</f>
        <v>-4.7750000000000015E-2</v>
      </c>
      <c r="I34" s="4">
        <f>I15-P15</f>
        <v>0.25985000000000003</v>
      </c>
      <c r="J34" s="4">
        <f>J15-Q15</f>
        <v>-3.1550000000000078E-2</v>
      </c>
      <c r="K34" s="4">
        <f>K15-Q15</f>
        <v>0.32494999999999985</v>
      </c>
      <c r="L34" s="4">
        <f>L15-Q15</f>
        <v>-0.30685000000000007</v>
      </c>
      <c r="M34" s="4">
        <f>M15-Q15</f>
        <v>1.3449999999999962E-2</v>
      </c>
    </row>
    <row r="35" spans="1:13">
      <c r="A35" s="14" t="str">
        <f t="shared" si="3"/>
        <v>YOX1</v>
      </c>
      <c r="B35" s="4">
        <f>B16-O16</f>
        <v>1.9975000000000076E-2</v>
      </c>
      <c r="C35" s="4">
        <f>C16-O16</f>
        <v>0.34007500000000013</v>
      </c>
      <c r="D35" s="4">
        <f>D16-O16</f>
        <v>-0.40572500000000011</v>
      </c>
      <c r="E35" s="4">
        <f>E16-O16</f>
        <v>4.5675000000000132E-2</v>
      </c>
      <c r="F35" s="11">
        <f>F16-P16</f>
        <v>0.48707499999999992</v>
      </c>
      <c r="G35" s="11">
        <f>G16-P16</f>
        <v>-0.40652500000000014</v>
      </c>
      <c r="H35" s="4">
        <f>H16-P16</f>
        <v>0.98087499999999994</v>
      </c>
      <c r="I35" s="4">
        <f>I16-P16</f>
        <v>-1.0614249999999998</v>
      </c>
      <c r="J35" s="4">
        <f>J16-Q16</f>
        <v>0.4983749999999999</v>
      </c>
      <c r="K35" s="4">
        <f>K16-Q16</f>
        <v>0.55657499999999993</v>
      </c>
      <c r="L35" s="4">
        <f>L16-Q16</f>
        <v>-0.77102500000000007</v>
      </c>
      <c r="M35" s="4">
        <f>M16-Q16</f>
        <v>-0.28392499999999998</v>
      </c>
    </row>
    <row r="36" spans="1:13">
      <c r="A36" s="14" t="str">
        <f t="shared" si="3"/>
        <v>ZAP1</v>
      </c>
      <c r="B36" s="4">
        <f>B17-O17</f>
        <v>-1.6862999999999999</v>
      </c>
      <c r="C36" s="4">
        <f>C17-O17</f>
        <v>-0.21669999999999995</v>
      </c>
      <c r="D36" s="4">
        <f>D17-O17</f>
        <v>1.7712000000000001</v>
      </c>
      <c r="E36" s="4">
        <f>E17-O17</f>
        <v>0.13180000000000006</v>
      </c>
      <c r="F36" s="11">
        <f>F17-P17</f>
        <v>-0.40225</v>
      </c>
      <c r="G36" s="11">
        <f>G17-P17</f>
        <v>1.44475</v>
      </c>
      <c r="H36" s="4">
        <f>H17-P17</f>
        <v>-0.37834999999999996</v>
      </c>
      <c r="I36" s="4">
        <f>I17-P17</f>
        <v>-0.66415000000000002</v>
      </c>
      <c r="J36" s="4">
        <f>J17-Q17</f>
        <v>-0.498025</v>
      </c>
      <c r="K36" s="4">
        <f>K17-Q17</f>
        <v>1.0595749999999999</v>
      </c>
      <c r="L36" s="4">
        <f>L17-Q17</f>
        <v>-0.34992499999999999</v>
      </c>
      <c r="M36" s="4">
        <f>M17-Q17</f>
        <v>-0.21162500000000001</v>
      </c>
    </row>
    <row r="37" spans="1:1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3" t="s">
        <v>16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3" t="s">
        <v>0</v>
      </c>
      <c r="B39" s="13">
        <v>15</v>
      </c>
      <c r="C39" s="13">
        <v>15</v>
      </c>
      <c r="D39" s="13">
        <v>15</v>
      </c>
      <c r="E39" s="13">
        <v>15</v>
      </c>
      <c r="F39" s="13">
        <v>30</v>
      </c>
      <c r="G39" s="13">
        <v>30</v>
      </c>
      <c r="H39" s="13">
        <v>30</v>
      </c>
      <c r="I39" s="13">
        <v>30</v>
      </c>
      <c r="J39" s="13">
        <v>60</v>
      </c>
      <c r="K39" s="13">
        <v>60</v>
      </c>
      <c r="L39" s="13">
        <v>60</v>
      </c>
      <c r="M39" s="13">
        <v>60</v>
      </c>
    </row>
    <row r="40" spans="1:13">
      <c r="A40" s="14" t="str">
        <f>A2</f>
        <v>ABF1</v>
      </c>
      <c r="B40" s="15">
        <f>B21^2</f>
        <v>7.0729402499999955E-2</v>
      </c>
      <c r="C40" s="15">
        <f>C21^2</f>
        <v>1.5813062500000006E-2</v>
      </c>
      <c r="D40" s="15">
        <f>D21^2</f>
        <v>4.0905062499999929E-2</v>
      </c>
      <c r="E40" s="15">
        <f>E21^2</f>
        <v>0.1172720025000001</v>
      </c>
      <c r="F40" s="15">
        <f>F21^2</f>
        <v>0.21759892562500019</v>
      </c>
      <c r="G40" s="15">
        <f>G21^2</f>
        <v>0.15415439062499992</v>
      </c>
      <c r="H40" s="15">
        <f>H21^2</f>
        <v>6.7119855625000086E-2</v>
      </c>
      <c r="I40" s="15">
        <f>I21^2</f>
        <v>0.11083905562499995</v>
      </c>
      <c r="J40" s="15">
        <f>J21^2</f>
        <v>4.4816890000000185E-2</v>
      </c>
      <c r="K40" s="15">
        <f>K21^2</f>
        <v>3.9402250000000048E-2</v>
      </c>
      <c r="L40" s="15">
        <f>L21^2</f>
        <v>0.10368400000000033</v>
      </c>
      <c r="M40" s="15">
        <f>M21^2</f>
        <v>0.53611683999999959</v>
      </c>
    </row>
    <row r="41" spans="1:13">
      <c r="A41" s="14" t="str">
        <f t="shared" ref="A41:A55" si="4">A3</f>
        <v>ACE2</v>
      </c>
      <c r="B41" s="15">
        <f>B22^2</f>
        <v>0.21155400250000009</v>
      </c>
      <c r="C41" s="15">
        <f>C22^2</f>
        <v>4.62035025E-2</v>
      </c>
      <c r="D41" s="15">
        <f>D22^2</f>
        <v>8.9302500000000001E-5</v>
      </c>
      <c r="E41" s="15">
        <f>E22^2</f>
        <v>0.44282370249999997</v>
      </c>
      <c r="F41" s="15">
        <f>F22^2</f>
        <v>1.4364099999999993E-3</v>
      </c>
      <c r="G41" s="15">
        <f>G22^2</f>
        <v>4.4488899999999979E-3</v>
      </c>
      <c r="H41" s="15">
        <f>H22^2</f>
        <v>3.5306409999999983E-2</v>
      </c>
      <c r="I41" s="15">
        <f>I22^2</f>
        <v>8.5556250000000028E-2</v>
      </c>
      <c r="J41" s="15">
        <f>J22^2</f>
        <v>2.7039999999999933E-3</v>
      </c>
      <c r="K41" s="15">
        <f>K22^2</f>
        <v>7.7284000000000019E-2</v>
      </c>
      <c r="L41" s="15">
        <f>L22^2</f>
        <v>9.1687840000000048E-2</v>
      </c>
      <c r="M41" s="15">
        <f>M22^2</f>
        <v>0.27962943999999995</v>
      </c>
    </row>
    <row r="42" spans="1:13">
      <c r="A42" s="14" t="str">
        <f t="shared" si="4"/>
        <v>AFT2</v>
      </c>
      <c r="B42" s="15">
        <f>B23^2</f>
        <v>1.0515989756250004</v>
      </c>
      <c r="C42" s="15">
        <f>C23^2</f>
        <v>0.17286885062500018</v>
      </c>
      <c r="D42" s="15">
        <f>D23^2</f>
        <v>2.8232400624999883E-2</v>
      </c>
      <c r="E42" s="15">
        <f>E23^2</f>
        <v>1.6211019006249989</v>
      </c>
      <c r="F42" s="15">
        <f>F23^2</f>
        <v>0.39592410062500016</v>
      </c>
      <c r="G42" s="15">
        <f>G23^2</f>
        <v>1.2762756250000004E-3</v>
      </c>
      <c r="H42" s="15">
        <f>H23^2</f>
        <v>9.5681955625000051E-2</v>
      </c>
      <c r="I42" s="15">
        <f>I23^2</f>
        <v>0.94921177562499959</v>
      </c>
      <c r="J42" s="15">
        <f>J23^2</f>
        <v>0.39614435999999997</v>
      </c>
      <c r="K42" s="15">
        <f>K23^2</f>
        <v>1.7388899999999966E-3</v>
      </c>
      <c r="L42" s="15">
        <f>L23^2</f>
        <v>5.9340960000000019E-2</v>
      </c>
      <c r="M42" s="15">
        <f>M23^2</f>
        <v>0.18275624999999998</v>
      </c>
    </row>
    <row r="43" spans="1:13">
      <c r="A43" s="14" t="str">
        <f t="shared" si="4"/>
        <v>ASF1</v>
      </c>
      <c r="B43" s="15">
        <f>B24^2</f>
        <v>0.31245305062500001</v>
      </c>
      <c r="C43" s="15">
        <f>C24^2</f>
        <v>0.74308710062500005</v>
      </c>
      <c r="D43" s="15">
        <f>D24^2</f>
        <v>0.36249430562500001</v>
      </c>
      <c r="E43" s="15">
        <f>E24^2</f>
        <v>8.941595062499999E-2</v>
      </c>
      <c r="F43" s="15">
        <f>F24^2</f>
        <v>0.50833335062500007</v>
      </c>
      <c r="G43" s="15">
        <f>G24^2</f>
        <v>0.84736627562500011</v>
      </c>
      <c r="H43" s="15">
        <f>H24^2</f>
        <v>8.6629556250000031E-3</v>
      </c>
      <c r="I43" s="15">
        <f>I24^2</f>
        <v>1.3104525624999998E-2</v>
      </c>
      <c r="J43" s="15">
        <f>J24^2</f>
        <v>0.1194566406249999</v>
      </c>
      <c r="K43" s="15">
        <f>K24^2</f>
        <v>0.71990982562500017</v>
      </c>
      <c r="L43" s="15">
        <f>L24^2</f>
        <v>0.72611701562499986</v>
      </c>
      <c r="M43" s="15">
        <f>M24^2</f>
        <v>0.121993025625</v>
      </c>
    </row>
    <row r="44" spans="1:13">
      <c r="A44" s="14" t="str">
        <f t="shared" si="4"/>
        <v>ASH1</v>
      </c>
      <c r="B44" s="15">
        <f>B25^2</f>
        <v>0.71069115062499999</v>
      </c>
      <c r="C44" s="15">
        <f>C25^2</f>
        <v>0.41573480062499996</v>
      </c>
      <c r="D44" s="15">
        <f>D25^2</f>
        <v>3.0525625000000027E-5</v>
      </c>
      <c r="E44" s="15">
        <f>E25^2</f>
        <v>4.1524250624999995E-2</v>
      </c>
      <c r="F44" s="15">
        <f>F25^2</f>
        <v>3.6461902499999983E-2</v>
      </c>
      <c r="G44" s="15">
        <f>G25^2</f>
        <v>0.38806670250000003</v>
      </c>
      <c r="H44" s="15">
        <f>H25^2</f>
        <v>9.6410250000000136E-4</v>
      </c>
      <c r="I44" s="15">
        <f>I25^2</f>
        <v>0.16076090249999994</v>
      </c>
      <c r="J44" s="15">
        <f>J25^2</f>
        <v>0.19204115062499988</v>
      </c>
      <c r="K44" s="15">
        <f>K25^2</f>
        <v>5.370806249999975E-4</v>
      </c>
      <c r="L44" s="15">
        <f>L25^2</f>
        <v>0.21601580062499995</v>
      </c>
      <c r="M44" s="15">
        <f>M25^2</f>
        <v>2.4725756250000017E-3</v>
      </c>
    </row>
    <row r="45" spans="1:13">
      <c r="A45" s="14" t="str">
        <f t="shared" si="4"/>
        <v>CIN5</v>
      </c>
      <c r="B45" s="15">
        <f>B26^2</f>
        <v>1.0179296556250002</v>
      </c>
      <c r="C45" s="15">
        <f>C26^2</f>
        <v>6.1671513906249986</v>
      </c>
      <c r="D45" s="15">
        <f>D26^2</f>
        <v>1.950002780625</v>
      </c>
      <c r="E45" s="15">
        <f>E26^2</f>
        <v>6.0879006250000017E-3</v>
      </c>
      <c r="F45" s="15">
        <f>F26^2</f>
        <v>0.46997880249999985</v>
      </c>
      <c r="G45" s="15">
        <f>G26^2</f>
        <v>4.2250802500000052E-2</v>
      </c>
      <c r="H45" s="15">
        <f>H26^2</f>
        <v>7.0357562499999998E-2</v>
      </c>
      <c r="I45" s="15">
        <f>I26^2</f>
        <v>4.6117562500000001E-2</v>
      </c>
      <c r="J45" s="15">
        <f>J26^2</f>
        <v>8.6054222500000124E-2</v>
      </c>
      <c r="K45" s="15">
        <f>K26^2</f>
        <v>0.46997880250000013</v>
      </c>
      <c r="L45" s="15">
        <f>L26^2</f>
        <v>0.10442592249999974</v>
      </c>
      <c r="M45" s="15">
        <f>M26^2</f>
        <v>0.43000806249999951</v>
      </c>
    </row>
    <row r="46" spans="1:13">
      <c r="A46" s="14" t="str">
        <f t="shared" si="4"/>
        <v>GCN4</v>
      </c>
      <c r="B46" s="15">
        <f>B27^2</f>
        <v>3.6576562499999798E-4</v>
      </c>
      <c r="C46" s="15">
        <f>C27^2</f>
        <v>0.15982005062500004</v>
      </c>
      <c r="D46" s="15">
        <f>D27^2</f>
        <v>1.5100108806250001</v>
      </c>
      <c r="E46" s="15">
        <f>E27^2</f>
        <v>0.71940083062500004</v>
      </c>
      <c r="F46" s="15">
        <f>F27^2</f>
        <v>0.10291263999999999</v>
      </c>
      <c r="G46" s="15">
        <f>G27^2</f>
        <v>0.18318399999999999</v>
      </c>
      <c r="H46" s="15">
        <f>H27^2</f>
        <v>0.419904</v>
      </c>
      <c r="I46" s="15">
        <f>I27^2</f>
        <v>0.29246463999999994</v>
      </c>
      <c r="J46" s="15">
        <f>J27^2</f>
        <v>0.27701800562500006</v>
      </c>
      <c r="K46" s="15">
        <f>K27^2</f>
        <v>0.36811522562499993</v>
      </c>
      <c r="L46" s="15">
        <f>L27^2</f>
        <v>0.55513675562499987</v>
      </c>
      <c r="M46" s="15">
        <f>M27^2</f>
        <v>0.150524600625</v>
      </c>
    </row>
    <row r="47" spans="1:13">
      <c r="A47" s="14" t="str">
        <f t="shared" si="4"/>
        <v>GLN3</v>
      </c>
      <c r="B47" s="15">
        <f>B28^2</f>
        <v>0.38716395062500003</v>
      </c>
      <c r="C47" s="15">
        <f>C28^2</f>
        <v>0.19702501562500002</v>
      </c>
      <c r="D47" s="15">
        <f>D28^2</f>
        <v>0.109710000625</v>
      </c>
      <c r="E47" s="15">
        <f>E28^2</f>
        <v>0.25966668062499998</v>
      </c>
      <c r="F47" s="15">
        <f>F28^2</f>
        <v>2.2562499999998985E-7</v>
      </c>
      <c r="G47" s="15">
        <f>G28^2</f>
        <v>6.1491600625000004E-2</v>
      </c>
      <c r="H47" s="15">
        <f>H28^2</f>
        <v>0.18950785562500003</v>
      </c>
      <c r="I47" s="15">
        <f>I28^2</f>
        <v>3.4922265624999997E-2</v>
      </c>
      <c r="J47" s="15">
        <f>J28^2</f>
        <v>0.13224132249999995</v>
      </c>
      <c r="K47" s="15">
        <f>K28^2</f>
        <v>5.8927562500000009E-2</v>
      </c>
      <c r="L47" s="15">
        <f>L28^2</f>
        <v>0.34263462250000004</v>
      </c>
      <c r="M47" s="15">
        <f>M28^2</f>
        <v>0.21571380249999991</v>
      </c>
    </row>
    <row r="48" spans="1:13">
      <c r="A48" s="14" t="str">
        <f t="shared" si="4"/>
        <v>HAP4</v>
      </c>
      <c r="B48" s="15">
        <f>B29^2</f>
        <v>0.41899728999999997</v>
      </c>
      <c r="C48" s="15">
        <f>C29^2</f>
        <v>0.46676224000000005</v>
      </c>
      <c r="D48" s="15">
        <f>D29^2</f>
        <v>0.37908648999999989</v>
      </c>
      <c r="E48" s="15">
        <f>E29^2</f>
        <v>0.33616804</v>
      </c>
      <c r="F48" s="15">
        <f>F29^2</f>
        <v>0.30572605562499999</v>
      </c>
      <c r="G48" s="15">
        <f>G29^2</f>
        <v>0.85262139062499986</v>
      </c>
      <c r="H48" s="15">
        <f>H29^2</f>
        <v>4.8543105624999999E-2</v>
      </c>
      <c r="I48" s="15">
        <f>I29^2</f>
        <v>2.2537515625000004E-2</v>
      </c>
      <c r="J48" s="15">
        <f>J29^2</f>
        <v>3.724899999999999E-2</v>
      </c>
      <c r="K48" s="15">
        <f>K29^2</f>
        <v>0.56460195999999996</v>
      </c>
      <c r="L48" s="15">
        <f>L29^2</f>
        <v>0.45481536</v>
      </c>
      <c r="M48" s="15">
        <f>M29^2</f>
        <v>1.3455999999999997E-2</v>
      </c>
    </row>
    <row r="49" spans="1:13">
      <c r="A49" s="14" t="str">
        <f t="shared" si="4"/>
        <v>HMO1</v>
      </c>
      <c r="B49" s="15">
        <f>B30^2</f>
        <v>5.8432184256250004</v>
      </c>
      <c r="C49" s="15">
        <f>C30^2</f>
        <v>0.29205918062499991</v>
      </c>
      <c r="D49" s="15">
        <f>D30^2</f>
        <v>0.22740976562500004</v>
      </c>
      <c r="E49" s="15">
        <f>E30^2</f>
        <v>5.540021375624999</v>
      </c>
      <c r="F49" s="15">
        <f>F30^2</f>
        <v>3.2111744006250005</v>
      </c>
      <c r="G49" s="15">
        <f>G30^2</f>
        <v>1.0651788056250002</v>
      </c>
      <c r="H49" s="15">
        <f>H30^2</f>
        <v>0.22078251562500004</v>
      </c>
      <c r="I49" s="15">
        <f>I30^2</f>
        <v>10.849941905624998</v>
      </c>
      <c r="J49" s="15">
        <f>J30^2</f>
        <v>0.27902165062499995</v>
      </c>
      <c r="K49" s="15">
        <f>K30^2</f>
        <v>1.0691043006250003</v>
      </c>
      <c r="L49" s="15">
        <f>L30^2</f>
        <v>2.3929769556249996</v>
      </c>
      <c r="M49" s="15">
        <f>M30^2</f>
        <v>1.0840453806250003</v>
      </c>
    </row>
    <row r="50" spans="1:13">
      <c r="A50" s="14" t="str">
        <f t="shared" si="4"/>
        <v>MSN2</v>
      </c>
      <c r="B50" s="15">
        <f>B31^2</f>
        <v>0.19775809000000003</v>
      </c>
      <c r="C50" s="15">
        <f>C31^2</f>
        <v>2.4304809999999996E-2</v>
      </c>
      <c r="D50" s="15">
        <f>D31^2</f>
        <v>0.62948355999999994</v>
      </c>
      <c r="E50" s="15">
        <f>E31^2</f>
        <v>3.7171840000000012E-2</v>
      </c>
      <c r="F50" s="15">
        <f>F31^2</f>
        <v>1.1046009999999993E-2</v>
      </c>
      <c r="G50" s="15">
        <f>G31^2</f>
        <v>9.721960000000026E-3</v>
      </c>
      <c r="H50" s="15">
        <f>H31^2</f>
        <v>5.8903289999999962E-2</v>
      </c>
      <c r="I50" s="15">
        <f>I31^2</f>
        <v>6.2100640000000047E-2</v>
      </c>
      <c r="J50" s="15">
        <f>J31^2</f>
        <v>0.50275190250000013</v>
      </c>
      <c r="K50" s="15">
        <f>K31^2</f>
        <v>1.8190225000000065E-3</v>
      </c>
      <c r="L50" s="15">
        <f>L31^2</f>
        <v>0.14428602249999997</v>
      </c>
      <c r="M50" s="15">
        <f>M31^2</f>
        <v>0.13827242249999996</v>
      </c>
    </row>
    <row r="51" spans="1:13">
      <c r="A51" s="14" t="str">
        <f t="shared" si="4"/>
        <v>SFP1</v>
      </c>
      <c r="B51" s="15">
        <f>B32^2</f>
        <v>1.1459702499999995E-2</v>
      </c>
      <c r="C51" s="15">
        <f>C32^2</f>
        <v>9.7001102500000005E-2</v>
      </c>
      <c r="D51" s="15">
        <f>D32^2</f>
        <v>0.29992052249999995</v>
      </c>
      <c r="E51" s="15">
        <f>E32^2</f>
        <v>0.11782056250000003</v>
      </c>
      <c r="F51" s="15">
        <f>F32^2</f>
        <v>0.38822245562500007</v>
      </c>
      <c r="G51" s="15">
        <f>G32^2</f>
        <v>0.22243014062500002</v>
      </c>
      <c r="H51" s="15">
        <f>H32^2</f>
        <v>1.1177775625000002E-2</v>
      </c>
      <c r="I51" s="15">
        <f>I32^2</f>
        <v>2.0907756250000014E-3</v>
      </c>
      <c r="J51" s="15">
        <f>J32^2</f>
        <v>0.24147395999999996</v>
      </c>
      <c r="K51" s="15">
        <f>K32^2</f>
        <v>3.076516E-2</v>
      </c>
      <c r="L51" s="15">
        <f>L32^2</f>
        <v>3.2005209999999999E-2</v>
      </c>
      <c r="M51" s="15">
        <f>M32^2</f>
        <v>1.879641E-2</v>
      </c>
    </row>
    <row r="52" spans="1:13">
      <c r="A52" s="14" t="str">
        <f t="shared" si="4"/>
        <v>SWI4</v>
      </c>
      <c r="B52" s="15">
        <f>B33^2</f>
        <v>0.57874056250000006</v>
      </c>
      <c r="C52" s="15">
        <f>C33^2</f>
        <v>8.8893422500000013E-2</v>
      </c>
      <c r="D52" s="15">
        <f>D33^2</f>
        <v>1.1310322499999994E-2</v>
      </c>
      <c r="E52" s="15">
        <f>E33^2</f>
        <v>0.90735150249999985</v>
      </c>
      <c r="F52" s="15">
        <f>F33^2</f>
        <v>2.1949225000000004E-3</v>
      </c>
      <c r="G52" s="15">
        <f>G33^2</f>
        <v>4.9350625000000011E-3</v>
      </c>
      <c r="H52" s="15">
        <f>H33^2</f>
        <v>7.5777025000000001E-3</v>
      </c>
      <c r="I52" s="15">
        <f>I33^2</f>
        <v>4.16772225E-2</v>
      </c>
      <c r="J52" s="15">
        <f>J33^2</f>
        <v>1.1543006249999984E-3</v>
      </c>
      <c r="K52" s="15">
        <f>K33^2</f>
        <v>1.2182640624999999E-2</v>
      </c>
      <c r="L52" s="15">
        <f>L33^2</f>
        <v>1.0868062500000037E-4</v>
      </c>
      <c r="M52" s="15">
        <f>M33^2</f>
        <v>1.7935905625000005E-2</v>
      </c>
    </row>
    <row r="53" spans="1:13">
      <c r="A53" s="14" t="str">
        <f t="shared" si="4"/>
        <v>YHP1</v>
      </c>
      <c r="B53" s="15">
        <f>B34^2</f>
        <v>1.2656249999998461E-6</v>
      </c>
      <c r="C53" s="15">
        <f>C34^2</f>
        <v>0.11194043062500005</v>
      </c>
      <c r="D53" s="15">
        <f>D34^2</f>
        <v>0.32287965062499996</v>
      </c>
      <c r="E53" s="15">
        <f>E34^2</f>
        <v>5.5119300625000034E-2</v>
      </c>
      <c r="F53" s="15">
        <f>F34^2</f>
        <v>0.3455676225</v>
      </c>
      <c r="G53" s="15">
        <f>G34^2</f>
        <v>0.14118806250000002</v>
      </c>
      <c r="H53" s="15">
        <f>H34^2</f>
        <v>2.2800625000000013E-3</v>
      </c>
      <c r="I53" s="15">
        <f>I34^2</f>
        <v>6.7522022500000015E-2</v>
      </c>
      <c r="J53" s="15">
        <f>J34^2</f>
        <v>9.9540250000000499E-4</v>
      </c>
      <c r="K53" s="15">
        <f>K34^2</f>
        <v>0.10559250249999991</v>
      </c>
      <c r="L53" s="15">
        <f>L34^2</f>
        <v>9.4156922500000045E-2</v>
      </c>
      <c r="M53" s="15">
        <f>M34^2</f>
        <v>1.8090249999999899E-4</v>
      </c>
    </row>
    <row r="54" spans="1:13">
      <c r="A54" s="14" t="str">
        <f t="shared" si="4"/>
        <v>YOX1</v>
      </c>
      <c r="B54" s="15">
        <f>B35^2</f>
        <v>3.9900062500000303E-4</v>
      </c>
      <c r="C54" s="15">
        <f>C35^2</f>
        <v>0.11565100562500008</v>
      </c>
      <c r="D54" s="15">
        <f>D35^2</f>
        <v>0.1646127756250001</v>
      </c>
      <c r="E54" s="15">
        <f>E35^2</f>
        <v>2.0862056250000121E-3</v>
      </c>
      <c r="F54" s="15">
        <f>F35^2</f>
        <v>0.23724205562499992</v>
      </c>
      <c r="G54" s="15">
        <f>G35^2</f>
        <v>0.1652625756250001</v>
      </c>
      <c r="H54" s="15">
        <f>H35^2</f>
        <v>0.9621157656249999</v>
      </c>
      <c r="I54" s="15">
        <f>I35^2</f>
        <v>1.1266230306249996</v>
      </c>
      <c r="J54" s="15">
        <f>J35^2</f>
        <v>0.2483776406249999</v>
      </c>
      <c r="K54" s="15">
        <f>K35^2</f>
        <v>0.30977573062499991</v>
      </c>
      <c r="L54" s="15">
        <f>L35^2</f>
        <v>0.59447955062500013</v>
      </c>
      <c r="M54" s="15">
        <f>M35^2</f>
        <v>8.0613405624999995E-2</v>
      </c>
    </row>
    <row r="55" spans="1:13">
      <c r="A55" s="14" t="str">
        <f t="shared" si="4"/>
        <v>ZAP1</v>
      </c>
      <c r="B55" s="15">
        <f>B36^2</f>
        <v>2.8436076899999998</v>
      </c>
      <c r="C55" s="15">
        <f>C36^2</f>
        <v>4.6958889999999975E-2</v>
      </c>
      <c r="D55" s="15">
        <f>D36^2</f>
        <v>3.1371494400000004</v>
      </c>
      <c r="E55" s="15">
        <f>E36^2</f>
        <v>1.7371240000000013E-2</v>
      </c>
      <c r="F55" s="15">
        <f>F36^2</f>
        <v>0.16180506249999999</v>
      </c>
      <c r="G55" s="15">
        <f>G36^2</f>
        <v>2.0873025625000001</v>
      </c>
      <c r="H55" s="15">
        <f>H36^2</f>
        <v>0.14314872249999996</v>
      </c>
      <c r="I55" s="15">
        <f>I36^2</f>
        <v>0.44109522250000005</v>
      </c>
      <c r="J55" s="15">
        <f>J36^2</f>
        <v>0.24802890062499999</v>
      </c>
      <c r="K55" s="15">
        <f>K36^2</f>
        <v>1.122699180625</v>
      </c>
      <c r="L55" s="15">
        <f>L36^2</f>
        <v>0.12244750562499999</v>
      </c>
      <c r="M55" s="15">
        <f>M36^2</f>
        <v>4.4785140625000004E-2</v>
      </c>
    </row>
    <row r="56" spans="1:1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3" t="s">
        <v>0</v>
      </c>
      <c r="B57" s="13" t="s">
        <v>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4" t="str">
        <f>A2</f>
        <v>ABF1</v>
      </c>
      <c r="B58" s="11">
        <f>SUM(B40:M40)/12</f>
        <v>0.12653764479166671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4" t="str">
        <f t="shared" ref="A59:A73" si="5">A3</f>
        <v>ACE2</v>
      </c>
      <c r="B59" s="11">
        <f>SUM(B41:M41)/12</f>
        <v>0.10656031250000003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4" t="str">
        <f t="shared" si="5"/>
        <v>AFT2</v>
      </c>
      <c r="B60" s="11">
        <f>SUM(B42:M42)/12</f>
        <v>0.41298972458333333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4" t="str">
        <f t="shared" si="5"/>
        <v>ASF1</v>
      </c>
      <c r="B61" s="11">
        <f>SUM(B43:M43)/12</f>
        <v>0.38103283520833336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4" t="str">
        <f t="shared" si="5"/>
        <v>ASH1</v>
      </c>
      <c r="B62" s="11">
        <f>SUM(B44:M44)/12</f>
        <v>0.18044174541666666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4" t="str">
        <f t="shared" si="5"/>
        <v>CIN5</v>
      </c>
      <c r="B63" s="11">
        <f>SUM(B45:M45)/12</f>
        <v>0.90502862229166625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>
      <c r="A64" s="14" t="str">
        <f t="shared" si="5"/>
        <v>GCN4</v>
      </c>
      <c r="B64" s="11">
        <f>SUM(B46:M46)/12</f>
        <v>0.3949047829166667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>
      <c r="A65" s="14" t="str">
        <f t="shared" si="5"/>
        <v>GLN3</v>
      </c>
      <c r="B65" s="11">
        <f>SUM(B47:M47)/12</f>
        <v>0.16575040874999999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>
      <c r="A66" s="14" t="str">
        <f t="shared" si="5"/>
        <v>HAP4</v>
      </c>
      <c r="B66" s="11">
        <f>SUM(B48:M48)/12</f>
        <v>0.32504703729166667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>
      <c r="A67" s="14" t="str">
        <f t="shared" si="5"/>
        <v>HMO1</v>
      </c>
      <c r="B67" s="11">
        <f>SUM(B49:M49)/12</f>
        <v>2.6729112218749997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>
      <c r="A68" s="14" t="str">
        <f t="shared" si="5"/>
        <v>MSN2</v>
      </c>
      <c r="B68" s="11">
        <f>SUM(B50:M50)/12</f>
        <v>0.15146829750000002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>
      <c r="A69" s="14" t="str">
        <f t="shared" si="5"/>
        <v>SFP1</v>
      </c>
      <c r="B69" s="11">
        <f>SUM(B51:M51)/12</f>
        <v>0.122763648125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>
      <c r="A70" s="14" t="str">
        <f t="shared" si="5"/>
        <v>SWI4</v>
      </c>
      <c r="B70" s="11">
        <f>SUM(B52:M52)/12</f>
        <v>0.13950518729166664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>
      <c r="A71" s="14" t="str">
        <f t="shared" si="5"/>
        <v>YHP1</v>
      </c>
      <c r="B71" s="11">
        <f>SUM(B53:M53)/12</f>
        <v>0.10395201229166667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>
      <c r="A72" s="14" t="str">
        <f t="shared" si="5"/>
        <v>YOX1</v>
      </c>
      <c r="B72" s="11">
        <f>SUM(B54:M54)/12</f>
        <v>0.33393656187499993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>
      <c r="A73" s="14" t="str">
        <f t="shared" si="5"/>
        <v>ZAP1</v>
      </c>
      <c r="B73" s="11">
        <f>SUM(B55:M55)/12</f>
        <v>0.86803329645833338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A74" sqref="A74:XFD74"/>
    </sheetView>
  </sheetViews>
  <sheetFormatPr baseColWidth="10" defaultColWidth="8.83203125" defaultRowHeight="12" x14ac:dyDescent="0"/>
  <cols>
    <col min="1" max="1" width="8.83203125" style="1"/>
    <col min="2" max="13" width="12.3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 ht="15">
      <c r="A1" t="s">
        <v>0</v>
      </c>
      <c r="B1" s="21">
        <v>15</v>
      </c>
      <c r="C1" s="21">
        <v>15</v>
      </c>
      <c r="D1" s="21">
        <v>15</v>
      </c>
      <c r="E1" s="21">
        <v>15</v>
      </c>
      <c r="F1" s="21">
        <v>30</v>
      </c>
      <c r="G1" s="21">
        <v>30</v>
      </c>
      <c r="H1" s="21">
        <v>30</v>
      </c>
      <c r="I1" s="21">
        <v>30</v>
      </c>
      <c r="J1" s="21">
        <v>60</v>
      </c>
      <c r="K1" s="21">
        <v>60</v>
      </c>
      <c r="L1" s="21">
        <v>60</v>
      </c>
      <c r="M1" s="21">
        <v>60</v>
      </c>
      <c r="O1" s="1" t="s">
        <v>12</v>
      </c>
      <c r="P1" s="1" t="s">
        <v>13</v>
      </c>
      <c r="Q1" s="1" t="s">
        <v>14</v>
      </c>
    </row>
    <row r="2" spans="1:17" ht="14">
      <c r="A2" s="16" t="s">
        <v>24</v>
      </c>
      <c r="B2" s="21">
        <v>-0.93340000000000001</v>
      </c>
      <c r="C2" s="21">
        <v>-0.49109999999999998</v>
      </c>
      <c r="D2" s="21">
        <v>-1.0347</v>
      </c>
      <c r="E2" s="21">
        <v>-5.4300000000000001E-2</v>
      </c>
      <c r="F2" s="21">
        <v>-2.8940000000000001</v>
      </c>
      <c r="G2" s="21">
        <v>-0.88290000000000002</v>
      </c>
      <c r="H2" s="21">
        <v>-0.53500000000000003</v>
      </c>
      <c r="I2" s="21">
        <v>0.129</v>
      </c>
      <c r="J2" s="21">
        <v>-2.5434000000000001</v>
      </c>
      <c r="K2" s="21">
        <v>-1.8429</v>
      </c>
      <c r="L2" s="21">
        <v>0.9224</v>
      </c>
      <c r="M2" s="21">
        <v>-0.4647</v>
      </c>
      <c r="O2" s="3">
        <f>AVERAGE(B2:E2)</f>
        <v>-0.62837500000000002</v>
      </c>
      <c r="P2" s="1">
        <f>AVERAGE(F2:I2)</f>
        <v>-1.045725</v>
      </c>
      <c r="Q2" s="3">
        <f>AVERAGE(J2:M2)</f>
        <v>-0.98215000000000008</v>
      </c>
    </row>
    <row r="3" spans="1:17" ht="14">
      <c r="A3" s="16" t="s">
        <v>1</v>
      </c>
      <c r="B3" s="21">
        <v>0.2392</v>
      </c>
      <c r="C3" s="21">
        <v>-0.3695</v>
      </c>
      <c r="D3" s="21">
        <v>-1.0907</v>
      </c>
      <c r="E3" s="21">
        <v>0.17549999999999999</v>
      </c>
      <c r="F3" s="21">
        <v>0.52700000000000002</v>
      </c>
      <c r="G3" s="21">
        <v>-0.19889999999999999</v>
      </c>
      <c r="H3" s="21">
        <v>-0.95930000000000004</v>
      </c>
      <c r="I3" s="21">
        <v>-0.2329</v>
      </c>
      <c r="J3" s="21">
        <v>1.7500000000000002E-2</v>
      </c>
      <c r="K3" s="21">
        <v>-0.49980000000000002</v>
      </c>
      <c r="L3" s="21">
        <v>-0.29909999999999998</v>
      </c>
      <c r="M3" s="21">
        <v>-0.23880000000000001</v>
      </c>
      <c r="O3" s="3">
        <f t="shared" ref="O3:O17" si="0">AVERAGE(B3:E3)</f>
        <v>-0.26137500000000002</v>
      </c>
      <c r="P3" s="1">
        <f t="shared" ref="P3:P17" si="1">AVERAGE(F3:I3)</f>
        <v>-0.21602499999999999</v>
      </c>
      <c r="Q3" s="3">
        <f t="shared" ref="Q3:Q17" si="2">AVERAGE(J3:M3)</f>
        <v>-0.25505</v>
      </c>
    </row>
    <row r="4" spans="1:17" ht="14">
      <c r="A4" s="16" t="s">
        <v>25</v>
      </c>
      <c r="B4" s="21">
        <v>0.71870000000000001</v>
      </c>
      <c r="C4" s="21">
        <v>1.6315</v>
      </c>
      <c r="D4" s="21">
        <v>3.2448000000000001</v>
      </c>
      <c r="E4" s="21">
        <v>-3.2275</v>
      </c>
      <c r="F4" s="21">
        <v>-2.3641000000000001</v>
      </c>
      <c r="G4" s="21">
        <v>2.2749999999999999</v>
      </c>
      <c r="H4" s="21">
        <v>0.9244</v>
      </c>
      <c r="I4" s="21">
        <v>-2.6962999999999999</v>
      </c>
      <c r="J4" s="21">
        <v>0.31990000000000002</v>
      </c>
      <c r="K4" s="21">
        <v>2.9540999999999999</v>
      </c>
      <c r="L4" s="21">
        <v>-0.8337</v>
      </c>
      <c r="M4" s="21">
        <v>-2.5552000000000001</v>
      </c>
      <c r="O4" s="3">
        <f t="shared" si="0"/>
        <v>0.59187500000000015</v>
      </c>
      <c r="P4" s="1">
        <f t="shared" si="1"/>
        <v>-0.46525000000000005</v>
      </c>
      <c r="Q4" s="3">
        <f t="shared" si="2"/>
        <v>-2.8725000000000001E-2</v>
      </c>
    </row>
    <row r="5" spans="1:17" ht="14">
      <c r="A5" s="16" t="s">
        <v>26</v>
      </c>
      <c r="B5" s="21">
        <v>0.36799999999999999</v>
      </c>
      <c r="C5" s="21">
        <v>-0.10440000000000001</v>
      </c>
      <c r="D5" s="21">
        <v>7.6E-3</v>
      </c>
      <c r="E5" s="21">
        <v>-0.97260000000000002</v>
      </c>
      <c r="F5" s="21">
        <v>-8.8400000000000006E-2</v>
      </c>
      <c r="G5" s="21">
        <v>-1.1843999999999999</v>
      </c>
      <c r="H5" s="21">
        <v>-0.51300000000000001</v>
      </c>
      <c r="I5" s="21">
        <v>8.0000000000000002E-3</v>
      </c>
      <c r="J5" s="21">
        <v>-1.7664</v>
      </c>
      <c r="K5" s="21">
        <v>-2.3744000000000001</v>
      </c>
      <c r="L5" s="21">
        <v>-0.42449999999999999</v>
      </c>
      <c r="M5" s="21">
        <v>-0.59099999999999997</v>
      </c>
      <c r="O5" s="3">
        <f t="shared" si="0"/>
        <v>-0.17535000000000001</v>
      </c>
      <c r="P5" s="1">
        <f t="shared" si="1"/>
        <v>-0.44445000000000001</v>
      </c>
      <c r="Q5" s="3">
        <f t="shared" si="2"/>
        <v>-1.2890750000000002</v>
      </c>
    </row>
    <row r="6" spans="1:17" ht="14">
      <c r="A6" s="16" t="s">
        <v>27</v>
      </c>
      <c r="B6" s="21">
        <v>0.27179999999999999</v>
      </c>
      <c r="C6" s="21">
        <v>1.0969</v>
      </c>
      <c r="D6" s="21">
        <v>8.2500000000000004E-2</v>
      </c>
      <c r="E6" s="21">
        <v>-0.43659999999999999</v>
      </c>
      <c r="F6" s="21">
        <v>-2.2907000000000002</v>
      </c>
      <c r="G6" s="21">
        <v>0.50260000000000005</v>
      </c>
      <c r="H6" s="21">
        <v>-0.27150000000000002</v>
      </c>
      <c r="I6" s="21">
        <v>-0.57410000000000005</v>
      </c>
      <c r="J6" s="21">
        <v>-1.5159</v>
      </c>
      <c r="K6" s="21">
        <v>0.42109999999999997</v>
      </c>
      <c r="L6" s="21">
        <v>1.7901</v>
      </c>
      <c r="M6" s="21">
        <v>-0.87539999999999996</v>
      </c>
      <c r="O6" s="3">
        <f t="shared" si="0"/>
        <v>0.25365000000000004</v>
      </c>
      <c r="P6" s="1">
        <f t="shared" si="1"/>
        <v>-0.65842500000000004</v>
      </c>
      <c r="Q6" s="3">
        <f t="shared" si="2"/>
        <v>-4.5024999999999982E-2</v>
      </c>
    </row>
    <row r="7" spans="1:17" ht="14">
      <c r="A7" s="16" t="s">
        <v>2</v>
      </c>
      <c r="B7" s="21">
        <v>0.62390000000000001</v>
      </c>
      <c r="C7" s="21">
        <v>0.81840000000000002</v>
      </c>
      <c r="D7" s="21">
        <v>1.4916</v>
      </c>
      <c r="E7" s="21">
        <v>-0.8397</v>
      </c>
      <c r="F7" s="21">
        <v>0.88670000000000004</v>
      </c>
      <c r="G7" s="21">
        <v>1.2386999999999999</v>
      </c>
      <c r="H7" s="21">
        <v>2.2606000000000002</v>
      </c>
      <c r="I7" s="21">
        <v>0.32929999999999998</v>
      </c>
      <c r="J7" s="21">
        <v>1.2067000000000001</v>
      </c>
      <c r="K7" s="21">
        <v>1.7983</v>
      </c>
      <c r="L7" s="21">
        <v>-0.70660000000000001</v>
      </c>
      <c r="M7" s="21">
        <v>1.0147999999999999</v>
      </c>
      <c r="O7" s="3">
        <f t="shared" si="0"/>
        <v>0.52354999999999996</v>
      </c>
      <c r="P7" s="1">
        <f t="shared" si="1"/>
        <v>1.178825</v>
      </c>
      <c r="Q7" s="3">
        <f t="shared" si="2"/>
        <v>0.82830000000000004</v>
      </c>
    </row>
    <row r="8" spans="1:17" ht="14">
      <c r="A8" s="16" t="s">
        <v>28</v>
      </c>
      <c r="B8" s="21">
        <v>1.1274999999999999</v>
      </c>
      <c r="C8" s="21">
        <v>-0.15479999999999999</v>
      </c>
      <c r="D8" s="21">
        <v>0.15390000000000001</v>
      </c>
      <c r="E8" s="21">
        <v>-1.8301000000000001</v>
      </c>
      <c r="F8" s="21">
        <v>-0.82740000000000002</v>
      </c>
      <c r="G8" s="21">
        <v>-8.3599999999999994E-2</v>
      </c>
      <c r="H8" s="21">
        <v>0.62150000000000005</v>
      </c>
      <c r="I8" s="21">
        <v>-0.80579999999999996</v>
      </c>
      <c r="J8" s="21">
        <v>0.55489999999999995</v>
      </c>
      <c r="K8" s="21">
        <v>-0.25569999999999998</v>
      </c>
      <c r="L8" s="21">
        <v>-1.5242</v>
      </c>
      <c r="M8" s="21">
        <v>-1.1165</v>
      </c>
      <c r="O8" s="3">
        <f t="shared" si="0"/>
        <v>-0.17587500000000006</v>
      </c>
      <c r="P8" s="1">
        <f t="shared" si="1"/>
        <v>-0.27382499999999999</v>
      </c>
      <c r="Q8" s="3">
        <f t="shared" si="2"/>
        <v>-0.58537499999999998</v>
      </c>
    </row>
    <row r="9" spans="1:17" ht="14">
      <c r="A9" s="16" t="s">
        <v>3</v>
      </c>
      <c r="B9" s="21">
        <v>-0.39379999999999998</v>
      </c>
      <c r="C9" s="21">
        <v>7.8600000000000003E-2</v>
      </c>
      <c r="D9" s="21">
        <v>-0.97989999999999999</v>
      </c>
      <c r="E9" s="21">
        <v>0.36030000000000001</v>
      </c>
      <c r="F9" s="21">
        <v>-0.56820000000000004</v>
      </c>
      <c r="G9" s="21">
        <v>-7.2800000000000004E-2</v>
      </c>
      <c r="H9" s="21">
        <v>-0.186</v>
      </c>
      <c r="I9" s="21">
        <v>0.63060000000000005</v>
      </c>
      <c r="J9" s="21">
        <v>0.29170000000000001</v>
      </c>
      <c r="K9" s="21">
        <v>-0.1706</v>
      </c>
      <c r="L9" s="21">
        <v>0.29249999999999998</v>
      </c>
      <c r="M9" s="21">
        <v>0.89139999999999997</v>
      </c>
      <c r="O9" s="3">
        <f t="shared" si="0"/>
        <v>-0.23369999999999996</v>
      </c>
      <c r="P9" s="1">
        <f t="shared" si="1"/>
        <v>-4.9099999999999977E-2</v>
      </c>
      <c r="Q9" s="3">
        <f t="shared" si="2"/>
        <v>0.32624999999999998</v>
      </c>
    </row>
    <row r="10" spans="1:17" ht="14">
      <c r="A10" s="16" t="s">
        <v>4</v>
      </c>
      <c r="B10" s="21">
        <v>0.2944</v>
      </c>
      <c r="C10" s="21">
        <v>-1.0325</v>
      </c>
      <c r="D10" s="21">
        <v>-0.34420000000000001</v>
      </c>
      <c r="E10" s="21">
        <v>0.89370000000000005</v>
      </c>
      <c r="F10" s="21">
        <v>-1.5780000000000001</v>
      </c>
      <c r="G10" s="21">
        <v>-1.4498</v>
      </c>
      <c r="H10" s="21">
        <v>-0.73839999999999995</v>
      </c>
      <c r="I10" s="21">
        <v>-0.2666</v>
      </c>
      <c r="J10" s="21">
        <v>-1.5417000000000001</v>
      </c>
      <c r="K10" s="21">
        <v>-3.0545</v>
      </c>
      <c r="L10" s="21">
        <v>1.8973</v>
      </c>
      <c r="M10" s="21">
        <v>-0.88439999999999996</v>
      </c>
      <c r="O10" s="3">
        <f t="shared" si="0"/>
        <v>-4.7149999999999997E-2</v>
      </c>
      <c r="P10" s="1">
        <f t="shared" si="1"/>
        <v>-1.0082</v>
      </c>
      <c r="Q10" s="3">
        <f t="shared" si="2"/>
        <v>-0.89582499999999987</v>
      </c>
    </row>
    <row r="11" spans="1:17" ht="14">
      <c r="A11" s="16" t="s">
        <v>5</v>
      </c>
      <c r="B11" s="21">
        <v>1.0058</v>
      </c>
      <c r="C11" s="21">
        <v>-3.1699999999999999E-2</v>
      </c>
      <c r="D11" s="21">
        <v>2.0181</v>
      </c>
      <c r="E11" s="21">
        <v>0.78879999999999995</v>
      </c>
      <c r="F11" s="21">
        <v>-0.20660000000000001</v>
      </c>
      <c r="G11" s="21">
        <v>0.3846</v>
      </c>
      <c r="H11" s="21">
        <v>9.1399999999999995E-2</v>
      </c>
      <c r="I11" s="21">
        <v>0.1787</v>
      </c>
      <c r="J11" s="21">
        <v>0.1767</v>
      </c>
      <c r="K11" s="21">
        <v>0.48980000000000001</v>
      </c>
      <c r="L11" s="21">
        <v>0.83540000000000003</v>
      </c>
      <c r="M11" s="21">
        <v>0.46439999999999998</v>
      </c>
      <c r="O11" s="3">
        <f t="shared" si="0"/>
        <v>0.94524999999999992</v>
      </c>
      <c r="P11" s="1">
        <f t="shared" si="1"/>
        <v>0.11202499999999999</v>
      </c>
      <c r="Q11" s="3">
        <f t="shared" si="2"/>
        <v>0.49157499999999998</v>
      </c>
    </row>
    <row r="12" spans="1:17" ht="14">
      <c r="A12" s="16" t="s">
        <v>6</v>
      </c>
      <c r="B12" s="21">
        <v>-0.32290000000000002</v>
      </c>
      <c r="C12" s="21">
        <v>-0.37169999999999997</v>
      </c>
      <c r="D12" s="21">
        <v>-0.80130000000000001</v>
      </c>
      <c r="E12" s="21">
        <v>0.4516</v>
      </c>
      <c r="F12" s="21">
        <v>-0.37780000000000002</v>
      </c>
      <c r="G12" s="21">
        <v>-0.32479999999999998</v>
      </c>
      <c r="H12" s="21">
        <v>-0.47610000000000002</v>
      </c>
      <c r="I12" s="21">
        <v>0.95050000000000001</v>
      </c>
      <c r="J12" s="21">
        <v>-0.2303</v>
      </c>
      <c r="K12" s="21">
        <v>-0.56030000000000002</v>
      </c>
      <c r="L12" s="21">
        <v>1.2226999999999999</v>
      </c>
      <c r="M12" s="21">
        <v>0.57889999999999997</v>
      </c>
      <c r="O12" s="3">
        <f t="shared" si="0"/>
        <v>-0.261075</v>
      </c>
      <c r="P12" s="1">
        <f t="shared" si="1"/>
        <v>-5.7050000000000017E-2</v>
      </c>
      <c r="Q12" s="3">
        <f t="shared" si="2"/>
        <v>0.25274999999999997</v>
      </c>
    </row>
    <row r="13" spans="1:17" ht="14">
      <c r="A13" s="16" t="s">
        <v>7</v>
      </c>
      <c r="B13" s="21">
        <v>1.2329000000000001</v>
      </c>
      <c r="C13" s="21">
        <v>2.2441</v>
      </c>
      <c r="D13" s="21">
        <v>0.49480000000000002</v>
      </c>
      <c r="E13" s="21">
        <v>-0.69450000000000001</v>
      </c>
      <c r="F13" s="21">
        <v>-0.83460000000000001</v>
      </c>
      <c r="G13" s="21">
        <v>1.8561000000000001</v>
      </c>
      <c r="H13" s="21">
        <v>-0.52869999999999995</v>
      </c>
      <c r="I13" s="21">
        <v>-0.60660000000000003</v>
      </c>
      <c r="J13" s="21">
        <v>0.99839999999999995</v>
      </c>
      <c r="K13" s="21">
        <v>1.3966000000000001</v>
      </c>
      <c r="L13" s="21">
        <v>-0.15140000000000001</v>
      </c>
      <c r="M13" s="21">
        <v>-0.58509999999999995</v>
      </c>
      <c r="O13" s="3">
        <f t="shared" si="0"/>
        <v>0.81932500000000008</v>
      </c>
      <c r="P13" s="1">
        <f t="shared" si="1"/>
        <v>-2.8449999999999975E-2</v>
      </c>
      <c r="Q13" s="3">
        <f t="shared" si="2"/>
        <v>0.41462499999999997</v>
      </c>
    </row>
    <row r="14" spans="1:17" ht="14">
      <c r="A14" s="16" t="s">
        <v>8</v>
      </c>
      <c r="B14" s="21">
        <v>0.52490000000000003</v>
      </c>
      <c r="C14" s="21">
        <v>0.1762</v>
      </c>
      <c r="D14" s="21">
        <v>-0.16950000000000001</v>
      </c>
      <c r="E14" s="21">
        <v>0.33610000000000001</v>
      </c>
      <c r="F14" s="21">
        <v>1.0117</v>
      </c>
      <c r="G14" s="21">
        <v>-0.54710000000000003</v>
      </c>
      <c r="H14" s="21">
        <v>-0.14910000000000001</v>
      </c>
      <c r="I14" s="21">
        <v>0.26079999999999998</v>
      </c>
      <c r="J14" s="21">
        <v>0.74080000000000001</v>
      </c>
      <c r="K14" s="21">
        <v>-0.57830000000000004</v>
      </c>
      <c r="L14" s="21">
        <v>0.45569999999999999</v>
      </c>
      <c r="M14" s="21">
        <v>0.52290000000000003</v>
      </c>
      <c r="O14" s="3">
        <f t="shared" si="0"/>
        <v>0.21692500000000003</v>
      </c>
      <c r="P14" s="1">
        <f t="shared" si="1"/>
        <v>0.14407500000000001</v>
      </c>
      <c r="Q14" s="3">
        <f t="shared" si="2"/>
        <v>0.285275</v>
      </c>
    </row>
    <row r="15" spans="1:17" ht="14">
      <c r="A15" s="16" t="s">
        <v>9</v>
      </c>
      <c r="B15" s="21">
        <v>-0.182</v>
      </c>
      <c r="C15" s="21">
        <v>-1.0702</v>
      </c>
      <c r="D15" s="21">
        <v>-0.84470000000000001</v>
      </c>
      <c r="E15" s="21">
        <v>-1.0067999999999999</v>
      </c>
      <c r="F15" s="21">
        <v>0.1177</v>
      </c>
      <c r="G15" s="21">
        <v>-0.35110000000000002</v>
      </c>
      <c r="H15" s="21">
        <v>2.24E-2</v>
      </c>
      <c r="I15" s="21">
        <v>-0.61650000000000005</v>
      </c>
      <c r="J15" s="21">
        <v>0.77029999999999998</v>
      </c>
      <c r="K15" s="21">
        <v>-1.1442000000000001</v>
      </c>
      <c r="L15" s="21">
        <v>-0.80579999999999996</v>
      </c>
      <c r="M15" s="21">
        <v>0.14030000000000001</v>
      </c>
      <c r="O15" s="3">
        <f t="shared" si="0"/>
        <v>-0.77592499999999998</v>
      </c>
      <c r="P15" s="1">
        <f t="shared" si="1"/>
        <v>-0.20687500000000003</v>
      </c>
      <c r="Q15" s="3">
        <f t="shared" si="2"/>
        <v>-0.25984999999999997</v>
      </c>
    </row>
    <row r="16" spans="1:17" ht="14">
      <c r="A16" s="16" t="s">
        <v>10</v>
      </c>
      <c r="B16" s="21">
        <v>-2.4929000000000001</v>
      </c>
      <c r="C16" s="21">
        <v>-0.45329999999999998</v>
      </c>
      <c r="D16" s="21">
        <v>-0.22650000000000001</v>
      </c>
      <c r="E16" s="21">
        <v>-1.1136999999999999</v>
      </c>
      <c r="F16" s="21">
        <v>-0.91169999999999995</v>
      </c>
      <c r="G16" s="21">
        <v>-0.248</v>
      </c>
      <c r="H16" s="21">
        <v>-7.8299999999999995E-2</v>
      </c>
      <c r="I16" s="21">
        <v>-1.7543</v>
      </c>
      <c r="J16" s="21">
        <v>-0.77810000000000001</v>
      </c>
      <c r="K16" s="21">
        <v>-0.3231</v>
      </c>
      <c r="L16" s="21">
        <v>0.2596</v>
      </c>
      <c r="M16" s="21">
        <v>-2.0924</v>
      </c>
      <c r="O16" s="3">
        <f t="shared" si="0"/>
        <v>-1.0716000000000001</v>
      </c>
      <c r="P16" s="1">
        <f t="shared" si="1"/>
        <v>-0.74807500000000005</v>
      </c>
      <c r="Q16" s="3">
        <f t="shared" si="2"/>
        <v>-0.73350000000000004</v>
      </c>
    </row>
    <row r="17" spans="1:17" ht="14">
      <c r="A17" s="16" t="s">
        <v>11</v>
      </c>
      <c r="B17" s="21">
        <v>-0.23080000000000001</v>
      </c>
      <c r="C17" s="21">
        <v>-0.39169999999999999</v>
      </c>
      <c r="D17" s="21">
        <v>-1.0017</v>
      </c>
      <c r="E17" s="21">
        <v>0.17660000000000001</v>
      </c>
      <c r="F17" s="21">
        <v>1.17E-2</v>
      </c>
      <c r="G17" s="21">
        <v>0.17510000000000001</v>
      </c>
      <c r="H17" s="21">
        <v>-0.97560000000000002</v>
      </c>
      <c r="I17" s="21">
        <v>-0.53039999999999998</v>
      </c>
      <c r="J17" s="21">
        <v>0.44109999999999999</v>
      </c>
      <c r="K17" s="21">
        <v>-0.70899999999999996</v>
      </c>
      <c r="L17" s="21">
        <v>-9.9000000000000008E-3</v>
      </c>
      <c r="M17" s="21">
        <v>0.84150000000000003</v>
      </c>
      <c r="O17" s="3">
        <f t="shared" si="0"/>
        <v>-0.3619</v>
      </c>
      <c r="P17" s="1">
        <f t="shared" si="1"/>
        <v>-0.32979999999999998</v>
      </c>
      <c r="Q17" s="3">
        <f t="shared" si="2"/>
        <v>0.14092500000000002</v>
      </c>
    </row>
    <row r="19" spans="1:17">
      <c r="A19" s="5" t="s">
        <v>15</v>
      </c>
    </row>
    <row r="20" spans="1:17">
      <c r="A20" s="5" t="s">
        <v>0</v>
      </c>
      <c r="B20" s="5">
        <v>15</v>
      </c>
      <c r="C20" s="5">
        <v>15</v>
      </c>
      <c r="D20" s="5">
        <v>15</v>
      </c>
      <c r="E20" s="5">
        <v>15</v>
      </c>
      <c r="F20" s="5">
        <v>30</v>
      </c>
      <c r="G20" s="5">
        <v>30</v>
      </c>
      <c r="H20" s="5">
        <v>30</v>
      </c>
      <c r="I20" s="5">
        <v>30</v>
      </c>
      <c r="J20" s="5">
        <v>60</v>
      </c>
      <c r="K20" s="5">
        <v>60</v>
      </c>
      <c r="L20" s="5">
        <v>60</v>
      </c>
      <c r="M20" s="5">
        <v>60</v>
      </c>
    </row>
    <row r="21" spans="1:17">
      <c r="A21" s="2" t="str">
        <f>A2</f>
        <v>ABF1</v>
      </c>
      <c r="B21" s="3">
        <f>B2-O2</f>
        <v>-0.30502499999999999</v>
      </c>
      <c r="C21" s="3">
        <f>C2-O2</f>
        <v>0.13727500000000004</v>
      </c>
      <c r="D21" s="3">
        <f>D2-O2</f>
        <v>-0.40632499999999994</v>
      </c>
      <c r="E21" s="3">
        <f>E2-O2</f>
        <v>0.574075</v>
      </c>
      <c r="F21" s="1">
        <f>F2-P2</f>
        <v>-1.8482750000000001</v>
      </c>
      <c r="G21" s="1">
        <f>G2-P2</f>
        <v>0.162825</v>
      </c>
      <c r="H21" s="3">
        <f>H2-P2</f>
        <v>0.51072499999999998</v>
      </c>
      <c r="I21" s="3">
        <f>I2-P2</f>
        <v>1.174725</v>
      </c>
      <c r="J21" s="3">
        <f>J2-Q2</f>
        <v>-1.56125</v>
      </c>
      <c r="K21" s="3">
        <f>K2-Q2</f>
        <v>-0.8607499999999999</v>
      </c>
      <c r="L21" s="3">
        <f>L2-Q2</f>
        <v>1.90455</v>
      </c>
      <c r="M21" s="3">
        <f>M2-Q2</f>
        <v>0.51745000000000008</v>
      </c>
    </row>
    <row r="22" spans="1:17">
      <c r="A22" s="2" t="str">
        <f t="shared" ref="A22:A36" si="3">A3</f>
        <v>ACE2</v>
      </c>
      <c r="B22" s="3">
        <f>B3-O3</f>
        <v>0.50057499999999999</v>
      </c>
      <c r="C22" s="3">
        <f>C3-O3</f>
        <v>-0.10812499999999997</v>
      </c>
      <c r="D22" s="3">
        <f>D3-O3</f>
        <v>-0.82932499999999998</v>
      </c>
      <c r="E22" s="3">
        <f>E3-O3</f>
        <v>0.43687500000000001</v>
      </c>
      <c r="F22" s="1">
        <f>F3-P3</f>
        <v>0.74302500000000005</v>
      </c>
      <c r="G22" s="1">
        <f>G3-P3</f>
        <v>1.7125000000000001E-2</v>
      </c>
      <c r="H22" s="3">
        <f>H3-P3</f>
        <v>-0.74327500000000002</v>
      </c>
      <c r="I22" s="3">
        <f>I3-P3</f>
        <v>-1.6875000000000001E-2</v>
      </c>
      <c r="J22" s="3">
        <f>J3-Q3</f>
        <v>0.27255000000000001</v>
      </c>
      <c r="K22" s="3">
        <f>K3-Q3</f>
        <v>-0.24475000000000002</v>
      </c>
      <c r="L22" s="3">
        <f>L3-Q3</f>
        <v>-4.4049999999999978E-2</v>
      </c>
      <c r="M22" s="3">
        <f>M3-Q3</f>
        <v>1.6249999999999987E-2</v>
      </c>
    </row>
    <row r="23" spans="1:17">
      <c r="A23" s="2" t="str">
        <f t="shared" si="3"/>
        <v>AFT2</v>
      </c>
      <c r="B23" s="3">
        <f>B4-O4</f>
        <v>0.12682499999999985</v>
      </c>
      <c r="C23" s="3">
        <f>C4-O4</f>
        <v>1.0396249999999998</v>
      </c>
      <c r="D23" s="3">
        <f>D4-O4</f>
        <v>2.6529249999999998</v>
      </c>
      <c r="E23" s="3">
        <f>E4-O4</f>
        <v>-3.819375</v>
      </c>
      <c r="F23" s="1">
        <f>F4-P4</f>
        <v>-1.8988499999999999</v>
      </c>
      <c r="G23" s="1">
        <f>G4-P4</f>
        <v>2.7402500000000001</v>
      </c>
      <c r="H23" s="3">
        <f>H4-P4</f>
        <v>1.3896500000000001</v>
      </c>
      <c r="I23" s="3">
        <f>I4-P4</f>
        <v>-2.2310499999999998</v>
      </c>
      <c r="J23" s="3">
        <f>J4-Q4</f>
        <v>0.34862500000000002</v>
      </c>
      <c r="K23" s="3">
        <f>K4-Q4</f>
        <v>2.9828250000000001</v>
      </c>
      <c r="L23" s="3">
        <f>L4-Q4</f>
        <v>-0.804975</v>
      </c>
      <c r="M23" s="3">
        <f>M4-Q4</f>
        <v>-2.526475</v>
      </c>
    </row>
    <row r="24" spans="1:17">
      <c r="A24" s="2" t="str">
        <f t="shared" si="3"/>
        <v>ASF1</v>
      </c>
      <c r="B24" s="3">
        <f>B5-O5</f>
        <v>0.54335</v>
      </c>
      <c r="C24" s="3">
        <f>C5-O5</f>
        <v>7.0949999999999999E-2</v>
      </c>
      <c r="D24" s="3">
        <f>D5-O5</f>
        <v>0.18295</v>
      </c>
      <c r="E24" s="3">
        <f>E5-O5</f>
        <v>-0.79725000000000001</v>
      </c>
      <c r="F24" s="1">
        <f>F5-P5</f>
        <v>0.35604999999999998</v>
      </c>
      <c r="G24" s="1">
        <f>G5-P5</f>
        <v>-0.73994999999999989</v>
      </c>
      <c r="H24" s="3">
        <f>H5-P5</f>
        <v>-6.855E-2</v>
      </c>
      <c r="I24" s="3">
        <f>I5-P5</f>
        <v>0.45245000000000002</v>
      </c>
      <c r="J24" s="3">
        <f>J5-Q5</f>
        <v>-0.47732499999999978</v>
      </c>
      <c r="K24" s="3">
        <f>K5-Q5</f>
        <v>-1.0853249999999999</v>
      </c>
      <c r="L24" s="3">
        <f>L5-Q5</f>
        <v>0.8645750000000002</v>
      </c>
      <c r="M24" s="3">
        <f>M5-Q5</f>
        <v>0.69807500000000022</v>
      </c>
    </row>
    <row r="25" spans="1:17">
      <c r="A25" s="2" t="str">
        <f t="shared" si="3"/>
        <v>ASH1</v>
      </c>
      <c r="B25" s="3">
        <f>B6-O6</f>
        <v>1.8149999999999944E-2</v>
      </c>
      <c r="C25" s="3">
        <f>C6-O6</f>
        <v>0.84324999999999994</v>
      </c>
      <c r="D25" s="3">
        <f>D6-O6</f>
        <v>-0.17115000000000002</v>
      </c>
      <c r="E25" s="3">
        <f>E6-O6</f>
        <v>-0.69025000000000003</v>
      </c>
      <c r="F25" s="1">
        <f>F6-P6</f>
        <v>-1.6322750000000001</v>
      </c>
      <c r="G25" s="1">
        <f>G6-P6</f>
        <v>1.161025</v>
      </c>
      <c r="H25" s="3">
        <f>H6-P6</f>
        <v>0.38692500000000002</v>
      </c>
      <c r="I25" s="3">
        <f>I6-P6</f>
        <v>8.4324999999999983E-2</v>
      </c>
      <c r="J25" s="3">
        <f>J6-Q6</f>
        <v>-1.4708749999999999</v>
      </c>
      <c r="K25" s="3">
        <f>K6-Q6</f>
        <v>0.46612499999999996</v>
      </c>
      <c r="L25" s="3">
        <f>L6-Q6</f>
        <v>1.8351250000000001</v>
      </c>
      <c r="M25" s="3">
        <f>M6-Q6</f>
        <v>-0.83037499999999997</v>
      </c>
    </row>
    <row r="26" spans="1:17">
      <c r="A26" s="2" t="str">
        <f t="shared" si="3"/>
        <v>CIN5</v>
      </c>
      <c r="B26" s="3">
        <f>B7-O7</f>
        <v>0.10035000000000005</v>
      </c>
      <c r="C26" s="3">
        <f>C7-O7</f>
        <v>0.29485000000000006</v>
      </c>
      <c r="D26" s="3">
        <f>D7-O7</f>
        <v>0.96805000000000008</v>
      </c>
      <c r="E26" s="3">
        <f>E7-O7</f>
        <v>-1.3632499999999999</v>
      </c>
      <c r="F26" s="1">
        <f>F7-P7</f>
        <v>-0.29212499999999997</v>
      </c>
      <c r="G26" s="1">
        <f>G7-P7</f>
        <v>5.9874999999999901E-2</v>
      </c>
      <c r="H26" s="3">
        <f>H7-P7</f>
        <v>1.0817750000000002</v>
      </c>
      <c r="I26" s="3">
        <f>I7-P7</f>
        <v>-0.84952500000000009</v>
      </c>
      <c r="J26" s="3">
        <f>J7-Q7</f>
        <v>0.37840000000000007</v>
      </c>
      <c r="K26" s="3">
        <f>K7-Q7</f>
        <v>0.97</v>
      </c>
      <c r="L26" s="3">
        <f>L7-Q7</f>
        <v>-1.5348999999999999</v>
      </c>
      <c r="M26" s="3">
        <f>M7-Q7</f>
        <v>0.18649999999999989</v>
      </c>
    </row>
    <row r="27" spans="1:17">
      <c r="A27" s="2" t="str">
        <f t="shared" si="3"/>
        <v>GCN4</v>
      </c>
      <c r="B27" s="3">
        <f>B8-O8</f>
        <v>1.303375</v>
      </c>
      <c r="C27" s="3">
        <f>C8-O8</f>
        <v>2.1075000000000066E-2</v>
      </c>
      <c r="D27" s="3">
        <f>D8-O8</f>
        <v>0.32977500000000004</v>
      </c>
      <c r="E27" s="3">
        <f>E8-O8</f>
        <v>-1.6542250000000001</v>
      </c>
      <c r="F27" s="1">
        <f>F8-P8</f>
        <v>-0.55357500000000004</v>
      </c>
      <c r="G27" s="1">
        <f>G8-P8</f>
        <v>0.19022499999999998</v>
      </c>
      <c r="H27" s="3">
        <f>H8-P8</f>
        <v>0.89532500000000004</v>
      </c>
      <c r="I27" s="3">
        <f>I8-P8</f>
        <v>-0.53197499999999998</v>
      </c>
      <c r="J27" s="3">
        <f>J8-Q8</f>
        <v>1.1402749999999999</v>
      </c>
      <c r="K27" s="3">
        <f>K8-Q8</f>
        <v>0.329675</v>
      </c>
      <c r="L27" s="3">
        <f>L8-Q8</f>
        <v>-0.93882500000000002</v>
      </c>
      <c r="M27" s="3">
        <f>M8-Q8</f>
        <v>-0.53112500000000007</v>
      </c>
    </row>
    <row r="28" spans="1:17">
      <c r="A28" s="2" t="str">
        <f t="shared" si="3"/>
        <v>GLN3</v>
      </c>
      <c r="B28" s="3">
        <f>B9-O9</f>
        <v>-0.16010000000000002</v>
      </c>
      <c r="C28" s="3">
        <f>C9-O9</f>
        <v>0.31229999999999997</v>
      </c>
      <c r="D28" s="3">
        <f>D9-O9</f>
        <v>-0.74619999999999997</v>
      </c>
      <c r="E28" s="3">
        <f>E9-O9</f>
        <v>0.59399999999999997</v>
      </c>
      <c r="F28" s="1">
        <f>F9-P9</f>
        <v>-0.51910000000000012</v>
      </c>
      <c r="G28" s="1">
        <f>G9-P9</f>
        <v>-2.3700000000000027E-2</v>
      </c>
      <c r="H28" s="3">
        <f>H9-P9</f>
        <v>-0.13690000000000002</v>
      </c>
      <c r="I28" s="3">
        <f>I9-P9</f>
        <v>0.67969999999999997</v>
      </c>
      <c r="J28" s="3">
        <f>J9-Q9</f>
        <v>-3.454999999999997E-2</v>
      </c>
      <c r="K28" s="3">
        <f>K9-Q9</f>
        <v>-0.49685000000000001</v>
      </c>
      <c r="L28" s="3">
        <f>L9-Q9</f>
        <v>-3.3750000000000002E-2</v>
      </c>
      <c r="M28" s="3">
        <f>M9-Q9</f>
        <v>0.56515000000000004</v>
      </c>
    </row>
    <row r="29" spans="1:17">
      <c r="A29" s="2" t="str">
        <f t="shared" si="3"/>
        <v>HAP4</v>
      </c>
      <c r="B29" s="3">
        <f>B10-O10</f>
        <v>0.34155000000000002</v>
      </c>
      <c r="C29" s="3">
        <f>C10-O10</f>
        <v>-0.98534999999999995</v>
      </c>
      <c r="D29" s="3">
        <f>D10-O10</f>
        <v>-0.29705000000000004</v>
      </c>
      <c r="E29" s="3">
        <f>E10-O10</f>
        <v>0.94085000000000008</v>
      </c>
      <c r="F29" s="1">
        <f>F10-P10</f>
        <v>-0.56980000000000008</v>
      </c>
      <c r="G29" s="1">
        <f>G10-P10</f>
        <v>-0.44159999999999999</v>
      </c>
      <c r="H29" s="3">
        <f>H10-P10</f>
        <v>0.26980000000000004</v>
      </c>
      <c r="I29" s="3">
        <f>I10-P10</f>
        <v>0.74160000000000004</v>
      </c>
      <c r="J29" s="3">
        <f>J10-Q10</f>
        <v>-0.6458750000000002</v>
      </c>
      <c r="K29" s="3">
        <f>K10-Q10</f>
        <v>-2.1586750000000001</v>
      </c>
      <c r="L29" s="3">
        <f>L10-Q10</f>
        <v>2.7931249999999999</v>
      </c>
      <c r="M29" s="3">
        <f>M10-Q10</f>
        <v>1.1424999999999907E-2</v>
      </c>
    </row>
    <row r="30" spans="1:17">
      <c r="A30" s="2" t="str">
        <f t="shared" si="3"/>
        <v>HMO1</v>
      </c>
      <c r="B30" s="3">
        <f>B11-O11</f>
        <v>6.0550000000000104E-2</v>
      </c>
      <c r="C30" s="3">
        <f>C11-O11</f>
        <v>-0.97694999999999987</v>
      </c>
      <c r="D30" s="3">
        <f>D11-O11</f>
        <v>1.0728500000000001</v>
      </c>
      <c r="E30" s="3">
        <f>E11-O11</f>
        <v>-0.15644999999999998</v>
      </c>
      <c r="F30" s="1">
        <f>F11-P11</f>
        <v>-0.31862499999999999</v>
      </c>
      <c r="G30" s="1">
        <f>G11-P11</f>
        <v>0.27257500000000001</v>
      </c>
      <c r="H30" s="3">
        <f>H11-P11</f>
        <v>-2.0624999999999991E-2</v>
      </c>
      <c r="I30" s="3">
        <f>I11-P11</f>
        <v>6.6675000000000012E-2</v>
      </c>
      <c r="J30" s="3">
        <f>J11-Q11</f>
        <v>-0.31487500000000002</v>
      </c>
      <c r="K30" s="3">
        <f>K11-Q11</f>
        <v>-1.774999999999971E-3</v>
      </c>
      <c r="L30" s="3">
        <f>L11-Q11</f>
        <v>0.34382500000000005</v>
      </c>
      <c r="M30" s="3">
        <f>M11-Q11</f>
        <v>-2.7175000000000005E-2</v>
      </c>
    </row>
    <row r="31" spans="1:17">
      <c r="A31" s="2" t="str">
        <f t="shared" si="3"/>
        <v>MSN2</v>
      </c>
      <c r="B31" s="3">
        <f>B12-O12</f>
        <v>-6.1825000000000019E-2</v>
      </c>
      <c r="C31" s="3">
        <f>C12-O12</f>
        <v>-0.11062499999999997</v>
      </c>
      <c r="D31" s="3">
        <f>D12-O12</f>
        <v>-0.54022499999999996</v>
      </c>
      <c r="E31" s="3">
        <f>E12-O12</f>
        <v>0.71267499999999995</v>
      </c>
      <c r="F31" s="1">
        <f>F12-P12</f>
        <v>-0.32074999999999998</v>
      </c>
      <c r="G31" s="1">
        <f>G12-P12</f>
        <v>-0.26774999999999993</v>
      </c>
      <c r="H31" s="3">
        <f>H12-P12</f>
        <v>-0.41905000000000003</v>
      </c>
      <c r="I31" s="3">
        <f>I12-P12</f>
        <v>1.0075499999999999</v>
      </c>
      <c r="J31" s="3">
        <f>J12-Q12</f>
        <v>-0.48304999999999998</v>
      </c>
      <c r="K31" s="3">
        <f>K12-Q12</f>
        <v>-0.81305000000000005</v>
      </c>
      <c r="L31" s="3">
        <f>L12-Q12</f>
        <v>0.96994999999999987</v>
      </c>
      <c r="M31" s="3">
        <f>M12-Q12</f>
        <v>0.32615</v>
      </c>
    </row>
    <row r="32" spans="1:17">
      <c r="A32" s="2" t="str">
        <f t="shared" si="3"/>
        <v>SFP1</v>
      </c>
      <c r="B32" s="3">
        <f>B13-O13</f>
        <v>0.41357500000000003</v>
      </c>
      <c r="C32" s="3">
        <f>C13-O13</f>
        <v>1.4247749999999999</v>
      </c>
      <c r="D32" s="3">
        <f>D13-O13</f>
        <v>-0.32452500000000006</v>
      </c>
      <c r="E32" s="3">
        <f>E13-O13</f>
        <v>-1.5138250000000002</v>
      </c>
      <c r="F32" s="1">
        <f>F13-P13</f>
        <v>-0.80615000000000003</v>
      </c>
      <c r="G32" s="1">
        <f>G13-P13</f>
        <v>1.8845499999999999</v>
      </c>
      <c r="H32" s="3">
        <f>H13-P13</f>
        <v>-0.50024999999999997</v>
      </c>
      <c r="I32" s="3">
        <f>I13-P13</f>
        <v>-0.57815000000000005</v>
      </c>
      <c r="J32" s="3">
        <f>J13-Q13</f>
        <v>0.58377499999999993</v>
      </c>
      <c r="K32" s="3">
        <f>K13-Q13</f>
        <v>0.98197500000000004</v>
      </c>
      <c r="L32" s="3">
        <f>L13-Q13</f>
        <v>-0.566025</v>
      </c>
      <c r="M32" s="3">
        <f>M13-Q13</f>
        <v>-0.99972499999999997</v>
      </c>
    </row>
    <row r="33" spans="1:13">
      <c r="A33" s="2" t="str">
        <f t="shared" si="3"/>
        <v>SWI4</v>
      </c>
      <c r="B33" s="3">
        <f>B14-O14</f>
        <v>0.307975</v>
      </c>
      <c r="C33" s="3">
        <f>C14-O14</f>
        <v>-4.0725000000000039E-2</v>
      </c>
      <c r="D33" s="3">
        <f>D14-O14</f>
        <v>-0.38642500000000002</v>
      </c>
      <c r="E33" s="3">
        <f>E14-O14</f>
        <v>0.11917499999999998</v>
      </c>
      <c r="F33" s="1">
        <f>F14-P14</f>
        <v>0.86762500000000009</v>
      </c>
      <c r="G33" s="1">
        <f>G14-P14</f>
        <v>-0.69117500000000009</v>
      </c>
      <c r="H33" s="3">
        <f>H14-P14</f>
        <v>-0.29317500000000002</v>
      </c>
      <c r="I33" s="3">
        <f>I14-P14</f>
        <v>0.11672499999999997</v>
      </c>
      <c r="J33" s="3">
        <f>J14-Q14</f>
        <v>0.45552500000000001</v>
      </c>
      <c r="K33" s="3">
        <f>K14-Q14</f>
        <v>-0.86357499999999998</v>
      </c>
      <c r="L33" s="3">
        <f>L14-Q14</f>
        <v>0.17042499999999999</v>
      </c>
      <c r="M33" s="3">
        <f>M14-Q14</f>
        <v>0.23762500000000003</v>
      </c>
    </row>
    <row r="34" spans="1:13">
      <c r="A34" s="2" t="str">
        <f t="shared" si="3"/>
        <v>YHP1</v>
      </c>
      <c r="B34" s="3">
        <f>B15-O15</f>
        <v>0.59392500000000004</v>
      </c>
      <c r="C34" s="3">
        <f>C15-O15</f>
        <v>-0.29427500000000006</v>
      </c>
      <c r="D34" s="3">
        <f>D15-O15</f>
        <v>-6.8775000000000031E-2</v>
      </c>
      <c r="E34" s="3">
        <f>E15-O15</f>
        <v>-0.23087499999999994</v>
      </c>
      <c r="F34" s="1">
        <f>F15-P15</f>
        <v>0.32457500000000006</v>
      </c>
      <c r="G34" s="1">
        <f>G15-P15</f>
        <v>-0.14422499999999999</v>
      </c>
      <c r="H34" s="3">
        <f>H15-P15</f>
        <v>0.22927500000000003</v>
      </c>
      <c r="I34" s="3">
        <f>I15-P15</f>
        <v>-0.40962500000000002</v>
      </c>
      <c r="J34" s="3">
        <f>J15-Q15</f>
        <v>1.0301499999999999</v>
      </c>
      <c r="K34" s="3">
        <f>K15-Q15</f>
        <v>-0.88435000000000019</v>
      </c>
      <c r="L34" s="3">
        <f>L15-Q15</f>
        <v>-0.54594999999999994</v>
      </c>
      <c r="M34" s="3">
        <f>M15-Q15</f>
        <v>0.40015000000000001</v>
      </c>
    </row>
    <row r="35" spans="1:13">
      <c r="A35" s="2" t="str">
        <f t="shared" si="3"/>
        <v>YOX1</v>
      </c>
      <c r="B35" s="3">
        <f>B16-O16</f>
        <v>-1.4213</v>
      </c>
      <c r="C35" s="3">
        <f>C16-O16</f>
        <v>0.61830000000000007</v>
      </c>
      <c r="D35" s="3">
        <f>D16-O16</f>
        <v>0.84510000000000007</v>
      </c>
      <c r="E35" s="3">
        <f>E16-O16</f>
        <v>-4.2099999999999804E-2</v>
      </c>
      <c r="F35" s="1">
        <f>F16-P16</f>
        <v>-0.16362499999999991</v>
      </c>
      <c r="G35" s="1">
        <f>G16-P16</f>
        <v>0.50007500000000005</v>
      </c>
      <c r="H35" s="3">
        <f>H16-P16</f>
        <v>0.66977500000000001</v>
      </c>
      <c r="I35" s="3">
        <f>I16-P16</f>
        <v>-1.0062249999999999</v>
      </c>
      <c r="J35" s="3">
        <f>J16-Q16</f>
        <v>-4.4599999999999973E-2</v>
      </c>
      <c r="K35" s="3">
        <f>K16-Q16</f>
        <v>0.41040000000000004</v>
      </c>
      <c r="L35" s="3">
        <f>L16-Q16</f>
        <v>0.99310000000000009</v>
      </c>
      <c r="M35" s="3">
        <f>M16-Q16</f>
        <v>-1.3589</v>
      </c>
    </row>
    <row r="36" spans="1:13">
      <c r="A36" s="2" t="str">
        <f t="shared" si="3"/>
        <v>ZAP1</v>
      </c>
      <c r="B36" s="3">
        <f>B17-O17</f>
        <v>0.13109999999999999</v>
      </c>
      <c r="C36" s="3">
        <f>C17-O17</f>
        <v>-2.9799999999999993E-2</v>
      </c>
      <c r="D36" s="3">
        <f>D17-O17</f>
        <v>-0.63980000000000004</v>
      </c>
      <c r="E36" s="3">
        <f>E17-O17</f>
        <v>0.53849999999999998</v>
      </c>
      <c r="F36" s="1">
        <f>F17-P17</f>
        <v>0.34149999999999997</v>
      </c>
      <c r="G36" s="1">
        <f>G17-P17</f>
        <v>0.50490000000000002</v>
      </c>
      <c r="H36" s="3">
        <f>H17-P17</f>
        <v>-0.64580000000000004</v>
      </c>
      <c r="I36" s="3">
        <f>I17-P17</f>
        <v>-0.2006</v>
      </c>
      <c r="J36" s="3">
        <f>J17-Q17</f>
        <v>0.30017499999999997</v>
      </c>
      <c r="K36" s="3">
        <f>K17-Q17</f>
        <v>-0.84992500000000004</v>
      </c>
      <c r="L36" s="3">
        <f>L17-Q17</f>
        <v>-0.15082500000000001</v>
      </c>
      <c r="M36" s="3">
        <f>M17-Q17</f>
        <v>0.70057499999999995</v>
      </c>
    </row>
    <row r="38" spans="1:13">
      <c r="A38" s="5" t="s">
        <v>16</v>
      </c>
    </row>
    <row r="39" spans="1:13">
      <c r="A39" s="5" t="s">
        <v>0</v>
      </c>
      <c r="B39" s="5">
        <v>15</v>
      </c>
      <c r="C39" s="5">
        <v>15</v>
      </c>
      <c r="D39" s="5">
        <v>15</v>
      </c>
      <c r="E39" s="5">
        <v>15</v>
      </c>
      <c r="F39" s="5">
        <v>30</v>
      </c>
      <c r="G39" s="5">
        <v>30</v>
      </c>
      <c r="H39" s="5">
        <v>30</v>
      </c>
      <c r="I39" s="5">
        <v>30</v>
      </c>
      <c r="J39" s="5">
        <v>60</v>
      </c>
      <c r="K39" s="5">
        <v>60</v>
      </c>
      <c r="L39" s="5">
        <v>60</v>
      </c>
      <c r="M39" s="5">
        <v>60</v>
      </c>
    </row>
    <row r="40" spans="1:13">
      <c r="A40" s="2" t="str">
        <f>A2</f>
        <v>ABF1</v>
      </c>
      <c r="B40" s="6">
        <f>B21^2</f>
        <v>9.3040250625000001E-2</v>
      </c>
      <c r="C40" s="6">
        <f>C21^2</f>
        <v>1.8844425625000012E-2</v>
      </c>
      <c r="D40" s="6">
        <f>D21^2</f>
        <v>0.16510000562499993</v>
      </c>
      <c r="E40" s="6">
        <f>E21^2</f>
        <v>0.32956210562499999</v>
      </c>
      <c r="F40" s="6">
        <f>F21^2</f>
        <v>3.4161204756250005</v>
      </c>
      <c r="G40" s="6">
        <f>G21^2</f>
        <v>2.6511980625000001E-2</v>
      </c>
      <c r="H40" s="6">
        <f>H21^2</f>
        <v>0.26084002562499997</v>
      </c>
      <c r="I40" s="6">
        <f>I21^2</f>
        <v>1.3799788256250001</v>
      </c>
      <c r="J40" s="6">
        <f>J21^2</f>
        <v>2.4375015625000001</v>
      </c>
      <c r="K40" s="6">
        <f>K21^2</f>
        <v>0.74089056249999985</v>
      </c>
      <c r="L40" s="6">
        <f>L21^2</f>
        <v>3.6273107025</v>
      </c>
      <c r="M40" s="6">
        <f>M21^2</f>
        <v>0.2677545025000001</v>
      </c>
    </row>
    <row r="41" spans="1:13">
      <c r="A41" s="2" t="str">
        <f t="shared" ref="A41:A55" si="4">A3</f>
        <v>ACE2</v>
      </c>
      <c r="B41" s="6">
        <f>B22^2</f>
        <v>0.25057533062499998</v>
      </c>
      <c r="C41" s="6">
        <f>C22^2</f>
        <v>1.1691015624999994E-2</v>
      </c>
      <c r="D41" s="6">
        <f>D22^2</f>
        <v>0.68777995562499994</v>
      </c>
      <c r="E41" s="6">
        <f>E22^2</f>
        <v>0.19085976562500001</v>
      </c>
      <c r="F41" s="6">
        <f>F22^2</f>
        <v>0.5520861506250001</v>
      </c>
      <c r="G41" s="6">
        <f>G22^2</f>
        <v>2.9326562500000007E-4</v>
      </c>
      <c r="H41" s="6">
        <f>H22^2</f>
        <v>0.55245772562500006</v>
      </c>
      <c r="I41" s="6">
        <f>I22^2</f>
        <v>2.8476562500000003E-4</v>
      </c>
      <c r="J41" s="6">
        <f>J22^2</f>
        <v>7.4283502500000001E-2</v>
      </c>
      <c r="K41" s="6">
        <f>K22^2</f>
        <v>5.9902562500000013E-2</v>
      </c>
      <c r="L41" s="6">
        <f>L22^2</f>
        <v>1.9404024999999981E-3</v>
      </c>
      <c r="M41" s="6">
        <f>M22^2</f>
        <v>2.6406249999999954E-4</v>
      </c>
    </row>
    <row r="42" spans="1:13">
      <c r="A42" s="2" t="str">
        <f t="shared" si="4"/>
        <v>AFT2</v>
      </c>
      <c r="B42" s="6">
        <f>B23^2</f>
        <v>1.6084580624999963E-2</v>
      </c>
      <c r="C42" s="6">
        <f>C23^2</f>
        <v>1.0808201406249995</v>
      </c>
      <c r="D42" s="6">
        <f>D23^2</f>
        <v>7.0380110556249988</v>
      </c>
      <c r="E42" s="6">
        <f>E23^2</f>
        <v>14.587625390625</v>
      </c>
      <c r="F42" s="6">
        <f>F23^2</f>
        <v>3.6056313224999998</v>
      </c>
      <c r="G42" s="6">
        <f>G23^2</f>
        <v>7.5089700625000004</v>
      </c>
      <c r="H42" s="6">
        <f>H23^2</f>
        <v>1.9311271225000002</v>
      </c>
      <c r="I42" s="6">
        <f>I23^2</f>
        <v>4.9775841024999989</v>
      </c>
      <c r="J42" s="6">
        <f>J23^2</f>
        <v>0.12153939062500001</v>
      </c>
      <c r="K42" s="6">
        <f>K23^2</f>
        <v>8.8972449806250005</v>
      </c>
      <c r="L42" s="6">
        <f>L23^2</f>
        <v>0.64798475062499994</v>
      </c>
      <c r="M42" s="6">
        <f>M23^2</f>
        <v>6.3830759256250005</v>
      </c>
    </row>
    <row r="43" spans="1:13">
      <c r="A43" s="2" t="str">
        <f t="shared" si="4"/>
        <v>ASF1</v>
      </c>
      <c r="B43" s="6">
        <f>B24^2</f>
        <v>0.2952292225</v>
      </c>
      <c r="C43" s="6">
        <f>C24^2</f>
        <v>5.0339024999999996E-3</v>
      </c>
      <c r="D43" s="6">
        <f>D24^2</f>
        <v>3.3470702499999998E-2</v>
      </c>
      <c r="E43" s="6">
        <f>E24^2</f>
        <v>0.63560756250000006</v>
      </c>
      <c r="F43" s="6">
        <f>F24^2</f>
        <v>0.1267716025</v>
      </c>
      <c r="G43" s="6">
        <f>G24^2</f>
        <v>0.54752600249999983</v>
      </c>
      <c r="H43" s="6">
        <f>H24^2</f>
        <v>4.6991024999999999E-3</v>
      </c>
      <c r="I43" s="6">
        <f>I24^2</f>
        <v>0.20471100250000002</v>
      </c>
      <c r="J43" s="6">
        <f>J24^2</f>
        <v>0.22783915562499979</v>
      </c>
      <c r="K43" s="6">
        <f>K24^2</f>
        <v>1.1779303556249998</v>
      </c>
      <c r="L43" s="6">
        <f>L24^2</f>
        <v>0.74748993062500035</v>
      </c>
      <c r="M43" s="6">
        <f>M24^2</f>
        <v>0.48730870562500034</v>
      </c>
    </row>
    <row r="44" spans="1:13">
      <c r="A44" s="2" t="str">
        <f t="shared" si="4"/>
        <v>ASH1</v>
      </c>
      <c r="B44" s="6">
        <f>B25^2</f>
        <v>3.2942249999999795E-4</v>
      </c>
      <c r="C44" s="6">
        <f>C25^2</f>
        <v>0.71107056249999989</v>
      </c>
      <c r="D44" s="6">
        <f>D25^2</f>
        <v>2.9292322500000009E-2</v>
      </c>
      <c r="E44" s="6">
        <f>E25^2</f>
        <v>0.47644506250000002</v>
      </c>
      <c r="F44" s="6">
        <f>F25^2</f>
        <v>2.6643216756250006</v>
      </c>
      <c r="G44" s="6">
        <f>G25^2</f>
        <v>1.347979050625</v>
      </c>
      <c r="H44" s="6">
        <f>H25^2</f>
        <v>0.149710955625</v>
      </c>
      <c r="I44" s="6">
        <f>I25^2</f>
        <v>7.1107056249999972E-3</v>
      </c>
      <c r="J44" s="6">
        <f>J25^2</f>
        <v>2.163473265625</v>
      </c>
      <c r="K44" s="6">
        <f>K25^2</f>
        <v>0.21727251562499997</v>
      </c>
      <c r="L44" s="6">
        <f>L25^2</f>
        <v>3.3676837656250003</v>
      </c>
      <c r="M44" s="6">
        <f>M25^2</f>
        <v>0.68952264062499991</v>
      </c>
    </row>
    <row r="45" spans="1:13">
      <c r="A45" s="2" t="str">
        <f t="shared" si="4"/>
        <v>CIN5</v>
      </c>
      <c r="B45" s="6">
        <f>B26^2</f>
        <v>1.0070122500000011E-2</v>
      </c>
      <c r="C45" s="6">
        <f>C26^2</f>
        <v>8.693652250000003E-2</v>
      </c>
      <c r="D45" s="6">
        <f>D26^2</f>
        <v>0.93712080250000018</v>
      </c>
      <c r="E45" s="6">
        <f>E26^2</f>
        <v>1.8584505624999996</v>
      </c>
      <c r="F45" s="6">
        <f>F26^2</f>
        <v>8.5337015624999984E-2</v>
      </c>
      <c r="G45" s="6">
        <f>G26^2</f>
        <v>3.585015624999988E-3</v>
      </c>
      <c r="H45" s="6">
        <f>H26^2</f>
        <v>1.1702371506250002</v>
      </c>
      <c r="I45" s="6">
        <f>I26^2</f>
        <v>0.7216927256250002</v>
      </c>
      <c r="J45" s="6">
        <f>J26^2</f>
        <v>0.14318656000000005</v>
      </c>
      <c r="K45" s="6">
        <f>K26^2</f>
        <v>0.94089999999999996</v>
      </c>
      <c r="L45" s="6">
        <f>L26^2</f>
        <v>2.3559180099999999</v>
      </c>
      <c r="M45" s="6">
        <f>M26^2</f>
        <v>3.4782249999999959E-2</v>
      </c>
    </row>
    <row r="46" spans="1:13">
      <c r="A46" s="2" t="str">
        <f t="shared" si="4"/>
        <v>GCN4</v>
      </c>
      <c r="B46" s="6">
        <f>B27^2</f>
        <v>1.6987863906249998</v>
      </c>
      <c r="C46" s="6">
        <f>C27^2</f>
        <v>4.4415562500000277E-4</v>
      </c>
      <c r="D46" s="6">
        <f>D27^2</f>
        <v>0.10875155062500003</v>
      </c>
      <c r="E46" s="6">
        <f>E27^2</f>
        <v>2.7364603506250003</v>
      </c>
      <c r="F46" s="6">
        <f>F27^2</f>
        <v>0.30644528062500004</v>
      </c>
      <c r="G46" s="6">
        <f>G27^2</f>
        <v>3.6185550624999993E-2</v>
      </c>
      <c r="H46" s="6">
        <f>H27^2</f>
        <v>0.80160685562500011</v>
      </c>
      <c r="I46" s="6">
        <f>I27^2</f>
        <v>0.28299740062499995</v>
      </c>
      <c r="J46" s="6">
        <f>J27^2</f>
        <v>1.3002270756249998</v>
      </c>
      <c r="K46" s="6">
        <f>K27^2</f>
        <v>0.108685605625</v>
      </c>
      <c r="L46" s="6">
        <f>L27^2</f>
        <v>0.88139238062500003</v>
      </c>
      <c r="M46" s="6">
        <f>M27^2</f>
        <v>0.28209376562500005</v>
      </c>
    </row>
    <row r="47" spans="1:13">
      <c r="A47" s="2" t="str">
        <f t="shared" si="4"/>
        <v>GLN3</v>
      </c>
      <c r="B47" s="6">
        <f>B28^2</f>
        <v>2.5632010000000007E-2</v>
      </c>
      <c r="C47" s="6">
        <f>C28^2</f>
        <v>9.7531289999999979E-2</v>
      </c>
      <c r="D47" s="6">
        <f>D28^2</f>
        <v>0.55681443999999991</v>
      </c>
      <c r="E47" s="6">
        <f>E28^2</f>
        <v>0.35283599999999998</v>
      </c>
      <c r="F47" s="6">
        <f>F28^2</f>
        <v>0.26946481000000011</v>
      </c>
      <c r="G47" s="6">
        <f>G28^2</f>
        <v>5.616900000000013E-4</v>
      </c>
      <c r="H47" s="6">
        <f>H28^2</f>
        <v>1.8741610000000006E-2</v>
      </c>
      <c r="I47" s="6">
        <f>I28^2</f>
        <v>0.46199208999999997</v>
      </c>
      <c r="J47" s="6">
        <f>J28^2</f>
        <v>1.1937024999999978E-3</v>
      </c>
      <c r="K47" s="6">
        <f>K28^2</f>
        <v>0.24685992250000002</v>
      </c>
      <c r="L47" s="6">
        <f>L28^2</f>
        <v>1.1390625000000001E-3</v>
      </c>
      <c r="M47" s="6">
        <f>M28^2</f>
        <v>0.31939452250000006</v>
      </c>
    </row>
    <row r="48" spans="1:13">
      <c r="A48" s="2" t="str">
        <f t="shared" si="4"/>
        <v>HAP4</v>
      </c>
      <c r="B48" s="6">
        <f>B29^2</f>
        <v>0.11665640250000002</v>
      </c>
      <c r="C48" s="6">
        <f>C29^2</f>
        <v>0.97091462249999994</v>
      </c>
      <c r="D48" s="6">
        <f>D29^2</f>
        <v>8.8238702500000016E-2</v>
      </c>
      <c r="E48" s="6">
        <f>E29^2</f>
        <v>0.88519872250000009</v>
      </c>
      <c r="F48" s="6">
        <f>F29^2</f>
        <v>0.32467204000000011</v>
      </c>
      <c r="G48" s="6">
        <f>G29^2</f>
        <v>0.19501056</v>
      </c>
      <c r="H48" s="6">
        <f>H29^2</f>
        <v>7.2792040000000016E-2</v>
      </c>
      <c r="I48" s="6">
        <f>I29^2</f>
        <v>0.54997056000000011</v>
      </c>
      <c r="J48" s="6">
        <f>J29^2</f>
        <v>0.41715451562500028</v>
      </c>
      <c r="K48" s="6">
        <f>K29^2</f>
        <v>4.6598777556250006</v>
      </c>
      <c r="L48" s="6">
        <f>L29^2</f>
        <v>7.8015472656249996</v>
      </c>
      <c r="M48" s="6">
        <f>M29^2</f>
        <v>1.3053062499999789E-4</v>
      </c>
    </row>
    <row r="49" spans="1:13">
      <c r="A49" s="2" t="str">
        <f t="shared" si="4"/>
        <v>HMO1</v>
      </c>
      <c r="B49" s="6">
        <f>B30^2</f>
        <v>3.6663025000000125E-3</v>
      </c>
      <c r="C49" s="6">
        <f>C30^2</f>
        <v>0.95443130249999975</v>
      </c>
      <c r="D49" s="6">
        <f>D30^2</f>
        <v>1.1510071225000003</v>
      </c>
      <c r="E49" s="6">
        <f>E30^2</f>
        <v>2.4476602499999993E-2</v>
      </c>
      <c r="F49" s="6">
        <f>F30^2</f>
        <v>0.101521890625</v>
      </c>
      <c r="G49" s="6">
        <f>G30^2</f>
        <v>7.4297130625000013E-2</v>
      </c>
      <c r="H49" s="6">
        <f>H30^2</f>
        <v>4.2539062499999961E-4</v>
      </c>
      <c r="I49" s="6">
        <f>I30^2</f>
        <v>4.4455556250000017E-3</v>
      </c>
      <c r="J49" s="6">
        <f>J30^2</f>
        <v>9.9146265625000007E-2</v>
      </c>
      <c r="K49" s="6">
        <f>K30^2</f>
        <v>3.1506249999998971E-6</v>
      </c>
      <c r="L49" s="6">
        <f>L30^2</f>
        <v>0.11821563062500003</v>
      </c>
      <c r="M49" s="6">
        <f>M30^2</f>
        <v>7.3848062500000023E-4</v>
      </c>
    </row>
    <row r="50" spans="1:13">
      <c r="A50" s="2" t="str">
        <f t="shared" si="4"/>
        <v>MSN2</v>
      </c>
      <c r="B50" s="6">
        <f>B31^2</f>
        <v>3.8223306250000024E-3</v>
      </c>
      <c r="C50" s="6">
        <f>C31^2</f>
        <v>1.2237890624999994E-2</v>
      </c>
      <c r="D50" s="6">
        <f>D31^2</f>
        <v>0.29184305062499993</v>
      </c>
      <c r="E50" s="6">
        <f>E31^2</f>
        <v>0.5079056556249999</v>
      </c>
      <c r="F50" s="6">
        <f>F31^2</f>
        <v>0.10288056249999998</v>
      </c>
      <c r="G50" s="6">
        <f>G31^2</f>
        <v>7.1690062499999957E-2</v>
      </c>
      <c r="H50" s="6">
        <f>H31^2</f>
        <v>0.17560290250000002</v>
      </c>
      <c r="I50" s="6">
        <f>I31^2</f>
        <v>1.0151570024999998</v>
      </c>
      <c r="J50" s="6">
        <f>J31^2</f>
        <v>0.23333730249999998</v>
      </c>
      <c r="K50" s="6">
        <f>K31^2</f>
        <v>0.66105030250000008</v>
      </c>
      <c r="L50" s="6">
        <f>L31^2</f>
        <v>0.94080300249999971</v>
      </c>
      <c r="M50" s="6">
        <f>M31^2</f>
        <v>0.10637382249999999</v>
      </c>
    </row>
    <row r="51" spans="1:13">
      <c r="A51" s="2" t="str">
        <f t="shared" si="4"/>
        <v>SFP1</v>
      </c>
      <c r="B51" s="6">
        <f>B32^2</f>
        <v>0.17104428062500002</v>
      </c>
      <c r="C51" s="6">
        <f>C32^2</f>
        <v>2.0299838006249997</v>
      </c>
      <c r="D51" s="6">
        <f>D32^2</f>
        <v>0.10531647562500004</v>
      </c>
      <c r="E51" s="6">
        <f>E32^2</f>
        <v>2.2916661306250008</v>
      </c>
      <c r="F51" s="6">
        <f>F32^2</f>
        <v>0.64987782250000004</v>
      </c>
      <c r="G51" s="6">
        <f>G32^2</f>
        <v>3.5515287024999997</v>
      </c>
      <c r="H51" s="6">
        <f>H32^2</f>
        <v>0.25025006249999998</v>
      </c>
      <c r="I51" s="6">
        <f>I32^2</f>
        <v>0.33425742250000007</v>
      </c>
      <c r="J51" s="6">
        <f>J32^2</f>
        <v>0.34079325062499993</v>
      </c>
      <c r="K51" s="6">
        <f>K32^2</f>
        <v>0.9642749006250001</v>
      </c>
      <c r="L51" s="6">
        <f>L32^2</f>
        <v>0.32038430062500001</v>
      </c>
      <c r="M51" s="6">
        <f>M32^2</f>
        <v>0.99945007562499999</v>
      </c>
    </row>
    <row r="52" spans="1:13">
      <c r="A52" s="2" t="str">
        <f t="shared" si="4"/>
        <v>SWI4</v>
      </c>
      <c r="B52" s="6">
        <f>B33^2</f>
        <v>9.4848600625000001E-2</v>
      </c>
      <c r="C52" s="6">
        <f>C33^2</f>
        <v>1.6585256250000032E-3</v>
      </c>
      <c r="D52" s="6">
        <f>D33^2</f>
        <v>0.14932428062500003</v>
      </c>
      <c r="E52" s="6">
        <f>E33^2</f>
        <v>1.4202680624999995E-2</v>
      </c>
      <c r="F52" s="6">
        <f>F33^2</f>
        <v>0.75277314062500011</v>
      </c>
      <c r="G52" s="6">
        <f>G33^2</f>
        <v>0.47772288062500012</v>
      </c>
      <c r="H52" s="6">
        <f>H33^2</f>
        <v>8.595158062500001E-2</v>
      </c>
      <c r="I52" s="6">
        <f>I33^2</f>
        <v>1.3624725624999992E-2</v>
      </c>
      <c r="J52" s="6">
        <f>J33^2</f>
        <v>0.207503025625</v>
      </c>
      <c r="K52" s="6">
        <f>K33^2</f>
        <v>0.74576178062499998</v>
      </c>
      <c r="L52" s="6">
        <f>L33^2</f>
        <v>2.9044680624999996E-2</v>
      </c>
      <c r="M52" s="6">
        <f>M33^2</f>
        <v>5.6465640625000015E-2</v>
      </c>
    </row>
    <row r="53" spans="1:13">
      <c r="A53" s="2" t="str">
        <f t="shared" si="4"/>
        <v>YHP1</v>
      </c>
      <c r="B53" s="6">
        <f>B34^2</f>
        <v>0.35274690562500005</v>
      </c>
      <c r="C53" s="6">
        <f>C34^2</f>
        <v>8.659777562500004E-2</v>
      </c>
      <c r="D53" s="6">
        <f>D34^2</f>
        <v>4.7300006250000038E-3</v>
      </c>
      <c r="E53" s="6">
        <f>E34^2</f>
        <v>5.3303265624999971E-2</v>
      </c>
      <c r="F53" s="6">
        <f>F34^2</f>
        <v>0.10534893062500003</v>
      </c>
      <c r="G53" s="6">
        <f>G34^2</f>
        <v>2.0800850624999999E-2</v>
      </c>
      <c r="H53" s="6">
        <f>H34^2</f>
        <v>5.2567025625000013E-2</v>
      </c>
      <c r="I53" s="6">
        <f>I34^2</f>
        <v>0.16779264062500002</v>
      </c>
      <c r="J53" s="6">
        <f>J34^2</f>
        <v>1.0612090224999997</v>
      </c>
      <c r="K53" s="6">
        <f>K34^2</f>
        <v>0.78207492250000032</v>
      </c>
      <c r="L53" s="6">
        <f>L34^2</f>
        <v>0.29806140249999991</v>
      </c>
      <c r="M53" s="6">
        <f>M34^2</f>
        <v>0.16012002250000001</v>
      </c>
    </row>
    <row r="54" spans="1:13">
      <c r="A54" s="2" t="str">
        <f t="shared" si="4"/>
        <v>YOX1</v>
      </c>
      <c r="B54" s="6">
        <f>B35^2</f>
        <v>2.0200936899999999</v>
      </c>
      <c r="C54" s="6">
        <f>C35^2</f>
        <v>0.38229489000000011</v>
      </c>
      <c r="D54" s="6">
        <f>D35^2</f>
        <v>0.71419401000000016</v>
      </c>
      <c r="E54" s="6">
        <f>E35^2</f>
        <v>1.7724099999999836E-3</v>
      </c>
      <c r="F54" s="6">
        <f>F35^2</f>
        <v>2.6773140624999969E-2</v>
      </c>
      <c r="G54" s="6">
        <f>G35^2</f>
        <v>0.25007500562500007</v>
      </c>
      <c r="H54" s="6">
        <f>H35^2</f>
        <v>0.44859855062500004</v>
      </c>
      <c r="I54" s="6">
        <f>I35^2</f>
        <v>1.0124887506249998</v>
      </c>
      <c r="J54" s="6">
        <f>J35^2</f>
        <v>1.9891599999999976E-3</v>
      </c>
      <c r="K54" s="6">
        <f>K35^2</f>
        <v>0.16842816000000002</v>
      </c>
      <c r="L54" s="6">
        <f>L35^2</f>
        <v>0.98624761000000016</v>
      </c>
      <c r="M54" s="6">
        <f>M35^2</f>
        <v>1.84660921</v>
      </c>
    </row>
    <row r="55" spans="1:13">
      <c r="A55" s="2" t="str">
        <f t="shared" si="4"/>
        <v>ZAP1</v>
      </c>
      <c r="B55" s="6">
        <f>B36^2</f>
        <v>1.7187209999999998E-2</v>
      </c>
      <c r="C55" s="6">
        <f>C36^2</f>
        <v>8.8803999999999955E-4</v>
      </c>
      <c r="D55" s="6">
        <f>D36^2</f>
        <v>0.40934404000000002</v>
      </c>
      <c r="E55" s="6">
        <f>E36^2</f>
        <v>0.28998225</v>
      </c>
      <c r="F55" s="6">
        <f>F36^2</f>
        <v>0.11662224999999998</v>
      </c>
      <c r="G55" s="6">
        <f>G36^2</f>
        <v>0.25492401000000003</v>
      </c>
      <c r="H55" s="6">
        <f>H36^2</f>
        <v>0.41705764000000006</v>
      </c>
      <c r="I55" s="6">
        <f>I36^2</f>
        <v>4.0240360000000003E-2</v>
      </c>
      <c r="J55" s="6">
        <f>J36^2</f>
        <v>9.0105030624999985E-2</v>
      </c>
      <c r="K55" s="6">
        <f>K36^2</f>
        <v>0.72237250562500011</v>
      </c>
      <c r="L55" s="6">
        <f>L36^2</f>
        <v>2.2748180625000003E-2</v>
      </c>
      <c r="M55" s="6">
        <f>M36^2</f>
        <v>0.49080533062499992</v>
      </c>
    </row>
    <row r="57" spans="1:13">
      <c r="A57" s="5" t="s">
        <v>0</v>
      </c>
      <c r="B57" s="5" t="s">
        <v>17</v>
      </c>
    </row>
    <row r="58" spans="1:13">
      <c r="A58" s="2" t="str">
        <f>A2</f>
        <v>ABF1</v>
      </c>
      <c r="B58" s="1">
        <f>SUM(B40:M40)/12</f>
        <v>1.0636212854166667</v>
      </c>
    </row>
    <row r="59" spans="1:13">
      <c r="A59" s="2" t="str">
        <f t="shared" ref="A59:A73" si="5">A3</f>
        <v>ACE2</v>
      </c>
      <c r="B59" s="1">
        <f>SUM(B41:M41)/12</f>
        <v>0.19853487541666667</v>
      </c>
    </row>
    <row r="60" spans="1:13">
      <c r="A60" s="2" t="str">
        <f t="shared" si="5"/>
        <v>AFT2</v>
      </c>
      <c r="B60" s="1">
        <f>SUM(B42:M42)/12</f>
        <v>4.7329749020833329</v>
      </c>
    </row>
    <row r="61" spans="1:13">
      <c r="A61" s="2" t="str">
        <f t="shared" si="5"/>
        <v>ASF1</v>
      </c>
      <c r="B61" s="1">
        <f>SUM(B43:M43)/12</f>
        <v>0.37446810395833335</v>
      </c>
    </row>
    <row r="62" spans="1:13">
      <c r="A62" s="2" t="str">
        <f t="shared" si="5"/>
        <v>ASH1</v>
      </c>
      <c r="B62" s="1">
        <f>SUM(B44:M44)/12</f>
        <v>0.98535099541666682</v>
      </c>
    </row>
    <row r="63" spans="1:13">
      <c r="A63" s="2" t="str">
        <f t="shared" si="5"/>
        <v>CIN5</v>
      </c>
      <c r="B63" s="1">
        <f>SUM(B45:M45)/12</f>
        <v>0.69568472812499993</v>
      </c>
    </row>
    <row r="64" spans="1:13">
      <c r="A64" s="2" t="str">
        <f t="shared" si="5"/>
        <v>GCN4</v>
      </c>
      <c r="B64" s="1">
        <f>SUM(B46:M46)/12</f>
        <v>0.71200636354166669</v>
      </c>
    </row>
    <row r="65" spans="1:2">
      <c r="A65" s="2" t="str">
        <f t="shared" si="5"/>
        <v>GLN3</v>
      </c>
      <c r="B65" s="1">
        <f>SUM(B47:M47)/12</f>
        <v>0.19601342916666667</v>
      </c>
    </row>
    <row r="66" spans="1:2">
      <c r="A66" s="2" t="str">
        <f t="shared" si="5"/>
        <v>HAP4</v>
      </c>
      <c r="B66" s="1">
        <f>SUM(B48:M48)/12</f>
        <v>1.3401803097916669</v>
      </c>
    </row>
    <row r="67" spans="1:2">
      <c r="A67" s="2" t="str">
        <f t="shared" si="5"/>
        <v>HMO1</v>
      </c>
      <c r="B67" s="1">
        <f>SUM(B49:M49)/12</f>
        <v>0.21103123541666666</v>
      </c>
    </row>
    <row r="68" spans="1:2">
      <c r="A68" s="2" t="str">
        <f t="shared" si="5"/>
        <v>MSN2</v>
      </c>
      <c r="B68" s="1">
        <f>SUM(B50:M50)/12</f>
        <v>0.34355865729166662</v>
      </c>
    </row>
    <row r="69" spans="1:2">
      <c r="A69" s="2" t="str">
        <f t="shared" si="5"/>
        <v>SFP1</v>
      </c>
      <c r="B69" s="1">
        <f>SUM(B51:M51)/12</f>
        <v>1.0007356020833331</v>
      </c>
    </row>
    <row r="70" spans="1:2">
      <c r="A70" s="2" t="str">
        <f t="shared" si="5"/>
        <v>SWI4</v>
      </c>
      <c r="B70" s="1">
        <f>SUM(B52:M52)/12</f>
        <v>0.21907346187500001</v>
      </c>
    </row>
    <row r="71" spans="1:2">
      <c r="A71" s="2" t="str">
        <f t="shared" si="5"/>
        <v>YHP1</v>
      </c>
      <c r="B71" s="1">
        <f>SUM(B53:M53)/12</f>
        <v>0.26211273041666666</v>
      </c>
    </row>
    <row r="72" spans="1:2">
      <c r="A72" s="2" t="str">
        <f t="shared" si="5"/>
        <v>YOX1</v>
      </c>
      <c r="B72" s="1">
        <f>SUM(B54:M54)/12</f>
        <v>0.654963715625</v>
      </c>
    </row>
    <row r="73" spans="1:2">
      <c r="A73" s="2" t="str">
        <f t="shared" si="5"/>
        <v>ZAP1</v>
      </c>
      <c r="B73" s="1">
        <f>SUM(B55:M55)/12</f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50" workbookViewId="0">
      <selection activeCell="A74" sqref="A74:XFD74"/>
    </sheetView>
  </sheetViews>
  <sheetFormatPr baseColWidth="10" defaultRowHeight="15" x14ac:dyDescent="0"/>
  <sheetData>
    <row r="1" spans="1:17">
      <c r="A1" s="9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>
      <c r="A2" s="16" t="s">
        <v>24</v>
      </c>
      <c r="B2" s="9">
        <v>-0.82979999999999998</v>
      </c>
      <c r="C2" s="9">
        <v>4.1099999999999998E-2</v>
      </c>
      <c r="D2" s="9">
        <v>-2.5891000000000002</v>
      </c>
      <c r="E2" s="9">
        <v>0.2324</v>
      </c>
      <c r="F2" s="9">
        <v>1.1996</v>
      </c>
      <c r="G2" s="9">
        <v>-0.84909999999999997</v>
      </c>
      <c r="H2" s="9">
        <v>-1.5457000000000001</v>
      </c>
      <c r="I2" s="9">
        <v>-2.3052999999999999</v>
      </c>
      <c r="J2" s="9">
        <v>9.4299999999999995E-2</v>
      </c>
      <c r="K2" s="9">
        <v>-1.9066000000000001</v>
      </c>
      <c r="L2" s="9">
        <v>-1.7317</v>
      </c>
      <c r="M2" s="9">
        <v>-3.6926999999999999</v>
      </c>
      <c r="O2" s="3">
        <f>AVERAGE(B2:E2)</f>
        <v>-0.78634999999999999</v>
      </c>
      <c r="P2" s="1">
        <f>AVERAGE(F2:I2)</f>
        <v>-0.87512499999999993</v>
      </c>
      <c r="Q2" s="3">
        <f>AVERAGE(J2:M2)</f>
        <v>-1.809175</v>
      </c>
    </row>
    <row r="3" spans="1:17">
      <c r="A3" s="16" t="s">
        <v>1</v>
      </c>
      <c r="B3" s="9">
        <v>-0.27779999999999999</v>
      </c>
      <c r="C3" s="9">
        <v>-0.80400000000000005</v>
      </c>
      <c r="D3" s="9">
        <v>-0.38350000000000001</v>
      </c>
      <c r="E3" s="9">
        <v>0.32800000000000001</v>
      </c>
      <c r="F3" s="9">
        <v>-0.64180000000000004</v>
      </c>
      <c r="G3" s="9">
        <v>-0.80030000000000001</v>
      </c>
      <c r="H3" s="9">
        <v>-3.4693000000000001</v>
      </c>
      <c r="I3" s="9">
        <v>-1.458</v>
      </c>
      <c r="J3" s="9">
        <v>0.2762</v>
      </c>
      <c r="K3" s="9">
        <v>-0.74109999999999998</v>
      </c>
      <c r="L3" s="9">
        <v>-1.2214</v>
      </c>
      <c r="M3" s="9">
        <v>-0.53690000000000004</v>
      </c>
      <c r="O3" s="3">
        <f t="shared" ref="O3:O17" si="0">AVERAGE(B3:E3)</f>
        <v>-0.28432499999999999</v>
      </c>
      <c r="P3" s="1">
        <f t="shared" ref="P3:P17" si="1">AVERAGE(F3:I3)</f>
        <v>-1.5923500000000002</v>
      </c>
      <c r="Q3" s="3">
        <f t="shared" ref="Q3:Q17" si="2">AVERAGE(J3:M3)</f>
        <v>-0.55580000000000007</v>
      </c>
    </row>
    <row r="4" spans="1:17">
      <c r="A4" s="16" t="s">
        <v>25</v>
      </c>
      <c r="B4" s="9">
        <v>1.7266999999999999</v>
      </c>
      <c r="C4" s="9">
        <v>2.5236000000000001</v>
      </c>
      <c r="D4" s="9">
        <v>1.8438000000000001</v>
      </c>
      <c r="E4" s="9">
        <v>0.90859999999999996</v>
      </c>
      <c r="F4" s="9">
        <v>-0.10580000000000001</v>
      </c>
      <c r="G4" s="9">
        <v>1.2846</v>
      </c>
      <c r="H4" s="9">
        <v>1.0021</v>
      </c>
      <c r="I4" s="9">
        <v>0.75580000000000003</v>
      </c>
      <c r="J4" s="9">
        <v>0.54990000000000006</v>
      </c>
      <c r="K4" s="9">
        <v>-8.4199999999999997E-2</v>
      </c>
      <c r="L4" s="19">
        <v>0.4657</v>
      </c>
      <c r="M4" s="19">
        <v>0.4657</v>
      </c>
      <c r="O4" s="3">
        <f t="shared" si="0"/>
        <v>1.750675</v>
      </c>
      <c r="P4" s="1">
        <f t="shared" si="1"/>
        <v>0.73417500000000002</v>
      </c>
      <c r="Q4" s="3">
        <f t="shared" si="2"/>
        <v>0.349275</v>
      </c>
    </row>
    <row r="5" spans="1:17">
      <c r="A5" s="16" t="s">
        <v>26</v>
      </c>
      <c r="B5" s="9">
        <v>-1.3079000000000001</v>
      </c>
      <c r="C5" s="9">
        <v>-0.26369999999999999</v>
      </c>
      <c r="D5" s="9">
        <v>-0.17199999999999999</v>
      </c>
      <c r="E5" s="9">
        <v>0.27210000000000001</v>
      </c>
      <c r="F5" s="9">
        <v>-0.13300000000000001</v>
      </c>
      <c r="G5" s="9">
        <v>-1.1892</v>
      </c>
      <c r="H5" s="9">
        <v>-1.84E-2</v>
      </c>
      <c r="I5" s="9">
        <v>-0.99729999999999996</v>
      </c>
      <c r="J5" s="9">
        <v>-1.4568000000000001</v>
      </c>
      <c r="K5" s="9">
        <v>-1.3769</v>
      </c>
      <c r="L5" s="9">
        <v>-0.75129999999999997</v>
      </c>
      <c r="M5" s="9">
        <v>-1.6518999999999999</v>
      </c>
      <c r="O5" s="3">
        <f t="shared" si="0"/>
        <v>-0.36787500000000001</v>
      </c>
      <c r="P5" s="1">
        <f t="shared" si="1"/>
        <v>-0.58447499999999997</v>
      </c>
      <c r="Q5" s="3">
        <f t="shared" si="2"/>
        <v>-1.3092250000000001</v>
      </c>
    </row>
    <row r="6" spans="1:17">
      <c r="A6" s="16" t="s">
        <v>27</v>
      </c>
      <c r="B6" s="9">
        <v>1.3934</v>
      </c>
      <c r="C6" s="9">
        <v>-0.54239999999999999</v>
      </c>
      <c r="D6" s="9">
        <v>0.21049999999999999</v>
      </c>
      <c r="E6" s="9">
        <v>2.8875000000000002</v>
      </c>
      <c r="F6" s="9">
        <v>0.64729999999999999</v>
      </c>
      <c r="G6" s="9">
        <v>-0.81430000000000002</v>
      </c>
      <c r="H6" s="9">
        <v>0.2084</v>
      </c>
      <c r="I6" s="9">
        <v>-0.89510000000000001</v>
      </c>
      <c r="J6" s="9">
        <v>-7.9399999999999998E-2</v>
      </c>
      <c r="K6" s="9">
        <v>-1.7999000000000001</v>
      </c>
      <c r="L6" s="9">
        <v>-0.441</v>
      </c>
      <c r="M6" s="9">
        <v>-1.2416</v>
      </c>
      <c r="O6" s="3">
        <f t="shared" si="0"/>
        <v>0.98724999999999996</v>
      </c>
      <c r="P6" s="1">
        <f t="shared" si="1"/>
        <v>-0.213425</v>
      </c>
      <c r="Q6" s="3">
        <f t="shared" si="2"/>
        <v>-0.89047500000000002</v>
      </c>
    </row>
    <row r="7" spans="1:17">
      <c r="A7" s="16" t="s">
        <v>2</v>
      </c>
      <c r="B7" s="19">
        <v>4.3315999999999999</v>
      </c>
      <c r="C7" s="9">
        <v>2.4161999999999999</v>
      </c>
      <c r="D7" s="9">
        <v>1.1740999999999999</v>
      </c>
      <c r="E7" s="9">
        <v>0.74129999999999996</v>
      </c>
      <c r="F7" s="9">
        <v>1.7565</v>
      </c>
      <c r="G7" s="9">
        <v>2.5972</v>
      </c>
      <c r="H7" s="9">
        <v>0.86929999999999996</v>
      </c>
      <c r="I7" s="9">
        <v>2.4257</v>
      </c>
      <c r="J7" s="9">
        <v>1.5716000000000001</v>
      </c>
      <c r="K7" s="9">
        <v>3.7502</v>
      </c>
      <c r="L7" s="9">
        <v>2.3832</v>
      </c>
      <c r="M7" s="9">
        <v>2.6749999999999998</v>
      </c>
      <c r="O7" s="3">
        <f t="shared" si="0"/>
        <v>2.1657999999999999</v>
      </c>
      <c r="P7" s="1">
        <f t="shared" si="1"/>
        <v>1.912175</v>
      </c>
      <c r="Q7" s="3">
        <f t="shared" si="2"/>
        <v>2.5949999999999998</v>
      </c>
    </row>
    <row r="8" spans="1:17">
      <c r="A8" s="16" t="s">
        <v>28</v>
      </c>
      <c r="B8" s="9">
        <v>0.44290000000000002</v>
      </c>
      <c r="C8" s="9">
        <v>0.2792</v>
      </c>
      <c r="D8" s="9">
        <v>-2.4299999999999999E-2</v>
      </c>
      <c r="E8" s="9">
        <v>0.29210000000000003</v>
      </c>
      <c r="F8" s="9">
        <v>-0.5776</v>
      </c>
      <c r="G8" s="9">
        <v>-0.3785</v>
      </c>
      <c r="H8" s="9">
        <v>0.99080000000000001</v>
      </c>
      <c r="I8" s="9">
        <v>0.13869999999999999</v>
      </c>
      <c r="J8" s="9">
        <v>-0.43009999999999998</v>
      </c>
      <c r="K8" s="9">
        <v>-0.79359999999999997</v>
      </c>
      <c r="L8" s="9">
        <v>0.13850000000000001</v>
      </c>
      <c r="M8" s="9">
        <v>0.30680000000000002</v>
      </c>
      <c r="O8" s="3">
        <f t="shared" si="0"/>
        <v>0.247475</v>
      </c>
      <c r="P8" s="1">
        <f t="shared" si="1"/>
        <v>4.3350000000000014E-2</v>
      </c>
      <c r="Q8" s="3">
        <f t="shared" si="2"/>
        <v>-0.1946</v>
      </c>
    </row>
    <row r="9" spans="1:17">
      <c r="A9" s="16" t="s">
        <v>3</v>
      </c>
      <c r="B9" s="9">
        <v>0.49440000000000001</v>
      </c>
      <c r="C9" s="9">
        <v>0.64149999999999996</v>
      </c>
      <c r="D9" s="9">
        <v>-0.12570000000000001</v>
      </c>
      <c r="E9" s="9">
        <v>0.93879999999999997</v>
      </c>
      <c r="F9" s="9">
        <v>0.66839999999999999</v>
      </c>
      <c r="G9" s="9">
        <v>0.42559999999999998</v>
      </c>
      <c r="H9" s="9">
        <v>0.19800000000000001</v>
      </c>
      <c r="I9" s="9">
        <v>0.5877</v>
      </c>
      <c r="J9" s="9">
        <v>0.58540000000000003</v>
      </c>
      <c r="K9" s="9">
        <v>0.17799999999999999</v>
      </c>
      <c r="L9" s="9">
        <v>2.6700000000000002E-2</v>
      </c>
      <c r="M9" s="9">
        <v>1.0084</v>
      </c>
      <c r="O9" s="3">
        <f t="shared" si="0"/>
        <v>0.48724999999999996</v>
      </c>
      <c r="P9" s="1">
        <f t="shared" si="1"/>
        <v>0.46992499999999993</v>
      </c>
      <c r="Q9" s="3">
        <f t="shared" si="2"/>
        <v>0.449625</v>
      </c>
    </row>
    <row r="10" spans="1:17">
      <c r="A10" s="16" t="s">
        <v>4</v>
      </c>
      <c r="B10" s="9">
        <v>0.9889</v>
      </c>
      <c r="C10" s="9">
        <v>1.6616</v>
      </c>
      <c r="D10" s="9">
        <v>0.5464</v>
      </c>
      <c r="E10" s="9">
        <v>1.3427</v>
      </c>
      <c r="F10" s="9">
        <v>3.5900000000000001E-2</v>
      </c>
      <c r="G10" s="9">
        <v>-0.31390000000000001</v>
      </c>
      <c r="H10" s="9">
        <v>0.246</v>
      </c>
      <c r="I10" s="9">
        <v>-1.8160000000000001</v>
      </c>
      <c r="J10" s="9">
        <v>-0.1356</v>
      </c>
      <c r="K10" s="9">
        <v>-0.63580000000000003</v>
      </c>
      <c r="L10" s="9">
        <v>-0.21690000000000001</v>
      </c>
      <c r="M10" s="9">
        <v>-1.1214</v>
      </c>
      <c r="O10" s="3">
        <f t="shared" si="0"/>
        <v>1.1349</v>
      </c>
      <c r="P10" s="1">
        <f t="shared" si="1"/>
        <v>-0.46200000000000002</v>
      </c>
      <c r="Q10" s="3">
        <f t="shared" si="2"/>
        <v>-0.52742500000000003</v>
      </c>
    </row>
    <row r="11" spans="1:17">
      <c r="A11" s="16" t="s">
        <v>5</v>
      </c>
      <c r="B11" s="9">
        <v>0.35189999999999999</v>
      </c>
      <c r="C11" s="9">
        <v>1.4939</v>
      </c>
      <c r="D11" s="9">
        <v>2.1932999999999998</v>
      </c>
      <c r="E11" s="9">
        <v>0.75609999999999999</v>
      </c>
      <c r="F11" s="9">
        <v>0.39610000000000001</v>
      </c>
      <c r="G11" s="9">
        <v>1.6777</v>
      </c>
      <c r="H11" s="9">
        <v>1.8124</v>
      </c>
      <c r="I11" s="9">
        <v>0.72519999999999996</v>
      </c>
      <c r="J11" s="9">
        <v>1.1679999999999999</v>
      </c>
      <c r="K11" s="9">
        <v>2.1741000000000001</v>
      </c>
      <c r="L11" s="9">
        <v>2.2208999999999999</v>
      </c>
      <c r="M11" s="9">
        <v>2.0417000000000001</v>
      </c>
      <c r="O11" s="3">
        <f t="shared" si="0"/>
        <v>1.1987999999999999</v>
      </c>
      <c r="P11" s="1">
        <f t="shared" si="1"/>
        <v>1.1528499999999999</v>
      </c>
      <c r="Q11" s="3">
        <f t="shared" si="2"/>
        <v>1.9011750000000003</v>
      </c>
    </row>
    <row r="12" spans="1:17">
      <c r="A12" s="16" t="s">
        <v>6</v>
      </c>
      <c r="B12" s="9">
        <v>-0.14549999999999999</v>
      </c>
      <c r="C12" s="9">
        <v>0.7077</v>
      </c>
      <c r="D12" s="9">
        <v>-0.35189999999999999</v>
      </c>
      <c r="E12" s="9">
        <v>0.97850000000000004</v>
      </c>
      <c r="F12" s="9">
        <v>1.0745</v>
      </c>
      <c r="G12" s="9">
        <v>0.53269999999999995</v>
      </c>
      <c r="H12" s="9">
        <v>0.50319999999999998</v>
      </c>
      <c r="I12" s="9">
        <v>1.0996999999999999</v>
      </c>
      <c r="J12" s="9">
        <v>1.1006</v>
      </c>
      <c r="K12" s="9">
        <v>0.46260000000000001</v>
      </c>
      <c r="L12" s="9">
        <v>-0.2581</v>
      </c>
      <c r="M12" s="9">
        <v>0.84799999999999998</v>
      </c>
      <c r="O12" s="3">
        <f t="shared" si="0"/>
        <v>0.29720000000000002</v>
      </c>
      <c r="P12" s="1">
        <f t="shared" si="1"/>
        <v>0.80252499999999993</v>
      </c>
      <c r="Q12" s="3">
        <f t="shared" si="2"/>
        <v>0.53827500000000006</v>
      </c>
    </row>
    <row r="13" spans="1:17">
      <c r="A13" s="16" t="s">
        <v>7</v>
      </c>
      <c r="B13" s="9">
        <v>0.55179999999999996</v>
      </c>
      <c r="C13" s="9">
        <v>0.69489999999999996</v>
      </c>
      <c r="D13" s="9">
        <v>0.4098</v>
      </c>
      <c r="E13" s="9">
        <v>0.55769999999999997</v>
      </c>
      <c r="F13" s="9">
        <v>0.82</v>
      </c>
      <c r="G13" s="9">
        <v>1.0041</v>
      </c>
      <c r="H13" s="9">
        <v>1.3720000000000001</v>
      </c>
      <c r="I13" s="9">
        <v>1.4371</v>
      </c>
      <c r="J13" s="9">
        <v>-0.68630000000000002</v>
      </c>
      <c r="K13" s="22">
        <v>1E-4</v>
      </c>
      <c r="L13" s="9">
        <v>0.34949999999999998</v>
      </c>
      <c r="M13" s="9">
        <v>0.55059999999999998</v>
      </c>
      <c r="O13" s="3">
        <f t="shared" si="0"/>
        <v>0.55354999999999999</v>
      </c>
      <c r="P13" s="1">
        <f t="shared" si="1"/>
        <v>1.1583000000000001</v>
      </c>
      <c r="Q13" s="3">
        <f t="shared" si="2"/>
        <v>5.3474999999999981E-2</v>
      </c>
    </row>
    <row r="14" spans="1:17">
      <c r="A14" s="16" t="s">
        <v>8</v>
      </c>
      <c r="B14" s="9">
        <v>-3.8899999999999997E-2</v>
      </c>
      <c r="C14" s="9">
        <v>-0.93069999999999997</v>
      </c>
      <c r="D14" s="9">
        <v>0.49580000000000002</v>
      </c>
      <c r="E14" s="9">
        <v>-1.9599999999999999E-2</v>
      </c>
      <c r="F14" s="9">
        <v>0.4521</v>
      </c>
      <c r="G14" s="9">
        <v>-0.60529999999999995</v>
      </c>
      <c r="H14" s="9">
        <v>-0.79879999999999995</v>
      </c>
      <c r="I14" s="9">
        <v>-0.1749</v>
      </c>
      <c r="J14" s="9">
        <v>0.30059999999999998</v>
      </c>
      <c r="K14" s="9">
        <v>9.0899999999999995E-2</v>
      </c>
      <c r="L14" s="9">
        <v>-0.78659999999999997</v>
      </c>
      <c r="M14" s="9">
        <v>0.2419</v>
      </c>
      <c r="O14" s="3">
        <f t="shared" si="0"/>
        <v>-0.12335</v>
      </c>
      <c r="P14" s="1">
        <f t="shared" si="1"/>
        <v>-0.281725</v>
      </c>
      <c r="Q14" s="3">
        <f t="shared" si="2"/>
        <v>-3.8300000000000001E-2</v>
      </c>
    </row>
    <row r="15" spans="1:17">
      <c r="A15" s="16" t="s">
        <v>9</v>
      </c>
      <c r="B15" s="9">
        <v>-0.70609999999999995</v>
      </c>
      <c r="C15" s="9">
        <v>-0.84360000000000002</v>
      </c>
      <c r="D15" s="9">
        <v>-2.1758000000000002</v>
      </c>
      <c r="E15" s="9">
        <v>-1.6096999999999999</v>
      </c>
      <c r="F15" s="9">
        <v>-0.74219999999999997</v>
      </c>
      <c r="G15" s="9">
        <v>0.48330000000000001</v>
      </c>
      <c r="H15" s="9">
        <v>0.61160000000000003</v>
      </c>
      <c r="I15" s="9">
        <v>-8.3500000000000005E-2</v>
      </c>
      <c r="J15" s="9">
        <v>-0.44540000000000002</v>
      </c>
      <c r="K15" s="9">
        <v>0.34720000000000001</v>
      </c>
      <c r="L15" s="9">
        <v>0.74909999999999999</v>
      </c>
      <c r="M15" s="9">
        <v>0.69569999999999999</v>
      </c>
      <c r="O15" s="3">
        <f t="shared" si="0"/>
        <v>-1.3338000000000001</v>
      </c>
      <c r="P15" s="1">
        <f t="shared" si="1"/>
        <v>6.7300000000000013E-2</v>
      </c>
      <c r="Q15" s="3">
        <f t="shared" si="2"/>
        <v>0.33665</v>
      </c>
    </row>
    <row r="16" spans="1:17">
      <c r="A16" s="16" t="s">
        <v>10</v>
      </c>
      <c r="B16" s="9">
        <v>-1.7194</v>
      </c>
      <c r="C16" s="9">
        <v>-0.49790000000000001</v>
      </c>
      <c r="D16" s="9">
        <v>-1.2355</v>
      </c>
      <c r="E16" s="9">
        <v>-1.9155</v>
      </c>
      <c r="F16" s="9">
        <v>-0.51780000000000004</v>
      </c>
      <c r="G16" s="9">
        <v>0.62549999999999994</v>
      </c>
      <c r="H16" s="9">
        <v>-0.89380000000000004</v>
      </c>
      <c r="I16" s="9">
        <v>-0.50629999999999997</v>
      </c>
      <c r="J16" s="9">
        <v>-1.0351999999999999</v>
      </c>
      <c r="K16" s="9">
        <v>0.85160000000000002</v>
      </c>
      <c r="L16" s="9">
        <v>-0.3387</v>
      </c>
      <c r="M16" s="9">
        <v>-1.0581</v>
      </c>
      <c r="O16" s="3">
        <f t="shared" si="0"/>
        <v>-1.3420749999999999</v>
      </c>
      <c r="P16" s="1">
        <f t="shared" si="1"/>
        <v>-0.32310000000000005</v>
      </c>
      <c r="Q16" s="3">
        <f t="shared" si="2"/>
        <v>-0.39510000000000001</v>
      </c>
    </row>
    <row r="17" spans="1:17">
      <c r="A17" s="16" t="s">
        <v>11</v>
      </c>
      <c r="B17" s="19">
        <v>1.6317999999999999</v>
      </c>
      <c r="C17" s="9">
        <v>0.12870000000000001</v>
      </c>
      <c r="D17" s="9">
        <v>0.7379</v>
      </c>
      <c r="E17" s="9">
        <v>0.76519999999999999</v>
      </c>
      <c r="F17" s="9">
        <v>-1.2347999999999999</v>
      </c>
      <c r="G17" s="9">
        <v>-0.2555</v>
      </c>
      <c r="H17" s="9">
        <v>-5.0620000000000003</v>
      </c>
      <c r="I17" s="9">
        <v>-0.23730000000000001</v>
      </c>
      <c r="J17" s="19">
        <v>-2.8092000000000001</v>
      </c>
      <c r="K17" s="9">
        <v>0.69140000000000001</v>
      </c>
      <c r="L17" s="9">
        <v>-2.6760000000000002</v>
      </c>
      <c r="M17" s="9">
        <v>-0.8246</v>
      </c>
      <c r="O17" s="3">
        <f t="shared" si="0"/>
        <v>0.81590000000000007</v>
      </c>
      <c r="P17" s="1">
        <f t="shared" si="1"/>
        <v>-1.6974000000000002</v>
      </c>
      <c r="Q17" s="3">
        <f t="shared" si="2"/>
        <v>-1.4046000000000001</v>
      </c>
    </row>
    <row r="19" spans="1:17">
      <c r="A19" s="5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>
      <c r="A20" s="5" t="s">
        <v>0</v>
      </c>
      <c r="B20" s="5">
        <v>15</v>
      </c>
      <c r="C20" s="5">
        <v>15</v>
      </c>
      <c r="D20" s="5">
        <v>15</v>
      </c>
      <c r="E20" s="5">
        <v>15</v>
      </c>
      <c r="F20" s="5">
        <v>30</v>
      </c>
      <c r="G20" s="5">
        <v>30</v>
      </c>
      <c r="H20" s="5">
        <v>30</v>
      </c>
      <c r="I20" s="5">
        <v>30</v>
      </c>
      <c r="J20" s="5">
        <v>60</v>
      </c>
      <c r="K20" s="5">
        <v>60</v>
      </c>
      <c r="L20" s="5">
        <v>60</v>
      </c>
      <c r="M20" s="5">
        <v>60</v>
      </c>
    </row>
    <row r="21" spans="1:17">
      <c r="A21" s="2" t="str">
        <f>A2</f>
        <v>ABF1</v>
      </c>
      <c r="B21" s="3">
        <f>B2-O2</f>
        <v>-4.3449999999999989E-2</v>
      </c>
      <c r="C21" s="3">
        <f>C2-O2</f>
        <v>0.82745000000000002</v>
      </c>
      <c r="D21" s="3">
        <f>D2-O2</f>
        <v>-1.8027500000000001</v>
      </c>
      <c r="E21" s="3">
        <f>E2-O2</f>
        <v>1.01875</v>
      </c>
      <c r="F21" s="1">
        <f>F2-P2</f>
        <v>2.0747249999999999</v>
      </c>
      <c r="G21" s="1">
        <f>G2-P2</f>
        <v>2.6024999999999965E-2</v>
      </c>
      <c r="H21" s="3">
        <f>H2-P2</f>
        <v>-0.67057500000000014</v>
      </c>
      <c r="I21" s="3">
        <f>I2-P2</f>
        <v>-1.430175</v>
      </c>
      <c r="J21" s="3">
        <f>J2-Q2</f>
        <v>1.903475</v>
      </c>
      <c r="K21" s="3">
        <f>K2-Q2</f>
        <v>-9.7425000000000095E-2</v>
      </c>
      <c r="L21" s="3">
        <f>L2-Q2</f>
        <v>7.7474999999999961E-2</v>
      </c>
      <c r="M21" s="3">
        <f>M2-Q2</f>
        <v>-1.8835249999999999</v>
      </c>
    </row>
    <row r="22" spans="1:17">
      <c r="A22" s="2" t="str">
        <f t="shared" ref="A22:A36" si="3">A3</f>
        <v>ACE2</v>
      </c>
      <c r="B22" s="3">
        <f>B3-O3</f>
        <v>6.525000000000003E-3</v>
      </c>
      <c r="C22" s="3">
        <f>C3-O3</f>
        <v>-0.51967500000000011</v>
      </c>
      <c r="D22" s="3">
        <f>D3-O3</f>
        <v>-9.9175000000000013E-2</v>
      </c>
      <c r="E22" s="3">
        <f>E3-O3</f>
        <v>0.61232500000000001</v>
      </c>
      <c r="F22" s="1">
        <f>F3-P3</f>
        <v>0.95055000000000012</v>
      </c>
      <c r="G22" s="1">
        <f>G3-P3</f>
        <v>0.79205000000000014</v>
      </c>
      <c r="H22" s="3">
        <f>H3-P3</f>
        <v>-1.8769499999999999</v>
      </c>
      <c r="I22" s="3">
        <f>I3-P3</f>
        <v>0.13435000000000019</v>
      </c>
      <c r="J22" s="3">
        <f>J3-Q3</f>
        <v>0.83200000000000007</v>
      </c>
      <c r="K22" s="3">
        <f>K3-Q3</f>
        <v>-0.18529999999999991</v>
      </c>
      <c r="L22" s="3">
        <f>L3-Q3</f>
        <v>-0.66559999999999997</v>
      </c>
      <c r="M22" s="3">
        <f>M3-Q3</f>
        <v>1.8900000000000028E-2</v>
      </c>
    </row>
    <row r="23" spans="1:17">
      <c r="A23" s="2" t="str">
        <f t="shared" si="3"/>
        <v>AFT2</v>
      </c>
      <c r="B23" s="3">
        <f>B4-O4</f>
        <v>-2.397500000000008E-2</v>
      </c>
      <c r="C23" s="3">
        <f>C4-O4</f>
        <v>0.77292500000000008</v>
      </c>
      <c r="D23" s="3">
        <f>D4-O4</f>
        <v>9.3125000000000124E-2</v>
      </c>
      <c r="E23" s="3">
        <f>E4-O4</f>
        <v>-0.84207500000000002</v>
      </c>
      <c r="F23" s="1">
        <f>F4-P4</f>
        <v>-0.83997500000000003</v>
      </c>
      <c r="G23" s="1">
        <f>G4-P4</f>
        <v>0.55042499999999994</v>
      </c>
      <c r="H23" s="3">
        <f>H4-P4</f>
        <v>0.26792499999999997</v>
      </c>
      <c r="I23" s="3">
        <f>I4-P4</f>
        <v>2.1625000000000005E-2</v>
      </c>
      <c r="J23" s="3">
        <f>J4-Q4</f>
        <v>0.20062500000000005</v>
      </c>
      <c r="K23" s="3">
        <f>K4-Q4</f>
        <v>-0.433475</v>
      </c>
      <c r="L23" s="3">
        <f>L4-Q4</f>
        <v>0.116425</v>
      </c>
      <c r="M23" s="3">
        <f>M4-Q4</f>
        <v>0.116425</v>
      </c>
    </row>
    <row r="24" spans="1:17">
      <c r="A24" s="2" t="str">
        <f t="shared" si="3"/>
        <v>ASF1</v>
      </c>
      <c r="B24" s="3">
        <f>B5-O5</f>
        <v>-0.94002500000000011</v>
      </c>
      <c r="C24" s="3">
        <f>C5-O5</f>
        <v>0.10417500000000002</v>
      </c>
      <c r="D24" s="3">
        <f>D5-O5</f>
        <v>0.19587500000000002</v>
      </c>
      <c r="E24" s="3">
        <f>E5-O5</f>
        <v>0.63997499999999996</v>
      </c>
      <c r="F24" s="1">
        <f>F5-P5</f>
        <v>0.45147499999999996</v>
      </c>
      <c r="G24" s="1">
        <f>G5-P5</f>
        <v>-0.60472500000000007</v>
      </c>
      <c r="H24" s="3">
        <f>H5-P5</f>
        <v>0.56607499999999999</v>
      </c>
      <c r="I24" s="3">
        <f>I5-P5</f>
        <v>-0.412825</v>
      </c>
      <c r="J24" s="3">
        <f>J5-Q5</f>
        <v>-0.14757500000000001</v>
      </c>
      <c r="K24" s="3">
        <f>K5-Q5</f>
        <v>-6.767499999999993E-2</v>
      </c>
      <c r="L24" s="3">
        <f>L5-Q5</f>
        <v>0.55792500000000012</v>
      </c>
      <c r="M24" s="3">
        <f>M5-Q5</f>
        <v>-0.34267499999999984</v>
      </c>
    </row>
    <row r="25" spans="1:17">
      <c r="A25" s="2" t="str">
        <f t="shared" si="3"/>
        <v>ASH1</v>
      </c>
      <c r="B25" s="3">
        <f>B6-O6</f>
        <v>0.40615000000000001</v>
      </c>
      <c r="C25" s="3">
        <f>C6-O6</f>
        <v>-1.52965</v>
      </c>
      <c r="D25" s="3">
        <f>D6-O6</f>
        <v>-0.77674999999999994</v>
      </c>
      <c r="E25" s="3">
        <f>E6-O6</f>
        <v>1.9002500000000002</v>
      </c>
      <c r="F25" s="1">
        <f>F6-P6</f>
        <v>0.86072499999999996</v>
      </c>
      <c r="G25" s="1">
        <f>G6-P6</f>
        <v>-0.60087500000000005</v>
      </c>
      <c r="H25" s="3">
        <f>H6-P6</f>
        <v>0.42182500000000001</v>
      </c>
      <c r="I25" s="3">
        <f>I6-P6</f>
        <v>-0.68167500000000003</v>
      </c>
      <c r="J25" s="3">
        <f>J6-Q6</f>
        <v>0.81107499999999999</v>
      </c>
      <c r="K25" s="3">
        <f>K6-Q6</f>
        <v>-0.90942500000000004</v>
      </c>
      <c r="L25" s="3">
        <f>L6-Q6</f>
        <v>0.44947500000000001</v>
      </c>
      <c r="M25" s="3">
        <f>M6-Q6</f>
        <v>-0.35112500000000002</v>
      </c>
    </row>
    <row r="26" spans="1:17">
      <c r="A26" s="2" t="str">
        <f t="shared" si="3"/>
        <v>CIN5</v>
      </c>
      <c r="B26" s="3">
        <f>B7-O7</f>
        <v>2.1657999999999999</v>
      </c>
      <c r="C26" s="3">
        <f>C7-O7</f>
        <v>0.25039999999999996</v>
      </c>
      <c r="D26" s="3">
        <f>D7-O7</f>
        <v>-0.99170000000000003</v>
      </c>
      <c r="E26" s="3">
        <f>E7-O7</f>
        <v>-1.4245000000000001</v>
      </c>
      <c r="F26" s="1">
        <f>F7-P7</f>
        <v>-0.15567500000000001</v>
      </c>
      <c r="G26" s="1">
        <f>G7-P7</f>
        <v>0.685025</v>
      </c>
      <c r="H26" s="3">
        <f>H7-P7</f>
        <v>-1.042875</v>
      </c>
      <c r="I26" s="3">
        <f>I7-P7</f>
        <v>0.51352500000000001</v>
      </c>
      <c r="J26" s="3">
        <f>J7-Q7</f>
        <v>-1.0233999999999996</v>
      </c>
      <c r="K26" s="3">
        <f>K7-Q7</f>
        <v>1.1552000000000002</v>
      </c>
      <c r="L26" s="3">
        <f>L7-Q7</f>
        <v>-0.21179999999999977</v>
      </c>
      <c r="M26" s="3">
        <f>M7-Q7</f>
        <v>8.0000000000000071E-2</v>
      </c>
    </row>
    <row r="27" spans="1:17">
      <c r="A27" s="2" t="str">
        <f t="shared" si="3"/>
        <v>GCN4</v>
      </c>
      <c r="B27" s="3">
        <f>B8-O8</f>
        <v>0.19542500000000002</v>
      </c>
      <c r="C27" s="3">
        <f>C8-O8</f>
        <v>3.1725000000000003E-2</v>
      </c>
      <c r="D27" s="3">
        <f>D8-O8</f>
        <v>-0.27177499999999999</v>
      </c>
      <c r="E27" s="3">
        <f>E8-O8</f>
        <v>4.4625000000000026E-2</v>
      </c>
      <c r="F27" s="1">
        <f>F8-P8</f>
        <v>-0.62095</v>
      </c>
      <c r="G27" s="1">
        <f>G8-P8</f>
        <v>-0.42185</v>
      </c>
      <c r="H27" s="3">
        <f>H8-P8</f>
        <v>0.94745000000000001</v>
      </c>
      <c r="I27" s="3">
        <f>I8-P8</f>
        <v>9.5349999999999976E-2</v>
      </c>
      <c r="J27" s="3">
        <f>J8-Q8</f>
        <v>-0.23549999999999999</v>
      </c>
      <c r="K27" s="3">
        <f>K8-Q8</f>
        <v>-0.59899999999999998</v>
      </c>
      <c r="L27" s="3">
        <f>L8-Q8</f>
        <v>0.33310000000000001</v>
      </c>
      <c r="M27" s="3">
        <f>M8-Q8</f>
        <v>0.50140000000000007</v>
      </c>
    </row>
    <row r="28" spans="1:17">
      <c r="A28" s="2" t="str">
        <f t="shared" si="3"/>
        <v>GLN3</v>
      </c>
      <c r="B28" s="3">
        <f>B9-O9</f>
        <v>7.1500000000000452E-3</v>
      </c>
      <c r="C28" s="3">
        <f>C9-O9</f>
        <v>0.15425</v>
      </c>
      <c r="D28" s="3">
        <f>D9-O9</f>
        <v>-0.61294999999999999</v>
      </c>
      <c r="E28" s="3">
        <f>E9-O9</f>
        <v>0.45155000000000001</v>
      </c>
      <c r="F28" s="1">
        <f>F9-P9</f>
        <v>0.19847500000000007</v>
      </c>
      <c r="G28" s="1">
        <f>G9-P9</f>
        <v>-4.4324999999999948E-2</v>
      </c>
      <c r="H28" s="3">
        <f>H9-P9</f>
        <v>-0.27192499999999992</v>
      </c>
      <c r="I28" s="3">
        <f>I9-P9</f>
        <v>0.11777500000000007</v>
      </c>
      <c r="J28" s="3">
        <f>J9-Q9</f>
        <v>0.13577500000000003</v>
      </c>
      <c r="K28" s="3">
        <f>K9-Q9</f>
        <v>-0.27162500000000001</v>
      </c>
      <c r="L28" s="3">
        <f>L9-Q9</f>
        <v>-0.422925</v>
      </c>
      <c r="M28" s="3">
        <f>M9-Q9</f>
        <v>0.55877500000000002</v>
      </c>
    </row>
    <row r="29" spans="1:17">
      <c r="A29" s="2" t="str">
        <f t="shared" si="3"/>
        <v>HAP4</v>
      </c>
      <c r="B29" s="3">
        <f>B10-O10</f>
        <v>-0.14600000000000002</v>
      </c>
      <c r="C29" s="3">
        <f>C10-O10</f>
        <v>0.52669999999999995</v>
      </c>
      <c r="D29" s="3">
        <f>D10-O10</f>
        <v>-0.58850000000000002</v>
      </c>
      <c r="E29" s="3">
        <f>E10-O10</f>
        <v>0.20779999999999998</v>
      </c>
      <c r="F29" s="1">
        <f>F10-P10</f>
        <v>0.49790000000000001</v>
      </c>
      <c r="G29" s="1">
        <f>G10-P10</f>
        <v>0.14810000000000001</v>
      </c>
      <c r="H29" s="3">
        <f>H10-P10</f>
        <v>0.70799999999999996</v>
      </c>
      <c r="I29" s="3">
        <f>I10-P10</f>
        <v>-1.3540000000000001</v>
      </c>
      <c r="J29" s="3">
        <f>J10-Q10</f>
        <v>0.39182500000000003</v>
      </c>
      <c r="K29" s="3">
        <f>K10-Q10</f>
        <v>-0.108375</v>
      </c>
      <c r="L29" s="3">
        <f>L10-Q10</f>
        <v>0.31052500000000005</v>
      </c>
      <c r="M29" s="3">
        <f>M10-Q10</f>
        <v>-0.59397499999999992</v>
      </c>
    </row>
    <row r="30" spans="1:17">
      <c r="A30" s="2" t="str">
        <f t="shared" si="3"/>
        <v>HMO1</v>
      </c>
      <c r="B30" s="3">
        <f>B11-O11</f>
        <v>-0.84689999999999988</v>
      </c>
      <c r="C30" s="3">
        <f>C11-O11</f>
        <v>0.29510000000000014</v>
      </c>
      <c r="D30" s="3">
        <f>D11-O11</f>
        <v>0.99449999999999994</v>
      </c>
      <c r="E30" s="3">
        <f>E11-O11</f>
        <v>-0.44269999999999987</v>
      </c>
      <c r="F30" s="1">
        <f>F11-P11</f>
        <v>-0.75674999999999992</v>
      </c>
      <c r="G30" s="1">
        <f>G11-P11</f>
        <v>0.52485000000000004</v>
      </c>
      <c r="H30" s="3">
        <f>H11-P11</f>
        <v>0.65955000000000008</v>
      </c>
      <c r="I30" s="3">
        <f>I11-P11</f>
        <v>-0.42764999999999997</v>
      </c>
      <c r="J30" s="3">
        <f>J11-Q11</f>
        <v>-0.73317500000000035</v>
      </c>
      <c r="K30" s="3">
        <f>K11-Q11</f>
        <v>0.27292499999999986</v>
      </c>
      <c r="L30" s="3">
        <f>L11-Q11</f>
        <v>0.31972499999999959</v>
      </c>
      <c r="M30" s="3">
        <f>M11-Q11</f>
        <v>0.14052499999999979</v>
      </c>
    </row>
    <row r="31" spans="1:17">
      <c r="A31" s="2" t="str">
        <f t="shared" si="3"/>
        <v>MSN2</v>
      </c>
      <c r="B31" s="3">
        <f>B12-O12</f>
        <v>-0.44269999999999998</v>
      </c>
      <c r="C31" s="3">
        <f>C12-O12</f>
        <v>0.41049999999999998</v>
      </c>
      <c r="D31" s="3">
        <f>D12-O12</f>
        <v>-0.64910000000000001</v>
      </c>
      <c r="E31" s="3">
        <f>E12-O12</f>
        <v>0.68130000000000002</v>
      </c>
      <c r="F31" s="1">
        <f>F12-P12</f>
        <v>0.27197500000000008</v>
      </c>
      <c r="G31" s="1">
        <f>G12-P12</f>
        <v>-0.26982499999999998</v>
      </c>
      <c r="H31" s="3">
        <f>H12-P12</f>
        <v>-0.29932499999999995</v>
      </c>
      <c r="I31" s="3">
        <f>I12-P12</f>
        <v>0.29717499999999997</v>
      </c>
      <c r="J31" s="3">
        <f>J12-Q12</f>
        <v>0.56232499999999996</v>
      </c>
      <c r="K31" s="3">
        <f>K12-Q12</f>
        <v>-7.5675000000000048E-2</v>
      </c>
      <c r="L31" s="3">
        <f>L12-Q12</f>
        <v>-0.79637500000000006</v>
      </c>
      <c r="M31" s="3">
        <f>M12-Q12</f>
        <v>0.30972499999999992</v>
      </c>
    </row>
    <row r="32" spans="1:17">
      <c r="A32" s="2" t="str">
        <f t="shared" si="3"/>
        <v>SFP1</v>
      </c>
      <c r="B32" s="3">
        <f>B13-O13</f>
        <v>-1.7500000000000293E-3</v>
      </c>
      <c r="C32" s="3">
        <f>C13-O13</f>
        <v>0.14134999999999998</v>
      </c>
      <c r="D32" s="3">
        <f>D13-O13</f>
        <v>-0.14374999999999999</v>
      </c>
      <c r="E32" s="3">
        <f>E13-O13</f>
        <v>4.149999999999987E-3</v>
      </c>
      <c r="F32" s="1">
        <f>F13-P13</f>
        <v>-0.33830000000000016</v>
      </c>
      <c r="G32" s="1">
        <f>G13-P13</f>
        <v>-0.15420000000000011</v>
      </c>
      <c r="H32" s="3">
        <f>H13-P13</f>
        <v>0.2137</v>
      </c>
      <c r="I32" s="3">
        <f>I13-P13</f>
        <v>0.27879999999999994</v>
      </c>
      <c r="J32" s="3">
        <f>J13-Q13</f>
        <v>-0.73977499999999996</v>
      </c>
      <c r="K32" s="3">
        <f>K13-Q13</f>
        <v>-5.3374999999999978E-2</v>
      </c>
      <c r="L32" s="3">
        <f>L13-Q13</f>
        <v>0.29602499999999998</v>
      </c>
      <c r="M32" s="3">
        <f>M13-Q13</f>
        <v>0.49712499999999998</v>
      </c>
    </row>
    <row r="33" spans="1:13">
      <c r="A33" s="2" t="str">
        <f t="shared" si="3"/>
        <v>SWI4</v>
      </c>
      <c r="B33" s="3">
        <f>B14-O14</f>
        <v>8.4449999999999997E-2</v>
      </c>
      <c r="C33" s="3">
        <f>C14-O14</f>
        <v>-0.80735000000000001</v>
      </c>
      <c r="D33" s="3">
        <f>D14-O14</f>
        <v>0.61914999999999998</v>
      </c>
      <c r="E33" s="3">
        <f>E14-O14</f>
        <v>0.10375000000000001</v>
      </c>
      <c r="F33" s="1">
        <f>F14-P14</f>
        <v>0.73382499999999995</v>
      </c>
      <c r="G33" s="1">
        <f>G14-P14</f>
        <v>-0.32357499999999995</v>
      </c>
      <c r="H33" s="3">
        <f>H14-P14</f>
        <v>-0.51707499999999995</v>
      </c>
      <c r="I33" s="3">
        <f>I14-P14</f>
        <v>0.106825</v>
      </c>
      <c r="J33" s="3">
        <f>J14-Q14</f>
        <v>0.33889999999999998</v>
      </c>
      <c r="K33" s="3">
        <f>K14-Q14</f>
        <v>0.12919999999999998</v>
      </c>
      <c r="L33" s="3">
        <f>L14-Q14</f>
        <v>-0.74829999999999997</v>
      </c>
      <c r="M33" s="3">
        <f>M14-Q14</f>
        <v>0.2802</v>
      </c>
    </row>
    <row r="34" spans="1:13">
      <c r="A34" s="2" t="str">
        <f t="shared" si="3"/>
        <v>YHP1</v>
      </c>
      <c r="B34" s="3">
        <f>B15-O15</f>
        <v>0.62770000000000015</v>
      </c>
      <c r="C34" s="3">
        <f>C15-O15</f>
        <v>0.49020000000000008</v>
      </c>
      <c r="D34" s="3">
        <f>D15-O15</f>
        <v>-0.84200000000000008</v>
      </c>
      <c r="E34" s="3">
        <f>E15-O15</f>
        <v>-0.27589999999999981</v>
      </c>
      <c r="F34" s="1">
        <f>F15-P15</f>
        <v>-0.8095</v>
      </c>
      <c r="G34" s="1">
        <f>G15-P15</f>
        <v>0.41599999999999998</v>
      </c>
      <c r="H34" s="3">
        <f>H15-P15</f>
        <v>0.54430000000000001</v>
      </c>
      <c r="I34" s="3">
        <f>I15-P15</f>
        <v>-0.15080000000000002</v>
      </c>
      <c r="J34" s="3">
        <f>J15-Q15</f>
        <v>-0.78205000000000002</v>
      </c>
      <c r="K34" s="3">
        <f>K15-Q15</f>
        <v>1.0550000000000004E-2</v>
      </c>
      <c r="L34" s="3">
        <f>L15-Q15</f>
        <v>0.41244999999999998</v>
      </c>
      <c r="M34" s="3">
        <f>M15-Q15</f>
        <v>0.35904999999999998</v>
      </c>
    </row>
    <row r="35" spans="1:13">
      <c r="A35" s="2" t="str">
        <f t="shared" si="3"/>
        <v>YOX1</v>
      </c>
      <c r="B35" s="3">
        <f>B16-O16</f>
        <v>-0.37732500000000013</v>
      </c>
      <c r="C35" s="3">
        <f>C16-O16</f>
        <v>0.8441749999999999</v>
      </c>
      <c r="D35" s="3">
        <f>D16-O16</f>
        <v>0.10657499999999986</v>
      </c>
      <c r="E35" s="3">
        <f>E16-O16</f>
        <v>-0.57342500000000007</v>
      </c>
      <c r="F35" s="1">
        <f>F16-P16</f>
        <v>-0.19469999999999998</v>
      </c>
      <c r="G35" s="1">
        <f>G16-P16</f>
        <v>0.9486</v>
      </c>
      <c r="H35" s="3">
        <f>H16-P16</f>
        <v>-0.57069999999999999</v>
      </c>
      <c r="I35" s="3">
        <f>I16-P16</f>
        <v>-0.18319999999999992</v>
      </c>
      <c r="J35" s="3">
        <f>J16-Q16</f>
        <v>-0.64009999999999989</v>
      </c>
      <c r="K35" s="3">
        <f>K16-Q16</f>
        <v>1.2467000000000001</v>
      </c>
      <c r="L35" s="3">
        <f>L16-Q16</f>
        <v>5.6400000000000006E-2</v>
      </c>
      <c r="M35" s="3">
        <f>M16-Q16</f>
        <v>-0.66300000000000003</v>
      </c>
    </row>
    <row r="36" spans="1:13">
      <c r="A36" s="2" t="str">
        <f t="shared" si="3"/>
        <v>ZAP1</v>
      </c>
      <c r="B36" s="3">
        <f>B17-O17</f>
        <v>0.81589999999999985</v>
      </c>
      <c r="C36" s="3">
        <f>C17-O17</f>
        <v>-0.68720000000000003</v>
      </c>
      <c r="D36" s="3">
        <f>D17-O17</f>
        <v>-7.8000000000000069E-2</v>
      </c>
      <c r="E36" s="3">
        <f>E17-O17</f>
        <v>-5.0700000000000078E-2</v>
      </c>
      <c r="F36" s="1">
        <f>F17-P17</f>
        <v>0.46260000000000034</v>
      </c>
      <c r="G36" s="1">
        <f>G17-P17</f>
        <v>1.4419000000000002</v>
      </c>
      <c r="H36" s="3">
        <f>H17-P17</f>
        <v>-3.3646000000000003</v>
      </c>
      <c r="I36" s="3">
        <f>I17-P17</f>
        <v>1.4601000000000002</v>
      </c>
      <c r="J36" s="3">
        <f>J17-Q17</f>
        <v>-1.4046000000000001</v>
      </c>
      <c r="K36" s="3">
        <f>K17-Q17</f>
        <v>2.0960000000000001</v>
      </c>
      <c r="L36" s="3">
        <f>L17-Q17</f>
        <v>-1.2714000000000001</v>
      </c>
      <c r="M36" s="3">
        <f>M17-Q17</f>
        <v>0.58000000000000007</v>
      </c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5" t="s">
        <v>16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5" t="s">
        <v>0</v>
      </c>
      <c r="B39" s="5">
        <v>15</v>
      </c>
      <c r="C39" s="5">
        <v>15</v>
      </c>
      <c r="D39" s="5">
        <v>15</v>
      </c>
      <c r="E39" s="5">
        <v>15</v>
      </c>
      <c r="F39" s="5">
        <v>30</v>
      </c>
      <c r="G39" s="5">
        <v>30</v>
      </c>
      <c r="H39" s="5">
        <v>30</v>
      </c>
      <c r="I39" s="5">
        <v>30</v>
      </c>
      <c r="J39" s="5">
        <v>60</v>
      </c>
      <c r="K39" s="5">
        <v>60</v>
      </c>
      <c r="L39" s="5">
        <v>60</v>
      </c>
      <c r="M39" s="5">
        <v>60</v>
      </c>
    </row>
    <row r="40" spans="1:13">
      <c r="A40" s="2" t="str">
        <f>A2</f>
        <v>ABF1</v>
      </c>
      <c r="B40" s="6">
        <f>B21^2</f>
        <v>1.887902499999999E-3</v>
      </c>
      <c r="C40" s="6">
        <f>C21^2</f>
        <v>0.68467350250000003</v>
      </c>
      <c r="D40" s="6">
        <f>D21^2</f>
        <v>3.2499075625000002</v>
      </c>
      <c r="E40" s="6">
        <f>E21^2</f>
        <v>1.0378515625</v>
      </c>
      <c r="F40" s="6">
        <f>F21^2</f>
        <v>4.3044838256249998</v>
      </c>
      <c r="G40" s="6">
        <f>G21^2</f>
        <v>6.7730062499999819E-4</v>
      </c>
      <c r="H40" s="6">
        <f>H21^2</f>
        <v>0.44967083062500018</v>
      </c>
      <c r="I40" s="6">
        <f>I21^2</f>
        <v>2.0454005306249998</v>
      </c>
      <c r="J40" s="6">
        <f>J21^2</f>
        <v>3.6232170756249999</v>
      </c>
      <c r="K40" s="6">
        <f>K21^2</f>
        <v>9.4916306250000179E-3</v>
      </c>
      <c r="L40" s="6">
        <f>L21^2</f>
        <v>6.0023756249999935E-3</v>
      </c>
      <c r="M40" s="6">
        <f>M21^2</f>
        <v>3.5476664256249997</v>
      </c>
    </row>
    <row r="41" spans="1:13">
      <c r="A41" s="2" t="str">
        <f t="shared" ref="A41:A55" si="4">A3</f>
        <v>ACE2</v>
      </c>
      <c r="B41" s="6">
        <f>B22^2</f>
        <v>4.2575625000000042E-5</v>
      </c>
      <c r="C41" s="6">
        <f>C22^2</f>
        <v>0.2700621056250001</v>
      </c>
      <c r="D41" s="6">
        <f>D22^2</f>
        <v>9.8356806250000026E-3</v>
      </c>
      <c r="E41" s="6">
        <f>E22^2</f>
        <v>0.37494190562500002</v>
      </c>
      <c r="F41" s="6">
        <f>F22^2</f>
        <v>0.9035453025000002</v>
      </c>
      <c r="G41" s="6">
        <f>G22^2</f>
        <v>0.6273432025000002</v>
      </c>
      <c r="H41" s="6">
        <f>H22^2</f>
        <v>3.5229413024999996</v>
      </c>
      <c r="I41" s="6">
        <f>I22^2</f>
        <v>1.8049922500000051E-2</v>
      </c>
      <c r="J41" s="6">
        <f>J22^2</f>
        <v>0.69222400000000017</v>
      </c>
      <c r="K41" s="6">
        <f>K22^2</f>
        <v>3.4336089999999965E-2</v>
      </c>
      <c r="L41" s="6">
        <f>L22^2</f>
        <v>0.44302335999999998</v>
      </c>
      <c r="M41" s="6">
        <f>M22^2</f>
        <v>3.5721000000000103E-4</v>
      </c>
    </row>
    <row r="42" spans="1:13">
      <c r="A42" s="2" t="str">
        <f t="shared" si="4"/>
        <v>AFT2</v>
      </c>
      <c r="B42" s="6">
        <f>B23^2</f>
        <v>5.7480062500000378E-4</v>
      </c>
      <c r="C42" s="6">
        <f>C23^2</f>
        <v>0.59741305562500013</v>
      </c>
      <c r="D42" s="6">
        <f>D23^2</f>
        <v>8.6722656250000224E-3</v>
      </c>
      <c r="E42" s="6">
        <f>E23^2</f>
        <v>0.70909030562500008</v>
      </c>
      <c r="F42" s="6">
        <f>F23^2</f>
        <v>0.70555800062500007</v>
      </c>
      <c r="G42" s="6">
        <f>G23^2</f>
        <v>0.30296768062499996</v>
      </c>
      <c r="H42" s="6">
        <f>H23^2</f>
        <v>7.1783805624999988E-2</v>
      </c>
      <c r="I42" s="6">
        <f>I23^2</f>
        <v>4.6764062500000023E-4</v>
      </c>
      <c r="J42" s="6">
        <f>J23^2</f>
        <v>4.0250390625000021E-2</v>
      </c>
      <c r="K42" s="6">
        <f>K23^2</f>
        <v>0.18790057562500001</v>
      </c>
      <c r="L42" s="6">
        <f>L23^2</f>
        <v>1.3554780625E-2</v>
      </c>
      <c r="M42" s="6">
        <f>M23^2</f>
        <v>1.3554780625E-2</v>
      </c>
    </row>
    <row r="43" spans="1:13">
      <c r="A43" s="2" t="str">
        <f t="shared" si="4"/>
        <v>ASF1</v>
      </c>
      <c r="B43" s="6">
        <f>B24^2</f>
        <v>0.88364700062500023</v>
      </c>
      <c r="C43" s="6">
        <f>C24^2</f>
        <v>1.0852430625000003E-2</v>
      </c>
      <c r="D43" s="6">
        <f>D24^2</f>
        <v>3.8367015625000007E-2</v>
      </c>
      <c r="E43" s="6">
        <f>E24^2</f>
        <v>0.40956800062499993</v>
      </c>
      <c r="F43" s="6">
        <f>F24^2</f>
        <v>0.20382967562499996</v>
      </c>
      <c r="G43" s="6">
        <f>G24^2</f>
        <v>0.36569232562500009</v>
      </c>
      <c r="H43" s="6">
        <f>H24^2</f>
        <v>0.32044090562499999</v>
      </c>
      <c r="I43" s="6">
        <f>I24^2</f>
        <v>0.17042448062499999</v>
      </c>
      <c r="J43" s="6">
        <f>J24^2</f>
        <v>2.1778380625000003E-2</v>
      </c>
      <c r="K43" s="6">
        <f>K24^2</f>
        <v>4.5799056249999906E-3</v>
      </c>
      <c r="L43" s="6">
        <f>L24^2</f>
        <v>0.31128030562500014</v>
      </c>
      <c r="M43" s="6">
        <f>M24^2</f>
        <v>0.11742615562499989</v>
      </c>
    </row>
    <row r="44" spans="1:13">
      <c r="A44" s="2" t="str">
        <f t="shared" si="4"/>
        <v>ASH1</v>
      </c>
      <c r="B44" s="6">
        <f>B25^2</f>
        <v>0.16495782250000002</v>
      </c>
      <c r="C44" s="6">
        <f>C25^2</f>
        <v>2.3398291224999999</v>
      </c>
      <c r="D44" s="6">
        <f>D25^2</f>
        <v>0.6033405624999999</v>
      </c>
      <c r="E44" s="6">
        <f>E25^2</f>
        <v>3.6109500625000006</v>
      </c>
      <c r="F44" s="6">
        <f>F25^2</f>
        <v>0.74084752562499989</v>
      </c>
      <c r="G44" s="6">
        <f>G25^2</f>
        <v>0.36105076562500005</v>
      </c>
      <c r="H44" s="6">
        <f>H25^2</f>
        <v>0.177936330625</v>
      </c>
      <c r="I44" s="6">
        <f>I25^2</f>
        <v>0.46468080562500003</v>
      </c>
      <c r="J44" s="6">
        <f>J25^2</f>
        <v>0.65784265562499999</v>
      </c>
      <c r="K44" s="6">
        <f>K25^2</f>
        <v>0.82705383062500004</v>
      </c>
      <c r="L44" s="6">
        <f>L25^2</f>
        <v>0.20202777562500002</v>
      </c>
      <c r="M44" s="6">
        <f>M25^2</f>
        <v>0.12328876562500002</v>
      </c>
    </row>
    <row r="45" spans="1:13">
      <c r="A45" s="2" t="str">
        <f t="shared" si="4"/>
        <v>CIN5</v>
      </c>
      <c r="B45" s="6">
        <f>B26^2</f>
        <v>4.6906896399999995</v>
      </c>
      <c r="C45" s="6">
        <f>C26^2</f>
        <v>6.2700159999999977E-2</v>
      </c>
      <c r="D45" s="6">
        <f>D26^2</f>
        <v>0.98346889000000004</v>
      </c>
      <c r="E45" s="6">
        <f>E26^2</f>
        <v>2.0292002500000001</v>
      </c>
      <c r="F45" s="6">
        <f>F26^2</f>
        <v>2.4234705625000002E-2</v>
      </c>
      <c r="G45" s="6">
        <f>G26^2</f>
        <v>0.46925925062500001</v>
      </c>
      <c r="H45" s="6">
        <f>H26^2</f>
        <v>1.087588265625</v>
      </c>
      <c r="I45" s="6">
        <f>I26^2</f>
        <v>0.26370792562500001</v>
      </c>
      <c r="J45" s="6">
        <f>J26^2</f>
        <v>1.0473475599999993</v>
      </c>
      <c r="K45" s="6">
        <f>K26^2</f>
        <v>1.3344870400000006</v>
      </c>
      <c r="L45" s="6">
        <f>L26^2</f>
        <v>4.4859239999999898E-2</v>
      </c>
      <c r="M45" s="6">
        <f>M26^2</f>
        <v>6.4000000000000116E-3</v>
      </c>
    </row>
    <row r="46" spans="1:13">
      <c r="A46" s="2" t="str">
        <f t="shared" si="4"/>
        <v>GCN4</v>
      </c>
      <c r="B46" s="6">
        <f>B27^2</f>
        <v>3.8190930625000008E-2</v>
      </c>
      <c r="C46" s="6">
        <f>C27^2</f>
        <v>1.0064756250000003E-3</v>
      </c>
      <c r="D46" s="6">
        <f>D27^2</f>
        <v>7.3861650624999997E-2</v>
      </c>
      <c r="E46" s="6">
        <f>E27^2</f>
        <v>1.9913906250000023E-3</v>
      </c>
      <c r="F46" s="6">
        <f>F27^2</f>
        <v>0.38557890249999999</v>
      </c>
      <c r="G46" s="6">
        <f>G27^2</f>
        <v>0.17795742249999999</v>
      </c>
      <c r="H46" s="6">
        <f>H27^2</f>
        <v>0.89766150249999999</v>
      </c>
      <c r="I46" s="6">
        <f>I27^2</f>
        <v>9.0916224999999951E-3</v>
      </c>
      <c r="J46" s="6">
        <f>J27^2</f>
        <v>5.5460249999999996E-2</v>
      </c>
      <c r="K46" s="6">
        <f>K27^2</f>
        <v>0.35880099999999998</v>
      </c>
      <c r="L46" s="6">
        <f>L27^2</f>
        <v>0.11095561000000001</v>
      </c>
      <c r="M46" s="6">
        <f>M27^2</f>
        <v>0.25140196000000009</v>
      </c>
    </row>
    <row r="47" spans="1:13">
      <c r="A47" s="2" t="str">
        <f t="shared" si="4"/>
        <v>GLN3</v>
      </c>
      <c r="B47" s="6">
        <f>B28^2</f>
        <v>5.1122500000000648E-5</v>
      </c>
      <c r="C47" s="6">
        <f>C28^2</f>
        <v>2.37930625E-2</v>
      </c>
      <c r="D47" s="6">
        <f>D28^2</f>
        <v>0.37570770250000002</v>
      </c>
      <c r="E47" s="6">
        <f>E28^2</f>
        <v>0.20389740250000002</v>
      </c>
      <c r="F47" s="6">
        <f>F28^2</f>
        <v>3.939232562500003E-2</v>
      </c>
      <c r="G47" s="6">
        <f>G28^2</f>
        <v>1.9647056249999955E-3</v>
      </c>
      <c r="H47" s="6">
        <f>H28^2</f>
        <v>7.3943205624999953E-2</v>
      </c>
      <c r="I47" s="6">
        <f>I28^2</f>
        <v>1.3870950625000017E-2</v>
      </c>
      <c r="J47" s="6">
        <f>J28^2</f>
        <v>1.8434850625000009E-2</v>
      </c>
      <c r="K47" s="6">
        <f>K28^2</f>
        <v>7.3780140625000004E-2</v>
      </c>
      <c r="L47" s="6">
        <f>L28^2</f>
        <v>0.17886555562500001</v>
      </c>
      <c r="M47" s="6">
        <f>M28^2</f>
        <v>0.31222950062500004</v>
      </c>
    </row>
    <row r="48" spans="1:13">
      <c r="A48" s="2" t="str">
        <f t="shared" si="4"/>
        <v>HAP4</v>
      </c>
      <c r="B48" s="6">
        <f>B29^2</f>
        <v>2.1316000000000005E-2</v>
      </c>
      <c r="C48" s="6">
        <f>C29^2</f>
        <v>0.27741288999999997</v>
      </c>
      <c r="D48" s="6">
        <f>D29^2</f>
        <v>0.34633225000000001</v>
      </c>
      <c r="E48" s="6">
        <f>E29^2</f>
        <v>4.3180839999999991E-2</v>
      </c>
      <c r="F48" s="6">
        <f>F29^2</f>
        <v>0.24790441000000002</v>
      </c>
      <c r="G48" s="6">
        <f>G29^2</f>
        <v>2.1933610000000003E-2</v>
      </c>
      <c r="H48" s="6">
        <f>H29^2</f>
        <v>0.50126399999999993</v>
      </c>
      <c r="I48" s="6">
        <f>I29^2</f>
        <v>1.8333160000000002</v>
      </c>
      <c r="J48" s="6">
        <f>J29^2</f>
        <v>0.15352683062500003</v>
      </c>
      <c r="K48" s="6">
        <f>K29^2</f>
        <v>1.1745140624999999E-2</v>
      </c>
      <c r="L48" s="6">
        <f>L29^2</f>
        <v>9.6425775625000029E-2</v>
      </c>
      <c r="M48" s="6">
        <f>M29^2</f>
        <v>0.3528063006249999</v>
      </c>
    </row>
    <row r="49" spans="1:13">
      <c r="A49" s="2" t="str">
        <f t="shared" si="4"/>
        <v>HMO1</v>
      </c>
      <c r="B49" s="6">
        <f>B30^2</f>
        <v>0.71723960999999981</v>
      </c>
      <c r="C49" s="6">
        <f>C30^2</f>
        <v>8.7084010000000087E-2</v>
      </c>
      <c r="D49" s="6">
        <f>D30^2</f>
        <v>0.98903024999999989</v>
      </c>
      <c r="E49" s="6">
        <f>E30^2</f>
        <v>0.19598328999999989</v>
      </c>
      <c r="F49" s="6">
        <f>F30^2</f>
        <v>0.57267056249999992</v>
      </c>
      <c r="G49" s="6">
        <f>G30^2</f>
        <v>0.27546752250000006</v>
      </c>
      <c r="H49" s="6">
        <f>H30^2</f>
        <v>0.43500620250000011</v>
      </c>
      <c r="I49" s="6">
        <f>I30^2</f>
        <v>0.18288452249999998</v>
      </c>
      <c r="J49" s="6">
        <f>J30^2</f>
        <v>0.53754558062500057</v>
      </c>
      <c r="K49" s="6">
        <f>K30^2</f>
        <v>7.4488055624999924E-2</v>
      </c>
      <c r="L49" s="6">
        <f>L30^2</f>
        <v>0.10222407562499974</v>
      </c>
      <c r="M49" s="6">
        <f>M30^2</f>
        <v>1.9747275624999942E-2</v>
      </c>
    </row>
    <row r="50" spans="1:13">
      <c r="A50" s="2" t="str">
        <f t="shared" si="4"/>
        <v>MSN2</v>
      </c>
      <c r="B50" s="6">
        <f>B31^2</f>
        <v>0.19598328999999998</v>
      </c>
      <c r="C50" s="6">
        <f>C31^2</f>
        <v>0.16851024999999997</v>
      </c>
      <c r="D50" s="6">
        <f>D31^2</f>
        <v>0.42133081</v>
      </c>
      <c r="E50" s="6">
        <f>E31^2</f>
        <v>0.46416969000000002</v>
      </c>
      <c r="F50" s="6">
        <f>F31^2</f>
        <v>7.3970400625000043E-2</v>
      </c>
      <c r="G50" s="6">
        <f>G31^2</f>
        <v>7.280553062499999E-2</v>
      </c>
      <c r="H50" s="6">
        <f>H31^2</f>
        <v>8.9595455624999973E-2</v>
      </c>
      <c r="I50" s="6">
        <f>I31^2</f>
        <v>8.8312980624999982E-2</v>
      </c>
      <c r="J50" s="6">
        <f>J31^2</f>
        <v>0.31620940562499994</v>
      </c>
      <c r="K50" s="6">
        <f>K31^2</f>
        <v>5.7267056250000069E-3</v>
      </c>
      <c r="L50" s="6">
        <f>L31^2</f>
        <v>0.63421314062500012</v>
      </c>
      <c r="M50" s="6">
        <f>M31^2</f>
        <v>9.5929575624999944E-2</v>
      </c>
    </row>
    <row r="51" spans="1:13">
      <c r="A51" s="2" t="str">
        <f t="shared" si="4"/>
        <v>SFP1</v>
      </c>
      <c r="B51" s="6">
        <f>B32^2</f>
        <v>3.0625000000001024E-6</v>
      </c>
      <c r="C51" s="6">
        <f>C32^2</f>
        <v>1.9979822499999994E-2</v>
      </c>
      <c r="D51" s="6">
        <f>D32^2</f>
        <v>2.0664062499999997E-2</v>
      </c>
      <c r="E51" s="6">
        <f>E32^2</f>
        <v>1.7222499999999891E-5</v>
      </c>
      <c r="F51" s="6">
        <f>F32^2</f>
        <v>0.11444689000000011</v>
      </c>
      <c r="G51" s="6">
        <f>G32^2</f>
        <v>2.3777640000000034E-2</v>
      </c>
      <c r="H51" s="6">
        <f>H32^2</f>
        <v>4.5667690000000004E-2</v>
      </c>
      <c r="I51" s="6">
        <f>I32^2</f>
        <v>7.7729439999999969E-2</v>
      </c>
      <c r="J51" s="6">
        <f>J32^2</f>
        <v>0.54726705062499992</v>
      </c>
      <c r="K51" s="6">
        <f>K32^2</f>
        <v>2.8488906249999977E-3</v>
      </c>
      <c r="L51" s="6">
        <f>L32^2</f>
        <v>8.7630800624999991E-2</v>
      </c>
      <c r="M51" s="6">
        <f>M32^2</f>
        <v>0.24713326562499999</v>
      </c>
    </row>
    <row r="52" spans="1:13">
      <c r="A52" s="2" t="str">
        <f t="shared" si="4"/>
        <v>SWI4</v>
      </c>
      <c r="B52" s="6">
        <f>B33^2</f>
        <v>7.1318024999999993E-3</v>
      </c>
      <c r="C52" s="6">
        <f>C33^2</f>
        <v>0.65181402249999998</v>
      </c>
      <c r="D52" s="6">
        <f>D33^2</f>
        <v>0.38334672249999996</v>
      </c>
      <c r="E52" s="6">
        <f>E33^2</f>
        <v>1.0764062500000001E-2</v>
      </c>
      <c r="F52" s="6">
        <f>F33^2</f>
        <v>0.53849913062499988</v>
      </c>
      <c r="G52" s="6">
        <f>G33^2</f>
        <v>0.10470078062499996</v>
      </c>
      <c r="H52" s="6">
        <f>H33^2</f>
        <v>0.26736655562499995</v>
      </c>
      <c r="I52" s="6">
        <f>I33^2</f>
        <v>1.1411580625000001E-2</v>
      </c>
      <c r="J52" s="6">
        <f>J33^2</f>
        <v>0.11485320999999998</v>
      </c>
      <c r="K52" s="6">
        <f>K33^2</f>
        <v>1.6692639999999995E-2</v>
      </c>
      <c r="L52" s="6">
        <f>L33^2</f>
        <v>0.55995288999999993</v>
      </c>
      <c r="M52" s="6">
        <f>M33^2</f>
        <v>7.8512040000000005E-2</v>
      </c>
    </row>
    <row r="53" spans="1:13">
      <c r="A53" s="2" t="str">
        <f t="shared" si="4"/>
        <v>YHP1</v>
      </c>
      <c r="B53" s="6">
        <f>B34^2</f>
        <v>0.39400729000000018</v>
      </c>
      <c r="C53" s="6">
        <f>C34^2</f>
        <v>0.24029604000000007</v>
      </c>
      <c r="D53" s="6">
        <f>D34^2</f>
        <v>0.70896400000000015</v>
      </c>
      <c r="E53" s="6">
        <f>E34^2</f>
        <v>7.61208099999999E-2</v>
      </c>
      <c r="F53" s="6">
        <f>F34^2</f>
        <v>0.65529024999999996</v>
      </c>
      <c r="G53" s="6">
        <f>G34^2</f>
        <v>0.17305599999999999</v>
      </c>
      <c r="H53" s="6">
        <f>H34^2</f>
        <v>0.29626248999999999</v>
      </c>
      <c r="I53" s="6">
        <f>I34^2</f>
        <v>2.2740640000000006E-2</v>
      </c>
      <c r="J53" s="6">
        <f>J34^2</f>
        <v>0.61160220250000008</v>
      </c>
      <c r="K53" s="6">
        <f>K34^2</f>
        <v>1.1130250000000007E-4</v>
      </c>
      <c r="L53" s="6">
        <f>L34^2</f>
        <v>0.17011500249999997</v>
      </c>
      <c r="M53" s="6">
        <f>M34^2</f>
        <v>0.12891690249999999</v>
      </c>
    </row>
    <row r="54" spans="1:13">
      <c r="A54" s="2" t="str">
        <f t="shared" si="4"/>
        <v>YOX1</v>
      </c>
      <c r="B54" s="6">
        <f>B35^2</f>
        <v>0.14237415562500011</v>
      </c>
      <c r="C54" s="6">
        <f>C35^2</f>
        <v>0.71263143062499978</v>
      </c>
      <c r="D54" s="6">
        <f>D35^2</f>
        <v>1.1358230624999971E-2</v>
      </c>
      <c r="E54" s="6">
        <f>E35^2</f>
        <v>0.32881623062500009</v>
      </c>
      <c r="F54" s="6">
        <f>F35^2</f>
        <v>3.7908089999999992E-2</v>
      </c>
      <c r="G54" s="6">
        <f>G35^2</f>
        <v>0.89984196000000005</v>
      </c>
      <c r="H54" s="6">
        <f>H35^2</f>
        <v>0.32569849000000001</v>
      </c>
      <c r="I54" s="6">
        <f>I35^2</f>
        <v>3.3562239999999972E-2</v>
      </c>
      <c r="J54" s="6">
        <f>J35^2</f>
        <v>0.40972800999999986</v>
      </c>
      <c r="K54" s="6">
        <f>K35^2</f>
        <v>1.5542608900000003</v>
      </c>
      <c r="L54" s="6">
        <f>L35^2</f>
        <v>3.1809600000000005E-3</v>
      </c>
      <c r="M54" s="6">
        <f>M35^2</f>
        <v>0.43956900000000004</v>
      </c>
    </row>
    <row r="55" spans="1:13">
      <c r="A55" s="2" t="str">
        <f t="shared" si="4"/>
        <v>ZAP1</v>
      </c>
      <c r="B55" s="6">
        <f>B36^2</f>
        <v>0.6656928099999998</v>
      </c>
      <c r="C55" s="6">
        <f>C36^2</f>
        <v>0.47224384000000003</v>
      </c>
      <c r="D55" s="6">
        <f>D36^2</f>
        <v>6.0840000000000104E-3</v>
      </c>
      <c r="E55" s="6">
        <f>E36^2</f>
        <v>2.5704900000000077E-3</v>
      </c>
      <c r="F55" s="6">
        <f>F36^2</f>
        <v>0.21399876000000032</v>
      </c>
      <c r="G55" s="6">
        <f>G36^2</f>
        <v>2.0790756100000007</v>
      </c>
      <c r="H55" s="6">
        <f>H36^2</f>
        <v>11.320533160000002</v>
      </c>
      <c r="I55" s="6">
        <f>I36^2</f>
        <v>2.1318920100000005</v>
      </c>
      <c r="J55" s="6">
        <f>J36^2</f>
        <v>1.9729011600000002</v>
      </c>
      <c r="K55" s="6">
        <f>K36^2</f>
        <v>4.3932160000000007</v>
      </c>
      <c r="L55" s="6">
        <f>L36^2</f>
        <v>1.6164579600000002</v>
      </c>
      <c r="M55" s="6">
        <f>M36^2</f>
        <v>0.33640000000000009</v>
      </c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5" t="s">
        <v>0</v>
      </c>
      <c r="B57" s="5" t="s">
        <v>17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2" t="str">
        <f>A2</f>
        <v>ABF1</v>
      </c>
      <c r="B58" s="1">
        <f>SUM(B40:M40)/12</f>
        <v>1.5800775437500001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2" t="str">
        <f t="shared" ref="A59:A73" si="5">A3</f>
        <v>ACE2</v>
      </c>
      <c r="B59" s="1">
        <f>SUM(B41:M41)/12</f>
        <v>0.57472522145833338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2" t="str">
        <f t="shared" si="5"/>
        <v>AFT2</v>
      </c>
      <c r="B60" s="1">
        <f>SUM(B42:M42)/12</f>
        <v>0.22098234020833338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2" t="str">
        <f t="shared" si="5"/>
        <v>ASF1</v>
      </c>
      <c r="B61" s="1">
        <f>SUM(B43:M43)/12</f>
        <v>0.23815721520833333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2" t="str">
        <f t="shared" si="5"/>
        <v>ASH1</v>
      </c>
      <c r="B62" s="1">
        <f>SUM(B44:M44)/12</f>
        <v>0.85615050208333343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2" t="str">
        <f t="shared" si="5"/>
        <v>CIN5</v>
      </c>
      <c r="B63" s="1">
        <f>SUM(B45:M45)/12</f>
        <v>1.003661910625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2" t="str">
        <f t="shared" si="5"/>
        <v>GCN4</v>
      </c>
      <c r="B64" s="1">
        <f>SUM(B46:M46)/12</f>
        <v>0.19682989312499999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2" t="str">
        <f t="shared" si="5"/>
        <v>GLN3</v>
      </c>
      <c r="B65" s="1">
        <f>SUM(B47:M47)/12</f>
        <v>0.10966087708333333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2" t="str">
        <f t="shared" si="5"/>
        <v>HAP4</v>
      </c>
      <c r="B66" s="1">
        <f>SUM(B48:M48)/12</f>
        <v>0.32559700395833335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2" t="str">
        <f t="shared" si="5"/>
        <v>HMO1</v>
      </c>
      <c r="B67" s="1">
        <f>SUM(B49:M49)/12</f>
        <v>0.34911424645833339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2" t="str">
        <f t="shared" si="5"/>
        <v>MSN2</v>
      </c>
      <c r="B68" s="1">
        <f>SUM(B50:M50)/12</f>
        <v>0.21889643625000002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2" t="str">
        <f t="shared" si="5"/>
        <v>SFP1</v>
      </c>
      <c r="B69" s="1">
        <f>SUM(B51:M51)/12</f>
        <v>9.8930486458333342E-2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2" t="str">
        <f t="shared" si="5"/>
        <v>SWI4</v>
      </c>
      <c r="B70" s="1">
        <f>SUM(B52:M52)/12</f>
        <v>0.22875378645833333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2" t="str">
        <f t="shared" si="5"/>
        <v>YHP1</v>
      </c>
      <c r="B71" s="1">
        <f>SUM(B53:M53)/12</f>
        <v>0.28979024416666671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2" t="str">
        <f t="shared" si="5"/>
        <v>YOX1</v>
      </c>
      <c r="B72" s="1">
        <f>SUM(B54:M54)/12</f>
        <v>0.40824414062499997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2" t="str">
        <f t="shared" si="5"/>
        <v>ZAP1</v>
      </c>
      <c r="B73" s="1">
        <f>SUM(B55:M55)/12</f>
        <v>2.1009221500000006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7" sqref="G17"/>
    </sheetView>
  </sheetViews>
  <sheetFormatPr baseColWidth="10" defaultRowHeight="15" x14ac:dyDescent="0"/>
  <cols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  <col min="7" max="7" width="14" bestFit="1" customWidth="1"/>
  </cols>
  <sheetData>
    <row r="1" spans="1:7" s="8" customFormat="1">
      <c r="A1" s="8" t="s">
        <v>0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</row>
    <row r="2" spans="1:7">
      <c r="A2" s="2" t="str">
        <f>wt_log2_expression!A2</f>
        <v>ABF1</v>
      </c>
      <c r="B2">
        <f>wt_log2_expression!B58</f>
        <v>0.56643954976923072</v>
      </c>
      <c r="C2">
        <f>dcin5_log2_expression!B58</f>
        <v>0.52295649520833332</v>
      </c>
      <c r="D2">
        <f>dgln3_log2_expression!B58</f>
        <v>0.72125168541666673</v>
      </c>
      <c r="E2">
        <f>dhap4_log2_expression!B58</f>
        <v>0.12653764479166671</v>
      </c>
      <c r="F2">
        <f>hmo1_log2_expression!B58</f>
        <v>1.0636212854166667</v>
      </c>
      <c r="G2">
        <f>zap1_log3_expression!B58</f>
        <v>1.5800775437500001</v>
      </c>
    </row>
    <row r="3" spans="1:7">
      <c r="A3" s="2" t="str">
        <f>wt_log2_expression!A3</f>
        <v>ACE2</v>
      </c>
      <c r="B3">
        <f>wt_log2_expression!B59</f>
        <v>0.44215925523076921</v>
      </c>
      <c r="C3">
        <f>dcin5_log2_expression!B59</f>
        <v>8.7393926666666677E-2</v>
      </c>
      <c r="D3">
        <f>dgln3_log2_expression!B59</f>
        <v>0.89750895291666666</v>
      </c>
      <c r="E3">
        <f>dhap4_log2_expression!B59</f>
        <v>0.10656031250000003</v>
      </c>
      <c r="F3">
        <f>hmo1_log2_expression!B59</f>
        <v>0.19853487541666667</v>
      </c>
      <c r="G3">
        <f>zap1_log3_expression!B59</f>
        <v>0.57472522145833338</v>
      </c>
    </row>
    <row r="4" spans="1:7">
      <c r="A4" s="2" t="str">
        <f>wt_log2_expression!A4</f>
        <v>AFT2</v>
      </c>
      <c r="B4">
        <f>wt_log2_expression!B60</f>
        <v>0.60162253211538463</v>
      </c>
      <c r="C4">
        <f>dcin5_log2_expression!B60</f>
        <v>1.0110410599999999</v>
      </c>
      <c r="D4">
        <f>dgln3_log2_expression!B60</f>
        <v>0.69856026812500005</v>
      </c>
      <c r="E4">
        <f>dhap4_log2_expression!B60</f>
        <v>0.41298972458333333</v>
      </c>
      <c r="F4">
        <f>hmo1_log2_expression!B60</f>
        <v>4.7329749020833329</v>
      </c>
      <c r="G4">
        <f>zap1_log3_expression!B60</f>
        <v>0.22098234020833338</v>
      </c>
    </row>
    <row r="5" spans="1:7">
      <c r="A5" s="2" t="str">
        <f>wt_log2_expression!A5</f>
        <v>ASF1</v>
      </c>
      <c r="B5">
        <f>wt_log2_expression!B61</f>
        <v>0.57561243215384605</v>
      </c>
      <c r="C5">
        <f>dcin5_log2_expression!B61</f>
        <v>0.16889826645833336</v>
      </c>
      <c r="D5">
        <f>dgln3_log2_expression!B61</f>
        <v>0.47909370708333338</v>
      </c>
      <c r="E5">
        <f>dhap4_log2_expression!B61</f>
        <v>0.38103283520833336</v>
      </c>
      <c r="F5">
        <f>hmo1_log2_expression!B61</f>
        <v>0.37446810395833335</v>
      </c>
      <c r="G5">
        <f>zap1_log3_expression!B61</f>
        <v>0.23815721520833333</v>
      </c>
    </row>
    <row r="6" spans="1:7">
      <c r="A6" s="2" t="str">
        <f>wt_log2_expression!A6</f>
        <v>ASH1</v>
      </c>
      <c r="B6">
        <f>wt_log2_expression!B62</f>
        <v>0.22633322576923073</v>
      </c>
      <c r="C6">
        <f>dcin5_log2_expression!B62</f>
        <v>0.20497932625000001</v>
      </c>
      <c r="D6">
        <f>dgln3_log2_expression!B62</f>
        <v>0.43710512645833338</v>
      </c>
      <c r="E6">
        <f>dhap4_log2_expression!B62</f>
        <v>0.18044174541666666</v>
      </c>
      <c r="F6">
        <f>hmo1_log2_expression!B62</f>
        <v>0.98535099541666682</v>
      </c>
      <c r="G6">
        <f>zap1_log3_expression!B62</f>
        <v>0.85615050208333343</v>
      </c>
    </row>
    <row r="7" spans="1:7">
      <c r="A7" s="2" t="str">
        <f>wt_log2_expression!A7</f>
        <v>CIN5</v>
      </c>
      <c r="B7">
        <f>wt_log2_expression!B63</f>
        <v>0.56862392023076924</v>
      </c>
      <c r="C7">
        <f>dcin5_log2_expression!B63</f>
        <v>0.12564247895833333</v>
      </c>
      <c r="D7">
        <f>dgln3_log2_expression!B63</f>
        <v>0.73399234958333326</v>
      </c>
      <c r="E7">
        <f>dhap4_log2_expression!B63</f>
        <v>0.90502862229166625</v>
      </c>
      <c r="F7">
        <f>hmo1_log2_expression!B63</f>
        <v>0.69568472812499993</v>
      </c>
      <c r="G7">
        <f>zap1_log3_expression!B63</f>
        <v>1.003661910625</v>
      </c>
    </row>
    <row r="8" spans="1:7">
      <c r="A8" s="2" t="str">
        <f>wt_log2_expression!A8</f>
        <v>GCN4</v>
      </c>
      <c r="B8">
        <f>wt_log2_expression!B64</f>
        <v>0.52363600580769232</v>
      </c>
      <c r="C8">
        <f>dcin5_log2_expression!B64</f>
        <v>0.44851709229166664</v>
      </c>
      <c r="D8">
        <f>dgln3_log2_expression!B64</f>
        <v>0.96539103645833324</v>
      </c>
      <c r="E8">
        <f>dhap4_log2_expression!B64</f>
        <v>0.3949047829166667</v>
      </c>
      <c r="F8">
        <f>hmo1_log2_expression!B64</f>
        <v>0.71200636354166669</v>
      </c>
      <c r="G8">
        <f>zap1_log3_expression!B64</f>
        <v>0.19682989312499999</v>
      </c>
    </row>
    <row r="9" spans="1:7">
      <c r="A9" s="2" t="str">
        <f>wt_log2_expression!A9</f>
        <v>GLN3</v>
      </c>
      <c r="B9">
        <f>wt_log2_expression!B65</f>
        <v>0.40563899349999988</v>
      </c>
      <c r="C9">
        <f>dcin5_log2_expression!B65</f>
        <v>0.14223587229166668</v>
      </c>
      <c r="D9">
        <f>dgln3_log2_expression!B65</f>
        <v>0.30605142541666669</v>
      </c>
      <c r="E9">
        <f>dhap4_log2_expression!B65</f>
        <v>0.16575040874999999</v>
      </c>
      <c r="F9">
        <f>hmo1_log2_expression!B65</f>
        <v>0.19601342916666667</v>
      </c>
      <c r="G9">
        <f>zap1_log3_expression!B65</f>
        <v>0.10966087708333333</v>
      </c>
    </row>
    <row r="10" spans="1:7">
      <c r="A10" s="2" t="str">
        <f>wt_log2_expression!A10</f>
        <v>HAP4</v>
      </c>
      <c r="B10">
        <f>wt_log2_expression!B66</f>
        <v>1.7995752559230771</v>
      </c>
      <c r="C10">
        <f>dcin5_log2_expression!B66</f>
        <v>1.0946349047916668</v>
      </c>
      <c r="D10">
        <f>dgln3_log2_expression!B66</f>
        <v>0.65495765875</v>
      </c>
      <c r="E10">
        <f>dhap4_log2_expression!B66</f>
        <v>0.32504703729166667</v>
      </c>
      <c r="F10">
        <f>hmo1_log2_expression!B66</f>
        <v>1.3401803097916669</v>
      </c>
      <c r="G10">
        <f>zap1_log3_expression!B66</f>
        <v>0.32559700395833335</v>
      </c>
    </row>
    <row r="11" spans="1:7">
      <c r="A11" s="2" t="str">
        <f>wt_log2_expression!A11</f>
        <v>HMO1</v>
      </c>
      <c r="B11">
        <f>wt_log2_expression!B67</f>
        <v>0.58711931346153856</v>
      </c>
      <c r="C11">
        <f>dcin5_log2_expression!B67</f>
        <v>0.549004856875</v>
      </c>
      <c r="D11">
        <f>dgln3_log2_expression!B67</f>
        <v>0.29534167479166668</v>
      </c>
      <c r="E11">
        <f>dhap4_log2_expression!B67</f>
        <v>2.6729112218749997</v>
      </c>
      <c r="F11">
        <f>hmo1_log2_expression!B67</f>
        <v>0.21103123541666666</v>
      </c>
      <c r="G11">
        <f>zap1_log3_expression!B67</f>
        <v>0.34911424645833339</v>
      </c>
    </row>
    <row r="12" spans="1:7">
      <c r="A12" s="2" t="str">
        <f>wt_log2_expression!A12</f>
        <v>MSN2</v>
      </c>
      <c r="B12">
        <f>wt_log2_expression!B68</f>
        <v>0.42440576792307694</v>
      </c>
      <c r="C12">
        <f>dcin5_log2_expression!B68</f>
        <v>0.22780637729166667</v>
      </c>
      <c r="D12">
        <f>dgln3_log2_expression!B68</f>
        <v>0.6275051620833334</v>
      </c>
      <c r="E12">
        <f>dhap4_log2_expression!B68</f>
        <v>0.15146829750000002</v>
      </c>
      <c r="F12">
        <f>hmo1_log2_expression!B68</f>
        <v>0.34355865729166662</v>
      </c>
      <c r="G12">
        <f>zap1_log3_expression!B68</f>
        <v>0.21889643625000002</v>
      </c>
    </row>
    <row r="13" spans="1:7">
      <c r="A13" s="2" t="str">
        <f>wt_log2_expression!A13</f>
        <v>SFP1</v>
      </c>
      <c r="B13">
        <f>wt_log2_expression!B69</f>
        <v>0.98213383130769227</v>
      </c>
      <c r="C13">
        <f>dcin5_log2_expression!B69</f>
        <v>0.23988252958333336</v>
      </c>
      <c r="D13">
        <f>dgln3_log2_expression!B69</f>
        <v>0.75746717562499999</v>
      </c>
      <c r="E13">
        <f>dhap4_log2_expression!B69</f>
        <v>0.122763648125</v>
      </c>
      <c r="F13">
        <f>hmo1_log2_expression!B69</f>
        <v>1.0007356020833331</v>
      </c>
      <c r="G13">
        <f>zap1_log3_expression!B69</f>
        <v>9.8930486458333342E-2</v>
      </c>
    </row>
    <row r="14" spans="1:7">
      <c r="A14" s="2" t="str">
        <f>wt_log2_expression!A14</f>
        <v>SWI4</v>
      </c>
      <c r="B14">
        <f>wt_log2_expression!B70</f>
        <v>0.24087990211538463</v>
      </c>
      <c r="C14">
        <f>dcin5_log2_expression!B70</f>
        <v>0.50995422479166663</v>
      </c>
      <c r="D14">
        <f>dgln3_log2_expression!B70</f>
        <v>0.38157429229166673</v>
      </c>
      <c r="E14">
        <f>dhap4_log2_expression!B70</f>
        <v>0.13950518729166664</v>
      </c>
      <c r="F14">
        <f>hmo1_log2_expression!B70</f>
        <v>0.21907346187500001</v>
      </c>
      <c r="G14">
        <f>zap1_log3_expression!B70</f>
        <v>0.22875378645833333</v>
      </c>
    </row>
    <row r="15" spans="1:7">
      <c r="A15" s="2" t="str">
        <f>wt_log2_expression!A15</f>
        <v>YHP1</v>
      </c>
      <c r="B15">
        <f>wt_log2_expression!B71</f>
        <v>0.64451981807692305</v>
      </c>
      <c r="C15">
        <f>dcin5_log2_expression!B71</f>
        <v>0.56829758312499989</v>
      </c>
      <c r="D15">
        <f>dgln3_log2_expression!B71</f>
        <v>0.32861329854166671</v>
      </c>
      <c r="E15">
        <f>dhap4_log2_expression!B71</f>
        <v>0.10395201229166667</v>
      </c>
      <c r="F15">
        <f>hmo1_log2_expression!B71</f>
        <v>0.26211273041666666</v>
      </c>
      <c r="G15">
        <f>zap1_log3_expression!B71</f>
        <v>0.28979024416666671</v>
      </c>
    </row>
    <row r="16" spans="1:7">
      <c r="A16" s="2" t="str">
        <f>wt_log2_expression!A16</f>
        <v>YOX1</v>
      </c>
      <c r="B16">
        <f>wt_log2_expression!B72</f>
        <v>0.35545548996153836</v>
      </c>
      <c r="C16">
        <f>dcin5_log2_expression!B72</f>
        <v>0.64421283479166658</v>
      </c>
      <c r="D16">
        <f>dgln3_log2_expression!B72</f>
        <v>0.14043167208333332</v>
      </c>
      <c r="E16">
        <f>dhap4_log2_expression!B72</f>
        <v>0.33393656187499993</v>
      </c>
      <c r="F16">
        <f>hmo1_log2_expression!B72</f>
        <v>0.654963715625</v>
      </c>
      <c r="G16">
        <f>zap1_log3_expression!B72</f>
        <v>0.40824414062499997</v>
      </c>
    </row>
    <row r="17" spans="1:7">
      <c r="A17" s="2" t="str">
        <f>wt_log2_expression!A17</f>
        <v>ZAP1</v>
      </c>
      <c r="B17">
        <f>wt_log2_expression!B73</f>
        <v>0.56287015534615381</v>
      </c>
      <c r="C17">
        <f>dcin5_log2_expression!B73</f>
        <v>0.52155246875000005</v>
      </c>
      <c r="D17">
        <f>dgln3_log2_expression!B73</f>
        <v>0.93144297916666663</v>
      </c>
      <c r="E17">
        <f>dhap4_log2_expression!B73</f>
        <v>0.86803329645833338</v>
      </c>
      <c r="F17">
        <f>hmo1_log2_expression!B73</f>
        <v>0.23935640395833335</v>
      </c>
      <c r="G17">
        <f>zap1_log3_expression!B73</f>
        <v>2.1009221500000006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2017-04-03T23:33:49Z</dcterms:created>
  <dcterms:modified xsi:type="dcterms:W3CDTF">2017-04-05T04:16:04Z</dcterms:modified>
</cp:coreProperties>
</file>