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6835" windowHeight="9015" activeTab="1"/>
  </bookViews>
  <sheets>
    <sheet name="Weighted SIF" sheetId="1" r:id="rId1"/>
    <sheet name="Normalized Data" sheetId="2" r:id="rId2"/>
    <sheet name="Heat Map" sheetId="3" r:id="rId3"/>
    <sheet name="heat map sorted by ratio" sheetId="4" r:id="rId4"/>
    <sheet name="heat map sorted by LSE" sheetId="5" r:id="rId5"/>
    <sheet name="heat map sorted by minLSE" sheetId="6" r:id="rId6"/>
  </sheets>
  <calcPr calcId="145621"/>
</workbook>
</file>

<file path=xl/calcChain.xml><?xml version="1.0" encoding="utf-8"?>
<calcChain xmlns="http://schemas.openxmlformats.org/spreadsheetml/2006/main">
  <c r="B29" i="6" l="1"/>
  <c r="Q29" i="6"/>
  <c r="C29" i="6"/>
  <c r="E29" i="6"/>
  <c r="F29" i="6"/>
  <c r="D29" i="6"/>
  <c r="S29" i="6"/>
  <c r="U29" i="6"/>
  <c r="V29" i="6"/>
  <c r="T29" i="6"/>
  <c r="H29" i="6"/>
  <c r="I29" i="6"/>
  <c r="G29" i="6"/>
  <c r="L29" i="6"/>
  <c r="J29" i="6"/>
  <c r="K29" i="6"/>
  <c r="X29" i="6"/>
  <c r="Y29" i="6"/>
  <c r="W29" i="6"/>
  <c r="AB29" i="6"/>
  <c r="Z29" i="6"/>
  <c r="AA29" i="6"/>
  <c r="O29" i="6"/>
  <c r="M29" i="6"/>
  <c r="N29" i="6"/>
  <c r="P29" i="6"/>
  <c r="AE29" i="6"/>
  <c r="AC29" i="6"/>
  <c r="AD29" i="6"/>
  <c r="AF29" i="6"/>
  <c r="R29" i="6"/>
  <c r="AG29" i="6"/>
  <c r="A29" i="6"/>
  <c r="B28" i="6"/>
  <c r="Q28" i="6"/>
  <c r="C28" i="6"/>
  <c r="E28" i="6"/>
  <c r="F28" i="6"/>
  <c r="D28" i="6"/>
  <c r="S28" i="6"/>
  <c r="U28" i="6"/>
  <c r="V28" i="6"/>
  <c r="T28" i="6"/>
  <c r="H28" i="6"/>
  <c r="I28" i="6"/>
  <c r="G28" i="6"/>
  <c r="L28" i="6"/>
  <c r="J28" i="6"/>
  <c r="K28" i="6"/>
  <c r="X28" i="6"/>
  <c r="Y28" i="6"/>
  <c r="W28" i="6"/>
  <c r="AB28" i="6"/>
  <c r="Z28" i="6"/>
  <c r="AA28" i="6"/>
  <c r="O28" i="6"/>
  <c r="M28" i="6"/>
  <c r="N28" i="6"/>
  <c r="P28" i="6"/>
  <c r="AE28" i="6"/>
  <c r="AC28" i="6"/>
  <c r="AD28" i="6"/>
  <c r="AF28" i="6"/>
  <c r="R28" i="6"/>
  <c r="AG28" i="6"/>
  <c r="A28" i="6"/>
  <c r="B27" i="6"/>
  <c r="Q27" i="6"/>
  <c r="C27" i="6"/>
  <c r="E27" i="6"/>
  <c r="F27" i="6"/>
  <c r="D27" i="6"/>
  <c r="S27" i="6"/>
  <c r="U27" i="6"/>
  <c r="V27" i="6"/>
  <c r="T27" i="6"/>
  <c r="H27" i="6"/>
  <c r="I27" i="6"/>
  <c r="G27" i="6"/>
  <c r="L27" i="6"/>
  <c r="J27" i="6"/>
  <c r="K27" i="6"/>
  <c r="X27" i="6"/>
  <c r="Y27" i="6"/>
  <c r="W27" i="6"/>
  <c r="AB27" i="6"/>
  <c r="Z27" i="6"/>
  <c r="AA27" i="6"/>
  <c r="O27" i="6"/>
  <c r="M27" i="6"/>
  <c r="N27" i="6"/>
  <c r="P27" i="6"/>
  <c r="AE27" i="6"/>
  <c r="AC27" i="6"/>
  <c r="AD27" i="6"/>
  <c r="AF27" i="6"/>
  <c r="R27" i="6"/>
  <c r="AG27" i="6"/>
  <c r="A27" i="6"/>
  <c r="B26" i="6"/>
  <c r="Q26" i="6"/>
  <c r="C26" i="6"/>
  <c r="E26" i="6"/>
  <c r="F26" i="6"/>
  <c r="D26" i="6"/>
  <c r="S26" i="6"/>
  <c r="U26" i="6"/>
  <c r="V26" i="6"/>
  <c r="T26" i="6"/>
  <c r="H26" i="6"/>
  <c r="I26" i="6"/>
  <c r="G26" i="6"/>
  <c r="L26" i="6"/>
  <c r="J26" i="6"/>
  <c r="K26" i="6"/>
  <c r="X26" i="6"/>
  <c r="Y26" i="6"/>
  <c r="W26" i="6"/>
  <c r="AB26" i="6"/>
  <c r="Z26" i="6"/>
  <c r="AA26" i="6"/>
  <c r="O26" i="6"/>
  <c r="M26" i="6"/>
  <c r="N26" i="6"/>
  <c r="P26" i="6"/>
  <c r="AE26" i="6"/>
  <c r="AC26" i="6"/>
  <c r="AD26" i="6"/>
  <c r="AF26" i="6"/>
  <c r="R26" i="6"/>
  <c r="AG26" i="6"/>
  <c r="A26" i="6"/>
  <c r="B25" i="6"/>
  <c r="Q25" i="6"/>
  <c r="C25" i="6"/>
  <c r="E25" i="6"/>
  <c r="F25" i="6"/>
  <c r="D25" i="6"/>
  <c r="S25" i="6"/>
  <c r="U25" i="6"/>
  <c r="V25" i="6"/>
  <c r="T25" i="6"/>
  <c r="H25" i="6"/>
  <c r="I25" i="6"/>
  <c r="G25" i="6"/>
  <c r="L25" i="6"/>
  <c r="J25" i="6"/>
  <c r="K25" i="6"/>
  <c r="X25" i="6"/>
  <c r="Y25" i="6"/>
  <c r="W25" i="6"/>
  <c r="AB25" i="6"/>
  <c r="Z25" i="6"/>
  <c r="AA25" i="6"/>
  <c r="O25" i="6"/>
  <c r="M25" i="6"/>
  <c r="N25" i="6"/>
  <c r="P25" i="6"/>
  <c r="AE25" i="6"/>
  <c r="AC25" i="6"/>
  <c r="AD25" i="6"/>
  <c r="AF25" i="6"/>
  <c r="R25" i="6"/>
  <c r="AG25" i="6"/>
  <c r="A25" i="6"/>
  <c r="B24" i="6"/>
  <c r="Q24" i="6"/>
  <c r="C24" i="6"/>
  <c r="E24" i="6"/>
  <c r="F24" i="6"/>
  <c r="D24" i="6"/>
  <c r="S24" i="6"/>
  <c r="U24" i="6"/>
  <c r="V24" i="6"/>
  <c r="T24" i="6"/>
  <c r="H24" i="6"/>
  <c r="I24" i="6"/>
  <c r="G24" i="6"/>
  <c r="L24" i="6"/>
  <c r="J24" i="6"/>
  <c r="K24" i="6"/>
  <c r="X24" i="6"/>
  <c r="Y24" i="6"/>
  <c r="W24" i="6"/>
  <c r="AB24" i="6"/>
  <c r="Z24" i="6"/>
  <c r="AA24" i="6"/>
  <c r="O24" i="6"/>
  <c r="M24" i="6"/>
  <c r="N24" i="6"/>
  <c r="P24" i="6"/>
  <c r="AE24" i="6"/>
  <c r="AC24" i="6"/>
  <c r="AD24" i="6"/>
  <c r="AF24" i="6"/>
  <c r="R24" i="6"/>
  <c r="AG24" i="6"/>
  <c r="A24" i="6"/>
  <c r="B23" i="6"/>
  <c r="Q23" i="6"/>
  <c r="C23" i="6"/>
  <c r="E23" i="6"/>
  <c r="F23" i="6"/>
  <c r="D23" i="6"/>
  <c r="S23" i="6"/>
  <c r="U23" i="6"/>
  <c r="V23" i="6"/>
  <c r="T23" i="6"/>
  <c r="H23" i="6"/>
  <c r="I23" i="6"/>
  <c r="G23" i="6"/>
  <c r="L23" i="6"/>
  <c r="J23" i="6"/>
  <c r="K23" i="6"/>
  <c r="X23" i="6"/>
  <c r="Y23" i="6"/>
  <c r="W23" i="6"/>
  <c r="AB23" i="6"/>
  <c r="Z23" i="6"/>
  <c r="AA23" i="6"/>
  <c r="O23" i="6"/>
  <c r="M23" i="6"/>
  <c r="N23" i="6"/>
  <c r="P23" i="6"/>
  <c r="AE23" i="6"/>
  <c r="AC23" i="6"/>
  <c r="AD23" i="6"/>
  <c r="AF23" i="6"/>
  <c r="R23" i="6"/>
  <c r="AG23" i="6"/>
  <c r="A23" i="6"/>
  <c r="B22" i="6"/>
  <c r="Q22" i="6"/>
  <c r="C22" i="6"/>
  <c r="E22" i="6"/>
  <c r="F22" i="6"/>
  <c r="D22" i="6"/>
  <c r="S22" i="6"/>
  <c r="U22" i="6"/>
  <c r="V22" i="6"/>
  <c r="T22" i="6"/>
  <c r="H22" i="6"/>
  <c r="I22" i="6"/>
  <c r="G22" i="6"/>
  <c r="L22" i="6"/>
  <c r="J22" i="6"/>
  <c r="K22" i="6"/>
  <c r="X22" i="6"/>
  <c r="Y22" i="6"/>
  <c r="W22" i="6"/>
  <c r="AB22" i="6"/>
  <c r="Z22" i="6"/>
  <c r="AA22" i="6"/>
  <c r="O22" i="6"/>
  <c r="M22" i="6"/>
  <c r="N22" i="6"/>
  <c r="P22" i="6"/>
  <c r="AE22" i="6"/>
  <c r="AC22" i="6"/>
  <c r="AD22" i="6"/>
  <c r="AF22" i="6"/>
  <c r="R22" i="6"/>
  <c r="AG22" i="6"/>
  <c r="A22" i="6"/>
  <c r="B21" i="6"/>
  <c r="Q21" i="6"/>
  <c r="C21" i="6"/>
  <c r="E21" i="6"/>
  <c r="F21" i="6"/>
  <c r="D21" i="6"/>
  <c r="S21" i="6"/>
  <c r="U21" i="6"/>
  <c r="V21" i="6"/>
  <c r="T21" i="6"/>
  <c r="H21" i="6"/>
  <c r="I21" i="6"/>
  <c r="G21" i="6"/>
  <c r="L21" i="6"/>
  <c r="J21" i="6"/>
  <c r="K21" i="6"/>
  <c r="X21" i="6"/>
  <c r="Y21" i="6"/>
  <c r="W21" i="6"/>
  <c r="AB21" i="6"/>
  <c r="Z21" i="6"/>
  <c r="AA21" i="6"/>
  <c r="O21" i="6"/>
  <c r="M21" i="6"/>
  <c r="N21" i="6"/>
  <c r="P21" i="6"/>
  <c r="AE21" i="6"/>
  <c r="AC21" i="6"/>
  <c r="AD21" i="6"/>
  <c r="AF21" i="6"/>
  <c r="R21" i="6"/>
  <c r="AG21" i="6"/>
  <c r="A21" i="6"/>
  <c r="B20" i="6"/>
  <c r="Q20" i="6"/>
  <c r="C20" i="6"/>
  <c r="E20" i="6"/>
  <c r="F20" i="6"/>
  <c r="D20" i="6"/>
  <c r="S20" i="6"/>
  <c r="U20" i="6"/>
  <c r="V20" i="6"/>
  <c r="T20" i="6"/>
  <c r="H20" i="6"/>
  <c r="I20" i="6"/>
  <c r="G20" i="6"/>
  <c r="L20" i="6"/>
  <c r="J20" i="6"/>
  <c r="K20" i="6"/>
  <c r="X20" i="6"/>
  <c r="Y20" i="6"/>
  <c r="W20" i="6"/>
  <c r="AB20" i="6"/>
  <c r="Z20" i="6"/>
  <c r="AA20" i="6"/>
  <c r="O20" i="6"/>
  <c r="M20" i="6"/>
  <c r="N20" i="6"/>
  <c r="P20" i="6"/>
  <c r="AE20" i="6"/>
  <c r="AC20" i="6"/>
  <c r="AD20" i="6"/>
  <c r="AF20" i="6"/>
  <c r="R20" i="6"/>
  <c r="AG20" i="6"/>
  <c r="A20" i="6"/>
  <c r="B19" i="6"/>
  <c r="Q19" i="6"/>
  <c r="C19" i="6"/>
  <c r="E19" i="6"/>
  <c r="F19" i="6"/>
  <c r="D19" i="6"/>
  <c r="S19" i="6"/>
  <c r="U19" i="6"/>
  <c r="V19" i="6"/>
  <c r="T19" i="6"/>
  <c r="H19" i="6"/>
  <c r="I19" i="6"/>
  <c r="G19" i="6"/>
  <c r="L19" i="6"/>
  <c r="J19" i="6"/>
  <c r="K19" i="6"/>
  <c r="X19" i="6"/>
  <c r="Y19" i="6"/>
  <c r="W19" i="6"/>
  <c r="AB19" i="6"/>
  <c r="Z19" i="6"/>
  <c r="AA19" i="6"/>
  <c r="O19" i="6"/>
  <c r="M19" i="6"/>
  <c r="N19" i="6"/>
  <c r="P19" i="6"/>
  <c r="AE19" i="6"/>
  <c r="AC19" i="6"/>
  <c r="AD19" i="6"/>
  <c r="AF19" i="6"/>
  <c r="R19" i="6"/>
  <c r="AG19" i="6"/>
  <c r="A19" i="6"/>
  <c r="B18" i="6"/>
  <c r="Q18" i="6"/>
  <c r="C18" i="6"/>
  <c r="E18" i="6"/>
  <c r="F18" i="6"/>
  <c r="D18" i="6"/>
  <c r="S18" i="6"/>
  <c r="U18" i="6"/>
  <c r="V18" i="6"/>
  <c r="T18" i="6"/>
  <c r="H18" i="6"/>
  <c r="I18" i="6"/>
  <c r="G18" i="6"/>
  <c r="L18" i="6"/>
  <c r="J18" i="6"/>
  <c r="K18" i="6"/>
  <c r="X18" i="6"/>
  <c r="Y18" i="6"/>
  <c r="W18" i="6"/>
  <c r="AB18" i="6"/>
  <c r="Z18" i="6"/>
  <c r="AA18" i="6"/>
  <c r="O18" i="6"/>
  <c r="M18" i="6"/>
  <c r="N18" i="6"/>
  <c r="P18" i="6"/>
  <c r="AE18" i="6"/>
  <c r="AC18" i="6"/>
  <c r="AD18" i="6"/>
  <c r="AF18" i="6"/>
  <c r="R18" i="6"/>
  <c r="AG18" i="6"/>
  <c r="A18" i="6"/>
  <c r="B17" i="6"/>
  <c r="Q17" i="6"/>
  <c r="C17" i="6"/>
  <c r="E17" i="6"/>
  <c r="F17" i="6"/>
  <c r="D17" i="6"/>
  <c r="S17" i="6"/>
  <c r="U17" i="6"/>
  <c r="V17" i="6"/>
  <c r="T17" i="6"/>
  <c r="H17" i="6"/>
  <c r="I17" i="6"/>
  <c r="G17" i="6"/>
  <c r="L17" i="6"/>
  <c r="J17" i="6"/>
  <c r="K17" i="6"/>
  <c r="X17" i="6"/>
  <c r="Y17" i="6"/>
  <c r="W17" i="6"/>
  <c r="AB17" i="6"/>
  <c r="Z17" i="6"/>
  <c r="AA17" i="6"/>
  <c r="O17" i="6"/>
  <c r="M17" i="6"/>
  <c r="N17" i="6"/>
  <c r="P17" i="6"/>
  <c r="AE17" i="6"/>
  <c r="AC17" i="6"/>
  <c r="AD17" i="6"/>
  <c r="AF17" i="6"/>
  <c r="R17" i="6"/>
  <c r="AG17" i="6"/>
  <c r="A17" i="6"/>
  <c r="B16" i="6"/>
  <c r="Q16" i="6"/>
  <c r="C16" i="6"/>
  <c r="E16" i="6"/>
  <c r="F16" i="6"/>
  <c r="D16" i="6"/>
  <c r="S16" i="6"/>
  <c r="U16" i="6"/>
  <c r="V16" i="6"/>
  <c r="T16" i="6"/>
  <c r="H16" i="6"/>
  <c r="I16" i="6"/>
  <c r="G16" i="6"/>
  <c r="L16" i="6"/>
  <c r="J16" i="6"/>
  <c r="K16" i="6"/>
  <c r="X16" i="6"/>
  <c r="Y16" i="6"/>
  <c r="W16" i="6"/>
  <c r="AB16" i="6"/>
  <c r="Z16" i="6"/>
  <c r="AA16" i="6"/>
  <c r="O16" i="6"/>
  <c r="M16" i="6"/>
  <c r="N16" i="6"/>
  <c r="P16" i="6"/>
  <c r="AE16" i="6"/>
  <c r="AC16" i="6"/>
  <c r="AD16" i="6"/>
  <c r="AF16" i="6"/>
  <c r="R16" i="6"/>
  <c r="AG16" i="6"/>
  <c r="A16" i="6"/>
  <c r="B15" i="6"/>
  <c r="Q15" i="6"/>
  <c r="C15" i="6"/>
  <c r="E15" i="6"/>
  <c r="F15" i="6"/>
  <c r="D15" i="6"/>
  <c r="S15" i="6"/>
  <c r="U15" i="6"/>
  <c r="V15" i="6"/>
  <c r="T15" i="6"/>
  <c r="H15" i="6"/>
  <c r="I15" i="6"/>
  <c r="G15" i="6"/>
  <c r="L15" i="6"/>
  <c r="J15" i="6"/>
  <c r="K15" i="6"/>
  <c r="X15" i="6"/>
  <c r="Y15" i="6"/>
  <c r="W15" i="6"/>
  <c r="AB15" i="6"/>
  <c r="Z15" i="6"/>
  <c r="AA15" i="6"/>
  <c r="O15" i="6"/>
  <c r="M15" i="6"/>
  <c r="N15" i="6"/>
  <c r="P15" i="6"/>
  <c r="AE15" i="6"/>
  <c r="AC15" i="6"/>
  <c r="AD15" i="6"/>
  <c r="AF15" i="6"/>
  <c r="R15" i="6"/>
  <c r="AG15" i="6"/>
  <c r="A15" i="6"/>
  <c r="B14" i="6"/>
  <c r="Q14" i="6"/>
  <c r="C14" i="6"/>
  <c r="E14" i="6"/>
  <c r="F14" i="6"/>
  <c r="D14" i="6"/>
  <c r="S14" i="6"/>
  <c r="U14" i="6"/>
  <c r="V14" i="6"/>
  <c r="T14" i="6"/>
  <c r="H14" i="6"/>
  <c r="I14" i="6"/>
  <c r="G14" i="6"/>
  <c r="L14" i="6"/>
  <c r="J14" i="6"/>
  <c r="K14" i="6"/>
  <c r="X14" i="6"/>
  <c r="Y14" i="6"/>
  <c r="W14" i="6"/>
  <c r="AB14" i="6"/>
  <c r="Z14" i="6"/>
  <c r="AA14" i="6"/>
  <c r="O14" i="6"/>
  <c r="M14" i="6"/>
  <c r="N14" i="6"/>
  <c r="P14" i="6"/>
  <c r="AE14" i="6"/>
  <c r="AC14" i="6"/>
  <c r="AD14" i="6"/>
  <c r="AF14" i="6"/>
  <c r="R14" i="6"/>
  <c r="AG14" i="6"/>
  <c r="A14" i="6"/>
  <c r="B13" i="6"/>
  <c r="Q13" i="6"/>
  <c r="C13" i="6"/>
  <c r="E13" i="6"/>
  <c r="F13" i="6"/>
  <c r="D13" i="6"/>
  <c r="S13" i="6"/>
  <c r="U13" i="6"/>
  <c r="V13" i="6"/>
  <c r="T13" i="6"/>
  <c r="H13" i="6"/>
  <c r="I13" i="6"/>
  <c r="G13" i="6"/>
  <c r="L13" i="6"/>
  <c r="J13" i="6"/>
  <c r="K13" i="6"/>
  <c r="X13" i="6"/>
  <c r="Y13" i="6"/>
  <c r="W13" i="6"/>
  <c r="AB13" i="6"/>
  <c r="Z13" i="6"/>
  <c r="AA13" i="6"/>
  <c r="O13" i="6"/>
  <c r="M13" i="6"/>
  <c r="N13" i="6"/>
  <c r="P13" i="6"/>
  <c r="AE13" i="6"/>
  <c r="AC13" i="6"/>
  <c r="AD13" i="6"/>
  <c r="AF13" i="6"/>
  <c r="R13" i="6"/>
  <c r="AG13" i="6"/>
  <c r="A13" i="6"/>
  <c r="B12" i="6"/>
  <c r="Q12" i="6"/>
  <c r="C12" i="6"/>
  <c r="E12" i="6"/>
  <c r="F12" i="6"/>
  <c r="D12" i="6"/>
  <c r="S12" i="6"/>
  <c r="U12" i="6"/>
  <c r="V12" i="6"/>
  <c r="T12" i="6"/>
  <c r="H12" i="6"/>
  <c r="I12" i="6"/>
  <c r="G12" i="6"/>
  <c r="L12" i="6"/>
  <c r="J12" i="6"/>
  <c r="K12" i="6"/>
  <c r="X12" i="6"/>
  <c r="Y12" i="6"/>
  <c r="W12" i="6"/>
  <c r="AB12" i="6"/>
  <c r="Z12" i="6"/>
  <c r="AA12" i="6"/>
  <c r="O12" i="6"/>
  <c r="M12" i="6"/>
  <c r="N12" i="6"/>
  <c r="P12" i="6"/>
  <c r="AE12" i="6"/>
  <c r="AC12" i="6"/>
  <c r="AD12" i="6"/>
  <c r="AF12" i="6"/>
  <c r="R12" i="6"/>
  <c r="AG12" i="6"/>
  <c r="A12" i="6"/>
  <c r="B11" i="6"/>
  <c r="Q11" i="6"/>
  <c r="C11" i="6"/>
  <c r="E11" i="6"/>
  <c r="F11" i="6"/>
  <c r="D11" i="6"/>
  <c r="S11" i="6"/>
  <c r="U11" i="6"/>
  <c r="V11" i="6"/>
  <c r="T11" i="6"/>
  <c r="H11" i="6"/>
  <c r="I11" i="6"/>
  <c r="G11" i="6"/>
  <c r="L11" i="6"/>
  <c r="J11" i="6"/>
  <c r="K11" i="6"/>
  <c r="X11" i="6"/>
  <c r="Y11" i="6"/>
  <c r="W11" i="6"/>
  <c r="AB11" i="6"/>
  <c r="Z11" i="6"/>
  <c r="AA11" i="6"/>
  <c r="O11" i="6"/>
  <c r="M11" i="6"/>
  <c r="N11" i="6"/>
  <c r="P11" i="6"/>
  <c r="AE11" i="6"/>
  <c r="AC11" i="6"/>
  <c r="AD11" i="6"/>
  <c r="AF11" i="6"/>
  <c r="R11" i="6"/>
  <c r="AG11" i="6"/>
  <c r="A11" i="6"/>
  <c r="B10" i="6"/>
  <c r="Q10" i="6"/>
  <c r="C10" i="6"/>
  <c r="E10" i="6"/>
  <c r="F10" i="6"/>
  <c r="D10" i="6"/>
  <c r="S10" i="6"/>
  <c r="U10" i="6"/>
  <c r="V10" i="6"/>
  <c r="T10" i="6"/>
  <c r="H10" i="6"/>
  <c r="I10" i="6"/>
  <c r="G10" i="6"/>
  <c r="L10" i="6"/>
  <c r="J10" i="6"/>
  <c r="K10" i="6"/>
  <c r="X10" i="6"/>
  <c r="Y10" i="6"/>
  <c r="W10" i="6"/>
  <c r="AB10" i="6"/>
  <c r="Z10" i="6"/>
  <c r="AA10" i="6"/>
  <c r="O10" i="6"/>
  <c r="M10" i="6"/>
  <c r="N10" i="6"/>
  <c r="P10" i="6"/>
  <c r="AE10" i="6"/>
  <c r="AC10" i="6"/>
  <c r="AD10" i="6"/>
  <c r="AF10" i="6"/>
  <c r="R10" i="6"/>
  <c r="AG10" i="6"/>
  <c r="A10" i="6"/>
  <c r="B9" i="6"/>
  <c r="Q9" i="6"/>
  <c r="C9" i="6"/>
  <c r="E9" i="6"/>
  <c r="F9" i="6"/>
  <c r="D9" i="6"/>
  <c r="S9" i="6"/>
  <c r="U9" i="6"/>
  <c r="V9" i="6"/>
  <c r="T9" i="6"/>
  <c r="H9" i="6"/>
  <c r="I9" i="6"/>
  <c r="G9" i="6"/>
  <c r="L9" i="6"/>
  <c r="J9" i="6"/>
  <c r="K9" i="6"/>
  <c r="X9" i="6"/>
  <c r="Y9" i="6"/>
  <c r="W9" i="6"/>
  <c r="AB9" i="6"/>
  <c r="Z9" i="6"/>
  <c r="AA9" i="6"/>
  <c r="O9" i="6"/>
  <c r="M9" i="6"/>
  <c r="N9" i="6"/>
  <c r="P9" i="6"/>
  <c r="AE9" i="6"/>
  <c r="AC9" i="6"/>
  <c r="AD9" i="6"/>
  <c r="AF9" i="6"/>
  <c r="R9" i="6"/>
  <c r="AG9" i="6"/>
  <c r="A9" i="6"/>
  <c r="B8" i="6"/>
  <c r="Q8" i="6"/>
  <c r="C8" i="6"/>
  <c r="E8" i="6"/>
  <c r="F8" i="6"/>
  <c r="D8" i="6"/>
  <c r="S8" i="6"/>
  <c r="U8" i="6"/>
  <c r="V8" i="6"/>
  <c r="T8" i="6"/>
  <c r="H8" i="6"/>
  <c r="I8" i="6"/>
  <c r="G8" i="6"/>
  <c r="L8" i="6"/>
  <c r="J8" i="6"/>
  <c r="K8" i="6"/>
  <c r="X8" i="6"/>
  <c r="Y8" i="6"/>
  <c r="W8" i="6"/>
  <c r="AB8" i="6"/>
  <c r="Z8" i="6"/>
  <c r="AA8" i="6"/>
  <c r="O8" i="6"/>
  <c r="M8" i="6"/>
  <c r="N8" i="6"/>
  <c r="P8" i="6"/>
  <c r="AE8" i="6"/>
  <c r="AC8" i="6"/>
  <c r="AD8" i="6"/>
  <c r="AF8" i="6"/>
  <c r="R8" i="6"/>
  <c r="AG8" i="6"/>
  <c r="A8" i="6"/>
  <c r="B7" i="6"/>
  <c r="Q7" i="6"/>
  <c r="C7" i="6"/>
  <c r="E7" i="6"/>
  <c r="F7" i="6"/>
  <c r="D7" i="6"/>
  <c r="S7" i="6"/>
  <c r="U7" i="6"/>
  <c r="V7" i="6"/>
  <c r="T7" i="6"/>
  <c r="H7" i="6"/>
  <c r="I7" i="6"/>
  <c r="G7" i="6"/>
  <c r="L7" i="6"/>
  <c r="J7" i="6"/>
  <c r="K7" i="6"/>
  <c r="X7" i="6"/>
  <c r="Y7" i="6"/>
  <c r="W7" i="6"/>
  <c r="AB7" i="6"/>
  <c r="Z7" i="6"/>
  <c r="AA7" i="6"/>
  <c r="O7" i="6"/>
  <c r="M7" i="6"/>
  <c r="N7" i="6"/>
  <c r="P7" i="6"/>
  <c r="AE7" i="6"/>
  <c r="AC7" i="6"/>
  <c r="AD7" i="6"/>
  <c r="AF7" i="6"/>
  <c r="R7" i="6"/>
  <c r="AG7" i="6"/>
  <c r="A7" i="6"/>
  <c r="B6" i="6"/>
  <c r="Q6" i="6"/>
  <c r="C6" i="6"/>
  <c r="E6" i="6"/>
  <c r="F6" i="6"/>
  <c r="D6" i="6"/>
  <c r="S6" i="6"/>
  <c r="U6" i="6"/>
  <c r="V6" i="6"/>
  <c r="T6" i="6"/>
  <c r="H6" i="6"/>
  <c r="I6" i="6"/>
  <c r="G6" i="6"/>
  <c r="L6" i="6"/>
  <c r="J6" i="6"/>
  <c r="K6" i="6"/>
  <c r="X6" i="6"/>
  <c r="Y6" i="6"/>
  <c r="W6" i="6"/>
  <c r="AB6" i="6"/>
  <c r="Z6" i="6"/>
  <c r="AA6" i="6"/>
  <c r="O6" i="6"/>
  <c r="M6" i="6"/>
  <c r="N6" i="6"/>
  <c r="P6" i="6"/>
  <c r="AE6" i="6"/>
  <c r="AC6" i="6"/>
  <c r="AD6" i="6"/>
  <c r="AF6" i="6"/>
  <c r="R6" i="6"/>
  <c r="AG6" i="6"/>
  <c r="A6" i="6"/>
  <c r="B5" i="6"/>
  <c r="Q5" i="6"/>
  <c r="C5" i="6"/>
  <c r="E5" i="6"/>
  <c r="F5" i="6"/>
  <c r="D5" i="6"/>
  <c r="S5" i="6"/>
  <c r="U5" i="6"/>
  <c r="V5" i="6"/>
  <c r="T5" i="6"/>
  <c r="H5" i="6"/>
  <c r="I5" i="6"/>
  <c r="G5" i="6"/>
  <c r="L5" i="6"/>
  <c r="J5" i="6"/>
  <c r="K5" i="6"/>
  <c r="X5" i="6"/>
  <c r="Y5" i="6"/>
  <c r="W5" i="6"/>
  <c r="AB5" i="6"/>
  <c r="Z5" i="6"/>
  <c r="AA5" i="6"/>
  <c r="O5" i="6"/>
  <c r="M5" i="6"/>
  <c r="N5" i="6"/>
  <c r="P5" i="6"/>
  <c r="AE5" i="6"/>
  <c r="AC5" i="6"/>
  <c r="AD5" i="6"/>
  <c r="AF5" i="6"/>
  <c r="R5" i="6"/>
  <c r="AG5" i="6"/>
  <c r="A5" i="6"/>
  <c r="B4" i="6"/>
  <c r="Q4" i="6"/>
  <c r="C4" i="6"/>
  <c r="E4" i="6"/>
  <c r="F4" i="6"/>
  <c r="D4" i="6"/>
  <c r="S4" i="6"/>
  <c r="U4" i="6"/>
  <c r="V4" i="6"/>
  <c r="T4" i="6"/>
  <c r="H4" i="6"/>
  <c r="I4" i="6"/>
  <c r="G4" i="6"/>
  <c r="L4" i="6"/>
  <c r="J4" i="6"/>
  <c r="K4" i="6"/>
  <c r="X4" i="6"/>
  <c r="Y4" i="6"/>
  <c r="W4" i="6"/>
  <c r="AB4" i="6"/>
  <c r="Z4" i="6"/>
  <c r="AA4" i="6"/>
  <c r="O4" i="6"/>
  <c r="M4" i="6"/>
  <c r="N4" i="6"/>
  <c r="P4" i="6"/>
  <c r="AE4" i="6"/>
  <c r="AC4" i="6"/>
  <c r="AD4" i="6"/>
  <c r="AF4" i="6"/>
  <c r="R4" i="6"/>
  <c r="AG4" i="6"/>
  <c r="A4" i="6"/>
  <c r="B3" i="6"/>
  <c r="Q3" i="6"/>
  <c r="C3" i="6"/>
  <c r="E3" i="6"/>
  <c r="F3" i="6"/>
  <c r="D3" i="6"/>
  <c r="S3" i="6"/>
  <c r="U3" i="6"/>
  <c r="V3" i="6"/>
  <c r="T3" i="6"/>
  <c r="H3" i="6"/>
  <c r="I3" i="6"/>
  <c r="G3" i="6"/>
  <c r="L3" i="6"/>
  <c r="J3" i="6"/>
  <c r="K3" i="6"/>
  <c r="X3" i="6"/>
  <c r="Y3" i="6"/>
  <c r="W3" i="6"/>
  <c r="AB3" i="6"/>
  <c r="Z3" i="6"/>
  <c r="AA3" i="6"/>
  <c r="O3" i="6"/>
  <c r="M3" i="6"/>
  <c r="N3" i="6"/>
  <c r="P3" i="6"/>
  <c r="AE3" i="6"/>
  <c r="AC3" i="6"/>
  <c r="AD3" i="6"/>
  <c r="AF3" i="6"/>
  <c r="R3" i="6"/>
  <c r="AG3" i="6"/>
  <c r="A3" i="6"/>
  <c r="B2" i="6"/>
  <c r="Q2" i="6"/>
  <c r="C2" i="6"/>
  <c r="E2" i="6"/>
  <c r="F2" i="6"/>
  <c r="D2" i="6"/>
  <c r="S2" i="6"/>
  <c r="U2" i="6"/>
  <c r="V2" i="6"/>
  <c r="T2" i="6"/>
  <c r="H2" i="6"/>
  <c r="I2" i="6"/>
  <c r="G2" i="6"/>
  <c r="L2" i="6"/>
  <c r="J2" i="6"/>
  <c r="K2" i="6"/>
  <c r="X2" i="6"/>
  <c r="Y2" i="6"/>
  <c r="W2" i="6"/>
  <c r="AB2" i="6"/>
  <c r="Z2" i="6"/>
  <c r="AA2" i="6"/>
  <c r="O2" i="6"/>
  <c r="M2" i="6"/>
  <c r="N2" i="6"/>
  <c r="P2" i="6"/>
  <c r="AE2" i="6"/>
  <c r="AC2" i="6"/>
  <c r="AD2" i="6"/>
  <c r="AF2" i="6"/>
  <c r="R2" i="6"/>
  <c r="AG2" i="6"/>
  <c r="A2" i="6"/>
  <c r="B1" i="6"/>
  <c r="Q1" i="6"/>
  <c r="C1" i="6"/>
  <c r="E1" i="6"/>
  <c r="F1" i="6"/>
  <c r="D1" i="6"/>
  <c r="S1" i="6"/>
  <c r="U1" i="6"/>
  <c r="V1" i="6"/>
  <c r="T1" i="6"/>
  <c r="H1" i="6"/>
  <c r="I1" i="6"/>
  <c r="G1" i="6"/>
  <c r="L1" i="6"/>
  <c r="J1" i="6"/>
  <c r="K1" i="6"/>
  <c r="X1" i="6"/>
  <c r="Y1" i="6"/>
  <c r="W1" i="6"/>
  <c r="AB1" i="6"/>
  <c r="Z1" i="6"/>
  <c r="AA1" i="6"/>
  <c r="O1" i="6"/>
  <c r="M1" i="6"/>
  <c r="N1" i="6"/>
  <c r="P1" i="6"/>
  <c r="AE1" i="6"/>
  <c r="AC1" i="6"/>
  <c r="AD1" i="6"/>
  <c r="AF1" i="6"/>
  <c r="R1" i="6"/>
  <c r="AG1" i="6"/>
  <c r="S29" i="5"/>
  <c r="AB29" i="5"/>
  <c r="I29" i="5"/>
  <c r="U29" i="5"/>
  <c r="AA29" i="5"/>
  <c r="R29" i="5"/>
  <c r="N29" i="5"/>
  <c r="AC29" i="5"/>
  <c r="AD29" i="5"/>
  <c r="X29" i="5"/>
  <c r="F29" i="5"/>
  <c r="K29" i="5"/>
  <c r="D29" i="5"/>
  <c r="Z29" i="5"/>
  <c r="P29" i="5"/>
  <c r="W29" i="5"/>
  <c r="O29" i="5"/>
  <c r="Q29" i="5"/>
  <c r="J29" i="5"/>
  <c r="AG29" i="5"/>
  <c r="Y29" i="5"/>
  <c r="AE29" i="5"/>
  <c r="L29" i="5"/>
  <c r="C29" i="5"/>
  <c r="E29" i="5"/>
  <c r="T29" i="5"/>
  <c r="V29" i="5"/>
  <c r="H29" i="5"/>
  <c r="M29" i="5"/>
  <c r="AF29" i="5"/>
  <c r="B29" i="5"/>
  <c r="G29" i="5"/>
  <c r="A29" i="5"/>
  <c r="S28" i="5"/>
  <c r="AB28" i="5"/>
  <c r="I28" i="5"/>
  <c r="U28" i="5"/>
  <c r="AA28" i="5"/>
  <c r="R28" i="5"/>
  <c r="N28" i="5"/>
  <c r="AC28" i="5"/>
  <c r="AD28" i="5"/>
  <c r="X28" i="5"/>
  <c r="F28" i="5"/>
  <c r="K28" i="5"/>
  <c r="D28" i="5"/>
  <c r="Z28" i="5"/>
  <c r="P28" i="5"/>
  <c r="W28" i="5"/>
  <c r="O28" i="5"/>
  <c r="Q28" i="5"/>
  <c r="J28" i="5"/>
  <c r="AG28" i="5"/>
  <c r="Y28" i="5"/>
  <c r="AE28" i="5"/>
  <c r="L28" i="5"/>
  <c r="C28" i="5"/>
  <c r="E28" i="5"/>
  <c r="T28" i="5"/>
  <c r="V28" i="5"/>
  <c r="H28" i="5"/>
  <c r="M28" i="5"/>
  <c r="AF28" i="5"/>
  <c r="B28" i="5"/>
  <c r="G28" i="5"/>
  <c r="A28" i="5"/>
  <c r="S27" i="5"/>
  <c r="AB27" i="5"/>
  <c r="I27" i="5"/>
  <c r="U27" i="5"/>
  <c r="AA27" i="5"/>
  <c r="R27" i="5"/>
  <c r="N27" i="5"/>
  <c r="AC27" i="5"/>
  <c r="AD27" i="5"/>
  <c r="X27" i="5"/>
  <c r="F27" i="5"/>
  <c r="K27" i="5"/>
  <c r="D27" i="5"/>
  <c r="Z27" i="5"/>
  <c r="P27" i="5"/>
  <c r="W27" i="5"/>
  <c r="O27" i="5"/>
  <c r="Q27" i="5"/>
  <c r="J27" i="5"/>
  <c r="AG27" i="5"/>
  <c r="Y27" i="5"/>
  <c r="AE27" i="5"/>
  <c r="L27" i="5"/>
  <c r="C27" i="5"/>
  <c r="E27" i="5"/>
  <c r="T27" i="5"/>
  <c r="V27" i="5"/>
  <c r="H27" i="5"/>
  <c r="M27" i="5"/>
  <c r="AF27" i="5"/>
  <c r="B27" i="5"/>
  <c r="G27" i="5"/>
  <c r="A27" i="5"/>
  <c r="S26" i="5"/>
  <c r="AB26" i="5"/>
  <c r="I26" i="5"/>
  <c r="U26" i="5"/>
  <c r="AA26" i="5"/>
  <c r="R26" i="5"/>
  <c r="N26" i="5"/>
  <c r="AC26" i="5"/>
  <c r="AD26" i="5"/>
  <c r="X26" i="5"/>
  <c r="F26" i="5"/>
  <c r="K26" i="5"/>
  <c r="D26" i="5"/>
  <c r="Z26" i="5"/>
  <c r="P26" i="5"/>
  <c r="W26" i="5"/>
  <c r="O26" i="5"/>
  <c r="Q26" i="5"/>
  <c r="J26" i="5"/>
  <c r="AG26" i="5"/>
  <c r="Y26" i="5"/>
  <c r="AE26" i="5"/>
  <c r="L26" i="5"/>
  <c r="C26" i="5"/>
  <c r="E26" i="5"/>
  <c r="T26" i="5"/>
  <c r="V26" i="5"/>
  <c r="H26" i="5"/>
  <c r="M26" i="5"/>
  <c r="AF26" i="5"/>
  <c r="B26" i="5"/>
  <c r="G26" i="5"/>
  <c r="A26" i="5"/>
  <c r="S25" i="5"/>
  <c r="AB25" i="5"/>
  <c r="I25" i="5"/>
  <c r="U25" i="5"/>
  <c r="AA25" i="5"/>
  <c r="R25" i="5"/>
  <c r="N25" i="5"/>
  <c r="AC25" i="5"/>
  <c r="AD25" i="5"/>
  <c r="X25" i="5"/>
  <c r="F25" i="5"/>
  <c r="K25" i="5"/>
  <c r="D25" i="5"/>
  <c r="Z25" i="5"/>
  <c r="P25" i="5"/>
  <c r="W25" i="5"/>
  <c r="O25" i="5"/>
  <c r="Q25" i="5"/>
  <c r="J25" i="5"/>
  <c r="AG25" i="5"/>
  <c r="Y25" i="5"/>
  <c r="AE25" i="5"/>
  <c r="L25" i="5"/>
  <c r="C25" i="5"/>
  <c r="E25" i="5"/>
  <c r="T25" i="5"/>
  <c r="V25" i="5"/>
  <c r="H25" i="5"/>
  <c r="M25" i="5"/>
  <c r="AF25" i="5"/>
  <c r="B25" i="5"/>
  <c r="G25" i="5"/>
  <c r="A25" i="5"/>
  <c r="S24" i="5"/>
  <c r="AB24" i="5"/>
  <c r="I24" i="5"/>
  <c r="U24" i="5"/>
  <c r="AA24" i="5"/>
  <c r="R24" i="5"/>
  <c r="N24" i="5"/>
  <c r="AC24" i="5"/>
  <c r="AD24" i="5"/>
  <c r="X24" i="5"/>
  <c r="F24" i="5"/>
  <c r="K24" i="5"/>
  <c r="D24" i="5"/>
  <c r="Z24" i="5"/>
  <c r="P24" i="5"/>
  <c r="W24" i="5"/>
  <c r="O24" i="5"/>
  <c r="Q24" i="5"/>
  <c r="J24" i="5"/>
  <c r="AG24" i="5"/>
  <c r="Y24" i="5"/>
  <c r="AE24" i="5"/>
  <c r="L24" i="5"/>
  <c r="C24" i="5"/>
  <c r="E24" i="5"/>
  <c r="T24" i="5"/>
  <c r="V24" i="5"/>
  <c r="H24" i="5"/>
  <c r="M24" i="5"/>
  <c r="AF24" i="5"/>
  <c r="B24" i="5"/>
  <c r="G24" i="5"/>
  <c r="A24" i="5"/>
  <c r="S23" i="5"/>
  <c r="AB23" i="5"/>
  <c r="I23" i="5"/>
  <c r="U23" i="5"/>
  <c r="AA23" i="5"/>
  <c r="R23" i="5"/>
  <c r="N23" i="5"/>
  <c r="AC23" i="5"/>
  <c r="AD23" i="5"/>
  <c r="X23" i="5"/>
  <c r="F23" i="5"/>
  <c r="K23" i="5"/>
  <c r="D23" i="5"/>
  <c r="Z23" i="5"/>
  <c r="P23" i="5"/>
  <c r="W23" i="5"/>
  <c r="O23" i="5"/>
  <c r="Q23" i="5"/>
  <c r="J23" i="5"/>
  <c r="AG23" i="5"/>
  <c r="Y23" i="5"/>
  <c r="AE23" i="5"/>
  <c r="L23" i="5"/>
  <c r="C23" i="5"/>
  <c r="E23" i="5"/>
  <c r="T23" i="5"/>
  <c r="V23" i="5"/>
  <c r="H23" i="5"/>
  <c r="M23" i="5"/>
  <c r="AF23" i="5"/>
  <c r="B23" i="5"/>
  <c r="G23" i="5"/>
  <c r="A23" i="5"/>
  <c r="S22" i="5"/>
  <c r="AB22" i="5"/>
  <c r="I22" i="5"/>
  <c r="U22" i="5"/>
  <c r="AA22" i="5"/>
  <c r="R22" i="5"/>
  <c r="N22" i="5"/>
  <c r="AC22" i="5"/>
  <c r="AD22" i="5"/>
  <c r="X22" i="5"/>
  <c r="F22" i="5"/>
  <c r="K22" i="5"/>
  <c r="D22" i="5"/>
  <c r="Z22" i="5"/>
  <c r="P22" i="5"/>
  <c r="W22" i="5"/>
  <c r="O22" i="5"/>
  <c r="Q22" i="5"/>
  <c r="J22" i="5"/>
  <c r="AG22" i="5"/>
  <c r="Y22" i="5"/>
  <c r="AE22" i="5"/>
  <c r="L22" i="5"/>
  <c r="C22" i="5"/>
  <c r="E22" i="5"/>
  <c r="T22" i="5"/>
  <c r="V22" i="5"/>
  <c r="H22" i="5"/>
  <c r="M22" i="5"/>
  <c r="AF22" i="5"/>
  <c r="B22" i="5"/>
  <c r="G22" i="5"/>
  <c r="A22" i="5"/>
  <c r="S21" i="5"/>
  <c r="AB21" i="5"/>
  <c r="I21" i="5"/>
  <c r="U21" i="5"/>
  <c r="AA21" i="5"/>
  <c r="R21" i="5"/>
  <c r="N21" i="5"/>
  <c r="AC21" i="5"/>
  <c r="AD21" i="5"/>
  <c r="X21" i="5"/>
  <c r="F21" i="5"/>
  <c r="K21" i="5"/>
  <c r="D21" i="5"/>
  <c r="Z21" i="5"/>
  <c r="P21" i="5"/>
  <c r="W21" i="5"/>
  <c r="O21" i="5"/>
  <c r="Q21" i="5"/>
  <c r="J21" i="5"/>
  <c r="AG21" i="5"/>
  <c r="Y21" i="5"/>
  <c r="AE21" i="5"/>
  <c r="L21" i="5"/>
  <c r="C21" i="5"/>
  <c r="E21" i="5"/>
  <c r="T21" i="5"/>
  <c r="V21" i="5"/>
  <c r="H21" i="5"/>
  <c r="M21" i="5"/>
  <c r="AF21" i="5"/>
  <c r="B21" i="5"/>
  <c r="G21" i="5"/>
  <c r="A21" i="5"/>
  <c r="S20" i="5"/>
  <c r="AB20" i="5"/>
  <c r="I20" i="5"/>
  <c r="U20" i="5"/>
  <c r="AA20" i="5"/>
  <c r="R20" i="5"/>
  <c r="N20" i="5"/>
  <c r="AC20" i="5"/>
  <c r="AD20" i="5"/>
  <c r="X20" i="5"/>
  <c r="F20" i="5"/>
  <c r="K20" i="5"/>
  <c r="D20" i="5"/>
  <c r="Z20" i="5"/>
  <c r="P20" i="5"/>
  <c r="W20" i="5"/>
  <c r="O20" i="5"/>
  <c r="Q20" i="5"/>
  <c r="J20" i="5"/>
  <c r="AG20" i="5"/>
  <c r="Y20" i="5"/>
  <c r="AE20" i="5"/>
  <c r="L20" i="5"/>
  <c r="C20" i="5"/>
  <c r="E20" i="5"/>
  <c r="T20" i="5"/>
  <c r="V20" i="5"/>
  <c r="H20" i="5"/>
  <c r="M20" i="5"/>
  <c r="AF20" i="5"/>
  <c r="B20" i="5"/>
  <c r="G20" i="5"/>
  <c r="A20" i="5"/>
  <c r="S19" i="5"/>
  <c r="AB19" i="5"/>
  <c r="I19" i="5"/>
  <c r="U19" i="5"/>
  <c r="AA19" i="5"/>
  <c r="R19" i="5"/>
  <c r="N19" i="5"/>
  <c r="AC19" i="5"/>
  <c r="AD19" i="5"/>
  <c r="X19" i="5"/>
  <c r="F19" i="5"/>
  <c r="K19" i="5"/>
  <c r="D19" i="5"/>
  <c r="Z19" i="5"/>
  <c r="P19" i="5"/>
  <c r="W19" i="5"/>
  <c r="O19" i="5"/>
  <c r="Q19" i="5"/>
  <c r="J19" i="5"/>
  <c r="AG19" i="5"/>
  <c r="Y19" i="5"/>
  <c r="AE19" i="5"/>
  <c r="L19" i="5"/>
  <c r="C19" i="5"/>
  <c r="E19" i="5"/>
  <c r="T19" i="5"/>
  <c r="V19" i="5"/>
  <c r="H19" i="5"/>
  <c r="M19" i="5"/>
  <c r="AF19" i="5"/>
  <c r="B19" i="5"/>
  <c r="G19" i="5"/>
  <c r="A19" i="5"/>
  <c r="S18" i="5"/>
  <c r="AB18" i="5"/>
  <c r="I18" i="5"/>
  <c r="U18" i="5"/>
  <c r="AA18" i="5"/>
  <c r="R18" i="5"/>
  <c r="N18" i="5"/>
  <c r="AC18" i="5"/>
  <c r="AD18" i="5"/>
  <c r="X18" i="5"/>
  <c r="F18" i="5"/>
  <c r="K18" i="5"/>
  <c r="D18" i="5"/>
  <c r="Z18" i="5"/>
  <c r="P18" i="5"/>
  <c r="W18" i="5"/>
  <c r="O18" i="5"/>
  <c r="Q18" i="5"/>
  <c r="J18" i="5"/>
  <c r="AG18" i="5"/>
  <c r="Y18" i="5"/>
  <c r="AE18" i="5"/>
  <c r="L18" i="5"/>
  <c r="C18" i="5"/>
  <c r="E18" i="5"/>
  <c r="T18" i="5"/>
  <c r="V18" i="5"/>
  <c r="H18" i="5"/>
  <c r="M18" i="5"/>
  <c r="AF18" i="5"/>
  <c r="B18" i="5"/>
  <c r="G18" i="5"/>
  <c r="A18" i="5"/>
  <c r="S17" i="5"/>
  <c r="AB17" i="5"/>
  <c r="I17" i="5"/>
  <c r="U17" i="5"/>
  <c r="AA17" i="5"/>
  <c r="R17" i="5"/>
  <c r="N17" i="5"/>
  <c r="AC17" i="5"/>
  <c r="AD17" i="5"/>
  <c r="X17" i="5"/>
  <c r="F17" i="5"/>
  <c r="K17" i="5"/>
  <c r="D17" i="5"/>
  <c r="Z17" i="5"/>
  <c r="P17" i="5"/>
  <c r="W17" i="5"/>
  <c r="O17" i="5"/>
  <c r="Q17" i="5"/>
  <c r="J17" i="5"/>
  <c r="AG17" i="5"/>
  <c r="Y17" i="5"/>
  <c r="AE17" i="5"/>
  <c r="L17" i="5"/>
  <c r="C17" i="5"/>
  <c r="E17" i="5"/>
  <c r="T17" i="5"/>
  <c r="V17" i="5"/>
  <c r="H17" i="5"/>
  <c r="M17" i="5"/>
  <c r="AF17" i="5"/>
  <c r="B17" i="5"/>
  <c r="G17" i="5"/>
  <c r="A17" i="5"/>
  <c r="S16" i="5"/>
  <c r="AB16" i="5"/>
  <c r="I16" i="5"/>
  <c r="U16" i="5"/>
  <c r="AA16" i="5"/>
  <c r="R16" i="5"/>
  <c r="N16" i="5"/>
  <c r="AC16" i="5"/>
  <c r="AD16" i="5"/>
  <c r="X16" i="5"/>
  <c r="F16" i="5"/>
  <c r="K16" i="5"/>
  <c r="D16" i="5"/>
  <c r="Z16" i="5"/>
  <c r="P16" i="5"/>
  <c r="W16" i="5"/>
  <c r="O16" i="5"/>
  <c r="Q16" i="5"/>
  <c r="J16" i="5"/>
  <c r="AG16" i="5"/>
  <c r="Y16" i="5"/>
  <c r="AE16" i="5"/>
  <c r="L16" i="5"/>
  <c r="C16" i="5"/>
  <c r="E16" i="5"/>
  <c r="T16" i="5"/>
  <c r="V16" i="5"/>
  <c r="H16" i="5"/>
  <c r="M16" i="5"/>
  <c r="AF16" i="5"/>
  <c r="B16" i="5"/>
  <c r="G16" i="5"/>
  <c r="A16" i="5"/>
  <c r="S15" i="5"/>
  <c r="AB15" i="5"/>
  <c r="I15" i="5"/>
  <c r="U15" i="5"/>
  <c r="AA15" i="5"/>
  <c r="R15" i="5"/>
  <c r="N15" i="5"/>
  <c r="AC15" i="5"/>
  <c r="AD15" i="5"/>
  <c r="X15" i="5"/>
  <c r="F15" i="5"/>
  <c r="K15" i="5"/>
  <c r="D15" i="5"/>
  <c r="Z15" i="5"/>
  <c r="P15" i="5"/>
  <c r="W15" i="5"/>
  <c r="O15" i="5"/>
  <c r="Q15" i="5"/>
  <c r="J15" i="5"/>
  <c r="AG15" i="5"/>
  <c r="Y15" i="5"/>
  <c r="AE15" i="5"/>
  <c r="L15" i="5"/>
  <c r="C15" i="5"/>
  <c r="E15" i="5"/>
  <c r="T15" i="5"/>
  <c r="V15" i="5"/>
  <c r="H15" i="5"/>
  <c r="M15" i="5"/>
  <c r="AF15" i="5"/>
  <c r="B15" i="5"/>
  <c r="G15" i="5"/>
  <c r="A15" i="5"/>
  <c r="S14" i="5"/>
  <c r="AB14" i="5"/>
  <c r="I14" i="5"/>
  <c r="U14" i="5"/>
  <c r="AA14" i="5"/>
  <c r="R14" i="5"/>
  <c r="N14" i="5"/>
  <c r="AC14" i="5"/>
  <c r="AD14" i="5"/>
  <c r="X14" i="5"/>
  <c r="F14" i="5"/>
  <c r="K14" i="5"/>
  <c r="D14" i="5"/>
  <c r="Z14" i="5"/>
  <c r="P14" i="5"/>
  <c r="W14" i="5"/>
  <c r="O14" i="5"/>
  <c r="Q14" i="5"/>
  <c r="J14" i="5"/>
  <c r="AG14" i="5"/>
  <c r="Y14" i="5"/>
  <c r="AE14" i="5"/>
  <c r="L14" i="5"/>
  <c r="C14" i="5"/>
  <c r="E14" i="5"/>
  <c r="T14" i="5"/>
  <c r="V14" i="5"/>
  <c r="H14" i="5"/>
  <c r="M14" i="5"/>
  <c r="AF14" i="5"/>
  <c r="B14" i="5"/>
  <c r="G14" i="5"/>
  <c r="A14" i="5"/>
  <c r="S13" i="5"/>
  <c r="AB13" i="5"/>
  <c r="I13" i="5"/>
  <c r="U13" i="5"/>
  <c r="AA13" i="5"/>
  <c r="R13" i="5"/>
  <c r="N13" i="5"/>
  <c r="AC13" i="5"/>
  <c r="AD13" i="5"/>
  <c r="X13" i="5"/>
  <c r="F13" i="5"/>
  <c r="K13" i="5"/>
  <c r="D13" i="5"/>
  <c r="Z13" i="5"/>
  <c r="P13" i="5"/>
  <c r="W13" i="5"/>
  <c r="O13" i="5"/>
  <c r="Q13" i="5"/>
  <c r="J13" i="5"/>
  <c r="AG13" i="5"/>
  <c r="Y13" i="5"/>
  <c r="AE13" i="5"/>
  <c r="L13" i="5"/>
  <c r="C13" i="5"/>
  <c r="E13" i="5"/>
  <c r="T13" i="5"/>
  <c r="V13" i="5"/>
  <c r="H13" i="5"/>
  <c r="M13" i="5"/>
  <c r="AF13" i="5"/>
  <c r="B13" i="5"/>
  <c r="G13" i="5"/>
  <c r="A13" i="5"/>
  <c r="S12" i="5"/>
  <c r="AB12" i="5"/>
  <c r="I12" i="5"/>
  <c r="U12" i="5"/>
  <c r="AA12" i="5"/>
  <c r="R12" i="5"/>
  <c r="N12" i="5"/>
  <c r="AC12" i="5"/>
  <c r="AD12" i="5"/>
  <c r="X12" i="5"/>
  <c r="F12" i="5"/>
  <c r="K12" i="5"/>
  <c r="D12" i="5"/>
  <c r="Z12" i="5"/>
  <c r="P12" i="5"/>
  <c r="W12" i="5"/>
  <c r="O12" i="5"/>
  <c r="Q12" i="5"/>
  <c r="J12" i="5"/>
  <c r="AG12" i="5"/>
  <c r="Y12" i="5"/>
  <c r="AE12" i="5"/>
  <c r="L12" i="5"/>
  <c r="C12" i="5"/>
  <c r="E12" i="5"/>
  <c r="T12" i="5"/>
  <c r="V12" i="5"/>
  <c r="H12" i="5"/>
  <c r="M12" i="5"/>
  <c r="AF12" i="5"/>
  <c r="B12" i="5"/>
  <c r="G12" i="5"/>
  <c r="A12" i="5"/>
  <c r="S11" i="5"/>
  <c r="AB11" i="5"/>
  <c r="I11" i="5"/>
  <c r="U11" i="5"/>
  <c r="AA11" i="5"/>
  <c r="R11" i="5"/>
  <c r="N11" i="5"/>
  <c r="AC11" i="5"/>
  <c r="AD11" i="5"/>
  <c r="X11" i="5"/>
  <c r="F11" i="5"/>
  <c r="K11" i="5"/>
  <c r="D11" i="5"/>
  <c r="Z11" i="5"/>
  <c r="P11" i="5"/>
  <c r="W11" i="5"/>
  <c r="O11" i="5"/>
  <c r="Q11" i="5"/>
  <c r="J11" i="5"/>
  <c r="AG11" i="5"/>
  <c r="Y11" i="5"/>
  <c r="AE11" i="5"/>
  <c r="L11" i="5"/>
  <c r="C11" i="5"/>
  <c r="E11" i="5"/>
  <c r="T11" i="5"/>
  <c r="V11" i="5"/>
  <c r="H11" i="5"/>
  <c r="M11" i="5"/>
  <c r="AF11" i="5"/>
  <c r="B11" i="5"/>
  <c r="G11" i="5"/>
  <c r="A11" i="5"/>
  <c r="S10" i="5"/>
  <c r="AB10" i="5"/>
  <c r="I10" i="5"/>
  <c r="U10" i="5"/>
  <c r="AA10" i="5"/>
  <c r="R10" i="5"/>
  <c r="N10" i="5"/>
  <c r="AC10" i="5"/>
  <c r="AD10" i="5"/>
  <c r="X10" i="5"/>
  <c r="F10" i="5"/>
  <c r="K10" i="5"/>
  <c r="D10" i="5"/>
  <c r="Z10" i="5"/>
  <c r="P10" i="5"/>
  <c r="W10" i="5"/>
  <c r="O10" i="5"/>
  <c r="Q10" i="5"/>
  <c r="J10" i="5"/>
  <c r="AG10" i="5"/>
  <c r="Y10" i="5"/>
  <c r="AE10" i="5"/>
  <c r="L10" i="5"/>
  <c r="C10" i="5"/>
  <c r="E10" i="5"/>
  <c r="T10" i="5"/>
  <c r="V10" i="5"/>
  <c r="H10" i="5"/>
  <c r="M10" i="5"/>
  <c r="AF10" i="5"/>
  <c r="B10" i="5"/>
  <c r="G10" i="5"/>
  <c r="A10" i="5"/>
  <c r="S9" i="5"/>
  <c r="AB9" i="5"/>
  <c r="I9" i="5"/>
  <c r="U9" i="5"/>
  <c r="AA9" i="5"/>
  <c r="R9" i="5"/>
  <c r="N9" i="5"/>
  <c r="AC9" i="5"/>
  <c r="AD9" i="5"/>
  <c r="X9" i="5"/>
  <c r="F9" i="5"/>
  <c r="K9" i="5"/>
  <c r="D9" i="5"/>
  <c r="Z9" i="5"/>
  <c r="P9" i="5"/>
  <c r="W9" i="5"/>
  <c r="O9" i="5"/>
  <c r="Q9" i="5"/>
  <c r="J9" i="5"/>
  <c r="AG9" i="5"/>
  <c r="Y9" i="5"/>
  <c r="AE9" i="5"/>
  <c r="L9" i="5"/>
  <c r="C9" i="5"/>
  <c r="E9" i="5"/>
  <c r="T9" i="5"/>
  <c r="V9" i="5"/>
  <c r="H9" i="5"/>
  <c r="M9" i="5"/>
  <c r="AF9" i="5"/>
  <c r="B9" i="5"/>
  <c r="G9" i="5"/>
  <c r="A9" i="5"/>
  <c r="S8" i="5"/>
  <c r="AB8" i="5"/>
  <c r="I8" i="5"/>
  <c r="U8" i="5"/>
  <c r="AA8" i="5"/>
  <c r="R8" i="5"/>
  <c r="N8" i="5"/>
  <c r="AC8" i="5"/>
  <c r="AD8" i="5"/>
  <c r="X8" i="5"/>
  <c r="F8" i="5"/>
  <c r="K8" i="5"/>
  <c r="D8" i="5"/>
  <c r="Z8" i="5"/>
  <c r="P8" i="5"/>
  <c r="W8" i="5"/>
  <c r="O8" i="5"/>
  <c r="Q8" i="5"/>
  <c r="J8" i="5"/>
  <c r="AG8" i="5"/>
  <c r="Y8" i="5"/>
  <c r="AE8" i="5"/>
  <c r="L8" i="5"/>
  <c r="C8" i="5"/>
  <c r="E8" i="5"/>
  <c r="T8" i="5"/>
  <c r="V8" i="5"/>
  <c r="H8" i="5"/>
  <c r="M8" i="5"/>
  <c r="AF8" i="5"/>
  <c r="B8" i="5"/>
  <c r="G8" i="5"/>
  <c r="A8" i="5"/>
  <c r="S7" i="5"/>
  <c r="AB7" i="5"/>
  <c r="I7" i="5"/>
  <c r="U7" i="5"/>
  <c r="AA7" i="5"/>
  <c r="R7" i="5"/>
  <c r="N7" i="5"/>
  <c r="AC7" i="5"/>
  <c r="AD7" i="5"/>
  <c r="X7" i="5"/>
  <c r="F7" i="5"/>
  <c r="K7" i="5"/>
  <c r="D7" i="5"/>
  <c r="Z7" i="5"/>
  <c r="P7" i="5"/>
  <c r="W7" i="5"/>
  <c r="O7" i="5"/>
  <c r="Q7" i="5"/>
  <c r="J7" i="5"/>
  <c r="AG7" i="5"/>
  <c r="Y7" i="5"/>
  <c r="AE7" i="5"/>
  <c r="L7" i="5"/>
  <c r="C7" i="5"/>
  <c r="E7" i="5"/>
  <c r="T7" i="5"/>
  <c r="V7" i="5"/>
  <c r="H7" i="5"/>
  <c r="M7" i="5"/>
  <c r="AF7" i="5"/>
  <c r="B7" i="5"/>
  <c r="G7" i="5"/>
  <c r="A7" i="5"/>
  <c r="S6" i="5"/>
  <c r="AB6" i="5"/>
  <c r="I6" i="5"/>
  <c r="U6" i="5"/>
  <c r="AA6" i="5"/>
  <c r="R6" i="5"/>
  <c r="N6" i="5"/>
  <c r="AC6" i="5"/>
  <c r="AD6" i="5"/>
  <c r="X6" i="5"/>
  <c r="F6" i="5"/>
  <c r="K6" i="5"/>
  <c r="D6" i="5"/>
  <c r="Z6" i="5"/>
  <c r="P6" i="5"/>
  <c r="W6" i="5"/>
  <c r="O6" i="5"/>
  <c r="Q6" i="5"/>
  <c r="J6" i="5"/>
  <c r="AG6" i="5"/>
  <c r="Y6" i="5"/>
  <c r="AE6" i="5"/>
  <c r="L6" i="5"/>
  <c r="C6" i="5"/>
  <c r="E6" i="5"/>
  <c r="T6" i="5"/>
  <c r="V6" i="5"/>
  <c r="H6" i="5"/>
  <c r="M6" i="5"/>
  <c r="AF6" i="5"/>
  <c r="B6" i="5"/>
  <c r="G6" i="5"/>
  <c r="A6" i="5"/>
  <c r="S5" i="5"/>
  <c r="AB5" i="5"/>
  <c r="I5" i="5"/>
  <c r="U5" i="5"/>
  <c r="AA5" i="5"/>
  <c r="R5" i="5"/>
  <c r="N5" i="5"/>
  <c r="AC5" i="5"/>
  <c r="AD5" i="5"/>
  <c r="X5" i="5"/>
  <c r="F5" i="5"/>
  <c r="K5" i="5"/>
  <c r="D5" i="5"/>
  <c r="Z5" i="5"/>
  <c r="P5" i="5"/>
  <c r="W5" i="5"/>
  <c r="O5" i="5"/>
  <c r="Q5" i="5"/>
  <c r="J5" i="5"/>
  <c r="AG5" i="5"/>
  <c r="Y5" i="5"/>
  <c r="AE5" i="5"/>
  <c r="L5" i="5"/>
  <c r="C5" i="5"/>
  <c r="E5" i="5"/>
  <c r="T5" i="5"/>
  <c r="V5" i="5"/>
  <c r="H5" i="5"/>
  <c r="M5" i="5"/>
  <c r="AF5" i="5"/>
  <c r="B5" i="5"/>
  <c r="G5" i="5"/>
  <c r="A5" i="5"/>
  <c r="S4" i="5"/>
  <c r="AB4" i="5"/>
  <c r="I4" i="5"/>
  <c r="U4" i="5"/>
  <c r="AA4" i="5"/>
  <c r="R4" i="5"/>
  <c r="N4" i="5"/>
  <c r="AC4" i="5"/>
  <c r="AD4" i="5"/>
  <c r="X4" i="5"/>
  <c r="F4" i="5"/>
  <c r="K4" i="5"/>
  <c r="D4" i="5"/>
  <c r="Z4" i="5"/>
  <c r="P4" i="5"/>
  <c r="W4" i="5"/>
  <c r="O4" i="5"/>
  <c r="Q4" i="5"/>
  <c r="J4" i="5"/>
  <c r="AG4" i="5"/>
  <c r="Y4" i="5"/>
  <c r="AE4" i="5"/>
  <c r="L4" i="5"/>
  <c r="C4" i="5"/>
  <c r="E4" i="5"/>
  <c r="T4" i="5"/>
  <c r="V4" i="5"/>
  <c r="H4" i="5"/>
  <c r="M4" i="5"/>
  <c r="AF4" i="5"/>
  <c r="B4" i="5"/>
  <c r="G4" i="5"/>
  <c r="A4" i="5"/>
  <c r="S3" i="5"/>
  <c r="AB3" i="5"/>
  <c r="I3" i="5"/>
  <c r="U3" i="5"/>
  <c r="AA3" i="5"/>
  <c r="R3" i="5"/>
  <c r="N3" i="5"/>
  <c r="AC3" i="5"/>
  <c r="AD3" i="5"/>
  <c r="X3" i="5"/>
  <c r="F3" i="5"/>
  <c r="K3" i="5"/>
  <c r="D3" i="5"/>
  <c r="Z3" i="5"/>
  <c r="P3" i="5"/>
  <c r="W3" i="5"/>
  <c r="O3" i="5"/>
  <c r="Q3" i="5"/>
  <c r="J3" i="5"/>
  <c r="AG3" i="5"/>
  <c r="Y3" i="5"/>
  <c r="AE3" i="5"/>
  <c r="L3" i="5"/>
  <c r="C3" i="5"/>
  <c r="E3" i="5"/>
  <c r="T3" i="5"/>
  <c r="V3" i="5"/>
  <c r="H3" i="5"/>
  <c r="M3" i="5"/>
  <c r="AF3" i="5"/>
  <c r="B3" i="5"/>
  <c r="G3" i="5"/>
  <c r="A3" i="5"/>
  <c r="S2" i="5"/>
  <c r="AB2" i="5"/>
  <c r="I2" i="5"/>
  <c r="U2" i="5"/>
  <c r="AA2" i="5"/>
  <c r="R2" i="5"/>
  <c r="N2" i="5"/>
  <c r="AC2" i="5"/>
  <c r="AD2" i="5"/>
  <c r="X2" i="5"/>
  <c r="F2" i="5"/>
  <c r="K2" i="5"/>
  <c r="D2" i="5"/>
  <c r="Z2" i="5"/>
  <c r="P2" i="5"/>
  <c r="W2" i="5"/>
  <c r="O2" i="5"/>
  <c r="Q2" i="5"/>
  <c r="J2" i="5"/>
  <c r="AG2" i="5"/>
  <c r="Y2" i="5"/>
  <c r="AE2" i="5"/>
  <c r="L2" i="5"/>
  <c r="C2" i="5"/>
  <c r="E2" i="5"/>
  <c r="T2" i="5"/>
  <c r="V2" i="5"/>
  <c r="H2" i="5"/>
  <c r="M2" i="5"/>
  <c r="AF2" i="5"/>
  <c r="B2" i="5"/>
  <c r="G2" i="5"/>
  <c r="A2" i="5"/>
  <c r="S1" i="5"/>
  <c r="AB1" i="5"/>
  <c r="I1" i="5"/>
  <c r="U1" i="5"/>
  <c r="AA1" i="5"/>
  <c r="R1" i="5"/>
  <c r="N1" i="5"/>
  <c r="AC1" i="5"/>
  <c r="AD1" i="5"/>
  <c r="X1" i="5"/>
  <c r="F1" i="5"/>
  <c r="K1" i="5"/>
  <c r="D1" i="5"/>
  <c r="Z1" i="5"/>
  <c r="P1" i="5"/>
  <c r="W1" i="5"/>
  <c r="O1" i="5"/>
  <c r="Q1" i="5"/>
  <c r="J1" i="5"/>
  <c r="AG1" i="5"/>
  <c r="Y1" i="5"/>
  <c r="AE1" i="5"/>
  <c r="L1" i="5"/>
  <c r="C1" i="5"/>
  <c r="E1" i="5"/>
  <c r="T1" i="5"/>
  <c r="V1" i="5"/>
  <c r="H1" i="5"/>
  <c r="M1" i="5"/>
  <c r="AF1" i="5"/>
  <c r="B1" i="5"/>
  <c r="G1" i="5"/>
  <c r="Y29" i="4"/>
  <c r="Z29" i="4"/>
  <c r="O29" i="4"/>
  <c r="AA29" i="4"/>
  <c r="AF29" i="4"/>
  <c r="W29" i="4"/>
  <c r="N29" i="4"/>
  <c r="X29" i="4"/>
  <c r="AD29" i="4"/>
  <c r="U29" i="4"/>
  <c r="L29" i="4"/>
  <c r="P29" i="4"/>
  <c r="H29" i="4"/>
  <c r="AE29" i="4"/>
  <c r="S29" i="4"/>
  <c r="AB29" i="4"/>
  <c r="K29" i="4"/>
  <c r="M29" i="4"/>
  <c r="G29" i="4"/>
  <c r="AG29" i="4"/>
  <c r="R29" i="4"/>
  <c r="AC29" i="4"/>
  <c r="Q29" i="4"/>
  <c r="E29" i="4"/>
  <c r="I29" i="4"/>
  <c r="T29" i="4"/>
  <c r="J29" i="4"/>
  <c r="D29" i="4"/>
  <c r="F29" i="4"/>
  <c r="V29" i="4"/>
  <c r="C29" i="4"/>
  <c r="B29" i="4"/>
  <c r="A29" i="4"/>
  <c r="Y28" i="4"/>
  <c r="Z28" i="4"/>
  <c r="O28" i="4"/>
  <c r="AA28" i="4"/>
  <c r="AF28" i="4"/>
  <c r="W28" i="4"/>
  <c r="N28" i="4"/>
  <c r="X28" i="4"/>
  <c r="AD28" i="4"/>
  <c r="U28" i="4"/>
  <c r="L28" i="4"/>
  <c r="P28" i="4"/>
  <c r="H28" i="4"/>
  <c r="AE28" i="4"/>
  <c r="S28" i="4"/>
  <c r="AB28" i="4"/>
  <c r="K28" i="4"/>
  <c r="M28" i="4"/>
  <c r="G28" i="4"/>
  <c r="AG28" i="4"/>
  <c r="R28" i="4"/>
  <c r="AC28" i="4"/>
  <c r="Q28" i="4"/>
  <c r="E28" i="4"/>
  <c r="I28" i="4"/>
  <c r="T28" i="4"/>
  <c r="J28" i="4"/>
  <c r="D28" i="4"/>
  <c r="F28" i="4"/>
  <c r="V28" i="4"/>
  <c r="C28" i="4"/>
  <c r="B28" i="4"/>
  <c r="A28" i="4"/>
  <c r="Y27" i="4"/>
  <c r="Z27" i="4"/>
  <c r="O27" i="4"/>
  <c r="AA27" i="4"/>
  <c r="AF27" i="4"/>
  <c r="W27" i="4"/>
  <c r="N27" i="4"/>
  <c r="X27" i="4"/>
  <c r="AD27" i="4"/>
  <c r="U27" i="4"/>
  <c r="L27" i="4"/>
  <c r="P27" i="4"/>
  <c r="H27" i="4"/>
  <c r="AE27" i="4"/>
  <c r="S27" i="4"/>
  <c r="AB27" i="4"/>
  <c r="K27" i="4"/>
  <c r="M27" i="4"/>
  <c r="G27" i="4"/>
  <c r="AG27" i="4"/>
  <c r="R27" i="4"/>
  <c r="AC27" i="4"/>
  <c r="Q27" i="4"/>
  <c r="E27" i="4"/>
  <c r="I27" i="4"/>
  <c r="T27" i="4"/>
  <c r="J27" i="4"/>
  <c r="D27" i="4"/>
  <c r="F27" i="4"/>
  <c r="V27" i="4"/>
  <c r="C27" i="4"/>
  <c r="B27" i="4"/>
  <c r="A27" i="4"/>
  <c r="Y26" i="4"/>
  <c r="Z26" i="4"/>
  <c r="O26" i="4"/>
  <c r="AA26" i="4"/>
  <c r="AF26" i="4"/>
  <c r="W26" i="4"/>
  <c r="N26" i="4"/>
  <c r="X26" i="4"/>
  <c r="AD26" i="4"/>
  <c r="U26" i="4"/>
  <c r="L26" i="4"/>
  <c r="P26" i="4"/>
  <c r="H26" i="4"/>
  <c r="AE26" i="4"/>
  <c r="S26" i="4"/>
  <c r="AB26" i="4"/>
  <c r="K26" i="4"/>
  <c r="M26" i="4"/>
  <c r="G26" i="4"/>
  <c r="AG26" i="4"/>
  <c r="R26" i="4"/>
  <c r="AC26" i="4"/>
  <c r="Q26" i="4"/>
  <c r="E26" i="4"/>
  <c r="I26" i="4"/>
  <c r="T26" i="4"/>
  <c r="J26" i="4"/>
  <c r="D26" i="4"/>
  <c r="F26" i="4"/>
  <c r="V26" i="4"/>
  <c r="C26" i="4"/>
  <c r="B26" i="4"/>
  <c r="A26" i="4"/>
  <c r="Y25" i="4"/>
  <c r="Z25" i="4"/>
  <c r="O25" i="4"/>
  <c r="AA25" i="4"/>
  <c r="AF25" i="4"/>
  <c r="W25" i="4"/>
  <c r="N25" i="4"/>
  <c r="X25" i="4"/>
  <c r="AD25" i="4"/>
  <c r="U25" i="4"/>
  <c r="L25" i="4"/>
  <c r="P25" i="4"/>
  <c r="H25" i="4"/>
  <c r="AE25" i="4"/>
  <c r="S25" i="4"/>
  <c r="AB25" i="4"/>
  <c r="K25" i="4"/>
  <c r="M25" i="4"/>
  <c r="G25" i="4"/>
  <c r="AG25" i="4"/>
  <c r="R25" i="4"/>
  <c r="AC25" i="4"/>
  <c r="Q25" i="4"/>
  <c r="E25" i="4"/>
  <c r="I25" i="4"/>
  <c r="T25" i="4"/>
  <c r="J25" i="4"/>
  <c r="D25" i="4"/>
  <c r="F25" i="4"/>
  <c r="V25" i="4"/>
  <c r="C25" i="4"/>
  <c r="B25" i="4"/>
  <c r="A25" i="4"/>
  <c r="Y24" i="4"/>
  <c r="Z24" i="4"/>
  <c r="O24" i="4"/>
  <c r="AA24" i="4"/>
  <c r="AF24" i="4"/>
  <c r="W24" i="4"/>
  <c r="N24" i="4"/>
  <c r="X24" i="4"/>
  <c r="AD24" i="4"/>
  <c r="U24" i="4"/>
  <c r="L24" i="4"/>
  <c r="P24" i="4"/>
  <c r="H24" i="4"/>
  <c r="AE24" i="4"/>
  <c r="S24" i="4"/>
  <c r="AB24" i="4"/>
  <c r="K24" i="4"/>
  <c r="M24" i="4"/>
  <c r="G24" i="4"/>
  <c r="AG24" i="4"/>
  <c r="R24" i="4"/>
  <c r="AC24" i="4"/>
  <c r="Q24" i="4"/>
  <c r="E24" i="4"/>
  <c r="I24" i="4"/>
  <c r="T24" i="4"/>
  <c r="J24" i="4"/>
  <c r="D24" i="4"/>
  <c r="F24" i="4"/>
  <c r="V24" i="4"/>
  <c r="C24" i="4"/>
  <c r="B24" i="4"/>
  <c r="A24" i="4"/>
  <c r="Y23" i="4"/>
  <c r="Z23" i="4"/>
  <c r="O23" i="4"/>
  <c r="AA23" i="4"/>
  <c r="AF23" i="4"/>
  <c r="W23" i="4"/>
  <c r="N23" i="4"/>
  <c r="X23" i="4"/>
  <c r="AD23" i="4"/>
  <c r="U23" i="4"/>
  <c r="L23" i="4"/>
  <c r="P23" i="4"/>
  <c r="H23" i="4"/>
  <c r="AE23" i="4"/>
  <c r="S23" i="4"/>
  <c r="AB23" i="4"/>
  <c r="K23" i="4"/>
  <c r="M23" i="4"/>
  <c r="G23" i="4"/>
  <c r="AG23" i="4"/>
  <c r="R23" i="4"/>
  <c r="AC23" i="4"/>
  <c r="Q23" i="4"/>
  <c r="E23" i="4"/>
  <c r="I23" i="4"/>
  <c r="T23" i="4"/>
  <c r="J23" i="4"/>
  <c r="D23" i="4"/>
  <c r="F23" i="4"/>
  <c r="V23" i="4"/>
  <c r="C23" i="4"/>
  <c r="B23" i="4"/>
  <c r="A23" i="4"/>
  <c r="Y22" i="4"/>
  <c r="Z22" i="4"/>
  <c r="O22" i="4"/>
  <c r="AA22" i="4"/>
  <c r="AF22" i="4"/>
  <c r="W22" i="4"/>
  <c r="N22" i="4"/>
  <c r="X22" i="4"/>
  <c r="AD22" i="4"/>
  <c r="U22" i="4"/>
  <c r="L22" i="4"/>
  <c r="P22" i="4"/>
  <c r="H22" i="4"/>
  <c r="AE22" i="4"/>
  <c r="S22" i="4"/>
  <c r="AB22" i="4"/>
  <c r="K22" i="4"/>
  <c r="M22" i="4"/>
  <c r="G22" i="4"/>
  <c r="AG22" i="4"/>
  <c r="R22" i="4"/>
  <c r="AC22" i="4"/>
  <c r="Q22" i="4"/>
  <c r="E22" i="4"/>
  <c r="I22" i="4"/>
  <c r="T22" i="4"/>
  <c r="J22" i="4"/>
  <c r="D22" i="4"/>
  <c r="F22" i="4"/>
  <c r="V22" i="4"/>
  <c r="C22" i="4"/>
  <c r="B22" i="4"/>
  <c r="A22" i="4"/>
  <c r="Y21" i="4"/>
  <c r="Z21" i="4"/>
  <c r="O21" i="4"/>
  <c r="AA21" i="4"/>
  <c r="AF21" i="4"/>
  <c r="W21" i="4"/>
  <c r="N21" i="4"/>
  <c r="X21" i="4"/>
  <c r="AD21" i="4"/>
  <c r="U21" i="4"/>
  <c r="L21" i="4"/>
  <c r="P21" i="4"/>
  <c r="H21" i="4"/>
  <c r="AE21" i="4"/>
  <c r="S21" i="4"/>
  <c r="AB21" i="4"/>
  <c r="K21" i="4"/>
  <c r="M21" i="4"/>
  <c r="G21" i="4"/>
  <c r="AG21" i="4"/>
  <c r="R21" i="4"/>
  <c r="AC21" i="4"/>
  <c r="Q21" i="4"/>
  <c r="E21" i="4"/>
  <c r="I21" i="4"/>
  <c r="T21" i="4"/>
  <c r="J21" i="4"/>
  <c r="D21" i="4"/>
  <c r="F21" i="4"/>
  <c r="V21" i="4"/>
  <c r="C21" i="4"/>
  <c r="B21" i="4"/>
  <c r="A21" i="4"/>
  <c r="Y20" i="4"/>
  <c r="Z20" i="4"/>
  <c r="O20" i="4"/>
  <c r="AA20" i="4"/>
  <c r="AF20" i="4"/>
  <c r="W20" i="4"/>
  <c r="N20" i="4"/>
  <c r="X20" i="4"/>
  <c r="AD20" i="4"/>
  <c r="U20" i="4"/>
  <c r="L20" i="4"/>
  <c r="P20" i="4"/>
  <c r="H20" i="4"/>
  <c r="AE20" i="4"/>
  <c r="S20" i="4"/>
  <c r="AB20" i="4"/>
  <c r="K20" i="4"/>
  <c r="M20" i="4"/>
  <c r="G20" i="4"/>
  <c r="AG20" i="4"/>
  <c r="R20" i="4"/>
  <c r="AC20" i="4"/>
  <c r="Q20" i="4"/>
  <c r="E20" i="4"/>
  <c r="I20" i="4"/>
  <c r="T20" i="4"/>
  <c r="J20" i="4"/>
  <c r="D20" i="4"/>
  <c r="F20" i="4"/>
  <c r="V20" i="4"/>
  <c r="C20" i="4"/>
  <c r="B20" i="4"/>
  <c r="A20" i="4"/>
  <c r="Y19" i="4"/>
  <c r="Z19" i="4"/>
  <c r="O19" i="4"/>
  <c r="AA19" i="4"/>
  <c r="AF19" i="4"/>
  <c r="W19" i="4"/>
  <c r="N19" i="4"/>
  <c r="X19" i="4"/>
  <c r="AD19" i="4"/>
  <c r="U19" i="4"/>
  <c r="L19" i="4"/>
  <c r="P19" i="4"/>
  <c r="H19" i="4"/>
  <c r="AE19" i="4"/>
  <c r="S19" i="4"/>
  <c r="AB19" i="4"/>
  <c r="K19" i="4"/>
  <c r="M19" i="4"/>
  <c r="G19" i="4"/>
  <c r="AG19" i="4"/>
  <c r="R19" i="4"/>
  <c r="AC19" i="4"/>
  <c r="Q19" i="4"/>
  <c r="E19" i="4"/>
  <c r="I19" i="4"/>
  <c r="T19" i="4"/>
  <c r="J19" i="4"/>
  <c r="D19" i="4"/>
  <c r="F19" i="4"/>
  <c r="V19" i="4"/>
  <c r="C19" i="4"/>
  <c r="B19" i="4"/>
  <c r="A19" i="4"/>
  <c r="Y18" i="4"/>
  <c r="Z18" i="4"/>
  <c r="O18" i="4"/>
  <c r="AA18" i="4"/>
  <c r="AF18" i="4"/>
  <c r="W18" i="4"/>
  <c r="N18" i="4"/>
  <c r="X18" i="4"/>
  <c r="AD18" i="4"/>
  <c r="U18" i="4"/>
  <c r="L18" i="4"/>
  <c r="P18" i="4"/>
  <c r="H18" i="4"/>
  <c r="AE18" i="4"/>
  <c r="S18" i="4"/>
  <c r="AB18" i="4"/>
  <c r="K18" i="4"/>
  <c r="M18" i="4"/>
  <c r="G18" i="4"/>
  <c r="AG18" i="4"/>
  <c r="R18" i="4"/>
  <c r="AC18" i="4"/>
  <c r="Q18" i="4"/>
  <c r="E18" i="4"/>
  <c r="I18" i="4"/>
  <c r="T18" i="4"/>
  <c r="J18" i="4"/>
  <c r="D18" i="4"/>
  <c r="F18" i="4"/>
  <c r="V18" i="4"/>
  <c r="C18" i="4"/>
  <c r="B18" i="4"/>
  <c r="A18" i="4"/>
  <c r="Y17" i="4"/>
  <c r="Z17" i="4"/>
  <c r="O17" i="4"/>
  <c r="AA17" i="4"/>
  <c r="AF17" i="4"/>
  <c r="W17" i="4"/>
  <c r="N17" i="4"/>
  <c r="X17" i="4"/>
  <c r="AD17" i="4"/>
  <c r="U17" i="4"/>
  <c r="L17" i="4"/>
  <c r="P17" i="4"/>
  <c r="H17" i="4"/>
  <c r="AE17" i="4"/>
  <c r="S17" i="4"/>
  <c r="AB17" i="4"/>
  <c r="K17" i="4"/>
  <c r="M17" i="4"/>
  <c r="G17" i="4"/>
  <c r="AG17" i="4"/>
  <c r="R17" i="4"/>
  <c r="AC17" i="4"/>
  <c r="Q17" i="4"/>
  <c r="E17" i="4"/>
  <c r="I17" i="4"/>
  <c r="T17" i="4"/>
  <c r="J17" i="4"/>
  <c r="D17" i="4"/>
  <c r="F17" i="4"/>
  <c r="V17" i="4"/>
  <c r="C17" i="4"/>
  <c r="B17" i="4"/>
  <c r="A17" i="4"/>
  <c r="Y16" i="4"/>
  <c r="Z16" i="4"/>
  <c r="O16" i="4"/>
  <c r="AA16" i="4"/>
  <c r="AF16" i="4"/>
  <c r="W16" i="4"/>
  <c r="N16" i="4"/>
  <c r="X16" i="4"/>
  <c r="AD16" i="4"/>
  <c r="U16" i="4"/>
  <c r="L16" i="4"/>
  <c r="P16" i="4"/>
  <c r="H16" i="4"/>
  <c r="AE16" i="4"/>
  <c r="S16" i="4"/>
  <c r="AB16" i="4"/>
  <c r="K16" i="4"/>
  <c r="M16" i="4"/>
  <c r="G16" i="4"/>
  <c r="AG16" i="4"/>
  <c r="R16" i="4"/>
  <c r="AC16" i="4"/>
  <c r="Q16" i="4"/>
  <c r="E16" i="4"/>
  <c r="I16" i="4"/>
  <c r="T16" i="4"/>
  <c r="J16" i="4"/>
  <c r="D16" i="4"/>
  <c r="F16" i="4"/>
  <c r="V16" i="4"/>
  <c r="C16" i="4"/>
  <c r="B16" i="4"/>
  <c r="A16" i="4"/>
  <c r="Y15" i="4"/>
  <c r="Z15" i="4"/>
  <c r="O15" i="4"/>
  <c r="AA15" i="4"/>
  <c r="AF15" i="4"/>
  <c r="W15" i="4"/>
  <c r="N15" i="4"/>
  <c r="X15" i="4"/>
  <c r="AD15" i="4"/>
  <c r="U15" i="4"/>
  <c r="L15" i="4"/>
  <c r="P15" i="4"/>
  <c r="H15" i="4"/>
  <c r="AE15" i="4"/>
  <c r="S15" i="4"/>
  <c r="AB15" i="4"/>
  <c r="K15" i="4"/>
  <c r="M15" i="4"/>
  <c r="G15" i="4"/>
  <c r="AG15" i="4"/>
  <c r="R15" i="4"/>
  <c r="AC15" i="4"/>
  <c r="Q15" i="4"/>
  <c r="E15" i="4"/>
  <c r="I15" i="4"/>
  <c r="T15" i="4"/>
  <c r="J15" i="4"/>
  <c r="D15" i="4"/>
  <c r="F15" i="4"/>
  <c r="V15" i="4"/>
  <c r="C15" i="4"/>
  <c r="B15" i="4"/>
  <c r="A15" i="4"/>
  <c r="Y14" i="4"/>
  <c r="Z14" i="4"/>
  <c r="O14" i="4"/>
  <c r="AA14" i="4"/>
  <c r="AF14" i="4"/>
  <c r="W14" i="4"/>
  <c r="N14" i="4"/>
  <c r="X14" i="4"/>
  <c r="AD14" i="4"/>
  <c r="U14" i="4"/>
  <c r="L14" i="4"/>
  <c r="P14" i="4"/>
  <c r="H14" i="4"/>
  <c r="AE14" i="4"/>
  <c r="S14" i="4"/>
  <c r="AB14" i="4"/>
  <c r="K14" i="4"/>
  <c r="M14" i="4"/>
  <c r="G14" i="4"/>
  <c r="AG14" i="4"/>
  <c r="R14" i="4"/>
  <c r="AC14" i="4"/>
  <c r="Q14" i="4"/>
  <c r="E14" i="4"/>
  <c r="I14" i="4"/>
  <c r="T14" i="4"/>
  <c r="J14" i="4"/>
  <c r="D14" i="4"/>
  <c r="F14" i="4"/>
  <c r="V14" i="4"/>
  <c r="C14" i="4"/>
  <c r="B14" i="4"/>
  <c r="A14" i="4"/>
  <c r="Y13" i="4"/>
  <c r="Z13" i="4"/>
  <c r="O13" i="4"/>
  <c r="AA13" i="4"/>
  <c r="AF13" i="4"/>
  <c r="W13" i="4"/>
  <c r="N13" i="4"/>
  <c r="X13" i="4"/>
  <c r="AD13" i="4"/>
  <c r="U13" i="4"/>
  <c r="L13" i="4"/>
  <c r="P13" i="4"/>
  <c r="H13" i="4"/>
  <c r="AE13" i="4"/>
  <c r="S13" i="4"/>
  <c r="AB13" i="4"/>
  <c r="K13" i="4"/>
  <c r="M13" i="4"/>
  <c r="G13" i="4"/>
  <c r="AG13" i="4"/>
  <c r="R13" i="4"/>
  <c r="AC13" i="4"/>
  <c r="Q13" i="4"/>
  <c r="E13" i="4"/>
  <c r="I13" i="4"/>
  <c r="T13" i="4"/>
  <c r="J13" i="4"/>
  <c r="D13" i="4"/>
  <c r="F13" i="4"/>
  <c r="V13" i="4"/>
  <c r="C13" i="4"/>
  <c r="B13" i="4"/>
  <c r="A13" i="4"/>
  <c r="Y12" i="4"/>
  <c r="Z12" i="4"/>
  <c r="O12" i="4"/>
  <c r="AA12" i="4"/>
  <c r="AF12" i="4"/>
  <c r="W12" i="4"/>
  <c r="N12" i="4"/>
  <c r="X12" i="4"/>
  <c r="AD12" i="4"/>
  <c r="U12" i="4"/>
  <c r="L12" i="4"/>
  <c r="P12" i="4"/>
  <c r="H12" i="4"/>
  <c r="AE12" i="4"/>
  <c r="S12" i="4"/>
  <c r="AB12" i="4"/>
  <c r="K12" i="4"/>
  <c r="M12" i="4"/>
  <c r="G12" i="4"/>
  <c r="AG12" i="4"/>
  <c r="R12" i="4"/>
  <c r="AC12" i="4"/>
  <c r="Q12" i="4"/>
  <c r="E12" i="4"/>
  <c r="I12" i="4"/>
  <c r="T12" i="4"/>
  <c r="J12" i="4"/>
  <c r="D12" i="4"/>
  <c r="F12" i="4"/>
  <c r="V12" i="4"/>
  <c r="C12" i="4"/>
  <c r="B12" i="4"/>
  <c r="A12" i="4"/>
  <c r="Y11" i="4"/>
  <c r="Z11" i="4"/>
  <c r="O11" i="4"/>
  <c r="AA11" i="4"/>
  <c r="AF11" i="4"/>
  <c r="W11" i="4"/>
  <c r="N11" i="4"/>
  <c r="X11" i="4"/>
  <c r="AD11" i="4"/>
  <c r="U11" i="4"/>
  <c r="L11" i="4"/>
  <c r="P11" i="4"/>
  <c r="H11" i="4"/>
  <c r="AE11" i="4"/>
  <c r="S11" i="4"/>
  <c r="AB11" i="4"/>
  <c r="K11" i="4"/>
  <c r="M11" i="4"/>
  <c r="G11" i="4"/>
  <c r="AG11" i="4"/>
  <c r="R11" i="4"/>
  <c r="AC11" i="4"/>
  <c r="Q11" i="4"/>
  <c r="E11" i="4"/>
  <c r="I11" i="4"/>
  <c r="T11" i="4"/>
  <c r="J11" i="4"/>
  <c r="D11" i="4"/>
  <c r="F11" i="4"/>
  <c r="V11" i="4"/>
  <c r="C11" i="4"/>
  <c r="B11" i="4"/>
  <c r="A11" i="4"/>
  <c r="Y10" i="4"/>
  <c r="Z10" i="4"/>
  <c r="O10" i="4"/>
  <c r="AA10" i="4"/>
  <c r="AF10" i="4"/>
  <c r="W10" i="4"/>
  <c r="N10" i="4"/>
  <c r="X10" i="4"/>
  <c r="AD10" i="4"/>
  <c r="U10" i="4"/>
  <c r="L10" i="4"/>
  <c r="P10" i="4"/>
  <c r="H10" i="4"/>
  <c r="AE10" i="4"/>
  <c r="S10" i="4"/>
  <c r="AB10" i="4"/>
  <c r="K10" i="4"/>
  <c r="M10" i="4"/>
  <c r="G10" i="4"/>
  <c r="AG10" i="4"/>
  <c r="R10" i="4"/>
  <c r="AC10" i="4"/>
  <c r="Q10" i="4"/>
  <c r="E10" i="4"/>
  <c r="I10" i="4"/>
  <c r="T10" i="4"/>
  <c r="J10" i="4"/>
  <c r="D10" i="4"/>
  <c r="F10" i="4"/>
  <c r="V10" i="4"/>
  <c r="C10" i="4"/>
  <c r="B10" i="4"/>
  <c r="A10" i="4"/>
  <c r="Y9" i="4"/>
  <c r="Z9" i="4"/>
  <c r="O9" i="4"/>
  <c r="AA9" i="4"/>
  <c r="AF9" i="4"/>
  <c r="W9" i="4"/>
  <c r="N9" i="4"/>
  <c r="X9" i="4"/>
  <c r="AD9" i="4"/>
  <c r="U9" i="4"/>
  <c r="L9" i="4"/>
  <c r="P9" i="4"/>
  <c r="H9" i="4"/>
  <c r="AE9" i="4"/>
  <c r="S9" i="4"/>
  <c r="AB9" i="4"/>
  <c r="K9" i="4"/>
  <c r="M9" i="4"/>
  <c r="G9" i="4"/>
  <c r="AG9" i="4"/>
  <c r="R9" i="4"/>
  <c r="AC9" i="4"/>
  <c r="Q9" i="4"/>
  <c r="E9" i="4"/>
  <c r="I9" i="4"/>
  <c r="T9" i="4"/>
  <c r="J9" i="4"/>
  <c r="D9" i="4"/>
  <c r="F9" i="4"/>
  <c r="V9" i="4"/>
  <c r="C9" i="4"/>
  <c r="B9" i="4"/>
  <c r="A9" i="4"/>
  <c r="Y8" i="4"/>
  <c r="Z8" i="4"/>
  <c r="O8" i="4"/>
  <c r="AA8" i="4"/>
  <c r="AF8" i="4"/>
  <c r="W8" i="4"/>
  <c r="N8" i="4"/>
  <c r="X8" i="4"/>
  <c r="AD8" i="4"/>
  <c r="U8" i="4"/>
  <c r="L8" i="4"/>
  <c r="P8" i="4"/>
  <c r="H8" i="4"/>
  <c r="AE8" i="4"/>
  <c r="S8" i="4"/>
  <c r="AB8" i="4"/>
  <c r="K8" i="4"/>
  <c r="M8" i="4"/>
  <c r="G8" i="4"/>
  <c r="AG8" i="4"/>
  <c r="R8" i="4"/>
  <c r="AC8" i="4"/>
  <c r="Q8" i="4"/>
  <c r="E8" i="4"/>
  <c r="I8" i="4"/>
  <c r="T8" i="4"/>
  <c r="J8" i="4"/>
  <c r="D8" i="4"/>
  <c r="F8" i="4"/>
  <c r="V8" i="4"/>
  <c r="C8" i="4"/>
  <c r="B8" i="4"/>
  <c r="A8" i="4"/>
  <c r="Y7" i="4"/>
  <c r="Z7" i="4"/>
  <c r="O7" i="4"/>
  <c r="AA7" i="4"/>
  <c r="AF7" i="4"/>
  <c r="W7" i="4"/>
  <c r="N7" i="4"/>
  <c r="X7" i="4"/>
  <c r="AD7" i="4"/>
  <c r="U7" i="4"/>
  <c r="L7" i="4"/>
  <c r="P7" i="4"/>
  <c r="H7" i="4"/>
  <c r="AE7" i="4"/>
  <c r="S7" i="4"/>
  <c r="AB7" i="4"/>
  <c r="K7" i="4"/>
  <c r="M7" i="4"/>
  <c r="G7" i="4"/>
  <c r="AG7" i="4"/>
  <c r="R7" i="4"/>
  <c r="AC7" i="4"/>
  <c r="Q7" i="4"/>
  <c r="E7" i="4"/>
  <c r="I7" i="4"/>
  <c r="T7" i="4"/>
  <c r="J7" i="4"/>
  <c r="D7" i="4"/>
  <c r="F7" i="4"/>
  <c r="V7" i="4"/>
  <c r="C7" i="4"/>
  <c r="B7" i="4"/>
  <c r="A7" i="4"/>
  <c r="Y6" i="4"/>
  <c r="Z6" i="4"/>
  <c r="O6" i="4"/>
  <c r="AA6" i="4"/>
  <c r="AF6" i="4"/>
  <c r="W6" i="4"/>
  <c r="N6" i="4"/>
  <c r="X6" i="4"/>
  <c r="AD6" i="4"/>
  <c r="U6" i="4"/>
  <c r="L6" i="4"/>
  <c r="P6" i="4"/>
  <c r="H6" i="4"/>
  <c r="AE6" i="4"/>
  <c r="S6" i="4"/>
  <c r="AB6" i="4"/>
  <c r="K6" i="4"/>
  <c r="M6" i="4"/>
  <c r="G6" i="4"/>
  <c r="AG6" i="4"/>
  <c r="R6" i="4"/>
  <c r="AC6" i="4"/>
  <c r="Q6" i="4"/>
  <c r="E6" i="4"/>
  <c r="I6" i="4"/>
  <c r="T6" i="4"/>
  <c r="J6" i="4"/>
  <c r="D6" i="4"/>
  <c r="F6" i="4"/>
  <c r="V6" i="4"/>
  <c r="C6" i="4"/>
  <c r="B6" i="4"/>
  <c r="A6" i="4"/>
  <c r="Y5" i="4"/>
  <c r="Z5" i="4"/>
  <c r="O5" i="4"/>
  <c r="AA5" i="4"/>
  <c r="AF5" i="4"/>
  <c r="W5" i="4"/>
  <c r="N5" i="4"/>
  <c r="X5" i="4"/>
  <c r="AD5" i="4"/>
  <c r="U5" i="4"/>
  <c r="L5" i="4"/>
  <c r="P5" i="4"/>
  <c r="H5" i="4"/>
  <c r="AE5" i="4"/>
  <c r="S5" i="4"/>
  <c r="AB5" i="4"/>
  <c r="K5" i="4"/>
  <c r="M5" i="4"/>
  <c r="G5" i="4"/>
  <c r="AG5" i="4"/>
  <c r="R5" i="4"/>
  <c r="AC5" i="4"/>
  <c r="Q5" i="4"/>
  <c r="E5" i="4"/>
  <c r="I5" i="4"/>
  <c r="T5" i="4"/>
  <c r="J5" i="4"/>
  <c r="D5" i="4"/>
  <c r="F5" i="4"/>
  <c r="V5" i="4"/>
  <c r="C5" i="4"/>
  <c r="B5" i="4"/>
  <c r="A5" i="4"/>
  <c r="Y4" i="4"/>
  <c r="Z4" i="4"/>
  <c r="O4" i="4"/>
  <c r="AA4" i="4"/>
  <c r="AF4" i="4"/>
  <c r="W4" i="4"/>
  <c r="N4" i="4"/>
  <c r="X4" i="4"/>
  <c r="AD4" i="4"/>
  <c r="U4" i="4"/>
  <c r="L4" i="4"/>
  <c r="P4" i="4"/>
  <c r="H4" i="4"/>
  <c r="AE4" i="4"/>
  <c r="S4" i="4"/>
  <c r="AB4" i="4"/>
  <c r="K4" i="4"/>
  <c r="M4" i="4"/>
  <c r="G4" i="4"/>
  <c r="AG4" i="4"/>
  <c r="R4" i="4"/>
  <c r="AC4" i="4"/>
  <c r="Q4" i="4"/>
  <c r="E4" i="4"/>
  <c r="I4" i="4"/>
  <c r="T4" i="4"/>
  <c r="J4" i="4"/>
  <c r="D4" i="4"/>
  <c r="F4" i="4"/>
  <c r="V4" i="4"/>
  <c r="C4" i="4"/>
  <c r="B4" i="4"/>
  <c r="A4" i="4"/>
  <c r="Y3" i="4"/>
  <c r="Z3" i="4"/>
  <c r="O3" i="4"/>
  <c r="AA3" i="4"/>
  <c r="AF3" i="4"/>
  <c r="W3" i="4"/>
  <c r="N3" i="4"/>
  <c r="X3" i="4"/>
  <c r="AD3" i="4"/>
  <c r="U3" i="4"/>
  <c r="L3" i="4"/>
  <c r="P3" i="4"/>
  <c r="H3" i="4"/>
  <c r="AE3" i="4"/>
  <c r="S3" i="4"/>
  <c r="AB3" i="4"/>
  <c r="K3" i="4"/>
  <c r="M3" i="4"/>
  <c r="G3" i="4"/>
  <c r="AG3" i="4"/>
  <c r="R3" i="4"/>
  <c r="AC3" i="4"/>
  <c r="Q3" i="4"/>
  <c r="E3" i="4"/>
  <c r="I3" i="4"/>
  <c r="T3" i="4"/>
  <c r="J3" i="4"/>
  <c r="D3" i="4"/>
  <c r="F3" i="4"/>
  <c r="V3" i="4"/>
  <c r="C3" i="4"/>
  <c r="B3" i="4"/>
  <c r="A3" i="4"/>
  <c r="Y2" i="4"/>
  <c r="Z2" i="4"/>
  <c r="O2" i="4"/>
  <c r="AA2" i="4"/>
  <c r="AF2" i="4"/>
  <c r="W2" i="4"/>
  <c r="N2" i="4"/>
  <c r="X2" i="4"/>
  <c r="AD2" i="4"/>
  <c r="U2" i="4"/>
  <c r="L2" i="4"/>
  <c r="P2" i="4"/>
  <c r="H2" i="4"/>
  <c r="AE2" i="4"/>
  <c r="S2" i="4"/>
  <c r="AB2" i="4"/>
  <c r="K2" i="4"/>
  <c r="M2" i="4"/>
  <c r="G2" i="4"/>
  <c r="AG2" i="4"/>
  <c r="R2" i="4"/>
  <c r="AC2" i="4"/>
  <c r="Q2" i="4"/>
  <c r="E2" i="4"/>
  <c r="I2" i="4"/>
  <c r="T2" i="4"/>
  <c r="J2" i="4"/>
  <c r="D2" i="4"/>
  <c r="F2" i="4"/>
  <c r="V2" i="4"/>
  <c r="C2" i="4"/>
  <c r="B2" i="4"/>
  <c r="A2" i="4"/>
  <c r="Y1" i="4"/>
  <c r="Z1" i="4"/>
  <c r="O1" i="4"/>
  <c r="AA1" i="4"/>
  <c r="AF1" i="4"/>
  <c r="W1" i="4"/>
  <c r="N1" i="4"/>
  <c r="X1" i="4"/>
  <c r="AD1" i="4"/>
  <c r="U1" i="4"/>
  <c r="L1" i="4"/>
  <c r="P1" i="4"/>
  <c r="H1" i="4"/>
  <c r="AE1" i="4"/>
  <c r="S1" i="4"/>
  <c r="AB1" i="4"/>
  <c r="K1" i="4"/>
  <c r="M1" i="4"/>
  <c r="G1" i="4"/>
  <c r="AG1" i="4"/>
  <c r="R1" i="4"/>
  <c r="AC1" i="4"/>
  <c r="Q1" i="4"/>
  <c r="E1" i="4"/>
  <c r="I1" i="4"/>
  <c r="T1" i="4"/>
  <c r="J1" i="4"/>
  <c r="D1" i="4"/>
  <c r="F1" i="4"/>
  <c r="V1" i="4"/>
  <c r="C1" i="4"/>
  <c r="B1" i="4"/>
  <c r="AG2" i="3" l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E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A29" i="3"/>
  <c r="A27" i="3"/>
  <c r="A28" i="3"/>
  <c r="A26" i="3"/>
  <c r="A24" i="3"/>
  <c r="A25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C1" i="3"/>
  <c r="AD1" i="3"/>
  <c r="AE1" i="3"/>
  <c r="AF1" i="3"/>
  <c r="AG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B2" i="2"/>
  <c r="C45" i="1" l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B45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B44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B41" i="1"/>
  <c r="B40" i="1"/>
  <c r="B39" i="1"/>
  <c r="B38" i="1"/>
  <c r="B37" i="1"/>
  <c r="B36" i="1"/>
  <c r="B35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B34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C33" i="1"/>
  <c r="D33" i="1"/>
  <c r="E33" i="1"/>
  <c r="F33" i="1"/>
  <c r="G33" i="1"/>
  <c r="H33" i="1"/>
  <c r="I33" i="1"/>
  <c r="J33" i="1"/>
  <c r="K33" i="1"/>
  <c r="B33" i="1"/>
</calcChain>
</file>

<file path=xl/sharedStrings.xml><?xml version="1.0" encoding="utf-8"?>
<sst xmlns="http://schemas.openxmlformats.org/spreadsheetml/2006/main" count="170" uniqueCount="76">
  <si>
    <t>Network</t>
  </si>
  <si>
    <t>wt-only</t>
  </si>
  <si>
    <t>wt-dCIN5</t>
  </si>
  <si>
    <t>wt-dGLN3</t>
  </si>
  <si>
    <t>wt-dHAP4</t>
  </si>
  <si>
    <t>wt-dHMO1</t>
  </si>
  <si>
    <t>wt-dZAP1</t>
  </si>
  <si>
    <t>wt-dCIN5-dGLN3</t>
  </si>
  <si>
    <t>wt-dCIN5-dHAP4</t>
  </si>
  <si>
    <t>wt-dCIN5-dHMO1</t>
  </si>
  <si>
    <t>wt-dCIN5-dZAP1</t>
  </si>
  <si>
    <t>wt-dGLN3-dHAP4</t>
  </si>
  <si>
    <t>wt-dGLN3-dHMO1</t>
  </si>
  <si>
    <t>wt-dGLN3-dZAP1</t>
  </si>
  <si>
    <t>wt-dHAP4-dHMO1</t>
  </si>
  <si>
    <t>wt-dHAP4-dZAP1</t>
  </si>
  <si>
    <t>wt-dHMO1-dZAP1</t>
  </si>
  <si>
    <t>wt-dCIN5-dGLN3-dHAP4</t>
  </si>
  <si>
    <t>wt-dCIN5-dGLN3-dHMO1</t>
  </si>
  <si>
    <t>wt-dCIN5-dGLN3-dZAP1</t>
  </si>
  <si>
    <t>wt-dCIN5-dHAP4-dHMO1</t>
  </si>
  <si>
    <t>wt-dCIN5-dHAP4-dZAP1</t>
  </si>
  <si>
    <t>wt-dCIN5-dHMO1-dZAP1</t>
  </si>
  <si>
    <t>wt-dGLN3-dHAP4-dHMO1</t>
  </si>
  <si>
    <t>wt-dGLN3-dHAP4-dZAP1</t>
  </si>
  <si>
    <t>wt-dGLN3-dHMO1-dZAP1</t>
  </si>
  <si>
    <t>wt-dHAP4-dHMO1-dZAP1</t>
  </si>
  <si>
    <t>wt-dCIN5-dGLN3-dHAP4-dHMO1</t>
  </si>
  <si>
    <t>wt-dCIN5-dGLN3-dHAP4-dZAP1</t>
  </si>
  <si>
    <t>wt-dCIN5-dGLN3-dHMO1-dZAP1</t>
  </si>
  <si>
    <t>wt-dCIN5-dHAP4-dHMO1-dZAP1</t>
  </si>
  <si>
    <t>wt-dGLN3-dHAP4-dHMO1-dZAP1</t>
  </si>
  <si>
    <t>all-strain</t>
  </si>
  <si>
    <t>ACE2--&gt;ASH1</t>
  </si>
  <si>
    <t>ASH1--&gt;YHP1</t>
  </si>
  <si>
    <t>CIN5--&gt;HAP4</t>
  </si>
  <si>
    <t>CIN5--&gt;SFP1</t>
  </si>
  <si>
    <t>CIN5--&gt;STB5</t>
  </si>
  <si>
    <t>CIN5--&gt;YHP1</t>
  </si>
  <si>
    <t>GCR2--&gt;MSN2</t>
  </si>
  <si>
    <t>HMO1--&gt;CIN5</t>
  </si>
  <si>
    <t>HMO1--&gt;HAP4</t>
  </si>
  <si>
    <t>HMO1--&gt;HMO1</t>
  </si>
  <si>
    <t>HMO1--&gt;MSN2</t>
  </si>
  <si>
    <t>HMO1--&gt;YOX1</t>
  </si>
  <si>
    <t>MSN2--&gt;ASH1</t>
  </si>
  <si>
    <t>MSN2--&gt;CIN5</t>
  </si>
  <si>
    <t>MSN2--&gt;HAP4</t>
  </si>
  <si>
    <t>MSN2--&gt;SFP1</t>
  </si>
  <si>
    <t>MSN2--&gt;SWI4</t>
  </si>
  <si>
    <t>MSN2--&gt;YHP1</t>
  </si>
  <si>
    <t>MSN2--&gt;YOX1</t>
  </si>
  <si>
    <t>SFP1--&gt;SWI5</t>
  </si>
  <si>
    <t>STB5--&gt;HAP4</t>
  </si>
  <si>
    <t>STB5--&gt;SFP1</t>
  </si>
  <si>
    <t>SWI4--&gt;HAP4</t>
  </si>
  <si>
    <t>SWI4--&gt;YHP1</t>
  </si>
  <si>
    <t>SWI4--&gt;YOX1</t>
  </si>
  <si>
    <t>SWI5--&gt;ASH1</t>
  </si>
  <si>
    <t>YHP1--&gt;GLN3</t>
  </si>
  <si>
    <t>ZAP1--&gt;ACE2</t>
  </si>
  <si>
    <t>SUM</t>
  </si>
  <si>
    <t>Sum(abs)</t>
  </si>
  <si>
    <t>MAX</t>
  </si>
  <si>
    <t>MIN</t>
  </si>
  <si>
    <t>MAX (ABS)</t>
  </si>
  <si>
    <t>SI</t>
  </si>
  <si>
    <t>MEAN</t>
  </si>
  <si>
    <t>STDEV</t>
  </si>
  <si>
    <t>MEDIAN</t>
  </si>
  <si>
    <t>Activation</t>
  </si>
  <si>
    <t>Repression</t>
  </si>
  <si>
    <t>Total Edges</t>
  </si>
  <si>
    <t>lse:minLSE</t>
  </si>
  <si>
    <t>minLSE</t>
  </si>
  <si>
    <t>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</si>
</sst>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;;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14">
    <xf numFmtId="0" fontId="0" fillId="0" borderId="0" xfId="0"/>
    <xf numFmtId="0" fontId="16" fillId="0" borderId="0" xfId="0" applyFont="1" applyBorder="1" applyAlignment="1">
      <alignment textRotation="90"/>
    </xf>
    <xf numFmtId="165" fontId="0" fillId="0" borderId="0" xfId="0" applyNumberFormat="1" applyBorder="1"/>
    <xf numFmtId="0" fontId="19" fillId="0" borderId="0" xfId="42"/>
    <xf numFmtId="0" fontId="16" fillId="0" borderId="10" xfId="0" applyFont="1" applyBorder="1" applyAlignment="1">
      <alignment textRotation="90"/>
    </xf>
    <xf numFmtId="0" fontId="16" fillId="0" borderId="13" xfId="0" applyFont="1" applyBorder="1" applyAlignment="1">
      <alignment textRotation="90"/>
    </xf>
    <xf numFmtId="0" fontId="16" fillId="0" borderId="13" xfId="0" applyFont="1" applyBorder="1"/>
    <xf numFmtId="165" fontId="0" fillId="0" borderId="12" xfId="0" applyNumberFormat="1" applyBorder="1"/>
    <xf numFmtId="165" fontId="0" fillId="0" borderId="11" xfId="0" applyNumberFormat="1" applyBorder="1"/>
    <xf numFmtId="0" fontId="0" fillId="0" borderId="0" xfId="0"/>
    <xf numFmtId="165" fontId="0" fillId="0" borderId="0" xfId="0" applyNumberFormat="1"/>
    <xf numFmtId="0" fontId="0" fillId="0" borderId="0" xfId="0"/>
    <xf numFmtId="164" fontId="18" fillId="0" borderId="0" xfId="0" applyNumberFormat="1" applyFont="1" applyFill="1" applyAlignment="1">
      <alignment horizontal="center" vertical="center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topLeftCell="A10" workbookViewId="0">
      <selection activeCell="D32" sqref="D32"/>
    </sheetView>
  </sheetViews>
  <sheetFormatPr defaultRowHeight="15" x14ac:dyDescent="0.25"/>
  <cols>
    <col min="1" max="1" width="15.5703125" customWidth="1"/>
    <col min="2" max="7" width="11.140625" customWidth="1"/>
    <col min="8" max="8" width="17.42578125" customWidth="1"/>
    <col min="9" max="9" width="15.7109375" customWidth="1"/>
    <col min="10" max="10" width="17.140625" customWidth="1"/>
    <col min="11" max="17" width="15.7109375" customWidth="1"/>
    <col min="18" max="25" width="22.5703125" customWidth="1"/>
    <col min="26" max="27" width="24.42578125" customWidth="1"/>
    <col min="28" max="32" width="32.28515625" customWidth="1"/>
    <col min="33" max="33" width="24.425781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 s="9" t="s">
        <v>33</v>
      </c>
      <c r="B2" s="9">
        <v>-0.48213952657675602</v>
      </c>
      <c r="C2" s="9">
        <v>0.527179069</v>
      </c>
      <c r="D2">
        <v>-1.0654972279999999</v>
      </c>
      <c r="E2">
        <v>0.33901424400000002</v>
      </c>
      <c r="F2">
        <v>1.731024012</v>
      </c>
      <c r="G2">
        <v>-0.59377752699999997</v>
      </c>
      <c r="H2">
        <v>-0.102733777</v>
      </c>
      <c r="I2">
        <v>-0.71072514399999998</v>
      </c>
      <c r="J2">
        <v>4.7975214959999999</v>
      </c>
      <c r="K2">
        <v>-0.61208185400000004</v>
      </c>
      <c r="L2">
        <v>-2.677762011</v>
      </c>
      <c r="M2">
        <v>3.4954014600000001</v>
      </c>
      <c r="N2">
        <v>0.16036890600000001</v>
      </c>
      <c r="O2">
        <v>2.4140901110000001</v>
      </c>
      <c r="P2">
        <v>-1.3224399410000001</v>
      </c>
      <c r="Q2">
        <v>-0.36975486200000002</v>
      </c>
      <c r="R2">
        <v>-0.44287384200000002</v>
      </c>
      <c r="S2">
        <v>2.4764096289999999</v>
      </c>
      <c r="T2">
        <v>5.6555148999999999E-2</v>
      </c>
      <c r="U2">
        <v>-3.2893167729999999</v>
      </c>
      <c r="V2">
        <v>-1.3570738339999999</v>
      </c>
      <c r="W2">
        <v>-0.70158439299999997</v>
      </c>
      <c r="X2">
        <v>-2.2431449699999999</v>
      </c>
      <c r="Y2">
        <v>-0.92163914700000005</v>
      </c>
      <c r="Z2">
        <v>0.162151129</v>
      </c>
      <c r="AA2">
        <v>-1.116718501</v>
      </c>
      <c r="AB2">
        <v>1.6649029120000001</v>
      </c>
      <c r="AC2">
        <v>-0.93830109299999997</v>
      </c>
      <c r="AD2">
        <v>-0.42604834699999999</v>
      </c>
      <c r="AE2">
        <v>-1.2433386900000001</v>
      </c>
      <c r="AF2">
        <v>-0.74593851700000002</v>
      </c>
      <c r="AG2">
        <v>-1.1672013349999999</v>
      </c>
    </row>
    <row r="3" spans="1:33" x14ac:dyDescent="0.25">
      <c r="A3" s="9" t="s">
        <v>34</v>
      </c>
      <c r="B3" s="9">
        <v>3.41162084081434</v>
      </c>
      <c r="C3" s="9">
        <v>0.67441796600000004</v>
      </c>
      <c r="D3">
        <v>1.9742886470000001</v>
      </c>
      <c r="E3">
        <v>-1.0681054990000001</v>
      </c>
      <c r="F3">
        <v>-0.139280968</v>
      </c>
      <c r="G3">
        <v>0.63964230700000002</v>
      </c>
      <c r="H3">
        <v>1.522008587</v>
      </c>
      <c r="I3">
        <v>-0.50027343800000001</v>
      </c>
      <c r="J3">
        <v>0.404963185</v>
      </c>
      <c r="K3">
        <v>0.47943116000000002</v>
      </c>
      <c r="L3">
        <v>1.3855356700000001</v>
      </c>
      <c r="M3">
        <v>-4.6839044300000001</v>
      </c>
      <c r="N3">
        <v>2.895703648</v>
      </c>
      <c r="O3">
        <v>2.369517745</v>
      </c>
      <c r="P3">
        <v>5.1529228000000003E-2</v>
      </c>
      <c r="Q3">
        <v>1.619018072</v>
      </c>
      <c r="R3">
        <v>0.95464180399999998</v>
      </c>
      <c r="S3">
        <v>2.9838716949999999</v>
      </c>
      <c r="T3">
        <v>1.603728563</v>
      </c>
      <c r="U3">
        <v>-1.757863814</v>
      </c>
      <c r="V3">
        <v>0.13406773899999999</v>
      </c>
      <c r="W3">
        <v>0.53749594000000001</v>
      </c>
      <c r="X3">
        <v>3.0988743350000001</v>
      </c>
      <c r="Y3">
        <v>-0.89586121500000004</v>
      </c>
      <c r="Z3">
        <v>3.267815852</v>
      </c>
      <c r="AA3">
        <v>1.445189171</v>
      </c>
      <c r="AB3">
        <v>-1.5594500360000001</v>
      </c>
      <c r="AC3">
        <v>-4.0493110999999998E-2</v>
      </c>
      <c r="AD3">
        <v>-1.807202838</v>
      </c>
      <c r="AE3">
        <v>-1.4657941539999999</v>
      </c>
      <c r="AF3">
        <v>1.3415549959999999</v>
      </c>
      <c r="AG3">
        <v>-1.5733259129999999</v>
      </c>
    </row>
    <row r="4" spans="1:33" x14ac:dyDescent="0.25">
      <c r="A4" s="9" t="s">
        <v>35</v>
      </c>
      <c r="B4" s="9">
        <v>-0.44595685695854298</v>
      </c>
      <c r="C4" s="9">
        <v>5.5095402000000002E-2</v>
      </c>
      <c r="D4">
        <v>-0.52313021999999998</v>
      </c>
      <c r="E4">
        <v>-0.20364842399999999</v>
      </c>
      <c r="F4">
        <v>-1.863048356</v>
      </c>
      <c r="G4">
        <v>-0.218387005</v>
      </c>
      <c r="H4">
        <v>0.53203727499999998</v>
      </c>
      <c r="I4">
        <v>0.10114144999999999</v>
      </c>
      <c r="J4">
        <v>6.4725852E-2</v>
      </c>
      <c r="K4">
        <v>0.15021904699999999</v>
      </c>
      <c r="L4">
        <v>-2.8845474999999999E-2</v>
      </c>
      <c r="M4">
        <v>-1.3183263329999999</v>
      </c>
      <c r="N4">
        <v>-0.32687592500000001</v>
      </c>
      <c r="O4">
        <v>-0.62444409700000003</v>
      </c>
      <c r="P4">
        <v>0.25348686799999998</v>
      </c>
      <c r="Q4">
        <v>-1.47770785</v>
      </c>
      <c r="R4">
        <v>0.62489227800000002</v>
      </c>
      <c r="S4">
        <v>0.34012163000000001</v>
      </c>
      <c r="T4">
        <v>0.66338402799999996</v>
      </c>
      <c r="U4">
        <v>6.0263019999999999E-3</v>
      </c>
      <c r="V4">
        <v>0.41305956300000002</v>
      </c>
      <c r="W4">
        <v>0.32908944400000001</v>
      </c>
      <c r="X4">
        <v>-1.162230745</v>
      </c>
      <c r="Y4">
        <v>0.19734795699999999</v>
      </c>
      <c r="Z4">
        <v>-1.4706069450000001</v>
      </c>
      <c r="AA4">
        <v>-0.98721638199999995</v>
      </c>
      <c r="AB4">
        <v>0.30954723699999998</v>
      </c>
      <c r="AC4">
        <v>0.25003136999999998</v>
      </c>
      <c r="AD4">
        <v>0.39498190100000002</v>
      </c>
      <c r="AE4">
        <v>0.100457754</v>
      </c>
      <c r="AF4">
        <v>-1.1199373420000001</v>
      </c>
      <c r="AG4">
        <v>0.27964603900000001</v>
      </c>
    </row>
    <row r="5" spans="1:33" x14ac:dyDescent="0.25">
      <c r="A5" s="9" t="s">
        <v>36</v>
      </c>
      <c r="B5" s="9">
        <v>6.4935582309541495E-2</v>
      </c>
      <c r="C5" s="9">
        <v>0.37229002999999999</v>
      </c>
      <c r="D5">
        <v>-6.847077E-2</v>
      </c>
      <c r="E5">
        <v>-0.164786772</v>
      </c>
      <c r="F5">
        <v>-1.077161888</v>
      </c>
      <c r="G5">
        <v>0.32854439000000002</v>
      </c>
      <c r="H5">
        <v>0.222346023</v>
      </c>
      <c r="I5">
        <v>0.30018520799999998</v>
      </c>
      <c r="J5">
        <v>0.28030622999999999</v>
      </c>
      <c r="K5">
        <v>0.13327497799999999</v>
      </c>
      <c r="L5">
        <v>-0.19338981499999999</v>
      </c>
      <c r="M5">
        <v>-1.861776477</v>
      </c>
      <c r="N5">
        <v>0.35791707900000003</v>
      </c>
      <c r="O5">
        <v>-0.42148820300000001</v>
      </c>
      <c r="P5">
        <v>-0.152633503</v>
      </c>
      <c r="Q5">
        <v>-0.55898003699999999</v>
      </c>
      <c r="R5">
        <v>0.220000103</v>
      </c>
      <c r="S5">
        <v>0.14837503499999999</v>
      </c>
      <c r="T5">
        <v>0.22388150300000001</v>
      </c>
      <c r="U5">
        <v>-0.12165353</v>
      </c>
      <c r="V5">
        <v>0.24788121599999999</v>
      </c>
      <c r="W5">
        <v>0.15320309200000001</v>
      </c>
      <c r="X5">
        <v>-0.26669911200000002</v>
      </c>
      <c r="Y5">
        <v>-0.10885893100000001</v>
      </c>
      <c r="Z5">
        <v>-0.51558991799999998</v>
      </c>
      <c r="AA5">
        <v>-0.34234609399999999</v>
      </c>
      <c r="AB5">
        <v>0.115556487</v>
      </c>
      <c r="AC5">
        <v>0.13349144199999999</v>
      </c>
      <c r="AD5">
        <v>0.21053383000000001</v>
      </c>
      <c r="AE5">
        <v>-8.5854505999999997E-2</v>
      </c>
      <c r="AF5">
        <v>-0.249603464</v>
      </c>
      <c r="AG5">
        <v>-7.3572961000000006E-2</v>
      </c>
    </row>
    <row r="6" spans="1:33" x14ac:dyDescent="0.25">
      <c r="A6" s="9" t="s">
        <v>37</v>
      </c>
      <c r="B6" s="9">
        <v>-0.15541459020765999</v>
      </c>
      <c r="C6" s="9">
        <v>-0.62091489399999999</v>
      </c>
      <c r="D6">
        <v>-0.126526482</v>
      </c>
      <c r="E6">
        <v>-7.2066919999999998E-3</v>
      </c>
      <c r="F6">
        <v>-1.667424555</v>
      </c>
      <c r="G6">
        <v>0.31877603700000001</v>
      </c>
      <c r="H6">
        <v>-0.41989187500000003</v>
      </c>
      <c r="I6">
        <v>-0.30332798700000002</v>
      </c>
      <c r="J6">
        <v>-2.261078849</v>
      </c>
      <c r="K6">
        <v>3.3868677E-2</v>
      </c>
      <c r="L6">
        <v>-6.9018073999999999E-2</v>
      </c>
      <c r="M6">
        <v>-0.44183551100000001</v>
      </c>
      <c r="N6">
        <v>0.20415708699999999</v>
      </c>
      <c r="O6">
        <v>-0.40105047300000002</v>
      </c>
      <c r="P6">
        <v>1.7361423469999999</v>
      </c>
      <c r="Q6">
        <v>-0.271106654</v>
      </c>
      <c r="R6">
        <v>-0.28069505099999997</v>
      </c>
      <c r="S6">
        <v>5.5869271999999998E-2</v>
      </c>
      <c r="T6">
        <v>-0.26185161400000001</v>
      </c>
      <c r="U6">
        <v>-0.58089382499999997</v>
      </c>
      <c r="V6">
        <v>-0.22772758700000001</v>
      </c>
      <c r="W6">
        <v>-0.43779143599999998</v>
      </c>
      <c r="X6">
        <v>-0.29444044000000003</v>
      </c>
      <c r="Y6">
        <v>-2.9636117E-2</v>
      </c>
      <c r="Z6">
        <v>-0.271519491</v>
      </c>
      <c r="AA6">
        <v>-0.22719261800000001</v>
      </c>
      <c r="AB6">
        <v>5.1789994999999998E-2</v>
      </c>
      <c r="AC6">
        <v>6.0967673999999999E-2</v>
      </c>
      <c r="AD6">
        <v>2.889754146</v>
      </c>
      <c r="AE6">
        <v>-0.38160049699999998</v>
      </c>
      <c r="AF6">
        <v>-0.195662796</v>
      </c>
      <c r="AG6">
        <v>-0.44290442400000002</v>
      </c>
    </row>
    <row r="7" spans="1:33" x14ac:dyDescent="0.25">
      <c r="A7" s="9" t="s">
        <v>38</v>
      </c>
      <c r="B7" s="9">
        <v>1.79033520800716</v>
      </c>
      <c r="C7" s="9">
        <v>-0.117228656</v>
      </c>
      <c r="D7">
        <v>1.715254802</v>
      </c>
      <c r="E7">
        <v>2.2450295690000002</v>
      </c>
      <c r="F7">
        <v>0.69623681800000004</v>
      </c>
      <c r="G7">
        <v>0.475228967</v>
      </c>
      <c r="H7">
        <v>-0.108025949</v>
      </c>
      <c r="I7">
        <v>9.1182315999999999E-2</v>
      </c>
      <c r="J7">
        <v>-4.9880009999999997E-3</v>
      </c>
      <c r="K7">
        <v>-6.1290315999999997E-2</v>
      </c>
      <c r="L7">
        <v>0.35931148600000001</v>
      </c>
      <c r="M7">
        <v>-1.600288822</v>
      </c>
      <c r="N7">
        <v>0.66890211799999999</v>
      </c>
      <c r="O7">
        <v>1.3431207519999999</v>
      </c>
      <c r="P7">
        <v>0.39026868999999997</v>
      </c>
      <c r="Q7">
        <v>2.5099272780000002</v>
      </c>
      <c r="R7">
        <v>1.1941079999999999E-3</v>
      </c>
      <c r="S7">
        <v>-0.34340933699999998</v>
      </c>
      <c r="T7">
        <v>-0.14279947800000001</v>
      </c>
      <c r="U7">
        <v>0.179550351</v>
      </c>
      <c r="V7">
        <v>2.5365362999999998E-2</v>
      </c>
      <c r="W7">
        <v>-7.2181652999999998E-2</v>
      </c>
      <c r="X7">
        <v>1.011440565</v>
      </c>
      <c r="Y7">
        <v>0.179796978</v>
      </c>
      <c r="Z7">
        <v>1.6459652469999999</v>
      </c>
      <c r="AA7">
        <v>1.5078087630000001</v>
      </c>
      <c r="AB7">
        <v>0.23632366599999999</v>
      </c>
      <c r="AC7">
        <v>7.6558275999999995E-2</v>
      </c>
      <c r="AD7">
        <v>0.331414286</v>
      </c>
      <c r="AE7">
        <v>0.20488450599999999</v>
      </c>
      <c r="AF7">
        <v>2.127719098</v>
      </c>
      <c r="AG7">
        <v>0.28418102499999998</v>
      </c>
    </row>
    <row r="8" spans="1:33" x14ac:dyDescent="0.25">
      <c r="A8" s="9" t="s">
        <v>39</v>
      </c>
      <c r="B8" s="9">
        <v>-3.78829698316129</v>
      </c>
      <c r="C8" s="9">
        <v>-1.704819826</v>
      </c>
      <c r="D8">
        <v>-1.340759424</v>
      </c>
      <c r="E8">
        <v>-1.657872776</v>
      </c>
      <c r="F8">
        <v>-3.5096889120000001</v>
      </c>
      <c r="G8">
        <v>2.5472505609999998</v>
      </c>
      <c r="H8">
        <v>-5.6431031110000003</v>
      </c>
      <c r="I8">
        <v>1.0852471960000001</v>
      </c>
      <c r="J8">
        <v>-4.2440569029999997</v>
      </c>
      <c r="K8">
        <v>6.4493399000000007E-2</v>
      </c>
      <c r="L8">
        <v>2.2994548E-2</v>
      </c>
      <c r="M8">
        <v>3.5006733670000001</v>
      </c>
      <c r="N8">
        <v>1.974108441</v>
      </c>
      <c r="O8">
        <v>-2.2817429499999999</v>
      </c>
      <c r="P8">
        <v>-0.49582865599999998</v>
      </c>
      <c r="Q8">
        <v>2.2917223940000002</v>
      </c>
      <c r="R8">
        <v>1.7689639079999999</v>
      </c>
      <c r="S8">
        <v>-4.2297569140000002</v>
      </c>
      <c r="T8">
        <v>0.93091069500000001</v>
      </c>
      <c r="U8">
        <v>-3.2935427069999998</v>
      </c>
      <c r="V8">
        <v>1.0400486470000001</v>
      </c>
      <c r="W8">
        <v>-0.70520843799999999</v>
      </c>
      <c r="X8">
        <v>-2.1232701610000002</v>
      </c>
      <c r="Y8">
        <v>-1.058847858</v>
      </c>
      <c r="Z8">
        <v>2.117989203</v>
      </c>
      <c r="AA8">
        <v>-2.4886553810000001</v>
      </c>
      <c r="AB8">
        <v>-3.7618748179999999</v>
      </c>
      <c r="AC8">
        <v>1.994501334</v>
      </c>
      <c r="AD8">
        <v>-4.5541916740000001</v>
      </c>
      <c r="AE8">
        <v>-3.1292043129999998</v>
      </c>
      <c r="AF8">
        <v>-2.3061797259999999</v>
      </c>
      <c r="AG8">
        <v>-3.3875125169999998</v>
      </c>
    </row>
    <row r="9" spans="1:33" x14ac:dyDescent="0.25">
      <c r="A9" s="9" t="s">
        <v>40</v>
      </c>
      <c r="B9" s="9">
        <v>1.69154392681566</v>
      </c>
      <c r="C9" s="9">
        <v>-0.29730230299999999</v>
      </c>
      <c r="D9">
        <v>2.4947344669999998</v>
      </c>
      <c r="E9">
        <v>0.93391551500000003</v>
      </c>
      <c r="F9">
        <v>0.81013993399999995</v>
      </c>
      <c r="G9">
        <v>0.63344545699999999</v>
      </c>
      <c r="H9">
        <v>0.102948043</v>
      </c>
      <c r="I9">
        <v>0.55945871700000005</v>
      </c>
      <c r="J9">
        <v>0.29567703400000001</v>
      </c>
      <c r="K9">
        <v>-1.4144022510000001</v>
      </c>
      <c r="L9">
        <v>2.4576530920000002</v>
      </c>
      <c r="M9">
        <v>0.10957478399999999</v>
      </c>
      <c r="N9">
        <v>0.88101419999999997</v>
      </c>
      <c r="O9">
        <v>0.74509530899999998</v>
      </c>
      <c r="P9">
        <v>1.1438446</v>
      </c>
      <c r="Q9">
        <v>0.14277452500000001</v>
      </c>
      <c r="R9">
        <v>0.156977273</v>
      </c>
      <c r="S9">
        <v>0.14026820000000001</v>
      </c>
      <c r="T9">
        <v>-1.0276195340000001</v>
      </c>
      <c r="U9">
        <v>0.70657160200000002</v>
      </c>
      <c r="V9">
        <v>-0.60819179099999998</v>
      </c>
      <c r="W9">
        <v>0.40824543499999999</v>
      </c>
      <c r="X9">
        <v>0.81265283799999999</v>
      </c>
      <c r="Y9">
        <v>1.42858134</v>
      </c>
      <c r="Z9">
        <v>0.19004415399999999</v>
      </c>
      <c r="AA9">
        <v>0.573058348</v>
      </c>
      <c r="AB9">
        <v>0.53874909199999998</v>
      </c>
      <c r="AC9">
        <v>-0.483540358</v>
      </c>
      <c r="AD9">
        <v>1.39740467</v>
      </c>
      <c r="AE9">
        <v>0.68069191500000004</v>
      </c>
      <c r="AF9">
        <v>0.61744618200000001</v>
      </c>
      <c r="AG9">
        <v>0.82636532699999998</v>
      </c>
    </row>
    <row r="10" spans="1:33" x14ac:dyDescent="0.25">
      <c r="A10" s="9" t="s">
        <v>41</v>
      </c>
      <c r="B10" s="9">
        <v>0.110926360243429</v>
      </c>
      <c r="C10" s="9">
        <v>0.544205198</v>
      </c>
      <c r="D10">
        <v>-0.188823137</v>
      </c>
      <c r="E10">
        <v>0.25709753400000002</v>
      </c>
      <c r="F10">
        <v>0.52839532600000005</v>
      </c>
      <c r="G10">
        <v>-0.98926653399999998</v>
      </c>
      <c r="H10">
        <v>-0.26004173400000002</v>
      </c>
      <c r="I10">
        <v>0.32334416399999999</v>
      </c>
      <c r="J10">
        <v>7.2810422E-2</v>
      </c>
      <c r="K10">
        <v>-0.77110922699999995</v>
      </c>
      <c r="L10">
        <v>-0.71581028099999999</v>
      </c>
      <c r="M10">
        <v>0.65622770799999997</v>
      </c>
      <c r="N10">
        <v>-0.88717369899999998</v>
      </c>
      <c r="O10">
        <v>1.9657468000000001E-2</v>
      </c>
      <c r="P10">
        <v>-1.3886162879999999</v>
      </c>
      <c r="Q10">
        <v>0.72525614299999996</v>
      </c>
      <c r="R10">
        <v>-2.1140875110000001</v>
      </c>
      <c r="S10">
        <v>0.84445089699999998</v>
      </c>
      <c r="T10">
        <v>-2.270948068</v>
      </c>
      <c r="U10">
        <v>-0.387554642</v>
      </c>
      <c r="V10">
        <v>-1.9317631550000001</v>
      </c>
      <c r="W10">
        <v>0.212101175</v>
      </c>
      <c r="X10">
        <v>0.95076434300000001</v>
      </c>
      <c r="Y10">
        <v>-1.279887043</v>
      </c>
      <c r="Z10">
        <v>0.89568879199999996</v>
      </c>
      <c r="AA10">
        <v>0.381637699</v>
      </c>
      <c r="AB10">
        <v>-8.0180916000000005E-2</v>
      </c>
      <c r="AC10">
        <v>-0.87759961099999995</v>
      </c>
      <c r="AD10">
        <v>-0.22190653599999999</v>
      </c>
      <c r="AE10">
        <v>-0.61476578000000004</v>
      </c>
      <c r="AF10">
        <v>0.79240935400000001</v>
      </c>
      <c r="AG10">
        <v>-0.73716716699999996</v>
      </c>
    </row>
    <row r="11" spans="1:33" x14ac:dyDescent="0.25">
      <c r="A11" s="9" t="s">
        <v>42</v>
      </c>
      <c r="B11" s="9">
        <v>0.38235605149770402</v>
      </c>
      <c r="C11" s="9">
        <v>-0.89869652499999997</v>
      </c>
      <c r="D11">
        <v>0.143887761</v>
      </c>
      <c r="E11">
        <v>0.22613899600000001</v>
      </c>
      <c r="F11">
        <v>0.389341135</v>
      </c>
      <c r="G11">
        <v>-2.110259348</v>
      </c>
      <c r="H11">
        <v>0.73753789000000003</v>
      </c>
      <c r="I11">
        <v>-0.89327645700000002</v>
      </c>
      <c r="J11">
        <v>0.79213939</v>
      </c>
      <c r="K11">
        <v>-0.95552736199999999</v>
      </c>
      <c r="L11">
        <v>0.53373625199999997</v>
      </c>
      <c r="M11">
        <v>1.0466967579999999</v>
      </c>
      <c r="N11">
        <v>-2.0875003470000002</v>
      </c>
      <c r="O11">
        <v>0.71423407900000002</v>
      </c>
      <c r="P11">
        <v>0.34375146299999998</v>
      </c>
      <c r="Q11">
        <v>0.39123079199999999</v>
      </c>
      <c r="R11">
        <v>-0.97193965599999999</v>
      </c>
      <c r="S11">
        <v>0.73319888600000005</v>
      </c>
      <c r="T11">
        <v>-0.84479920900000005</v>
      </c>
      <c r="U11">
        <v>0.87253070099999996</v>
      </c>
      <c r="V11">
        <v>-0.74269111700000001</v>
      </c>
      <c r="W11">
        <v>0.63060096300000001</v>
      </c>
      <c r="X11">
        <v>1.362704248</v>
      </c>
      <c r="Y11">
        <v>0.35610700200000001</v>
      </c>
      <c r="Z11">
        <v>0.405762334</v>
      </c>
      <c r="AA11">
        <v>0.56147805200000001</v>
      </c>
      <c r="AB11">
        <v>0.76171733200000002</v>
      </c>
      <c r="AC11">
        <v>-0.97073757000000005</v>
      </c>
      <c r="AD11">
        <v>0.66903663499999999</v>
      </c>
      <c r="AE11">
        <v>0.77169806600000002</v>
      </c>
      <c r="AF11">
        <v>0.70277024300000002</v>
      </c>
      <c r="AG11">
        <v>0.67016840099999997</v>
      </c>
    </row>
    <row r="12" spans="1:33" x14ac:dyDescent="0.25">
      <c r="A12" s="9" t="s">
        <v>43</v>
      </c>
      <c r="B12" s="9">
        <v>0.254222467757104</v>
      </c>
      <c r="C12" s="9">
        <v>-0.98779969499999998</v>
      </c>
      <c r="D12">
        <v>0.61188535499999996</v>
      </c>
      <c r="E12">
        <v>0.97194386600000005</v>
      </c>
      <c r="F12">
        <v>0.68700710700000001</v>
      </c>
      <c r="G12">
        <v>-2.4176533330000001</v>
      </c>
      <c r="H12">
        <v>0.12756545899999999</v>
      </c>
      <c r="I12">
        <v>-1.108051195</v>
      </c>
      <c r="J12">
        <v>1.8249462000000001E-2</v>
      </c>
      <c r="K12">
        <v>-0.92056063300000002</v>
      </c>
      <c r="L12">
        <v>-0.13737001700000001</v>
      </c>
      <c r="M12">
        <v>0.23367750300000001</v>
      </c>
      <c r="N12">
        <v>-2.3281778310000001</v>
      </c>
      <c r="O12">
        <v>0.24477383599999999</v>
      </c>
      <c r="P12">
        <v>-7.0083920999999993E-2</v>
      </c>
      <c r="Q12">
        <v>0.45958697900000001</v>
      </c>
      <c r="R12">
        <v>-1.333990711</v>
      </c>
      <c r="S12">
        <v>0.17489138700000001</v>
      </c>
      <c r="T12">
        <v>-0.88797847200000002</v>
      </c>
      <c r="U12">
        <v>0.17635604199999999</v>
      </c>
      <c r="V12">
        <v>-1.0343987670000001</v>
      </c>
      <c r="W12">
        <v>1.7851229E-2</v>
      </c>
      <c r="X12">
        <v>0.27455536200000003</v>
      </c>
      <c r="Y12">
        <v>2.8099744999999999E-2</v>
      </c>
      <c r="Z12">
        <v>0.52377637399999999</v>
      </c>
      <c r="AA12">
        <v>0.23000501400000001</v>
      </c>
      <c r="AB12">
        <v>0.10165875200000001</v>
      </c>
      <c r="AC12">
        <v>-1.42379382</v>
      </c>
      <c r="AD12">
        <v>0.11101177199999999</v>
      </c>
      <c r="AE12">
        <v>0.192776955</v>
      </c>
      <c r="AF12">
        <v>0.24922240700000001</v>
      </c>
      <c r="AG12">
        <v>0.22069063999999999</v>
      </c>
    </row>
    <row r="13" spans="1:33" x14ac:dyDescent="0.25">
      <c r="A13" s="9" t="s">
        <v>44</v>
      </c>
      <c r="B13" s="9">
        <v>-0.26236690660880002</v>
      </c>
      <c r="C13" s="9">
        <v>-1.297909977</v>
      </c>
      <c r="D13">
        <v>0.78392527099999998</v>
      </c>
      <c r="E13">
        <v>2.5754988289999998</v>
      </c>
      <c r="F13">
        <v>-0.63553955799999995</v>
      </c>
      <c r="G13">
        <v>0.26137053500000001</v>
      </c>
      <c r="H13">
        <v>0.604474968</v>
      </c>
      <c r="I13">
        <v>8.0100180000000007E-2</v>
      </c>
      <c r="J13">
        <v>9.8926979999999998E-2</v>
      </c>
      <c r="K13">
        <v>-0.50329520800000005</v>
      </c>
      <c r="L13">
        <v>0.64143799099999999</v>
      </c>
      <c r="M13">
        <v>0.19590760600000001</v>
      </c>
      <c r="N13">
        <v>-1.5339781E-2</v>
      </c>
      <c r="O13">
        <v>0.68513532899999996</v>
      </c>
      <c r="P13">
        <v>0.59948004399999999</v>
      </c>
      <c r="Q13">
        <v>-0.83314190899999996</v>
      </c>
      <c r="R13">
        <v>8.8149000000000005E-3</v>
      </c>
      <c r="S13">
        <v>1.7714048999999999E-2</v>
      </c>
      <c r="T13">
        <v>-4.5985193000000001E-2</v>
      </c>
      <c r="U13">
        <v>0.56897765600000005</v>
      </c>
      <c r="V13">
        <v>0.56874288200000001</v>
      </c>
      <c r="W13">
        <v>-1.0160805E-2</v>
      </c>
      <c r="X13">
        <v>0.82746302199999999</v>
      </c>
      <c r="Y13">
        <v>0.67414841199999997</v>
      </c>
      <c r="Z13">
        <v>-0.443300107</v>
      </c>
      <c r="AA13">
        <v>0.570113341</v>
      </c>
      <c r="AB13">
        <v>0.35250530299999999</v>
      </c>
      <c r="AC13">
        <v>0.29932320800000001</v>
      </c>
      <c r="AD13">
        <v>0.348904308</v>
      </c>
      <c r="AE13">
        <v>0.56029211099999998</v>
      </c>
      <c r="AF13">
        <v>0.68311702600000002</v>
      </c>
      <c r="AG13">
        <v>0.55631322000000005</v>
      </c>
    </row>
    <row r="14" spans="1:33" x14ac:dyDescent="0.25">
      <c r="A14" s="9" t="s">
        <v>45</v>
      </c>
      <c r="B14" s="9">
        <v>-0.61501189204057705</v>
      </c>
      <c r="C14" s="9">
        <v>1.0128058790000001</v>
      </c>
      <c r="D14">
        <v>-6.9996092999999995E-2</v>
      </c>
      <c r="E14">
        <v>-1.10132707</v>
      </c>
      <c r="F14">
        <v>-0.29484155299999998</v>
      </c>
      <c r="G14">
        <v>0.74199775599999995</v>
      </c>
      <c r="H14">
        <v>2.339309316</v>
      </c>
      <c r="I14">
        <v>1.986407177</v>
      </c>
      <c r="J14">
        <v>-3.7186489379999998</v>
      </c>
      <c r="K14">
        <v>1.645699257</v>
      </c>
      <c r="L14">
        <v>0.70708079199999996</v>
      </c>
      <c r="M14">
        <v>-1.204230176</v>
      </c>
      <c r="N14">
        <v>0.570647558</v>
      </c>
      <c r="O14">
        <v>-1.121354782</v>
      </c>
      <c r="P14">
        <v>0.92594461400000005</v>
      </c>
      <c r="Q14">
        <v>0.18473478199999999</v>
      </c>
      <c r="R14">
        <v>1.854137478</v>
      </c>
      <c r="S14">
        <v>-0.80937635100000005</v>
      </c>
      <c r="T14">
        <v>1.4648854520000001</v>
      </c>
      <c r="U14">
        <v>-2.9840981360000001</v>
      </c>
      <c r="V14">
        <v>1.8456001769999999</v>
      </c>
      <c r="W14">
        <v>0.55452906099999999</v>
      </c>
      <c r="X14">
        <v>-0.61427004500000004</v>
      </c>
      <c r="Y14">
        <v>0.58759297499999996</v>
      </c>
      <c r="Z14">
        <v>-0.38521624500000001</v>
      </c>
      <c r="AA14">
        <v>-0.17154137799999999</v>
      </c>
      <c r="AB14">
        <v>0.13823662</v>
      </c>
      <c r="AC14">
        <v>1.581599647</v>
      </c>
      <c r="AD14">
        <v>7.9402690999999997E-2</v>
      </c>
      <c r="AE14">
        <v>-3.050328312</v>
      </c>
      <c r="AF14">
        <v>-0.23032749499999999</v>
      </c>
      <c r="AG14">
        <v>-2.4438462489999999</v>
      </c>
    </row>
    <row r="15" spans="1:33" x14ac:dyDescent="0.25">
      <c r="A15" s="9" t="s">
        <v>46</v>
      </c>
      <c r="B15" s="9">
        <v>-2.5041279437206101</v>
      </c>
      <c r="C15" s="9">
        <v>-1.886884894</v>
      </c>
      <c r="D15">
        <v>-2.617808981</v>
      </c>
      <c r="E15">
        <v>1.0553234949999999</v>
      </c>
      <c r="F15">
        <v>-3.3564463600000001</v>
      </c>
      <c r="G15">
        <v>-1.675388031</v>
      </c>
      <c r="H15">
        <v>-2.0268501579999998</v>
      </c>
      <c r="I15">
        <v>-2.3061401859999999</v>
      </c>
      <c r="J15">
        <v>-1.1122410810000001</v>
      </c>
      <c r="K15">
        <v>-3.2487630850000002</v>
      </c>
      <c r="L15">
        <v>-1.499268389</v>
      </c>
      <c r="M15">
        <v>0.79985959600000001</v>
      </c>
      <c r="N15">
        <v>-2.131187309</v>
      </c>
      <c r="O15">
        <v>-1.6853157320000001</v>
      </c>
      <c r="P15">
        <v>-1.620671811</v>
      </c>
      <c r="Q15">
        <v>0.72911747000000005</v>
      </c>
      <c r="R15">
        <v>-2.4744836669999999</v>
      </c>
      <c r="S15">
        <v>1.3472921920000001</v>
      </c>
      <c r="T15">
        <v>-2.9801758440000001</v>
      </c>
      <c r="U15">
        <v>-1.9020769820000001</v>
      </c>
      <c r="V15">
        <v>-2.8784017940000002</v>
      </c>
      <c r="W15">
        <v>-2.75892231</v>
      </c>
      <c r="X15">
        <v>-1.851057642</v>
      </c>
      <c r="Y15">
        <v>-1.483917122</v>
      </c>
      <c r="Z15">
        <v>1.034459915</v>
      </c>
      <c r="AA15">
        <v>-0.96918004800000002</v>
      </c>
      <c r="AB15">
        <v>-1.8809381620000001</v>
      </c>
      <c r="AC15">
        <v>-3.0344399320000002</v>
      </c>
      <c r="AD15">
        <v>-2.4611831940000002</v>
      </c>
      <c r="AE15">
        <v>-1.376198137</v>
      </c>
      <c r="AF15">
        <v>-1.0913628230000001</v>
      </c>
      <c r="AG15">
        <v>-1.4852744090000001</v>
      </c>
    </row>
    <row r="16" spans="1:33" x14ac:dyDescent="0.25">
      <c r="A16" s="9" t="s">
        <v>47</v>
      </c>
      <c r="B16" s="9">
        <v>0.113824386927282</v>
      </c>
      <c r="C16" s="9">
        <v>-0.51003467899999999</v>
      </c>
      <c r="D16">
        <v>0.42586768000000003</v>
      </c>
      <c r="E16">
        <v>-0.123978887</v>
      </c>
      <c r="F16">
        <v>0.83077511100000001</v>
      </c>
      <c r="G16">
        <v>0.87608630799999998</v>
      </c>
      <c r="H16">
        <v>0.90041767299999997</v>
      </c>
      <c r="I16">
        <v>-0.114943107</v>
      </c>
      <c r="J16">
        <v>-1.3713842430000001</v>
      </c>
      <c r="K16">
        <v>0.88885420100000001</v>
      </c>
      <c r="L16">
        <v>-0.37394361199999998</v>
      </c>
      <c r="M16">
        <v>0.195155193</v>
      </c>
      <c r="N16">
        <v>0.87726170199999998</v>
      </c>
      <c r="O16">
        <v>0.92274134299999999</v>
      </c>
      <c r="P16">
        <v>-0.532487347</v>
      </c>
      <c r="Q16">
        <v>-0.24910205299999999</v>
      </c>
      <c r="R16">
        <v>0.50595121700000001</v>
      </c>
      <c r="S16">
        <v>-3.5558038000000001</v>
      </c>
      <c r="T16">
        <v>0.27858842700000003</v>
      </c>
      <c r="U16">
        <v>1.371272464</v>
      </c>
      <c r="V16">
        <v>0.152790538</v>
      </c>
      <c r="W16">
        <v>-4.432969946</v>
      </c>
      <c r="X16">
        <v>9.0487363000000001E-2</v>
      </c>
      <c r="Y16">
        <v>-0.42631835899999998</v>
      </c>
      <c r="Z16">
        <v>3.5042097000000001E-2</v>
      </c>
      <c r="AA16">
        <v>1.3392590820000001</v>
      </c>
      <c r="AB16">
        <v>1.93919427</v>
      </c>
      <c r="AC16">
        <v>1.542541454</v>
      </c>
      <c r="AD16">
        <v>2.6989337550000001</v>
      </c>
      <c r="AE16">
        <v>2.7629131010000001</v>
      </c>
      <c r="AF16">
        <v>0.87762582600000005</v>
      </c>
      <c r="AG16">
        <v>2.9870960869999998</v>
      </c>
    </row>
    <row r="17" spans="1:33" x14ac:dyDescent="0.25">
      <c r="A17" s="9" t="s">
        <v>48</v>
      </c>
      <c r="B17" s="9">
        <v>-0.51512251582816504</v>
      </c>
      <c r="C17" s="9">
        <v>1.3292956199999999</v>
      </c>
      <c r="D17">
        <v>-0.21918548800000001</v>
      </c>
      <c r="E17">
        <v>0.14958566600000001</v>
      </c>
      <c r="F17">
        <v>2.2105598720000001</v>
      </c>
      <c r="G17">
        <v>2.229796817</v>
      </c>
      <c r="H17">
        <v>1.5665432989999999</v>
      </c>
      <c r="I17">
        <v>1.075879491</v>
      </c>
      <c r="J17">
        <v>-0.97346949699999996</v>
      </c>
      <c r="K17">
        <v>0.77459260900000004</v>
      </c>
      <c r="L17">
        <v>0.63859047599999996</v>
      </c>
      <c r="M17">
        <v>3.1110653799999999</v>
      </c>
      <c r="N17">
        <v>1.993251259</v>
      </c>
      <c r="O17">
        <v>0.62897092700000001</v>
      </c>
      <c r="P17">
        <v>-1.8364082719999999</v>
      </c>
      <c r="Q17">
        <v>0.69964896799999998</v>
      </c>
      <c r="R17">
        <v>1.1355904610000001</v>
      </c>
      <c r="S17">
        <v>-9.4100798999999999E-2</v>
      </c>
      <c r="T17">
        <v>1.0389314620000001</v>
      </c>
      <c r="U17">
        <v>-0.121265742</v>
      </c>
      <c r="V17">
        <v>0.94264606100000004</v>
      </c>
      <c r="W17">
        <v>-2.8306085849999998</v>
      </c>
      <c r="X17">
        <v>0.53816292600000004</v>
      </c>
      <c r="Y17">
        <v>-2.4115315769999999</v>
      </c>
      <c r="Z17">
        <v>0.93753797699999997</v>
      </c>
      <c r="AA17">
        <v>0.199959317</v>
      </c>
      <c r="AB17">
        <v>-0.54081848700000001</v>
      </c>
      <c r="AC17">
        <v>0.225046567</v>
      </c>
      <c r="AD17">
        <v>-1.157985738</v>
      </c>
      <c r="AE17">
        <v>-0.110314882</v>
      </c>
      <c r="AF17">
        <v>0.116299534</v>
      </c>
      <c r="AG17">
        <v>-0.123731548</v>
      </c>
    </row>
    <row r="18" spans="1:33" x14ac:dyDescent="0.25">
      <c r="A18" s="9" t="s">
        <v>49</v>
      </c>
      <c r="B18" s="9">
        <v>0.22210223678284499</v>
      </c>
      <c r="C18" s="9">
        <v>-1.887098384</v>
      </c>
      <c r="D18">
        <v>0.17819252699999999</v>
      </c>
      <c r="E18">
        <v>0.47084911299999999</v>
      </c>
      <c r="F18">
        <v>-1.1025154429999999</v>
      </c>
      <c r="G18">
        <v>-0.423675048</v>
      </c>
      <c r="H18">
        <v>-2.174198359</v>
      </c>
      <c r="I18">
        <v>-1.2058351540000001</v>
      </c>
      <c r="J18">
        <v>1.357990963</v>
      </c>
      <c r="K18">
        <v>-0.92703783500000003</v>
      </c>
      <c r="L18">
        <v>-1.9802692829999999</v>
      </c>
      <c r="M18">
        <v>-0.54394120700000004</v>
      </c>
      <c r="N18">
        <v>-0.69006911599999998</v>
      </c>
      <c r="O18">
        <v>-0.66780500499999995</v>
      </c>
      <c r="P18">
        <v>-3.2402682880000002</v>
      </c>
      <c r="Q18">
        <v>-0.65676513400000003</v>
      </c>
      <c r="R18">
        <v>-1.206858797</v>
      </c>
      <c r="S18">
        <v>-0.22370648600000001</v>
      </c>
      <c r="T18">
        <v>-1.021894047</v>
      </c>
      <c r="U18">
        <v>-0.83414941399999998</v>
      </c>
      <c r="V18">
        <v>-0.79023618399999995</v>
      </c>
      <c r="W18">
        <v>-2.8045740609999998</v>
      </c>
      <c r="X18">
        <v>-0.68563305200000002</v>
      </c>
      <c r="Y18">
        <v>-3.5714742730000002</v>
      </c>
      <c r="Z18">
        <v>-0.51427800999999995</v>
      </c>
      <c r="AA18">
        <v>-0.67757921600000004</v>
      </c>
      <c r="AB18">
        <v>-1.32349191</v>
      </c>
      <c r="AC18">
        <v>-0.92027040699999996</v>
      </c>
      <c r="AD18">
        <v>-1.3849563789999999</v>
      </c>
      <c r="AE18">
        <v>-0.65264929900000002</v>
      </c>
      <c r="AF18">
        <v>-0.73268241199999995</v>
      </c>
      <c r="AG18">
        <v>-0.86624598100000005</v>
      </c>
    </row>
    <row r="19" spans="1:33" x14ac:dyDescent="0.25">
      <c r="A19" s="9" t="s">
        <v>50</v>
      </c>
      <c r="B19" s="9">
        <v>-1.2186723635538399</v>
      </c>
      <c r="C19" s="9">
        <v>-3.1003995230000001</v>
      </c>
      <c r="D19">
        <v>-2.8974838109999999</v>
      </c>
      <c r="E19">
        <v>-0.40923959900000001</v>
      </c>
      <c r="F19">
        <v>-1.6797764820000001</v>
      </c>
      <c r="G19">
        <v>-3.183234509</v>
      </c>
      <c r="H19">
        <v>-3.258663866</v>
      </c>
      <c r="I19">
        <v>-2.8369562660000001</v>
      </c>
      <c r="J19">
        <v>0.449183163</v>
      </c>
      <c r="K19">
        <v>-3.270440464</v>
      </c>
      <c r="L19">
        <v>-7.9936710000000008E-3</v>
      </c>
      <c r="M19">
        <v>3.0734963409999998</v>
      </c>
      <c r="N19">
        <v>-3.1633887399999998</v>
      </c>
      <c r="O19">
        <v>-2.1981344219999999</v>
      </c>
      <c r="P19">
        <v>0.188865333</v>
      </c>
      <c r="Q19">
        <v>-5.5823957259999997</v>
      </c>
      <c r="R19">
        <v>-2.947175342</v>
      </c>
      <c r="S19">
        <v>2.6044013709999998</v>
      </c>
      <c r="T19">
        <v>-3.8047061819999999</v>
      </c>
      <c r="U19">
        <v>-0.786470848</v>
      </c>
      <c r="V19">
        <v>-3.42942064</v>
      </c>
      <c r="W19">
        <v>1.507164288</v>
      </c>
      <c r="X19">
        <v>-1.0289357530000001</v>
      </c>
      <c r="Y19">
        <v>0.63622880000000004</v>
      </c>
      <c r="Z19">
        <v>-2.7941973</v>
      </c>
      <c r="AA19">
        <v>-2.8929174190000002</v>
      </c>
      <c r="AB19">
        <v>-2.3480322899999999</v>
      </c>
      <c r="AC19">
        <v>-3.1221461669999999</v>
      </c>
      <c r="AD19">
        <v>-2.0907012030000001</v>
      </c>
      <c r="AE19">
        <v>-0.17505436999999999</v>
      </c>
      <c r="AF19">
        <v>-2.465936728</v>
      </c>
      <c r="AG19">
        <v>8.8523304999999997E-2</v>
      </c>
    </row>
    <row r="20" spans="1:33" x14ac:dyDescent="0.25">
      <c r="A20" s="9" t="s">
        <v>51</v>
      </c>
      <c r="B20" s="9">
        <v>1.60396054269343</v>
      </c>
      <c r="C20" s="9">
        <v>-0.56890701499999996</v>
      </c>
      <c r="D20">
        <v>-6.6390001000000004E-2</v>
      </c>
      <c r="E20">
        <v>-1.5491154629999999</v>
      </c>
      <c r="F20">
        <v>1.910149348</v>
      </c>
      <c r="G20">
        <v>-2.329730541</v>
      </c>
      <c r="H20">
        <v>-0.828917079</v>
      </c>
      <c r="I20">
        <v>-1.5669833710000001</v>
      </c>
      <c r="J20">
        <v>1.3036056300000001</v>
      </c>
      <c r="K20">
        <v>-1.28266865</v>
      </c>
      <c r="L20">
        <v>3.8292200999999998E-2</v>
      </c>
      <c r="M20">
        <v>1.293914249</v>
      </c>
      <c r="N20">
        <v>-1.972279798</v>
      </c>
      <c r="O20">
        <v>-3.0472564539999998</v>
      </c>
      <c r="P20">
        <v>-0.16346722299999999</v>
      </c>
      <c r="Q20">
        <v>3.3835503619999998</v>
      </c>
      <c r="R20">
        <v>-1.52469034</v>
      </c>
      <c r="S20">
        <v>1.5236378989999999</v>
      </c>
      <c r="T20">
        <v>-1.4394452579999999</v>
      </c>
      <c r="U20">
        <v>-2.8005103710000001</v>
      </c>
      <c r="V20">
        <v>-1.681043313</v>
      </c>
      <c r="W20">
        <v>0.63335982499999999</v>
      </c>
      <c r="X20">
        <v>-2.551306334</v>
      </c>
      <c r="Y20">
        <v>-0.369921465</v>
      </c>
      <c r="Z20">
        <v>2.3874617809999998</v>
      </c>
      <c r="AA20">
        <v>-2.7856354579999998</v>
      </c>
      <c r="AB20">
        <v>-1.7260980109999999</v>
      </c>
      <c r="AC20">
        <v>-1.7350899820000001</v>
      </c>
      <c r="AD20">
        <v>-1.6271892459999999</v>
      </c>
      <c r="AE20">
        <v>-2.6779653410000002</v>
      </c>
      <c r="AF20">
        <v>-2.5067340589999998</v>
      </c>
      <c r="AG20">
        <v>-1.9832439150000001</v>
      </c>
    </row>
    <row r="21" spans="1:33" x14ac:dyDescent="0.25">
      <c r="A21" s="9" t="s">
        <v>52</v>
      </c>
      <c r="B21" s="9">
        <v>-2.37805907472542</v>
      </c>
      <c r="C21" s="9">
        <v>-2.23146143</v>
      </c>
      <c r="D21">
        <v>-1.988107678</v>
      </c>
      <c r="E21">
        <v>-2.0439816849999999</v>
      </c>
      <c r="F21">
        <v>-1.95610478</v>
      </c>
      <c r="G21">
        <v>-1.267164639</v>
      </c>
      <c r="H21">
        <v>-1.8573172769999999</v>
      </c>
      <c r="I21">
        <v>-2.5739009130000001</v>
      </c>
      <c r="J21">
        <v>-2.4291994890000002</v>
      </c>
      <c r="K21">
        <v>-2.7951612369999999</v>
      </c>
      <c r="L21">
        <v>-1.849179854</v>
      </c>
      <c r="M21">
        <v>-0.57677765800000003</v>
      </c>
      <c r="N21">
        <v>-1.375625136</v>
      </c>
      <c r="O21">
        <v>-1.3270659339999999</v>
      </c>
      <c r="P21">
        <v>-1.113007321</v>
      </c>
      <c r="Q21">
        <v>-3.3094041609999998</v>
      </c>
      <c r="R21">
        <v>-2.1902135199999999</v>
      </c>
      <c r="S21">
        <v>-1.8472975819999999</v>
      </c>
      <c r="T21">
        <v>-1.9508424369999999</v>
      </c>
      <c r="U21">
        <v>-2.2977964750000002</v>
      </c>
      <c r="V21">
        <v>-2.2847387299999999</v>
      </c>
      <c r="W21">
        <v>-2.666935509</v>
      </c>
      <c r="X21">
        <v>-1.8356575159999999</v>
      </c>
      <c r="Y21">
        <v>-1.243126529</v>
      </c>
      <c r="Z21">
        <v>-1.529819448</v>
      </c>
      <c r="AA21">
        <v>-1.420584208</v>
      </c>
      <c r="AB21">
        <v>-2.1931938720000002</v>
      </c>
      <c r="AC21">
        <v>-2.3618614619999998</v>
      </c>
      <c r="AD21">
        <v>-2.8662076500000002</v>
      </c>
      <c r="AE21">
        <v>-3.0914710940000001</v>
      </c>
      <c r="AF21">
        <v>-1.4623983199999999</v>
      </c>
      <c r="AG21">
        <v>-2.8500068609999998</v>
      </c>
    </row>
    <row r="22" spans="1:33" x14ac:dyDescent="0.25">
      <c r="A22" s="9" t="s">
        <v>53</v>
      </c>
      <c r="B22" s="9">
        <v>-0.55222571603676696</v>
      </c>
      <c r="C22" s="9">
        <v>-0.14915170799999999</v>
      </c>
      <c r="D22">
        <v>-0.53811365300000003</v>
      </c>
      <c r="E22">
        <v>-0.38969044899999999</v>
      </c>
      <c r="F22">
        <v>1.1837788090000001</v>
      </c>
      <c r="G22">
        <v>0.688105772</v>
      </c>
      <c r="H22">
        <v>1.1464812950000001</v>
      </c>
      <c r="I22">
        <v>8.3211187000000006E-2</v>
      </c>
      <c r="J22">
        <v>-9.0719037000000002E-2</v>
      </c>
      <c r="K22">
        <v>-1.3282370109999999</v>
      </c>
      <c r="L22">
        <v>-5.6805692999999997E-2</v>
      </c>
      <c r="M22">
        <v>-1.792651467</v>
      </c>
      <c r="N22">
        <v>0.596986829</v>
      </c>
      <c r="O22">
        <v>-1.5233127390000001</v>
      </c>
      <c r="P22">
        <v>0.13883643000000001</v>
      </c>
      <c r="Q22">
        <v>-2.137328696</v>
      </c>
      <c r="R22">
        <v>2.4539502799999999</v>
      </c>
      <c r="S22">
        <v>-1.9518964320000001</v>
      </c>
      <c r="T22">
        <v>2.8051623800000001</v>
      </c>
      <c r="U22">
        <v>-0.36924897400000001</v>
      </c>
      <c r="V22">
        <v>2.234225613</v>
      </c>
      <c r="W22">
        <v>1.033240341</v>
      </c>
      <c r="X22">
        <v>-2.0661303900000001</v>
      </c>
      <c r="Y22">
        <v>-0.209131753</v>
      </c>
      <c r="Z22">
        <v>-1.7518140710000001</v>
      </c>
      <c r="AA22">
        <v>-3.3369418870000001</v>
      </c>
      <c r="AB22">
        <v>-2.9630681289999998</v>
      </c>
      <c r="AC22">
        <v>-1.988721567</v>
      </c>
      <c r="AD22">
        <v>-4.4048968840000002</v>
      </c>
      <c r="AE22">
        <v>-2.8646019999999999E-3</v>
      </c>
      <c r="AF22">
        <v>-3.3153955480000001</v>
      </c>
      <c r="AG22">
        <v>0.77435578000000005</v>
      </c>
    </row>
    <row r="23" spans="1:33" x14ac:dyDescent="0.25">
      <c r="A23" s="9" t="s">
        <v>54</v>
      </c>
      <c r="B23" s="9">
        <v>0.67615781809520104</v>
      </c>
      <c r="C23" s="9">
        <v>0.83782366500000005</v>
      </c>
      <c r="D23">
        <v>0.23099973200000001</v>
      </c>
      <c r="E23">
        <v>-0.67423982900000001</v>
      </c>
      <c r="F23">
        <v>0.43310296199999998</v>
      </c>
      <c r="G23">
        <v>-4.38310639</v>
      </c>
      <c r="H23">
        <v>0.817385951</v>
      </c>
      <c r="I23">
        <v>1.4264829779999999</v>
      </c>
      <c r="J23">
        <v>0.53192562899999996</v>
      </c>
      <c r="K23">
        <v>-5.18937662</v>
      </c>
      <c r="L23">
        <v>0.38298499400000002</v>
      </c>
      <c r="M23">
        <v>-2.406322259</v>
      </c>
      <c r="N23">
        <v>-4.0802510490000001</v>
      </c>
      <c r="O23">
        <v>-0.68892306299999995</v>
      </c>
      <c r="P23">
        <v>0.74075401699999999</v>
      </c>
      <c r="Q23">
        <v>-1.7162952970000001</v>
      </c>
      <c r="R23">
        <v>1.158129832</v>
      </c>
      <c r="S23">
        <v>-3.0313108660000001</v>
      </c>
      <c r="T23">
        <v>1.0798890249999999</v>
      </c>
      <c r="U23">
        <v>-0.54871038299999997</v>
      </c>
      <c r="V23">
        <v>1.6505894029999999</v>
      </c>
      <c r="W23">
        <v>0.61289283999999999</v>
      </c>
      <c r="X23">
        <v>5.6321931999999998E-2</v>
      </c>
      <c r="Y23">
        <v>1.5191328609999999</v>
      </c>
      <c r="Z23">
        <v>-0.599502019</v>
      </c>
      <c r="AA23">
        <v>-1.5494496579999999</v>
      </c>
      <c r="AB23">
        <v>-3.6286728780000002</v>
      </c>
      <c r="AC23">
        <v>-4.0357779870000003</v>
      </c>
      <c r="AD23">
        <v>-4.6211497159999997</v>
      </c>
      <c r="AE23">
        <v>-0.65137002099999997</v>
      </c>
      <c r="AF23">
        <v>-1.30771708</v>
      </c>
      <c r="AG23">
        <v>-0.54876502199999999</v>
      </c>
    </row>
    <row r="24" spans="1:33" x14ac:dyDescent="0.25">
      <c r="A24" s="9" t="s">
        <v>55</v>
      </c>
      <c r="B24" s="9">
        <v>-0.38078625562067198</v>
      </c>
      <c r="C24" s="9">
        <v>-2.2788829169999998</v>
      </c>
      <c r="D24">
        <v>-2.5126281E-2</v>
      </c>
      <c r="E24">
        <v>-0.301741343</v>
      </c>
      <c r="F24">
        <v>-2.3494383320000001</v>
      </c>
      <c r="G24">
        <v>-0.20237989000000001</v>
      </c>
      <c r="H24">
        <v>-2.0817617930000001</v>
      </c>
      <c r="I24">
        <v>-2.507338581</v>
      </c>
      <c r="J24">
        <v>-0.888461116</v>
      </c>
      <c r="K24">
        <v>-1.307755357</v>
      </c>
      <c r="L24">
        <v>0.77225795100000005</v>
      </c>
      <c r="M24">
        <v>0.31917086900000002</v>
      </c>
      <c r="N24">
        <v>-0.20047136700000001</v>
      </c>
      <c r="O24">
        <v>-0.48500876999999998</v>
      </c>
      <c r="P24">
        <v>1.0960130640000001</v>
      </c>
      <c r="Q24">
        <v>0.31174780400000002</v>
      </c>
      <c r="R24">
        <v>-2.515040596</v>
      </c>
      <c r="S24">
        <v>1.3891875419999999</v>
      </c>
      <c r="T24">
        <v>-2.228561172</v>
      </c>
      <c r="U24">
        <v>-2.2781255300000001</v>
      </c>
      <c r="V24">
        <v>-1.422526253</v>
      </c>
      <c r="W24">
        <v>3.2775972969999998</v>
      </c>
      <c r="X24">
        <v>1.582168993</v>
      </c>
      <c r="Y24">
        <v>1.420282496</v>
      </c>
      <c r="Z24">
        <v>0.67405715300000002</v>
      </c>
      <c r="AA24">
        <v>1.540725511</v>
      </c>
      <c r="AB24">
        <v>-0.95858206700000004</v>
      </c>
      <c r="AC24">
        <v>-1.747751864</v>
      </c>
      <c r="AD24">
        <v>0.28606800199999999</v>
      </c>
      <c r="AE24">
        <v>-2.6210771319999999</v>
      </c>
      <c r="AF24">
        <v>2.1251031930000002</v>
      </c>
      <c r="AG24">
        <v>-2.9527940990000001</v>
      </c>
    </row>
    <row r="25" spans="1:33" x14ac:dyDescent="0.25">
      <c r="A25" s="9" t="s">
        <v>56</v>
      </c>
      <c r="B25" s="9">
        <v>-4.1062232092042299</v>
      </c>
      <c r="C25" s="9">
        <v>0.85352761200000005</v>
      </c>
      <c r="D25">
        <v>-2.6112348170000002</v>
      </c>
      <c r="E25">
        <v>-1.4699292349999999</v>
      </c>
      <c r="F25">
        <v>-0.77589101500000002</v>
      </c>
      <c r="G25">
        <v>9.7439956999999994E-2</v>
      </c>
      <c r="H25">
        <v>2.4368866570000001</v>
      </c>
      <c r="I25">
        <v>0.40597103299999998</v>
      </c>
      <c r="J25">
        <v>0.376712194</v>
      </c>
      <c r="K25">
        <v>1.0190151569999999</v>
      </c>
      <c r="L25">
        <v>-3.1548348879999999</v>
      </c>
      <c r="M25">
        <v>0.90560892199999998</v>
      </c>
      <c r="N25">
        <v>-0.78585687000000004</v>
      </c>
      <c r="O25">
        <v>-1.949389472</v>
      </c>
      <c r="P25">
        <v>-3.941522119</v>
      </c>
      <c r="Q25">
        <v>-0.67559266799999995</v>
      </c>
      <c r="R25">
        <v>1.388407707</v>
      </c>
      <c r="S25">
        <v>-3.5790174609999998</v>
      </c>
      <c r="T25">
        <v>1.9101593750000001</v>
      </c>
      <c r="U25">
        <v>0.43359038999999999</v>
      </c>
      <c r="V25">
        <v>0.49943527399999998</v>
      </c>
      <c r="W25">
        <v>-4.5296929219999997</v>
      </c>
      <c r="X25">
        <v>-2.4403214969999998</v>
      </c>
      <c r="Y25">
        <v>-3.8438204709999999</v>
      </c>
      <c r="Z25">
        <v>-2.6289356499999998</v>
      </c>
      <c r="AA25">
        <v>-0.77932516900000004</v>
      </c>
      <c r="AB25">
        <v>-1.752132907</v>
      </c>
      <c r="AC25">
        <v>-0.341050878</v>
      </c>
      <c r="AD25">
        <v>-1.753219963</v>
      </c>
      <c r="AE25">
        <v>0.29353101700000001</v>
      </c>
      <c r="AF25">
        <v>-1.411943352</v>
      </c>
      <c r="AG25">
        <v>-2.2790633000000001E-2</v>
      </c>
    </row>
    <row r="26" spans="1:33" x14ac:dyDescent="0.25">
      <c r="A26" s="9" t="s">
        <v>57</v>
      </c>
      <c r="B26" s="9">
        <v>-1.8267885350189299</v>
      </c>
      <c r="C26" s="9">
        <v>2.4805596790000002</v>
      </c>
      <c r="D26">
        <v>-1.293443578</v>
      </c>
      <c r="E26">
        <v>-2.6698311509999999</v>
      </c>
      <c r="F26">
        <v>-2.8955097859999999</v>
      </c>
      <c r="G26">
        <v>1.4067571240000001</v>
      </c>
      <c r="H26">
        <v>1.9825038999999999E-2</v>
      </c>
      <c r="I26">
        <v>1.143684205</v>
      </c>
      <c r="J26">
        <v>0.66631944200000004</v>
      </c>
      <c r="K26">
        <v>1.543397766</v>
      </c>
      <c r="L26">
        <v>-2.351921988</v>
      </c>
      <c r="M26">
        <v>-1.144798143</v>
      </c>
      <c r="N26">
        <v>2.3508196880000001</v>
      </c>
      <c r="O26">
        <v>-0.43645567200000002</v>
      </c>
      <c r="P26">
        <v>-2.4121745479999999</v>
      </c>
      <c r="Q26">
        <v>-3.7628850680000001</v>
      </c>
      <c r="R26">
        <v>1.4685512030000001</v>
      </c>
      <c r="S26">
        <v>-1.622072744</v>
      </c>
      <c r="T26">
        <v>1.376582781</v>
      </c>
      <c r="U26">
        <v>0.52783018400000004</v>
      </c>
      <c r="V26">
        <v>0.36727900099999999</v>
      </c>
      <c r="W26">
        <v>-2.6872570960000002</v>
      </c>
      <c r="X26">
        <v>-0.45468910200000001</v>
      </c>
      <c r="Y26">
        <v>-2.3183565800000001</v>
      </c>
      <c r="Z26">
        <v>-2.5686631549999999</v>
      </c>
      <c r="AA26">
        <v>-0.77063706700000001</v>
      </c>
      <c r="AB26">
        <v>-0.214455958</v>
      </c>
      <c r="AC26">
        <v>1.168012587</v>
      </c>
      <c r="AD26">
        <v>-0.289517688</v>
      </c>
      <c r="AE26">
        <v>0.24150306299999999</v>
      </c>
      <c r="AF26">
        <v>-0.66561695600000004</v>
      </c>
      <c r="AG26">
        <v>-0.25954746699999998</v>
      </c>
    </row>
    <row r="27" spans="1:33" x14ac:dyDescent="0.25">
      <c r="A27" s="9" t="s">
        <v>58</v>
      </c>
      <c r="B27" s="9">
        <v>-1.4512524378804299</v>
      </c>
      <c r="C27" s="9">
        <v>-2.976553038</v>
      </c>
      <c r="D27">
        <v>-0.29468447199999998</v>
      </c>
      <c r="E27">
        <v>-1.2279152289999999</v>
      </c>
      <c r="F27">
        <v>-4.059905702</v>
      </c>
      <c r="G27">
        <v>-3.017217413</v>
      </c>
      <c r="H27">
        <v>-3.4805098239999999</v>
      </c>
      <c r="I27">
        <v>-2.6292481329999999</v>
      </c>
      <c r="J27">
        <v>-2.340639827</v>
      </c>
      <c r="K27">
        <v>-3.3420546099999999</v>
      </c>
      <c r="L27">
        <v>-0.472673277</v>
      </c>
      <c r="M27">
        <v>-2.5549072970000002</v>
      </c>
      <c r="N27">
        <v>-2.9363488009999998</v>
      </c>
      <c r="O27">
        <v>-2.3722856060000002</v>
      </c>
      <c r="P27">
        <v>-3.707677807</v>
      </c>
      <c r="Q27">
        <v>-4.6949295400000004</v>
      </c>
      <c r="R27">
        <v>-2.8644122109999999</v>
      </c>
      <c r="S27">
        <v>-3.404240793</v>
      </c>
      <c r="T27">
        <v>-3.3530644270000001</v>
      </c>
      <c r="U27">
        <v>5.2669802649999999</v>
      </c>
      <c r="V27">
        <v>-2.8385063700000002</v>
      </c>
      <c r="W27">
        <v>-3.750601777</v>
      </c>
      <c r="X27">
        <v>-0.85495346800000005</v>
      </c>
      <c r="Y27">
        <v>-3.0165742799999999</v>
      </c>
      <c r="Z27">
        <v>-2.407262673</v>
      </c>
      <c r="AA27">
        <v>-3.4882629199999999</v>
      </c>
      <c r="AB27">
        <v>-3.2860197850000001</v>
      </c>
      <c r="AC27">
        <v>-3.0370984440000002</v>
      </c>
      <c r="AD27">
        <v>-4.0006116269999996</v>
      </c>
      <c r="AE27">
        <v>5.5699980949999999</v>
      </c>
      <c r="AF27">
        <v>-2.9842480629999999</v>
      </c>
      <c r="AG27">
        <v>5.2123430519999996</v>
      </c>
    </row>
    <row r="28" spans="1:33" x14ac:dyDescent="0.25">
      <c r="A28" s="9" t="s">
        <v>59</v>
      </c>
      <c r="B28" s="9">
        <v>2.4859820759048299</v>
      </c>
      <c r="C28" s="9">
        <v>2.0726682159999998</v>
      </c>
      <c r="D28">
        <v>1.4510001269999999</v>
      </c>
      <c r="E28">
        <v>1.6756594389999999</v>
      </c>
      <c r="F28">
        <v>-5.7106415180000001</v>
      </c>
      <c r="G28">
        <v>2.058398961</v>
      </c>
      <c r="H28">
        <v>1.2869569439999999</v>
      </c>
      <c r="I28">
        <v>1.3600797309999999</v>
      </c>
      <c r="J28">
        <v>-4.6845125139999997</v>
      </c>
      <c r="K28">
        <v>0.79158793999999999</v>
      </c>
      <c r="L28">
        <v>1.1773639970000001</v>
      </c>
      <c r="M28">
        <v>1.8380030780000001</v>
      </c>
      <c r="N28">
        <v>0.87415817200000001</v>
      </c>
      <c r="O28">
        <v>2.0920675809999998</v>
      </c>
      <c r="P28">
        <v>0.941519467</v>
      </c>
      <c r="Q28">
        <v>1.416379023</v>
      </c>
      <c r="R28">
        <v>1.203251479</v>
      </c>
      <c r="S28">
        <v>2.5055540070000002</v>
      </c>
      <c r="T28">
        <v>0.91896132600000002</v>
      </c>
      <c r="U28">
        <v>2.5350093650000001</v>
      </c>
      <c r="V28">
        <v>1.0391066630000001</v>
      </c>
      <c r="W28">
        <v>1.7376398129999999</v>
      </c>
      <c r="X28">
        <v>1.9507734109999999</v>
      </c>
      <c r="Y28">
        <v>0.69677212499999996</v>
      </c>
      <c r="Z28">
        <v>1.1088397270000001</v>
      </c>
      <c r="AA28">
        <v>1.71198256</v>
      </c>
      <c r="AB28">
        <v>1.6576707289999999</v>
      </c>
      <c r="AC28">
        <v>1.1681011830000001</v>
      </c>
      <c r="AD28">
        <v>2.0026700719999999</v>
      </c>
      <c r="AE28">
        <v>1.6341241440000001</v>
      </c>
      <c r="AF28">
        <v>1.6522353789999999</v>
      </c>
      <c r="AG28">
        <v>1.5180198069999999</v>
      </c>
    </row>
    <row r="29" spans="1:33" x14ac:dyDescent="0.25">
      <c r="A29" s="9" t="s">
        <v>60</v>
      </c>
      <c r="B29" s="9">
        <v>0.29985077153695799</v>
      </c>
      <c r="C29" s="9">
        <v>0.75262882399999997</v>
      </c>
      <c r="D29">
        <v>2.1525200170000001</v>
      </c>
      <c r="E29">
        <v>-0.16565719700000001</v>
      </c>
      <c r="F29">
        <v>0.655692783</v>
      </c>
      <c r="G29">
        <v>1.6012362149999999</v>
      </c>
      <c r="H29">
        <v>1.94890549</v>
      </c>
      <c r="I29">
        <v>0.55832472099999997</v>
      </c>
      <c r="J29">
        <v>1.2549388859999999</v>
      </c>
      <c r="K29">
        <v>0.71396267199999996</v>
      </c>
      <c r="L29">
        <v>2.2198138950000001</v>
      </c>
      <c r="M29">
        <v>2.0470147179999998</v>
      </c>
      <c r="N29">
        <v>0.58465061799999996</v>
      </c>
      <c r="O29">
        <v>-0.59062262600000004</v>
      </c>
      <c r="P29">
        <v>2.1918128280000002</v>
      </c>
      <c r="Q29">
        <v>1.1014356320000001</v>
      </c>
      <c r="R29">
        <v>1.759209885</v>
      </c>
      <c r="S29">
        <v>2.0099434199999999</v>
      </c>
      <c r="T29">
        <v>0.56180839900000001</v>
      </c>
      <c r="U29">
        <v>1.3724308300000001</v>
      </c>
      <c r="V29">
        <v>1.8216254759999999</v>
      </c>
      <c r="W29">
        <v>0.88824904800000004</v>
      </c>
      <c r="X29">
        <v>2.3922072349999999</v>
      </c>
      <c r="Y29">
        <v>0.87063000000000001</v>
      </c>
      <c r="Z29">
        <v>0.67823456599999998</v>
      </c>
      <c r="AA29">
        <v>1.4665651770000001</v>
      </c>
      <c r="AB29">
        <v>1.613270312</v>
      </c>
      <c r="AC29">
        <v>0.80120622600000002</v>
      </c>
      <c r="AD29">
        <v>0.68157142900000001</v>
      </c>
      <c r="AE29">
        <v>0.84707241099999997</v>
      </c>
      <c r="AF29">
        <v>0.85583853099999996</v>
      </c>
      <c r="AG29">
        <v>0.77151064700000005</v>
      </c>
    </row>
    <row r="33" spans="1:33" x14ac:dyDescent="0.25">
      <c r="A33" s="11" t="s">
        <v>61</v>
      </c>
      <c r="B33" s="12">
        <f>SUM(B2:B29)</f>
        <v>-7.5746265377572053</v>
      </c>
      <c r="C33" s="12">
        <f t="shared" ref="C33:AG33" si="0">SUM(C2:C29)</f>
        <v>-10.001548303999998</v>
      </c>
      <c r="D33" s="12">
        <f t="shared" si="0"/>
        <v>-3.7722257279999991</v>
      </c>
      <c r="E33" s="12">
        <f t="shared" si="0"/>
        <v>-4.3282110339999988</v>
      </c>
      <c r="F33" s="12">
        <f t="shared" si="0"/>
        <v>-21.007011991000002</v>
      </c>
      <c r="G33" s="12">
        <f t="shared" si="0"/>
        <v>-7.9071630439999989</v>
      </c>
      <c r="H33" s="12">
        <f t="shared" si="0"/>
        <v>-5.9303848930000012</v>
      </c>
      <c r="I33" s="12">
        <f t="shared" si="0"/>
        <v>-8.6763001780000035</v>
      </c>
      <c r="J33" s="12">
        <f t="shared" si="0"/>
        <v>-11.353403537000002</v>
      </c>
      <c r="K33" s="12">
        <f t="shared" si="0"/>
        <v>-19.691364857000003</v>
      </c>
      <c r="L33" s="12">
        <f t="shared" si="0"/>
        <v>-4.2320329829999999</v>
      </c>
      <c r="M33" s="12">
        <f t="shared" si="0"/>
        <v>2.691687752</v>
      </c>
      <c r="N33" s="12">
        <f t="shared" si="0"/>
        <v>-7.9905984640000014</v>
      </c>
      <c r="O33" s="12">
        <f t="shared" si="0"/>
        <v>-9.6422515199999985</v>
      </c>
      <c r="P33" s="12">
        <f t="shared" si="0"/>
        <v>-11.255038052</v>
      </c>
      <c r="Q33" s="12">
        <f t="shared" si="0"/>
        <v>-10.329259431000001</v>
      </c>
      <c r="R33" s="12">
        <f t="shared" si="0"/>
        <v>-4.2037973279999994</v>
      </c>
      <c r="S33" s="12">
        <f t="shared" si="0"/>
        <v>-5.3968024540000004</v>
      </c>
      <c r="T33" s="12">
        <f t="shared" si="0"/>
        <v>-7.3472423700000018</v>
      </c>
      <c r="U33" s="12">
        <f t="shared" si="0"/>
        <v>-10.336151994000003</v>
      </c>
      <c r="V33" s="12">
        <f t="shared" si="0"/>
        <v>-8.244255919000004</v>
      </c>
      <c r="W33" s="12">
        <f t="shared" si="0"/>
        <v>-15.855229139999997</v>
      </c>
      <c r="X33" s="12">
        <f t="shared" si="0"/>
        <v>-5.5241636539999996</v>
      </c>
      <c r="Y33" s="12">
        <f t="shared" si="0"/>
        <v>-14.594182028999999</v>
      </c>
      <c r="Z33" s="12">
        <f t="shared" si="0"/>
        <v>-1.8158787310000002</v>
      </c>
      <c r="AA33" s="12">
        <f t="shared" si="0"/>
        <v>-12.476401369000001</v>
      </c>
      <c r="AB33" s="12">
        <f t="shared" si="0"/>
        <v>-18.735887518999998</v>
      </c>
      <c r="AC33" s="12">
        <f t="shared" si="0"/>
        <v>-17.757293285000003</v>
      </c>
      <c r="AD33" s="12">
        <f t="shared" si="0"/>
        <v>-21.565281186</v>
      </c>
      <c r="AE33" s="12">
        <f t="shared" si="0"/>
        <v>-7.4699079920000004</v>
      </c>
      <c r="AF33" s="12">
        <f t="shared" si="0"/>
        <v>-10.650342911999996</v>
      </c>
      <c r="AG33" s="12">
        <f t="shared" si="0"/>
        <v>-6.7287171710000022</v>
      </c>
    </row>
    <row r="34" spans="1:33" x14ac:dyDescent="0.25">
      <c r="A34" s="11" t="s">
        <v>62</v>
      </c>
      <c r="B34" s="12">
        <f>ABS(B33)</f>
        <v>7.5746265377572053</v>
      </c>
      <c r="C34" s="12">
        <f t="shared" ref="C34:AG34" si="1">ABS(C33)</f>
        <v>10.001548303999998</v>
      </c>
      <c r="D34" s="12">
        <f t="shared" si="1"/>
        <v>3.7722257279999991</v>
      </c>
      <c r="E34" s="12">
        <f t="shared" si="1"/>
        <v>4.3282110339999988</v>
      </c>
      <c r="F34" s="12">
        <f t="shared" si="1"/>
        <v>21.007011991000002</v>
      </c>
      <c r="G34" s="12">
        <f t="shared" si="1"/>
        <v>7.9071630439999989</v>
      </c>
      <c r="H34" s="12">
        <f t="shared" si="1"/>
        <v>5.9303848930000012</v>
      </c>
      <c r="I34" s="12">
        <f t="shared" si="1"/>
        <v>8.6763001780000035</v>
      </c>
      <c r="J34" s="12">
        <f t="shared" si="1"/>
        <v>11.353403537000002</v>
      </c>
      <c r="K34" s="12">
        <f t="shared" si="1"/>
        <v>19.691364857000003</v>
      </c>
      <c r="L34" s="12">
        <f t="shared" si="1"/>
        <v>4.2320329829999999</v>
      </c>
      <c r="M34" s="12">
        <f t="shared" si="1"/>
        <v>2.691687752</v>
      </c>
      <c r="N34" s="12">
        <f t="shared" si="1"/>
        <v>7.9905984640000014</v>
      </c>
      <c r="O34" s="12">
        <f t="shared" si="1"/>
        <v>9.6422515199999985</v>
      </c>
      <c r="P34" s="12">
        <f t="shared" si="1"/>
        <v>11.255038052</v>
      </c>
      <c r="Q34" s="12">
        <f t="shared" si="1"/>
        <v>10.329259431000001</v>
      </c>
      <c r="R34" s="12">
        <f t="shared" si="1"/>
        <v>4.2037973279999994</v>
      </c>
      <c r="S34" s="12">
        <f t="shared" si="1"/>
        <v>5.3968024540000004</v>
      </c>
      <c r="T34" s="12">
        <f t="shared" si="1"/>
        <v>7.3472423700000018</v>
      </c>
      <c r="U34" s="12">
        <f t="shared" si="1"/>
        <v>10.336151994000003</v>
      </c>
      <c r="V34" s="12">
        <f t="shared" si="1"/>
        <v>8.244255919000004</v>
      </c>
      <c r="W34" s="12">
        <f t="shared" si="1"/>
        <v>15.855229139999997</v>
      </c>
      <c r="X34" s="12">
        <f t="shared" si="1"/>
        <v>5.5241636539999996</v>
      </c>
      <c r="Y34" s="12">
        <f t="shared" si="1"/>
        <v>14.594182028999999</v>
      </c>
      <c r="Z34" s="12">
        <f t="shared" si="1"/>
        <v>1.8158787310000002</v>
      </c>
      <c r="AA34" s="12">
        <f t="shared" si="1"/>
        <v>12.476401369000001</v>
      </c>
      <c r="AB34" s="12">
        <f t="shared" si="1"/>
        <v>18.735887518999998</v>
      </c>
      <c r="AC34" s="12">
        <f t="shared" si="1"/>
        <v>17.757293285000003</v>
      </c>
      <c r="AD34" s="12">
        <f t="shared" si="1"/>
        <v>21.565281186</v>
      </c>
      <c r="AE34" s="12">
        <f t="shared" si="1"/>
        <v>7.4699079920000004</v>
      </c>
      <c r="AF34" s="12">
        <f t="shared" si="1"/>
        <v>10.650342911999996</v>
      </c>
      <c r="AG34" s="12">
        <f t="shared" si="1"/>
        <v>6.7287171710000022</v>
      </c>
    </row>
    <row r="35" spans="1:33" x14ac:dyDescent="0.25">
      <c r="A35" s="11" t="s">
        <v>63</v>
      </c>
      <c r="B35" s="12">
        <f>MAX(B2:B29)</f>
        <v>3.41162084081434</v>
      </c>
      <c r="C35" s="12">
        <f t="shared" ref="C35:AG35" si="2">MAX(C2:C29)</f>
        <v>2.4805596790000002</v>
      </c>
      <c r="D35" s="12">
        <f t="shared" si="2"/>
        <v>2.4947344669999998</v>
      </c>
      <c r="E35" s="12">
        <f t="shared" si="2"/>
        <v>2.5754988289999998</v>
      </c>
      <c r="F35" s="12">
        <f t="shared" si="2"/>
        <v>2.2105598720000001</v>
      </c>
      <c r="G35" s="12">
        <f t="shared" si="2"/>
        <v>2.5472505609999998</v>
      </c>
      <c r="H35" s="12">
        <f t="shared" si="2"/>
        <v>2.4368866570000001</v>
      </c>
      <c r="I35" s="12">
        <f t="shared" si="2"/>
        <v>1.986407177</v>
      </c>
      <c r="J35" s="12">
        <f t="shared" si="2"/>
        <v>4.7975214959999999</v>
      </c>
      <c r="K35" s="12">
        <f t="shared" si="2"/>
        <v>1.645699257</v>
      </c>
      <c r="L35" s="12">
        <f t="shared" si="2"/>
        <v>2.4576530920000002</v>
      </c>
      <c r="M35" s="12">
        <f t="shared" si="2"/>
        <v>3.5006733670000001</v>
      </c>
      <c r="N35" s="12">
        <f t="shared" si="2"/>
        <v>2.895703648</v>
      </c>
      <c r="O35" s="12">
        <f t="shared" si="2"/>
        <v>2.4140901110000001</v>
      </c>
      <c r="P35" s="12">
        <f t="shared" si="2"/>
        <v>2.1918128280000002</v>
      </c>
      <c r="Q35" s="12">
        <f t="shared" si="2"/>
        <v>3.3835503619999998</v>
      </c>
      <c r="R35" s="12">
        <f t="shared" si="2"/>
        <v>2.4539502799999999</v>
      </c>
      <c r="S35" s="12">
        <f t="shared" si="2"/>
        <v>2.9838716949999999</v>
      </c>
      <c r="T35" s="12">
        <f t="shared" si="2"/>
        <v>2.8051623800000001</v>
      </c>
      <c r="U35" s="12">
        <f t="shared" si="2"/>
        <v>5.2669802649999999</v>
      </c>
      <c r="V35" s="12">
        <f t="shared" si="2"/>
        <v>2.234225613</v>
      </c>
      <c r="W35" s="12">
        <f t="shared" si="2"/>
        <v>3.2775972969999998</v>
      </c>
      <c r="X35" s="12">
        <f t="shared" si="2"/>
        <v>3.0988743350000001</v>
      </c>
      <c r="Y35" s="12">
        <f t="shared" si="2"/>
        <v>1.5191328609999999</v>
      </c>
      <c r="Z35" s="12">
        <f t="shared" si="2"/>
        <v>3.267815852</v>
      </c>
      <c r="AA35" s="12">
        <f t="shared" si="2"/>
        <v>1.71198256</v>
      </c>
      <c r="AB35" s="12">
        <f t="shared" si="2"/>
        <v>1.93919427</v>
      </c>
      <c r="AC35" s="12">
        <f t="shared" si="2"/>
        <v>1.994501334</v>
      </c>
      <c r="AD35" s="12">
        <f t="shared" si="2"/>
        <v>2.889754146</v>
      </c>
      <c r="AE35" s="12">
        <f t="shared" si="2"/>
        <v>5.5699980949999999</v>
      </c>
      <c r="AF35" s="12">
        <f t="shared" si="2"/>
        <v>2.127719098</v>
      </c>
      <c r="AG35" s="12">
        <f t="shared" si="2"/>
        <v>5.2123430519999996</v>
      </c>
    </row>
    <row r="36" spans="1:33" x14ac:dyDescent="0.25">
      <c r="A36" s="11" t="s">
        <v>64</v>
      </c>
      <c r="B36" s="12">
        <f>MIN(B2:B29)</f>
        <v>-4.1062232092042299</v>
      </c>
      <c r="C36" s="12">
        <f t="shared" ref="C36:AG36" si="3">MIN(C2:C29)</f>
        <v>-3.1003995230000001</v>
      </c>
      <c r="D36" s="12">
        <f t="shared" si="3"/>
        <v>-2.8974838109999999</v>
      </c>
      <c r="E36" s="12">
        <f t="shared" si="3"/>
        <v>-2.6698311509999999</v>
      </c>
      <c r="F36" s="12">
        <f t="shared" si="3"/>
        <v>-5.7106415180000001</v>
      </c>
      <c r="G36" s="12">
        <f t="shared" si="3"/>
        <v>-4.38310639</v>
      </c>
      <c r="H36" s="12">
        <f t="shared" si="3"/>
        <v>-5.6431031110000003</v>
      </c>
      <c r="I36" s="12">
        <f t="shared" si="3"/>
        <v>-2.8369562660000001</v>
      </c>
      <c r="J36" s="12">
        <f t="shared" si="3"/>
        <v>-4.6845125139999997</v>
      </c>
      <c r="K36" s="12">
        <f t="shared" si="3"/>
        <v>-5.18937662</v>
      </c>
      <c r="L36" s="12">
        <f t="shared" si="3"/>
        <v>-3.1548348879999999</v>
      </c>
      <c r="M36" s="12">
        <f t="shared" si="3"/>
        <v>-4.6839044300000001</v>
      </c>
      <c r="N36" s="12">
        <f t="shared" si="3"/>
        <v>-4.0802510490000001</v>
      </c>
      <c r="O36" s="12">
        <f t="shared" si="3"/>
        <v>-3.0472564539999998</v>
      </c>
      <c r="P36" s="12">
        <f t="shared" si="3"/>
        <v>-3.941522119</v>
      </c>
      <c r="Q36" s="12">
        <f t="shared" si="3"/>
        <v>-5.5823957259999997</v>
      </c>
      <c r="R36" s="12">
        <f t="shared" si="3"/>
        <v>-2.947175342</v>
      </c>
      <c r="S36" s="12">
        <f t="shared" si="3"/>
        <v>-4.2297569140000002</v>
      </c>
      <c r="T36" s="12">
        <f t="shared" si="3"/>
        <v>-3.8047061819999999</v>
      </c>
      <c r="U36" s="12">
        <f t="shared" si="3"/>
        <v>-3.2935427069999998</v>
      </c>
      <c r="V36" s="12">
        <f t="shared" si="3"/>
        <v>-3.42942064</v>
      </c>
      <c r="W36" s="12">
        <f t="shared" si="3"/>
        <v>-4.5296929219999997</v>
      </c>
      <c r="X36" s="12">
        <f t="shared" si="3"/>
        <v>-2.551306334</v>
      </c>
      <c r="Y36" s="12">
        <f t="shared" si="3"/>
        <v>-3.8438204709999999</v>
      </c>
      <c r="Z36" s="12">
        <f t="shared" si="3"/>
        <v>-2.7941973</v>
      </c>
      <c r="AA36" s="12">
        <f t="shared" si="3"/>
        <v>-3.4882629199999999</v>
      </c>
      <c r="AB36" s="12">
        <f t="shared" si="3"/>
        <v>-3.7618748179999999</v>
      </c>
      <c r="AC36" s="12">
        <f t="shared" si="3"/>
        <v>-4.0357779870000003</v>
      </c>
      <c r="AD36" s="12">
        <f t="shared" si="3"/>
        <v>-4.6211497159999997</v>
      </c>
      <c r="AE36" s="12">
        <f t="shared" si="3"/>
        <v>-3.1292043129999998</v>
      </c>
      <c r="AF36" s="12">
        <f t="shared" si="3"/>
        <v>-3.3153955480000001</v>
      </c>
      <c r="AG36" s="12">
        <f t="shared" si="3"/>
        <v>-3.3875125169999998</v>
      </c>
    </row>
    <row r="37" spans="1:33" x14ac:dyDescent="0.25">
      <c r="A37" s="11" t="s">
        <v>65</v>
      </c>
      <c r="B37" s="12">
        <f>ABS(B35)</f>
        <v>3.41162084081434</v>
      </c>
      <c r="C37" s="12">
        <f t="shared" ref="C37:AG37" si="4">ABS(C35)</f>
        <v>2.4805596790000002</v>
      </c>
      <c r="D37" s="12">
        <f t="shared" si="4"/>
        <v>2.4947344669999998</v>
      </c>
      <c r="E37" s="12">
        <f t="shared" si="4"/>
        <v>2.5754988289999998</v>
      </c>
      <c r="F37" s="12">
        <f t="shared" si="4"/>
        <v>2.2105598720000001</v>
      </c>
      <c r="G37" s="12">
        <f t="shared" si="4"/>
        <v>2.5472505609999998</v>
      </c>
      <c r="H37" s="12">
        <f t="shared" si="4"/>
        <v>2.4368866570000001</v>
      </c>
      <c r="I37" s="12">
        <f t="shared" si="4"/>
        <v>1.986407177</v>
      </c>
      <c r="J37" s="12">
        <f t="shared" si="4"/>
        <v>4.7975214959999999</v>
      </c>
      <c r="K37" s="12">
        <f t="shared" si="4"/>
        <v>1.645699257</v>
      </c>
      <c r="L37" s="12">
        <f t="shared" si="4"/>
        <v>2.4576530920000002</v>
      </c>
      <c r="M37" s="12">
        <f t="shared" si="4"/>
        <v>3.5006733670000001</v>
      </c>
      <c r="N37" s="12">
        <f t="shared" si="4"/>
        <v>2.895703648</v>
      </c>
      <c r="O37" s="12">
        <f t="shared" si="4"/>
        <v>2.4140901110000001</v>
      </c>
      <c r="P37" s="12">
        <f t="shared" si="4"/>
        <v>2.1918128280000002</v>
      </c>
      <c r="Q37" s="12">
        <f t="shared" si="4"/>
        <v>3.3835503619999998</v>
      </c>
      <c r="R37" s="12">
        <f t="shared" si="4"/>
        <v>2.4539502799999999</v>
      </c>
      <c r="S37" s="12">
        <f t="shared" si="4"/>
        <v>2.9838716949999999</v>
      </c>
      <c r="T37" s="12">
        <f t="shared" si="4"/>
        <v>2.8051623800000001</v>
      </c>
      <c r="U37" s="12">
        <f t="shared" si="4"/>
        <v>5.2669802649999999</v>
      </c>
      <c r="V37" s="12">
        <f t="shared" si="4"/>
        <v>2.234225613</v>
      </c>
      <c r="W37" s="12">
        <f t="shared" si="4"/>
        <v>3.2775972969999998</v>
      </c>
      <c r="X37" s="12">
        <f t="shared" si="4"/>
        <v>3.0988743350000001</v>
      </c>
      <c r="Y37" s="12">
        <f t="shared" si="4"/>
        <v>1.5191328609999999</v>
      </c>
      <c r="Z37" s="12">
        <f t="shared" si="4"/>
        <v>3.267815852</v>
      </c>
      <c r="AA37" s="12">
        <f t="shared" si="4"/>
        <v>1.71198256</v>
      </c>
      <c r="AB37" s="12">
        <f t="shared" si="4"/>
        <v>1.93919427</v>
      </c>
      <c r="AC37" s="12">
        <f t="shared" si="4"/>
        <v>1.994501334</v>
      </c>
      <c r="AD37" s="12">
        <f t="shared" si="4"/>
        <v>2.889754146</v>
      </c>
      <c r="AE37" s="12">
        <f t="shared" si="4"/>
        <v>5.5699980949999999</v>
      </c>
      <c r="AF37" s="12">
        <f t="shared" si="4"/>
        <v>2.127719098</v>
      </c>
      <c r="AG37" s="12">
        <f t="shared" si="4"/>
        <v>5.2123430519999996</v>
      </c>
    </row>
    <row r="38" spans="1:33" x14ac:dyDescent="0.25">
      <c r="A38" s="11" t="s">
        <v>66</v>
      </c>
      <c r="B38" s="12">
        <f>0.05*B37</f>
        <v>0.170581042040717</v>
      </c>
      <c r="C38" s="12">
        <f t="shared" ref="C38:AG38" si="5">0.05*C37</f>
        <v>0.12402798395000002</v>
      </c>
      <c r="D38" s="12">
        <f t="shared" si="5"/>
        <v>0.12473672335</v>
      </c>
      <c r="E38" s="12">
        <f t="shared" si="5"/>
        <v>0.12877494144999999</v>
      </c>
      <c r="F38" s="12">
        <f t="shared" si="5"/>
        <v>0.11052799360000001</v>
      </c>
      <c r="G38" s="12">
        <f t="shared" si="5"/>
        <v>0.12736252805000001</v>
      </c>
      <c r="H38" s="12">
        <f t="shared" si="5"/>
        <v>0.12184433285000001</v>
      </c>
      <c r="I38" s="12">
        <f t="shared" si="5"/>
        <v>9.9320358850000012E-2</v>
      </c>
      <c r="J38" s="12">
        <f t="shared" si="5"/>
        <v>0.23987607480000001</v>
      </c>
      <c r="K38" s="12">
        <f t="shared" si="5"/>
        <v>8.2284962850000004E-2</v>
      </c>
      <c r="L38" s="12">
        <f t="shared" si="5"/>
        <v>0.12288265460000002</v>
      </c>
      <c r="M38" s="12">
        <f t="shared" si="5"/>
        <v>0.17503366835</v>
      </c>
      <c r="N38" s="12">
        <f t="shared" si="5"/>
        <v>0.14478518240000002</v>
      </c>
      <c r="O38" s="12">
        <f t="shared" si="5"/>
        <v>0.12070450555000001</v>
      </c>
      <c r="P38" s="12">
        <f t="shared" si="5"/>
        <v>0.10959064140000002</v>
      </c>
      <c r="Q38" s="12">
        <f t="shared" si="5"/>
        <v>0.16917751810000001</v>
      </c>
      <c r="R38" s="12">
        <f t="shared" si="5"/>
        <v>0.12269751400000001</v>
      </c>
      <c r="S38" s="12">
        <f t="shared" si="5"/>
        <v>0.14919358475</v>
      </c>
      <c r="T38" s="12">
        <f t="shared" si="5"/>
        <v>0.14025811900000001</v>
      </c>
      <c r="U38" s="12">
        <f t="shared" si="5"/>
        <v>0.26334901324999999</v>
      </c>
      <c r="V38" s="12">
        <f t="shared" si="5"/>
        <v>0.11171128065000001</v>
      </c>
      <c r="W38" s="12">
        <f t="shared" si="5"/>
        <v>0.16387986485</v>
      </c>
      <c r="X38" s="12">
        <f t="shared" si="5"/>
        <v>0.15494371675000002</v>
      </c>
      <c r="Y38" s="12">
        <f t="shared" si="5"/>
        <v>7.5956643049999994E-2</v>
      </c>
      <c r="Z38" s="12">
        <f t="shared" si="5"/>
        <v>0.1633907926</v>
      </c>
      <c r="AA38" s="12">
        <f t="shared" si="5"/>
        <v>8.559912800000001E-2</v>
      </c>
      <c r="AB38" s="12">
        <f t="shared" si="5"/>
        <v>9.6959713500000003E-2</v>
      </c>
      <c r="AC38" s="12">
        <f t="shared" si="5"/>
        <v>9.9725066700000004E-2</v>
      </c>
      <c r="AD38" s="12">
        <f t="shared" si="5"/>
        <v>0.14448770730000002</v>
      </c>
      <c r="AE38" s="12">
        <f t="shared" si="5"/>
        <v>0.27849990475000003</v>
      </c>
      <c r="AF38" s="12">
        <f t="shared" si="5"/>
        <v>0.10638595490000001</v>
      </c>
      <c r="AG38" s="12">
        <f t="shared" si="5"/>
        <v>0.26061715260000001</v>
      </c>
    </row>
    <row r="39" spans="1:33" x14ac:dyDescent="0.25">
      <c r="A39" s="11" t="s">
        <v>67</v>
      </c>
      <c r="B39" s="12">
        <f>AVERAGE(B2:B29)</f>
        <v>-0.27052237634847159</v>
      </c>
      <c r="C39" s="12">
        <f t="shared" ref="C39:AG39" si="6">AVERAGE(C2:C29)</f>
        <v>-0.35719815371428565</v>
      </c>
      <c r="D39" s="12">
        <f t="shared" si="6"/>
        <v>-0.13472234742857139</v>
      </c>
      <c r="E39" s="12">
        <f t="shared" si="6"/>
        <v>-0.15457896549999997</v>
      </c>
      <c r="F39" s="12">
        <f t="shared" si="6"/>
        <v>-0.7502504282500001</v>
      </c>
      <c r="G39" s="12">
        <f t="shared" si="6"/>
        <v>-0.28239868014285713</v>
      </c>
      <c r="H39" s="12">
        <f t="shared" si="6"/>
        <v>-0.21179946046428574</v>
      </c>
      <c r="I39" s="12">
        <f t="shared" si="6"/>
        <v>-0.30986786350000012</v>
      </c>
      <c r="J39" s="12">
        <f t="shared" si="6"/>
        <v>-0.40547869775000006</v>
      </c>
      <c r="K39" s="12">
        <f t="shared" si="6"/>
        <v>-0.70326303060714301</v>
      </c>
      <c r="L39" s="12">
        <f t="shared" si="6"/>
        <v>-0.15114403510714286</v>
      </c>
      <c r="M39" s="12">
        <f t="shared" si="6"/>
        <v>9.6131705428571426E-2</v>
      </c>
      <c r="N39" s="12">
        <f t="shared" si="6"/>
        <v>-0.2853785165714286</v>
      </c>
      <c r="O39" s="12">
        <f t="shared" si="6"/>
        <v>-0.34436612571428565</v>
      </c>
      <c r="P39" s="12">
        <f t="shared" si="6"/>
        <v>-0.4019656447142857</v>
      </c>
      <c r="Q39" s="12">
        <f t="shared" si="6"/>
        <v>-0.36890212253571431</v>
      </c>
      <c r="R39" s="12">
        <f t="shared" si="6"/>
        <v>-0.15013561885714283</v>
      </c>
      <c r="S39" s="12">
        <f t="shared" si="6"/>
        <v>-0.1927429447857143</v>
      </c>
      <c r="T39" s="12">
        <f t="shared" si="6"/>
        <v>-0.26240151321428579</v>
      </c>
      <c r="U39" s="12">
        <f t="shared" si="6"/>
        <v>-0.36914828550000012</v>
      </c>
      <c r="V39" s="12">
        <f t="shared" si="6"/>
        <v>-0.29443771139285729</v>
      </c>
      <c r="W39" s="12">
        <f t="shared" si="6"/>
        <v>-0.56625818357142843</v>
      </c>
      <c r="X39" s="12">
        <f t="shared" si="6"/>
        <v>-0.19729155907142856</v>
      </c>
      <c r="Y39" s="12">
        <f t="shared" si="6"/>
        <v>-0.52122078674999994</v>
      </c>
      <c r="Z39" s="12">
        <f t="shared" si="6"/>
        <v>-6.4852811821428574E-2</v>
      </c>
      <c r="AA39" s="12">
        <f t="shared" si="6"/>
        <v>-0.44558576317857146</v>
      </c>
      <c r="AB39" s="12">
        <f t="shared" si="6"/>
        <v>-0.66913883996428569</v>
      </c>
      <c r="AC39" s="12">
        <f t="shared" si="6"/>
        <v>-0.63418904589285729</v>
      </c>
      <c r="AD39" s="12">
        <f t="shared" si="6"/>
        <v>-0.77018861378571424</v>
      </c>
      <c r="AE39" s="12">
        <f t="shared" si="6"/>
        <v>-0.2667824282857143</v>
      </c>
      <c r="AF39" s="12">
        <f t="shared" si="6"/>
        <v>-0.38036938971428558</v>
      </c>
      <c r="AG39" s="12">
        <f t="shared" si="6"/>
        <v>-0.24031132753571435</v>
      </c>
    </row>
    <row r="40" spans="1:33" x14ac:dyDescent="0.25">
      <c r="A40" s="11" t="s">
        <v>68</v>
      </c>
      <c r="B40" s="12">
        <f>STDEV(B2:B29)</f>
        <v>1.6879815403871228</v>
      </c>
      <c r="C40" s="12">
        <f t="shared" ref="C40:AG40" si="7">STDEV(C2:C29)</f>
        <v>1.4410836127646138</v>
      </c>
      <c r="D40" s="12">
        <f t="shared" si="7"/>
        <v>1.3872441785033773</v>
      </c>
      <c r="E40" s="12">
        <f t="shared" si="7"/>
        <v>1.2273403095235342</v>
      </c>
      <c r="F40" s="12">
        <f t="shared" si="7"/>
        <v>1.9578247713230654</v>
      </c>
      <c r="G40" s="12">
        <f t="shared" si="7"/>
        <v>1.7353483337885147</v>
      </c>
      <c r="H40" s="12">
        <f t="shared" si="7"/>
        <v>1.8914185311376359</v>
      </c>
      <c r="I40" s="12">
        <f t="shared" si="7"/>
        <v>1.3579454753059579</v>
      </c>
      <c r="J40" s="12">
        <f t="shared" si="7"/>
        <v>1.9314059702849793</v>
      </c>
      <c r="K40" s="12">
        <f t="shared" si="7"/>
        <v>1.6466689328574182</v>
      </c>
      <c r="L40" s="12">
        <f t="shared" si="7"/>
        <v>1.351221413152468</v>
      </c>
      <c r="M40" s="12">
        <f t="shared" si="7"/>
        <v>1.9685754265655706</v>
      </c>
      <c r="N40" s="12">
        <f t="shared" si="7"/>
        <v>1.7308311874816824</v>
      </c>
      <c r="O40" s="12">
        <f t="shared" si="7"/>
        <v>1.4465721604014725</v>
      </c>
      <c r="P40" s="12">
        <f t="shared" si="7"/>
        <v>1.5628505773488719</v>
      </c>
      <c r="Q40" s="12">
        <f t="shared" si="7"/>
        <v>2.0841048290557871</v>
      </c>
      <c r="R40" s="12">
        <f t="shared" si="7"/>
        <v>1.6128239123722465</v>
      </c>
      <c r="S40" s="12">
        <f t="shared" si="7"/>
        <v>2.0495000465631081</v>
      </c>
      <c r="T40" s="12">
        <f t="shared" si="7"/>
        <v>1.6704522141625084</v>
      </c>
      <c r="U40" s="12">
        <f t="shared" si="7"/>
        <v>1.8667792760073392</v>
      </c>
      <c r="V40" s="12">
        <f t="shared" si="7"/>
        <v>1.5209538619209819</v>
      </c>
      <c r="W40" s="12">
        <f t="shared" si="7"/>
        <v>1.9651875934887386</v>
      </c>
      <c r="X40" s="12">
        <f t="shared" si="7"/>
        <v>1.5332324457770259</v>
      </c>
      <c r="Y40" s="12">
        <f t="shared" si="7"/>
        <v>1.46262019898588</v>
      </c>
      <c r="Z40" s="12">
        <f t="shared" si="7"/>
        <v>1.549740390759214</v>
      </c>
      <c r="AA40" s="12">
        <f t="shared" si="7"/>
        <v>1.5434787988961134</v>
      </c>
      <c r="AB40" s="12">
        <f t="shared" si="7"/>
        <v>1.6419555417949043</v>
      </c>
      <c r="AC40" s="12">
        <f t="shared" si="7"/>
        <v>1.5762436645332016</v>
      </c>
      <c r="AD40" s="12">
        <f t="shared" si="7"/>
        <v>2.0650706463891071</v>
      </c>
      <c r="AE40" s="12">
        <f t="shared" si="7"/>
        <v>1.8395614521703336</v>
      </c>
      <c r="AF40" s="12">
        <f t="shared" si="7"/>
        <v>1.4984935502325869</v>
      </c>
      <c r="AG40" s="12">
        <f t="shared" si="7"/>
        <v>1.7823869378587607</v>
      </c>
    </row>
    <row r="41" spans="1:33" x14ac:dyDescent="0.25">
      <c r="A41" s="11" t="s">
        <v>69</v>
      </c>
      <c r="B41" s="12">
        <f>MEDIAN(B2:B29)</f>
        <v>-0.20889074840823002</v>
      </c>
      <c r="C41" s="12">
        <f t="shared" ref="C41:AG41" si="8">MEDIAN(C2:C29)</f>
        <v>-0.22322700549999999</v>
      </c>
      <c r="D41" s="12">
        <f t="shared" si="8"/>
        <v>-6.9233431499999998E-2</v>
      </c>
      <c r="E41" s="12">
        <f t="shared" si="8"/>
        <v>-0.1652219845</v>
      </c>
      <c r="F41" s="12">
        <f t="shared" si="8"/>
        <v>-0.46519055549999999</v>
      </c>
      <c r="G41" s="12">
        <f t="shared" si="8"/>
        <v>0.17940524600000002</v>
      </c>
      <c r="H41" s="12">
        <f t="shared" si="8"/>
        <v>0.11525675099999999</v>
      </c>
      <c r="I41" s="12">
        <f t="shared" si="8"/>
        <v>8.1655683500000006E-2</v>
      </c>
      <c r="J41" s="12">
        <f t="shared" si="8"/>
        <v>6.8768137000000007E-2</v>
      </c>
      <c r="K41" s="12">
        <f t="shared" si="8"/>
        <v>-0.55768853100000004</v>
      </c>
      <c r="L41" s="12">
        <f t="shared" si="8"/>
        <v>-1.8419573000000002E-2</v>
      </c>
      <c r="M41" s="12">
        <f t="shared" si="8"/>
        <v>0.19553139950000001</v>
      </c>
      <c r="N41" s="12">
        <f t="shared" si="8"/>
        <v>7.2514562500000004E-2</v>
      </c>
      <c r="O41" s="12">
        <f t="shared" si="8"/>
        <v>-0.460732221</v>
      </c>
      <c r="P41" s="12">
        <f t="shared" si="8"/>
        <v>-9.2773464999999916E-3</v>
      </c>
      <c r="Q41" s="12">
        <f t="shared" si="8"/>
        <v>-5.3163764000000002E-2</v>
      </c>
      <c r="R41" s="12">
        <f t="shared" si="8"/>
        <v>8.2896086500000007E-2</v>
      </c>
      <c r="S41" s="12">
        <f t="shared" si="8"/>
        <v>9.8068736000000004E-2</v>
      </c>
      <c r="T41" s="12">
        <f t="shared" si="8"/>
        <v>5.2849780000000027E-3</v>
      </c>
      <c r="U41" s="12">
        <f t="shared" si="8"/>
        <v>-0.24545125200000001</v>
      </c>
      <c r="V41" s="12">
        <f t="shared" si="8"/>
        <v>7.9716550999999997E-2</v>
      </c>
      <c r="W41" s="12">
        <f t="shared" si="8"/>
        <v>8.5527160500000005E-2</v>
      </c>
      <c r="X41" s="12">
        <f t="shared" si="8"/>
        <v>-0.28056977599999999</v>
      </c>
      <c r="Y41" s="12">
        <f t="shared" si="8"/>
        <v>-0.15899534200000001</v>
      </c>
      <c r="Z41" s="12">
        <f t="shared" si="8"/>
        <v>9.8596613E-2</v>
      </c>
      <c r="AA41" s="12">
        <f t="shared" si="8"/>
        <v>-0.28476935599999997</v>
      </c>
      <c r="AB41" s="12">
        <f t="shared" si="8"/>
        <v>-0.147318437</v>
      </c>
      <c r="AC41" s="12">
        <f t="shared" si="8"/>
        <v>-0.41229561800000003</v>
      </c>
      <c r="AD41" s="12">
        <f t="shared" si="8"/>
        <v>-0.25571211199999999</v>
      </c>
      <c r="AE41" s="12">
        <f t="shared" si="8"/>
        <v>-9.8084694E-2</v>
      </c>
      <c r="AF41" s="12">
        <f t="shared" si="8"/>
        <v>-0.2399654795</v>
      </c>
      <c r="AG41" s="12">
        <f t="shared" si="8"/>
        <v>-9.8652254500000008E-2</v>
      </c>
    </row>
    <row r="43" spans="1:33" x14ac:dyDescent="0.25">
      <c r="B43" s="11" t="s">
        <v>1</v>
      </c>
      <c r="C43" s="11" t="s">
        <v>2</v>
      </c>
      <c r="D43" s="11" t="s">
        <v>3</v>
      </c>
      <c r="E43" s="11" t="s">
        <v>4</v>
      </c>
      <c r="F43" s="11" t="s">
        <v>5</v>
      </c>
      <c r="G43" s="11" t="s">
        <v>6</v>
      </c>
      <c r="H43" s="11" t="s">
        <v>7</v>
      </c>
      <c r="I43" s="11" t="s">
        <v>8</v>
      </c>
      <c r="J43" s="11" t="s">
        <v>9</v>
      </c>
      <c r="K43" s="11" t="s">
        <v>10</v>
      </c>
      <c r="L43" s="11" t="s">
        <v>11</v>
      </c>
      <c r="M43" s="11" t="s">
        <v>12</v>
      </c>
      <c r="N43" s="11" t="s">
        <v>13</v>
      </c>
      <c r="O43" s="11" t="s">
        <v>14</v>
      </c>
      <c r="P43" s="11" t="s">
        <v>15</v>
      </c>
      <c r="Q43" s="11" t="s">
        <v>16</v>
      </c>
      <c r="R43" s="11" t="s">
        <v>17</v>
      </c>
      <c r="S43" s="11" t="s">
        <v>18</v>
      </c>
      <c r="T43" s="11" t="s">
        <v>19</v>
      </c>
      <c r="U43" s="11" t="s">
        <v>20</v>
      </c>
      <c r="V43" s="11" t="s">
        <v>21</v>
      </c>
      <c r="W43" s="11" t="s">
        <v>22</v>
      </c>
      <c r="X43" s="11" t="s">
        <v>23</v>
      </c>
      <c r="Y43" s="11" t="s">
        <v>24</v>
      </c>
      <c r="Z43" s="11" t="s">
        <v>25</v>
      </c>
      <c r="AA43" s="11" t="s">
        <v>26</v>
      </c>
      <c r="AB43" s="11" t="s">
        <v>27</v>
      </c>
      <c r="AC43" s="11" t="s">
        <v>28</v>
      </c>
      <c r="AD43" s="11" t="s">
        <v>29</v>
      </c>
      <c r="AE43" s="11" t="s">
        <v>30</v>
      </c>
      <c r="AF43" s="11" t="s">
        <v>31</v>
      </c>
      <c r="AG43" s="11" t="s">
        <v>32</v>
      </c>
    </row>
    <row r="44" spans="1:33" x14ac:dyDescent="0.25">
      <c r="A44" s="13" t="s">
        <v>70</v>
      </c>
      <c r="B44">
        <f>COUNTIF(B2:B29,"&gt;"&amp;B38)</f>
        <v>10</v>
      </c>
      <c r="C44" s="13">
        <f t="shared" ref="C44:AG44" si="9">COUNTIF(C2:C29,"&gt;"&amp;C38)</f>
        <v>11</v>
      </c>
      <c r="D44" s="13">
        <f t="shared" si="9"/>
        <v>11</v>
      </c>
      <c r="E44" s="13">
        <f t="shared" si="9"/>
        <v>11</v>
      </c>
      <c r="F44" s="13">
        <f t="shared" si="9"/>
        <v>12</v>
      </c>
      <c r="G44" s="13">
        <f t="shared" si="9"/>
        <v>14</v>
      </c>
      <c r="H44" s="13">
        <f t="shared" si="9"/>
        <v>14</v>
      </c>
      <c r="I44" s="13">
        <f t="shared" si="9"/>
        <v>12</v>
      </c>
      <c r="J44" s="13">
        <f t="shared" si="9"/>
        <v>12</v>
      </c>
      <c r="K44" s="13">
        <f t="shared" si="9"/>
        <v>10</v>
      </c>
      <c r="L44" s="13">
        <f t="shared" si="9"/>
        <v>11</v>
      </c>
      <c r="M44" s="13">
        <f t="shared" si="9"/>
        <v>15</v>
      </c>
      <c r="N44" s="13">
        <f t="shared" si="9"/>
        <v>14</v>
      </c>
      <c r="O44" s="13">
        <f t="shared" si="9"/>
        <v>10</v>
      </c>
      <c r="P44" s="13">
        <f t="shared" si="9"/>
        <v>13</v>
      </c>
      <c r="Q44" s="13">
        <f t="shared" si="9"/>
        <v>13</v>
      </c>
      <c r="R44" s="13">
        <f t="shared" si="9"/>
        <v>14</v>
      </c>
      <c r="S44" s="13">
        <f t="shared" si="9"/>
        <v>12</v>
      </c>
      <c r="T44" s="13">
        <f t="shared" si="9"/>
        <v>13</v>
      </c>
      <c r="U44" s="13">
        <f t="shared" si="9"/>
        <v>9</v>
      </c>
      <c r="V44" s="13">
        <f t="shared" si="9"/>
        <v>14</v>
      </c>
      <c r="W44" s="13">
        <f t="shared" si="9"/>
        <v>13</v>
      </c>
      <c r="X44" s="13">
        <f t="shared" si="9"/>
        <v>11</v>
      </c>
      <c r="Y44" s="13">
        <f t="shared" si="9"/>
        <v>11</v>
      </c>
      <c r="Z44" s="13">
        <f t="shared" si="9"/>
        <v>13</v>
      </c>
      <c r="AA44" s="13">
        <f t="shared" si="9"/>
        <v>12</v>
      </c>
      <c r="AB44" s="13">
        <f t="shared" si="9"/>
        <v>12</v>
      </c>
      <c r="AC44" s="13">
        <f t="shared" si="9"/>
        <v>10</v>
      </c>
      <c r="AD44" s="13">
        <f t="shared" si="9"/>
        <v>11</v>
      </c>
      <c r="AE44" s="13">
        <f t="shared" si="9"/>
        <v>8</v>
      </c>
      <c r="AF44" s="13">
        <f t="shared" si="9"/>
        <v>12</v>
      </c>
      <c r="AG44" s="13">
        <f t="shared" si="9"/>
        <v>10</v>
      </c>
    </row>
    <row r="45" spans="1:33" x14ac:dyDescent="0.25">
      <c r="A45" s="13" t="s">
        <v>71</v>
      </c>
      <c r="B45">
        <f>COUNTIF(B2:B29,"&gt;"&amp;-B38)</f>
        <v>14</v>
      </c>
      <c r="C45" s="13">
        <f t="shared" ref="C45:AG45" si="10">COUNTIF(C2:C29,"&gt;"&amp;-C38)</f>
        <v>13</v>
      </c>
      <c r="D45" s="13">
        <f t="shared" si="10"/>
        <v>15</v>
      </c>
      <c r="E45" s="13">
        <f t="shared" si="10"/>
        <v>13</v>
      </c>
      <c r="F45" s="13">
        <f t="shared" si="10"/>
        <v>12</v>
      </c>
      <c r="G45" s="13">
        <f t="shared" si="10"/>
        <v>15</v>
      </c>
      <c r="H45" s="13">
        <f t="shared" si="10"/>
        <v>18</v>
      </c>
      <c r="I45" s="13">
        <f t="shared" si="10"/>
        <v>15</v>
      </c>
      <c r="J45" s="13">
        <f t="shared" si="10"/>
        <v>18</v>
      </c>
      <c r="K45" s="13">
        <f t="shared" si="10"/>
        <v>13</v>
      </c>
      <c r="L45" s="13">
        <f t="shared" si="10"/>
        <v>17</v>
      </c>
      <c r="M45" s="13">
        <f t="shared" si="10"/>
        <v>16</v>
      </c>
      <c r="N45" s="13">
        <f t="shared" si="10"/>
        <v>15</v>
      </c>
      <c r="O45" s="13">
        <f t="shared" si="10"/>
        <v>11</v>
      </c>
      <c r="P45" s="13">
        <f t="shared" si="10"/>
        <v>15</v>
      </c>
      <c r="Q45" s="13">
        <f t="shared" si="10"/>
        <v>14</v>
      </c>
      <c r="R45" s="13">
        <f t="shared" si="10"/>
        <v>16</v>
      </c>
      <c r="S45" s="13">
        <f t="shared" si="10"/>
        <v>17</v>
      </c>
      <c r="T45" s="13">
        <f t="shared" si="10"/>
        <v>15</v>
      </c>
      <c r="U45" s="13">
        <f t="shared" si="10"/>
        <v>14</v>
      </c>
      <c r="V45" s="13">
        <f t="shared" si="10"/>
        <v>15</v>
      </c>
      <c r="W45" s="13">
        <f t="shared" si="10"/>
        <v>17</v>
      </c>
      <c r="X45" s="13">
        <f t="shared" si="10"/>
        <v>13</v>
      </c>
      <c r="Y45" s="13">
        <f t="shared" si="10"/>
        <v>13</v>
      </c>
      <c r="Z45" s="13">
        <f t="shared" si="10"/>
        <v>15</v>
      </c>
      <c r="AA45" s="13">
        <f t="shared" si="10"/>
        <v>12</v>
      </c>
      <c r="AB45" s="13">
        <f t="shared" si="10"/>
        <v>14</v>
      </c>
      <c r="AC45" s="13">
        <f t="shared" si="10"/>
        <v>13</v>
      </c>
      <c r="AD45" s="13">
        <f t="shared" si="10"/>
        <v>13</v>
      </c>
      <c r="AE45" s="13">
        <f t="shared" si="10"/>
        <v>16</v>
      </c>
      <c r="AF45" s="13">
        <f t="shared" si="10"/>
        <v>12</v>
      </c>
      <c r="AG45" s="13">
        <f t="shared" si="10"/>
        <v>16</v>
      </c>
    </row>
    <row r="46" spans="1:33" x14ac:dyDescent="0.25">
      <c r="A46" s="13" t="s">
        <v>66</v>
      </c>
    </row>
    <row r="47" spans="1:33" x14ac:dyDescent="0.25">
      <c r="A47" s="1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tabSelected="1" workbookViewId="0">
      <selection activeCell="AE35" sqref="AE35"/>
    </sheetView>
  </sheetViews>
  <sheetFormatPr defaultRowHeight="15" x14ac:dyDescent="0.25"/>
  <cols>
    <col min="1" max="1" width="16" customWidth="1"/>
    <col min="3" max="7" width="11.42578125" customWidth="1"/>
    <col min="8" max="14" width="16.28515625" customWidth="1"/>
    <col min="15" max="17" width="18.140625" customWidth="1"/>
    <col min="18" max="27" width="23.5703125" customWidth="1"/>
    <col min="28" max="32" width="34.140625" customWidth="1"/>
    <col min="33" max="33" width="23.5703125" customWidth="1"/>
  </cols>
  <sheetData>
    <row r="1" spans="1:34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</row>
    <row r="2" spans="1:34" x14ac:dyDescent="0.25">
      <c r="A2" s="13" t="s">
        <v>33</v>
      </c>
      <c r="B2" s="13">
        <f>'Weighted SIF'!B2/MAX('Weighted SIF'!$B$37:$AG$37)</f>
        <v>-8.6560088235857119E-2</v>
      </c>
      <c r="C2" s="13">
        <f>'Weighted SIF'!C2/MAX('Weighted SIF'!$B$37:$AG$37)</f>
        <v>9.4646184793713117E-2</v>
      </c>
      <c r="D2" s="13">
        <f>'Weighted SIF'!D2/MAX('Weighted SIF'!$B$37:$AG$37)</f>
        <v>-0.19129220689616769</v>
      </c>
      <c r="E2" s="13">
        <f>'Weighted SIF'!E2/MAX('Weighted SIF'!$B$37:$AG$37)</f>
        <v>6.0864337512847935E-2</v>
      </c>
      <c r="F2" s="13">
        <f>'Weighted SIF'!F2/MAX('Weighted SIF'!$B$37:$AG$37)</f>
        <v>0.31077641005907741</v>
      </c>
      <c r="G2" s="13">
        <f>'Weighted SIF'!G2/MAX('Weighted SIF'!$B$37:$AG$37)</f>
        <v>-0.10660282407152241</v>
      </c>
      <c r="H2" s="13">
        <f>'Weighted SIF'!H2/MAX('Weighted SIF'!$B$37:$AG$37)</f>
        <v>-1.8444131442741544E-2</v>
      </c>
      <c r="I2" s="13">
        <f>'Weighted SIF'!I2/MAX('Weighted SIF'!$B$37:$AG$37)</f>
        <v>-0.1275988127604557</v>
      </c>
      <c r="J2" s="13">
        <f>'Weighted SIF'!J2/MAX('Weighted SIF'!$B$37:$AG$37)</f>
        <v>0.86131474628448679</v>
      </c>
      <c r="K2" s="13">
        <f>'Weighted SIF'!K2/MAX('Weighted SIF'!$B$37:$AG$37)</f>
        <v>-0.1098890598453607</v>
      </c>
      <c r="L2" s="13">
        <f>'Weighted SIF'!L2/MAX('Weighted SIF'!$B$37:$AG$37)</f>
        <v>-0.48074738363083769</v>
      </c>
      <c r="M2" s="13">
        <f>'Weighted SIF'!M2/MAX('Weighted SIF'!$B$37:$AG$37)</f>
        <v>0.6275408717173</v>
      </c>
      <c r="N2" s="13">
        <f>'Weighted SIF'!N2/MAX('Weighted SIF'!$B$37:$AG$37)</f>
        <v>2.8791554909858547E-2</v>
      </c>
      <c r="O2" s="13">
        <f>'Weighted SIF'!O2/MAX('Weighted SIF'!$B$37:$AG$37)</f>
        <v>0.43340950388601529</v>
      </c>
      <c r="P2" s="13">
        <f>'Weighted SIF'!P2/MAX('Weighted SIF'!$B$37:$AG$37)</f>
        <v>-0.23742197366047754</v>
      </c>
      <c r="Q2" s="13">
        <f>'Weighted SIF'!Q2/MAX('Weighted SIF'!$B$37:$AG$37)</f>
        <v>-6.6383301339351719E-2</v>
      </c>
      <c r="R2" s="13">
        <f>'Weighted SIF'!R2/MAX('Weighted SIF'!$B$37:$AG$37)</f>
        <v>-7.9510591286835977E-2</v>
      </c>
      <c r="S2" s="13">
        <f>'Weighted SIF'!S2/MAX('Weighted SIF'!$B$37:$AG$37)</f>
        <v>0.44459793105189566</v>
      </c>
      <c r="T2" s="13">
        <f>'Weighted SIF'!T2/MAX('Weighted SIF'!$B$37:$AG$37)</f>
        <v>1.0153531120731918E-2</v>
      </c>
      <c r="U2" s="13">
        <f>'Weighted SIF'!U2/MAX('Weighted SIF'!$B$37:$AG$37)</f>
        <v>-0.59054181292318741</v>
      </c>
      <c r="V2" s="13">
        <f>'Weighted SIF'!V2/MAX('Weighted SIF'!$B$37:$AG$37)</f>
        <v>-0.2436399098983893</v>
      </c>
      <c r="W2" s="13">
        <f>'Weighted SIF'!W2/MAX('Weighted SIF'!$B$37:$AG$37)</f>
        <v>-0.12595774379703806</v>
      </c>
      <c r="X2" s="13">
        <f>'Weighted SIF'!X2/MAX('Weighted SIF'!$B$37:$AG$37)</f>
        <v>-0.40271916286894172</v>
      </c>
      <c r="Y2" s="13">
        <f>'Weighted SIF'!Y2/MAX('Weighted SIF'!$B$37:$AG$37)</f>
        <v>-0.16546489447228438</v>
      </c>
      <c r="Z2" s="13">
        <f>'Weighted SIF'!Z2/MAX('Weighted SIF'!$B$37:$AG$37)</f>
        <v>2.9111523241912348E-2</v>
      </c>
      <c r="AA2" s="13">
        <f>'Weighted SIF'!AA2/MAX('Weighted SIF'!$B$37:$AG$37)</f>
        <v>-0.20048812978992592</v>
      </c>
      <c r="AB2" s="13">
        <f>'Weighted SIF'!AB2/MAX('Weighted SIF'!$B$37:$AG$37)</f>
        <v>0.29890547242637794</v>
      </c>
      <c r="AC2" s="13">
        <f>'Weighted SIF'!AC2/MAX('Weighted SIF'!$B$37:$AG$37)</f>
        <v>-0.16845626820631793</v>
      </c>
      <c r="AD2" s="13">
        <f>'Weighted SIF'!AD2/MAX('Weighted SIF'!$B$37:$AG$37)</f>
        <v>-7.6489855065201784E-2</v>
      </c>
      <c r="AE2" s="13">
        <f>'Weighted SIF'!AE2/MAX('Weighted SIF'!$B$37:$AG$37)</f>
        <v>-0.22322066700814555</v>
      </c>
      <c r="AF2" s="13">
        <f>'Weighted SIF'!AF2/MAX('Weighted SIF'!$B$37:$AG$37)</f>
        <v>-0.13392078494059162</v>
      </c>
      <c r="AG2" s="13">
        <f>'Weighted SIF'!AG2/MAX('Weighted SIF'!$B$37:$AG$37)</f>
        <v>-0.20955147831159177</v>
      </c>
    </row>
    <row r="3" spans="1:34" x14ac:dyDescent="0.25">
      <c r="A3" s="13" t="s">
        <v>34</v>
      </c>
      <c r="B3" s="13">
        <f>'Weighted SIF'!B3/MAX('Weighted SIF'!$B$37:$AG$37)</f>
        <v>0.61249946276944645</v>
      </c>
      <c r="C3" s="13">
        <f>'Weighted SIF'!C3/MAX('Weighted SIF'!$B$37:$AG$37)</f>
        <v>0.12108046618640721</v>
      </c>
      <c r="D3" s="13">
        <f>'Weighted SIF'!D3/MAX('Weighted SIF'!$B$37:$AG$37)</f>
        <v>0.35445050668370115</v>
      </c>
      <c r="E3" s="13">
        <f>'Weighted SIF'!E3/MAX('Weighted SIF'!$B$37:$AG$37)</f>
        <v>-0.19176047833100743</v>
      </c>
      <c r="F3" s="13">
        <f>'Weighted SIF'!F3/MAX('Weighted SIF'!$B$37:$AG$37)</f>
        <v>-2.5005568336733876E-2</v>
      </c>
      <c r="G3" s="13">
        <f>'Weighted SIF'!G3/MAX('Weighted SIF'!$B$37:$AG$37)</f>
        <v>0.11483707823422515</v>
      </c>
      <c r="H3" s="13">
        <f>'Weighted SIF'!H3/MAX('Weighted SIF'!$B$37:$AG$37)</f>
        <v>0.27325118627352063</v>
      </c>
      <c r="I3" s="13">
        <f>'Weighted SIF'!I3/MAX('Weighted SIF'!$B$37:$AG$37)</f>
        <v>-8.9815728743081386E-2</v>
      </c>
      <c r="J3" s="13">
        <f>'Weighted SIF'!J3/MAX('Weighted SIF'!$B$37:$AG$37)</f>
        <v>7.2704366876448642E-2</v>
      </c>
      <c r="K3" s="13">
        <f>'Weighted SIF'!K3/MAX('Weighted SIF'!$B$37:$AG$37)</f>
        <v>8.6073846314304717E-2</v>
      </c>
      <c r="L3" s="13">
        <f>'Weighted SIF'!L3/MAX('Weighted SIF'!$B$37:$AG$37)</f>
        <v>0.24874975652931533</v>
      </c>
      <c r="M3" s="13">
        <f>'Weighted SIF'!M3/MAX('Weighted SIF'!$B$37:$AG$37)</f>
        <v>-0.84091670232429405</v>
      </c>
      <c r="N3" s="13">
        <f>'Weighted SIF'!N3/MAX('Weighted SIF'!$B$37:$AG$37)</f>
        <v>0.51987515949051688</v>
      </c>
      <c r="O3" s="13">
        <f>'Weighted SIF'!O3/MAX('Weighted SIF'!$B$37:$AG$37)</f>
        <v>0.42540728104144893</v>
      </c>
      <c r="P3" s="13">
        <f>'Weighted SIF'!P3/MAX('Weighted SIF'!$B$37:$AG$37)</f>
        <v>9.2512110634752395E-3</v>
      </c>
      <c r="Q3" s="13">
        <f>'Weighted SIF'!Q3/MAX('Weighted SIF'!$B$37:$AG$37)</f>
        <v>0.29066761682617775</v>
      </c>
      <c r="R3" s="13">
        <f>'Weighted SIF'!R3/MAX('Weighted SIF'!$B$37:$AG$37)</f>
        <v>0.17138996956874183</v>
      </c>
      <c r="S3" s="13">
        <f>'Weighted SIF'!S3/MAX('Weighted SIF'!$B$37:$AG$37)</f>
        <v>0.53570425772291042</v>
      </c>
      <c r="T3" s="13">
        <f>'Weighted SIF'!T3/MAX('Weighted SIF'!$B$37:$AG$37)</f>
        <v>0.28792264120154965</v>
      </c>
      <c r="U3" s="13">
        <f>'Weighted SIF'!U3/MAX('Weighted SIF'!$B$37:$AG$37)</f>
        <v>-0.31559504761374607</v>
      </c>
      <c r="V3" s="13">
        <f>'Weighted SIF'!V3/MAX('Weighted SIF'!$B$37:$AG$37)</f>
        <v>2.4069620260794719E-2</v>
      </c>
      <c r="W3" s="13">
        <f>'Weighted SIF'!W3/MAX('Weighted SIF'!$B$37:$AG$37)</f>
        <v>9.649840643257887E-2</v>
      </c>
      <c r="X3" s="13">
        <f>'Weighted SIF'!X3/MAX('Weighted SIF'!$B$37:$AG$37)</f>
        <v>0.55635105832114295</v>
      </c>
      <c r="Y3" s="13">
        <f>'Weighted SIF'!Y3/MAX('Weighted SIF'!$B$37:$AG$37)</f>
        <v>-0.16083689791638969</v>
      </c>
      <c r="Z3" s="13">
        <f>'Weighted SIF'!Z3/MAX('Weighted SIF'!$B$37:$AG$37)</f>
        <v>0.58668168215953409</v>
      </c>
      <c r="AA3" s="13">
        <f>'Weighted SIF'!AA3/MAX('Weighted SIF'!$B$37:$AG$37)</f>
        <v>0.25945954493185514</v>
      </c>
      <c r="AB3" s="13">
        <f>'Weighted SIF'!AB3/MAX('Weighted SIF'!$B$37:$AG$37)</f>
        <v>-0.2799731722349898</v>
      </c>
      <c r="AC3" s="13">
        <f>'Weighted SIF'!AC3/MAX('Weighted SIF'!$B$37:$AG$37)</f>
        <v>-7.2698608346651507E-3</v>
      </c>
      <c r="AD3" s="13">
        <f>'Weighted SIF'!AD3/MAX('Weighted SIF'!$B$37:$AG$37)</f>
        <v>-0.32445304418008064</v>
      </c>
      <c r="AE3" s="13">
        <f>'Weighted SIF'!AE3/MAX('Weighted SIF'!$B$37:$AG$37)</f>
        <v>-0.26315882501212956</v>
      </c>
      <c r="AF3" s="13">
        <f>'Weighted SIF'!AF3/MAX('Weighted SIF'!$B$37:$AG$37)</f>
        <v>0.24085376208732795</v>
      </c>
      <c r="AG3" s="13">
        <f>'Weighted SIF'!AG3/MAX('Weighted SIF'!$B$37:$AG$37)</f>
        <v>-0.28246435387694685</v>
      </c>
    </row>
    <row r="4" spans="1:34" x14ac:dyDescent="0.25">
      <c r="A4" s="13" t="s">
        <v>35</v>
      </c>
      <c r="B4" s="13">
        <f>'Weighted SIF'!B4/MAX('Weighted SIF'!$B$37:$AG$37)</f>
        <v>-8.0064095059361601E-2</v>
      </c>
      <c r="C4" s="13">
        <f>'Weighted SIF'!C4/MAX('Weighted SIF'!$B$37:$AG$37)</f>
        <v>9.8914579610821212E-3</v>
      </c>
      <c r="D4" s="13">
        <f>'Weighted SIF'!D4/MAX('Weighted SIF'!$B$37:$AG$37)</f>
        <v>-9.3919281672572991E-2</v>
      </c>
      <c r="E4" s="13">
        <f>'Weighted SIF'!E4/MAX('Weighted SIF'!$B$37:$AG$37)</f>
        <v>-3.656166851884713E-2</v>
      </c>
      <c r="F4" s="13">
        <f>'Weighted SIF'!F4/MAX('Weighted SIF'!$B$37:$AG$37)</f>
        <v>-0.33447917292330781</v>
      </c>
      <c r="G4" s="13">
        <f>'Weighted SIF'!G4/MAX('Weighted SIF'!$B$37:$AG$37)</f>
        <v>-3.9207734235320237E-2</v>
      </c>
      <c r="H4" s="13">
        <f>'Weighted SIF'!H4/MAX('Weighted SIF'!$B$37:$AG$37)</f>
        <v>9.5518394427745304E-2</v>
      </c>
      <c r="I4" s="13">
        <f>'Weighted SIF'!I4/MAX('Weighted SIF'!$B$37:$AG$37)</f>
        <v>1.8158255761486036E-2</v>
      </c>
      <c r="J4" s="13">
        <f>'Weighted SIF'!J4/MAX('Weighted SIF'!$B$37:$AG$37)</f>
        <v>1.1620444189756945E-2</v>
      </c>
      <c r="K4" s="13">
        <f>'Weighted SIF'!K4/MAX('Weighted SIF'!$B$37:$AG$37)</f>
        <v>2.6969317482324919E-2</v>
      </c>
      <c r="L4" s="13">
        <f>'Weighted SIF'!L4/MAX('Weighted SIF'!$B$37:$AG$37)</f>
        <v>-5.178722597031696E-3</v>
      </c>
      <c r="M4" s="13">
        <f>'Weighted SIF'!M4/MAX('Weighted SIF'!$B$37:$AG$37)</f>
        <v>-0.23668344414397863</v>
      </c>
      <c r="N4" s="13">
        <f>'Weighted SIF'!N4/MAX('Weighted SIF'!$B$37:$AG$37)</f>
        <v>-5.8685105349214672E-2</v>
      </c>
      <c r="O4" s="13">
        <f>'Weighted SIF'!O4/MAX('Weighted SIF'!$B$37:$AG$37)</f>
        <v>-0.11210849381807554</v>
      </c>
      <c r="P4" s="13">
        <f>'Weighted SIF'!P4/MAX('Weighted SIF'!$B$37:$AG$37)</f>
        <v>4.5509327593405577E-2</v>
      </c>
      <c r="Q4" s="13">
        <f>'Weighted SIF'!Q4/MAX('Weighted SIF'!$B$37:$AG$37)</f>
        <v>-0.26529772987292199</v>
      </c>
      <c r="R4" s="13">
        <f>'Weighted SIF'!R4/MAX('Weighted SIF'!$B$37:$AG$37)</f>
        <v>0.11218895722081931</v>
      </c>
      <c r="S4" s="13">
        <f>'Weighted SIF'!S4/MAX('Weighted SIF'!$B$37:$AG$37)</f>
        <v>6.1063150148168953E-2</v>
      </c>
      <c r="T4" s="13">
        <f>'Weighted SIF'!T4/MAX('Weighted SIF'!$B$37:$AG$37)</f>
        <v>0.11909950716060343</v>
      </c>
      <c r="U4" s="13">
        <f>'Weighted SIF'!U4/MAX('Weighted SIF'!$B$37:$AG$37)</f>
        <v>1.0819217344813113E-3</v>
      </c>
      <c r="V4" s="13">
        <f>'Weighted SIF'!V4/MAX('Weighted SIF'!$B$37:$AG$37)</f>
        <v>7.4157936134805813E-2</v>
      </c>
      <c r="W4" s="13">
        <f>'Weighted SIF'!W4/MAX('Weighted SIF'!$B$37:$AG$37)</f>
        <v>5.9082505664663068E-2</v>
      </c>
      <c r="X4" s="13">
        <f>'Weighted SIF'!X4/MAX('Weighted SIF'!$B$37:$AG$37)</f>
        <v>-0.2086590920099767</v>
      </c>
      <c r="Y4" s="13">
        <f>'Weighted SIF'!Y4/MAX('Weighted SIF'!$B$37:$AG$37)</f>
        <v>3.5430525044012603E-2</v>
      </c>
      <c r="Z4" s="13">
        <f>'Weighted SIF'!Z4/MAX('Weighted SIF'!$B$37:$AG$37)</f>
        <v>-0.26402288114247552</v>
      </c>
      <c r="AA4" s="13">
        <f>'Weighted SIF'!AA4/MAX('Weighted SIF'!$B$37:$AG$37)</f>
        <v>-0.17723819024035051</v>
      </c>
      <c r="AB4" s="13">
        <f>'Weighted SIF'!AB4/MAX('Weighted SIF'!$B$37:$AG$37)</f>
        <v>5.5574029240309818E-2</v>
      </c>
      <c r="AC4" s="13">
        <f>'Weighted SIF'!AC4/MAX('Weighted SIF'!$B$37:$AG$37)</f>
        <v>4.4888950720547771E-2</v>
      </c>
      <c r="AD4" s="13">
        <f>'Weighted SIF'!AD4/MAX('Weighted SIF'!$B$37:$AG$37)</f>
        <v>7.0912394270756032E-2</v>
      </c>
      <c r="AE4" s="13">
        <f>'Weighted SIF'!AE4/MAX('Weighted SIF'!$B$37:$AG$37)</f>
        <v>1.8035509579469613E-2</v>
      </c>
      <c r="AF4" s="13">
        <f>'Weighted SIF'!AF4/MAX('Weighted SIF'!$B$37:$AG$37)</f>
        <v>-0.20106601885651096</v>
      </c>
      <c r="AG4" s="13">
        <f>'Weighted SIF'!AG4/MAX('Weighted SIF'!$B$37:$AG$37)</f>
        <v>5.0205769235545858E-2</v>
      </c>
    </row>
    <row r="5" spans="1:34" x14ac:dyDescent="0.25">
      <c r="A5" s="13" t="s">
        <v>36</v>
      </c>
      <c r="B5" s="13">
        <f>'Weighted SIF'!B5/MAX('Weighted SIF'!$B$37:$AG$37)</f>
        <v>1.1658097759105517E-2</v>
      </c>
      <c r="C5" s="13">
        <f>'Weighted SIF'!C5/MAX('Weighted SIF'!$B$37:$AG$37)</f>
        <v>6.6838448353185656E-2</v>
      </c>
      <c r="D5" s="13">
        <f>'Weighted SIF'!D5/MAX('Weighted SIF'!$B$37:$AG$37)</f>
        <v>-1.22927815830788E-2</v>
      </c>
      <c r="E5" s="13">
        <f>'Weighted SIF'!E5/MAX('Weighted SIF'!$B$37:$AG$37)</f>
        <v>-2.9584708861556622E-2</v>
      </c>
      <c r="F5" s="13">
        <f>'Weighted SIF'!F5/MAX('Weighted SIF'!$B$37:$AG$37)</f>
        <v>-0.19338640150827557</v>
      </c>
      <c r="G5" s="13">
        <f>'Weighted SIF'!G5/MAX('Weighted SIF'!$B$37:$AG$37)</f>
        <v>5.8984650334965694E-2</v>
      </c>
      <c r="H5" s="13">
        <f>'Weighted SIF'!H5/MAX('Weighted SIF'!$B$37:$AG$37)</f>
        <v>3.9918509702829619E-2</v>
      </c>
      <c r="I5" s="13">
        <f>'Weighted SIF'!I5/MAX('Weighted SIF'!$B$37:$AG$37)</f>
        <v>5.3893233512856346E-2</v>
      </c>
      <c r="J5" s="13">
        <f>'Weighted SIF'!J5/MAX('Weighted SIF'!$B$37:$AG$37)</f>
        <v>5.0324295487932297E-2</v>
      </c>
      <c r="K5" s="13">
        <f>'Weighted SIF'!K5/MAX('Weighted SIF'!$B$37:$AG$37)</f>
        <v>2.3927293282135314E-2</v>
      </c>
      <c r="L5" s="13">
        <f>'Weighted SIF'!L5/MAX('Weighted SIF'!$B$37:$AG$37)</f>
        <v>-3.4719906847652159E-2</v>
      </c>
      <c r="M5" s="13">
        <f>'Weighted SIF'!M5/MAX('Weighted SIF'!$B$37:$AG$37)</f>
        <v>-0.33425082832097452</v>
      </c>
      <c r="N5" s="13">
        <f>'Weighted SIF'!N5/MAX('Weighted SIF'!$B$37:$AG$37)</f>
        <v>6.4258025388067935E-2</v>
      </c>
      <c r="O5" s="13">
        <f>'Weighted SIF'!O5/MAX('Weighted SIF'!$B$37:$AG$37)</f>
        <v>-7.5671157478196596E-2</v>
      </c>
      <c r="P5" s="13">
        <f>'Weighted SIF'!P5/MAX('Weighted SIF'!$B$37:$AG$37)</f>
        <v>-2.7402792675461411E-2</v>
      </c>
      <c r="Q5" s="13">
        <f>'Weighted SIF'!Q5/MAX('Weighted SIF'!$B$37:$AG$37)</f>
        <v>-0.10035551672841281</v>
      </c>
      <c r="R5" s="13">
        <f>'Weighted SIF'!R5/MAX('Weighted SIF'!$B$37:$AG$37)</f>
        <v>3.9497339002231742E-2</v>
      </c>
      <c r="S5" s="13">
        <f>'Weighted SIF'!S5/MAX('Weighted SIF'!$B$37:$AG$37)</f>
        <v>2.6638255968739248E-2</v>
      </c>
      <c r="T5" s="13">
        <f>'Weighted SIF'!T5/MAX('Weighted SIF'!$B$37:$AG$37)</f>
        <v>4.0194179455998541E-2</v>
      </c>
      <c r="U5" s="13">
        <f>'Weighted SIF'!U5/MAX('Weighted SIF'!$B$37:$AG$37)</f>
        <v>-2.1840856661908787E-2</v>
      </c>
      <c r="V5" s="13">
        <f>'Weighted SIF'!V5/MAX('Weighted SIF'!$B$37:$AG$37)</f>
        <v>4.4502926531072719E-2</v>
      </c>
      <c r="W5" s="13">
        <f>'Weighted SIF'!W5/MAX('Weighted SIF'!$B$37:$AG$37)</f>
        <v>2.7505052854062066E-2</v>
      </c>
      <c r="X5" s="13">
        <f>'Weighted SIF'!X5/MAX('Weighted SIF'!$B$37:$AG$37)</f>
        <v>-4.7881365029443519E-2</v>
      </c>
      <c r="Y5" s="13">
        <f>'Weighted SIF'!Y5/MAX('Weighted SIF'!$B$37:$AG$37)</f>
        <v>-1.9543800400527788E-2</v>
      </c>
      <c r="Z5" s="13">
        <f>'Weighted SIF'!Z5/MAX('Weighted SIF'!$B$37:$AG$37)</f>
        <v>-9.2565546559670767E-2</v>
      </c>
      <c r="AA5" s="13">
        <f>'Weighted SIF'!AA5/MAX('Weighted SIF'!$B$37:$AG$37)</f>
        <v>-6.1462515455312734E-2</v>
      </c>
      <c r="AB5" s="13">
        <f>'Weighted SIF'!AB5/MAX('Weighted SIF'!$B$37:$AG$37)</f>
        <v>2.0746234564017387E-2</v>
      </c>
      <c r="AC5" s="13">
        <f>'Weighted SIF'!AC5/MAX('Weighted SIF'!$B$37:$AG$37)</f>
        <v>2.396615577298505E-2</v>
      </c>
      <c r="AD5" s="13">
        <f>'Weighted SIF'!AD5/MAX('Weighted SIF'!$B$37:$AG$37)</f>
        <v>3.7797828008054285E-2</v>
      </c>
      <c r="AE5" s="13">
        <f>'Weighted SIF'!AE5/MAX('Weighted SIF'!$B$37:$AG$37)</f>
        <v>-1.5413740639708424E-2</v>
      </c>
      <c r="AF5" s="13">
        <f>'Weighted SIF'!AF5/MAX('Weighted SIF'!$B$37:$AG$37)</f>
        <v>-4.4812127354955586E-2</v>
      </c>
      <c r="AG5" s="13">
        <f>'Weighted SIF'!AG5/MAX('Weighted SIF'!$B$37:$AG$37)</f>
        <v>-1.3208794643223304E-2</v>
      </c>
      <c r="AH5" s="13">
        <f>'Weighted SIF'!AH5/MAX('Weighted SIF'!$B$37:$AG$37)</f>
        <v>0</v>
      </c>
    </row>
    <row r="6" spans="1:34" x14ac:dyDescent="0.25">
      <c r="A6" s="13" t="s">
        <v>37</v>
      </c>
      <c r="B6" s="13">
        <f>'Weighted SIF'!B6/MAX('Weighted SIF'!$B$37:$AG$37)</f>
        <v>-2.7902090370043472E-2</v>
      </c>
      <c r="C6" s="13">
        <f>'Weighted SIF'!C6/MAX('Weighted SIF'!$B$37:$AG$37)</f>
        <v>-0.1114748844451804</v>
      </c>
      <c r="D6" s="13">
        <f>'Weighted SIF'!D6/MAX('Weighted SIF'!$B$37:$AG$37)</f>
        <v>-2.2715713693614827E-2</v>
      </c>
      <c r="E6" s="13">
        <f>'Weighted SIF'!E6/MAX('Weighted SIF'!$B$37:$AG$37)</f>
        <v>-1.2938410170138487E-3</v>
      </c>
      <c r="F6" s="13">
        <f>'Weighted SIF'!F6/MAX('Weighted SIF'!$B$37:$AG$37)</f>
        <v>-0.29935819125266683</v>
      </c>
      <c r="G6" s="13">
        <f>'Weighted SIF'!G6/MAX('Weighted SIF'!$B$37:$AG$37)</f>
        <v>5.7230905929062083E-2</v>
      </c>
      <c r="H6" s="13">
        <f>'Weighted SIF'!H6/MAX('Weighted SIF'!$B$37:$AG$37)</f>
        <v>-7.5384563484307623E-2</v>
      </c>
      <c r="I6" s="13">
        <f>'Weighted SIF'!I6/MAX('Weighted SIF'!$B$37:$AG$37)</f>
        <v>-5.4457466919474777E-2</v>
      </c>
      <c r="J6" s="13">
        <f>'Weighted SIF'!J6/MAX('Weighted SIF'!$B$37:$AG$37)</f>
        <v>-0.40593889090010543</v>
      </c>
      <c r="K6" s="13">
        <f>'Weighted SIF'!K6/MAX('Weighted SIF'!$B$37:$AG$37)</f>
        <v>6.0805545033135238E-3</v>
      </c>
      <c r="L6" s="13">
        <f>'Weighted SIF'!L6/MAX('Weighted SIF'!$B$37:$AG$37)</f>
        <v>-1.2391040862645034E-2</v>
      </c>
      <c r="M6" s="13">
        <f>'Weighted SIF'!M6/MAX('Weighted SIF'!$B$37:$AG$37)</f>
        <v>-7.9324176321823328E-2</v>
      </c>
      <c r="N6" s="13">
        <f>'Weighted SIF'!N6/MAX('Weighted SIF'!$B$37:$AG$37)</f>
        <v>3.6652990453132278E-2</v>
      </c>
      <c r="O6" s="13">
        <f>'Weighted SIF'!O6/MAX('Weighted SIF'!$B$37:$AG$37)</f>
        <v>-7.2001904876773576E-2</v>
      </c>
      <c r="P6" s="13">
        <f>'Weighted SIF'!P6/MAX('Weighted SIF'!$B$37:$AG$37)</f>
        <v>0.31169532150441426</v>
      </c>
      <c r="Q6" s="13">
        <f>'Weighted SIF'!Q6/MAX('Weighted SIF'!$B$37:$AG$37)</f>
        <v>-4.8672665479610008E-2</v>
      </c>
      <c r="R6" s="13">
        <f>'Weighted SIF'!R6/MAX('Weighted SIF'!$B$37:$AG$37)</f>
        <v>-5.0394101795469284E-2</v>
      </c>
      <c r="S6" s="13">
        <f>'Weighted SIF'!S6/MAX('Weighted SIF'!$B$37:$AG$37)</f>
        <v>1.0030393376642618E-2</v>
      </c>
      <c r="T6" s="13">
        <f>'Weighted SIF'!T6/MAX('Weighted SIF'!$B$37:$AG$37)</f>
        <v>-4.7011077837720523E-2</v>
      </c>
      <c r="U6" s="13">
        <f>'Weighted SIF'!U6/MAX('Weighted SIF'!$B$37:$AG$37)</f>
        <v>-0.10428977085673491</v>
      </c>
      <c r="V6" s="13">
        <f>'Weighted SIF'!V6/MAX('Weighted SIF'!$B$37:$AG$37)</f>
        <v>-4.0884679512623784E-2</v>
      </c>
      <c r="W6" s="13">
        <f>'Weighted SIF'!W6/MAX('Weighted SIF'!$B$37:$AG$37)</f>
        <v>-7.8598130292538274E-2</v>
      </c>
      <c r="X6" s="13">
        <f>'Weighted SIF'!X6/MAX('Weighted SIF'!$B$37:$AG$37)</f>
        <v>-5.2861856499432078E-2</v>
      </c>
      <c r="Y6" s="13">
        <f>'Weighted SIF'!Y6/MAX('Weighted SIF'!$B$37:$AG$37)</f>
        <v>-5.3206691446812783E-3</v>
      </c>
      <c r="Z6" s="13">
        <f>'Weighted SIF'!Z6/MAX('Weighted SIF'!$B$37:$AG$37)</f>
        <v>-4.874678345828052E-2</v>
      </c>
      <c r="AA6" s="13">
        <f>'Weighted SIF'!AA6/MAX('Weighted SIF'!$B$37:$AG$37)</f>
        <v>-4.0788634776005257E-2</v>
      </c>
      <c r="AB6" s="13">
        <f>'Weighted SIF'!AB6/MAX('Weighted SIF'!$B$37:$AG$37)</f>
        <v>9.2980274170093771E-3</v>
      </c>
      <c r="AC6" s="13">
        <f>'Weighted SIF'!AC6/MAX('Weighted SIF'!$B$37:$AG$37)</f>
        <v>1.0945726185207968E-2</v>
      </c>
      <c r="AD6" s="13">
        <f>'Weighted SIF'!AD6/MAX('Weighted SIF'!$B$37:$AG$37)</f>
        <v>0.51880702591155914</v>
      </c>
      <c r="AE6" s="13">
        <f>'Weighted SIF'!AE6/MAX('Weighted SIF'!$B$37:$AG$37)</f>
        <v>-6.8509986985911167E-2</v>
      </c>
      <c r="AF6" s="13">
        <f>'Weighted SIF'!AF6/MAX('Weighted SIF'!$B$37:$AG$37)</f>
        <v>-3.5127982570701398E-2</v>
      </c>
      <c r="AG6" s="13">
        <f>'Weighted SIF'!AG6/MAX('Weighted SIF'!$B$37:$AG$37)</f>
        <v>-7.951608177345347E-2</v>
      </c>
    </row>
    <row r="7" spans="1:34" x14ac:dyDescent="0.25">
      <c r="A7" s="13" t="s">
        <v>38</v>
      </c>
      <c r="B7" s="13">
        <f>'Weighted SIF'!B7/MAX('Weighted SIF'!$B$37:$AG$37)</f>
        <v>0.32142474332518778</v>
      </c>
      <c r="C7" s="13">
        <f>'Weighted SIF'!C7/MAX('Weighted SIF'!$B$37:$AG$37)</f>
        <v>-2.1046444541019185E-2</v>
      </c>
      <c r="D7" s="13">
        <f>'Weighted SIF'!D7/MAX('Weighted SIF'!$B$37:$AG$37)</f>
        <v>0.30794531214287607</v>
      </c>
      <c r="E7" s="13">
        <f>'Weighted SIF'!E7/MAX('Weighted SIF'!$B$37:$AG$37)</f>
        <v>0.40305751109956173</v>
      </c>
      <c r="F7" s="13">
        <f>'Weighted SIF'!F7/MAX('Weighted SIF'!$B$37:$AG$37)</f>
        <v>0.12499767614372946</v>
      </c>
      <c r="G7" s="13">
        <f>'Weighted SIF'!G7/MAX('Weighted SIF'!$B$37:$AG$37)</f>
        <v>8.5319412842635819E-2</v>
      </c>
      <c r="H7" s="13">
        <f>'Weighted SIF'!H7/MAX('Weighted SIF'!$B$37:$AG$37)</f>
        <v>-1.9394252414012721E-2</v>
      </c>
      <c r="I7" s="13">
        <f>'Weighted SIF'!I7/MAX('Weighted SIF'!$B$37:$AG$37)</f>
        <v>1.6370259817835717E-2</v>
      </c>
      <c r="J7" s="13">
        <f>'Weighted SIF'!J7/MAX('Weighted SIF'!$B$37:$AG$37)</f>
        <v>-8.9551215546690411E-4</v>
      </c>
      <c r="K7" s="13">
        <f>'Weighted SIF'!K7/MAX('Weighted SIF'!$B$37:$AG$37)</f>
        <v>-1.100365116013563E-2</v>
      </c>
      <c r="L7" s="13">
        <f>'Weighted SIF'!L7/MAX('Weighted SIF'!$B$37:$AG$37)</f>
        <v>6.4508367843526163E-2</v>
      </c>
      <c r="M7" s="13">
        <f>'Weighted SIF'!M7/MAX('Weighted SIF'!$B$37:$AG$37)</f>
        <v>-0.28730509323450676</v>
      </c>
      <c r="N7" s="13">
        <f>'Weighted SIF'!N7/MAX('Weighted SIF'!$B$37:$AG$37)</f>
        <v>0.12009018793030664</v>
      </c>
      <c r="O7" s="13">
        <f>'Weighted SIF'!O7/MAX('Weighted SIF'!$B$37:$AG$37)</f>
        <v>0.2411348673899322</v>
      </c>
      <c r="P7" s="13">
        <f>'Weighted SIF'!P7/MAX('Weighted SIF'!$B$37:$AG$37)</f>
        <v>7.0066216063939243E-2</v>
      </c>
      <c r="Q7" s="13">
        <f>'Weighted SIF'!Q7/MAX('Weighted SIF'!$B$37:$AG$37)</f>
        <v>0.45061546434873606</v>
      </c>
      <c r="R7" s="13">
        <f>'Weighted SIF'!R7/MAX('Weighted SIF'!$B$37:$AG$37)</f>
        <v>2.1438211999962991E-4</v>
      </c>
      <c r="S7" s="13">
        <f>'Weighted SIF'!S7/MAX('Weighted SIF'!$B$37:$AG$37)</f>
        <v>-6.1653402953273359E-2</v>
      </c>
      <c r="T7" s="13">
        <f>'Weighted SIF'!T7/MAX('Weighted SIF'!$B$37:$AG$37)</f>
        <v>-2.5637257960318929E-2</v>
      </c>
      <c r="U7" s="13">
        <f>'Weighted SIF'!U7/MAX('Weighted SIF'!$B$37:$AG$37)</f>
        <v>3.2235262550839347E-2</v>
      </c>
      <c r="V7" s="13">
        <f>'Weighted SIF'!V7/MAX('Weighted SIF'!$B$37:$AG$37)</f>
        <v>4.553926692141894E-3</v>
      </c>
      <c r="W7" s="13">
        <f>'Weighted SIF'!W7/MAX('Weighted SIF'!$B$37:$AG$37)</f>
        <v>-1.2959008561384436E-2</v>
      </c>
      <c r="X7" s="13">
        <f>'Weighted SIF'!X7/MAX('Weighted SIF'!$B$37:$AG$37)</f>
        <v>0.18158723714967448</v>
      </c>
      <c r="Y7" s="13">
        <f>'Weighted SIF'!Y7/MAX('Weighted SIF'!$B$37:$AG$37)</f>
        <v>3.2279540303864325E-2</v>
      </c>
      <c r="Z7" s="13">
        <f>'Weighted SIF'!Z7/MAX('Weighted SIF'!$B$37:$AG$37)</f>
        <v>0.29550553140718799</v>
      </c>
      <c r="AA7" s="13">
        <f>'Weighted SIF'!AA7/MAX('Weighted SIF'!$B$37:$AG$37)</f>
        <v>0.27070184536571196</v>
      </c>
      <c r="AB7" s="13">
        <f>'Weighted SIF'!AB7/MAX('Weighted SIF'!$B$37:$AG$37)</f>
        <v>4.242796172805513E-2</v>
      </c>
      <c r="AC7" s="13">
        <f>'Weighted SIF'!AC7/MAX('Weighted SIF'!$B$37:$AG$37)</f>
        <v>1.3744758022219753E-2</v>
      </c>
      <c r="AD7" s="13">
        <f>'Weighted SIF'!AD7/MAX('Weighted SIF'!$B$37:$AG$37)</f>
        <v>5.9499892162889513E-2</v>
      </c>
      <c r="AE7" s="13">
        <f>'Weighted SIF'!AE7/MAX('Weighted SIF'!$B$37:$AG$37)</f>
        <v>3.6783586368533579E-2</v>
      </c>
      <c r="AF7" s="13">
        <f>'Weighted SIF'!AF7/MAX('Weighted SIF'!$B$37:$AG$37)</f>
        <v>0.38199637804364456</v>
      </c>
      <c r="AG7" s="13">
        <f>'Weighted SIF'!AG7/MAX('Weighted SIF'!$B$37:$AG$37)</f>
        <v>5.1019950124417408E-2</v>
      </c>
    </row>
    <row r="8" spans="1:34" x14ac:dyDescent="0.25">
      <c r="A8" s="13" t="s">
        <v>39</v>
      </c>
      <c r="B8" s="13">
        <f>'Weighted SIF'!B8/MAX('Weighted SIF'!$B$37:$AG$37)</f>
        <v>-0.68012536423700343</v>
      </c>
      <c r="C8" s="13">
        <f>'Weighted SIF'!C8/MAX('Weighted SIF'!$B$37:$AG$37)</f>
        <v>-0.30607188672656094</v>
      </c>
      <c r="D8" s="13">
        <f>'Weighted SIF'!D8/MAX('Weighted SIF'!$B$37:$AG$37)</f>
        <v>-0.24071093044063241</v>
      </c>
      <c r="E8" s="13">
        <f>'Weighted SIF'!E8/MAX('Weighted SIF'!$B$37:$AG$37)</f>
        <v>-0.29764332908627322</v>
      </c>
      <c r="F8" s="13">
        <f>'Weighted SIF'!F8/MAX('Weighted SIF'!$B$37:$AG$37)</f>
        <v>-0.63010594476693449</v>
      </c>
      <c r="G8" s="13">
        <f>'Weighted SIF'!G8/MAX('Weighted SIF'!$B$37:$AG$37)</f>
        <v>0.45731623558122597</v>
      </c>
      <c r="H8" s="13">
        <f>'Weighted SIF'!H8/MAX('Weighted SIF'!$B$37:$AG$37)</f>
        <v>-1.0131247829448315</v>
      </c>
      <c r="I8" s="13">
        <f>'Weighted SIF'!I8/MAX('Weighted SIF'!$B$37:$AG$37)</f>
        <v>0.19483798333327798</v>
      </c>
      <c r="J8" s="13">
        <f>'Weighted SIF'!J8/MAX('Weighted SIF'!$B$37:$AG$37)</f>
        <v>-0.76194943528073145</v>
      </c>
      <c r="K8" s="13">
        <f>'Weighted SIF'!K8/MAX('Weighted SIF'!$B$37:$AG$37)</f>
        <v>1.1578711141372483E-2</v>
      </c>
      <c r="L8" s="13">
        <f>'Weighted SIF'!L8/MAX('Weighted SIF'!$B$37:$AG$37)</f>
        <v>4.128286510661724E-3</v>
      </c>
      <c r="M8" s="13">
        <f>'Weighted SIF'!M8/MAX('Weighted SIF'!$B$37:$AG$37)</f>
        <v>0.6284873544467523</v>
      </c>
      <c r="N8" s="13">
        <f>'Weighted SIF'!N8/MAX('Weighted SIF'!$B$37:$AG$37)</f>
        <v>0.35441815371033802</v>
      </c>
      <c r="O8" s="13">
        <f>'Weighted SIF'!O8/MAX('Weighted SIF'!$B$37:$AG$37)</f>
        <v>-0.40964878462853405</v>
      </c>
      <c r="P8" s="13">
        <f>'Weighted SIF'!P8/MAX('Weighted SIF'!$B$37:$AG$37)</f>
        <v>-8.9017742473752132E-2</v>
      </c>
      <c r="Q8" s="13">
        <f>'Weighted SIF'!Q8/MAX('Weighted SIF'!$B$37:$AG$37)</f>
        <v>0.41144042689300064</v>
      </c>
      <c r="R8" s="13">
        <f>'Weighted SIF'!R8/MAX('Weighted SIF'!$B$37:$AG$37)</f>
        <v>0.31758788384289383</v>
      </c>
      <c r="S8" s="13">
        <f>'Weighted SIF'!S8/MAX('Weighted SIF'!$B$37:$AG$37)</f>
        <v>-0.75938211142242773</v>
      </c>
      <c r="T8" s="13">
        <f>'Weighted SIF'!T8/MAX('Weighted SIF'!$B$37:$AG$37)</f>
        <v>0.16712944584947834</v>
      </c>
      <c r="U8" s="13">
        <f>'Weighted SIF'!U8/MAX('Weighted SIF'!$B$37:$AG$37)</f>
        <v>-0.59130050869433914</v>
      </c>
      <c r="V8" s="13">
        <f>'Weighted SIF'!V8/MAX('Weighted SIF'!$B$37:$AG$37)</f>
        <v>0.18672333980394298</v>
      </c>
      <c r="W8" s="13">
        <f>'Weighted SIF'!W8/MAX('Weighted SIF'!$B$37:$AG$37)</f>
        <v>-0.12660838046480516</v>
      </c>
      <c r="X8" s="13">
        <f>'Weighted SIF'!X8/MAX('Weighted SIF'!$B$37:$AG$37)</f>
        <v>-0.38119764581355753</v>
      </c>
      <c r="Y8" s="13">
        <f>'Weighted SIF'!Y8/MAX('Weighted SIF'!$B$37:$AG$37)</f>
        <v>-0.19009842372306954</v>
      </c>
      <c r="Z8" s="13">
        <f>'Weighted SIF'!Z8/MAX('Weighted SIF'!$B$37:$AG$37)</f>
        <v>0.38024953812843271</v>
      </c>
      <c r="AA8" s="13">
        <f>'Weighted SIF'!AA8/MAX('Weighted SIF'!$B$37:$AG$37)</f>
        <v>-0.446796451013867</v>
      </c>
      <c r="AB8" s="13">
        <f>'Weighted SIF'!AB8/MAX('Weighted SIF'!$B$37:$AG$37)</f>
        <v>-0.67538170639176853</v>
      </c>
      <c r="AC8" s="13">
        <f>'Weighted SIF'!AC8/MAX('Weighted SIF'!$B$37:$AG$37)</f>
        <v>0.35807935657830775</v>
      </c>
      <c r="AD8" s="13">
        <f>'Weighted SIF'!AD8/MAX('Weighted SIF'!$B$37:$AG$37)</f>
        <v>-0.81762894642426265</v>
      </c>
      <c r="AE8" s="13">
        <f>'Weighted SIF'!AE8/MAX('Weighted SIF'!$B$37:$AG$37)</f>
        <v>-0.56179629860358149</v>
      </c>
      <c r="AF8" s="13">
        <f>'Weighted SIF'!AF8/MAX('Weighted SIF'!$B$37:$AG$37)</f>
        <v>-0.41403599905540001</v>
      </c>
      <c r="AG8" s="13">
        <f>'Weighted SIF'!AG8/MAX('Weighted SIF'!$B$37:$AG$37)</f>
        <v>-0.60817121643916827</v>
      </c>
    </row>
    <row r="9" spans="1:34" x14ac:dyDescent="0.25">
      <c r="A9" s="13" t="s">
        <v>40</v>
      </c>
      <c r="B9" s="13">
        <f>'Weighted SIF'!B9/MAX('Weighted SIF'!$B$37:$AG$37)</f>
        <v>0.30368842106680471</v>
      </c>
      <c r="C9" s="13">
        <f>'Weighted SIF'!C9/MAX('Weighted SIF'!$B$37:$AG$37)</f>
        <v>-5.3375656136557439E-2</v>
      </c>
      <c r="D9" s="13">
        <f>'Weighted SIF'!D9/MAX('Weighted SIF'!$B$37:$AG$37)</f>
        <v>0.44788784923273833</v>
      </c>
      <c r="E9" s="13">
        <f>'Weighted SIF'!E9/MAX('Weighted SIF'!$B$37:$AG$37)</f>
        <v>0.16766891102500459</v>
      </c>
      <c r="F9" s="13">
        <f>'Weighted SIF'!F9/MAX('Weighted SIF'!$B$37:$AG$37)</f>
        <v>0.14544707559724937</v>
      </c>
      <c r="G9" s="13">
        <f>'Weighted SIF'!G9/MAX('Weighted SIF'!$B$37:$AG$37)</f>
        <v>0.11372453745875115</v>
      </c>
      <c r="H9" s="13">
        <f>'Weighted SIF'!H9/MAX('Weighted SIF'!$B$37:$AG$37)</f>
        <v>1.848259931945273E-2</v>
      </c>
      <c r="I9" s="13">
        <f>'Weighted SIF'!I9/MAX('Weighted SIF'!$B$37:$AG$37)</f>
        <v>0.10044145571651225</v>
      </c>
      <c r="J9" s="13">
        <f>'Weighted SIF'!J9/MAX('Weighted SIF'!$B$37:$AG$37)</f>
        <v>5.3083866270155343E-2</v>
      </c>
      <c r="K9" s="13">
        <f>'Weighted SIF'!K9/MAX('Weighted SIF'!$B$37:$AG$37)</f>
        <v>-0.25393226835565014</v>
      </c>
      <c r="L9" s="13">
        <f>'Weighted SIF'!L9/MAX('Weighted SIF'!$B$37:$AG$37)</f>
        <v>0.44123050853574847</v>
      </c>
      <c r="M9" s="13">
        <f>'Weighted SIF'!M9/MAX('Weighted SIF'!$B$37:$AG$37)</f>
        <v>1.967231983406989E-2</v>
      </c>
      <c r="N9" s="13">
        <f>'Weighted SIF'!N9/MAX('Weighted SIF'!$B$37:$AG$37)</f>
        <v>0.15817136468877016</v>
      </c>
      <c r="O9" s="13">
        <f>'Weighted SIF'!O9/MAX('Weighted SIF'!$B$37:$AG$37)</f>
        <v>0.13376940104680593</v>
      </c>
      <c r="P9" s="13">
        <f>'Weighted SIF'!P9/MAX('Weighted SIF'!$B$37:$AG$37)</f>
        <v>0.20535816718264066</v>
      </c>
      <c r="Q9" s="13">
        <f>'Weighted SIF'!Q9/MAX('Weighted SIF'!$B$37:$AG$37)</f>
        <v>2.5632778066506684E-2</v>
      </c>
      <c r="R9" s="13">
        <f>'Weighted SIF'!R9/MAX('Weighted SIF'!$B$37:$AG$37)</f>
        <v>2.8182643929611614E-2</v>
      </c>
      <c r="S9" s="13">
        <f>'Weighted SIF'!S9/MAX('Weighted SIF'!$B$37:$AG$37)</f>
        <v>2.5182809330924916E-2</v>
      </c>
      <c r="T9" s="13">
        <f>'Weighted SIF'!T9/MAX('Weighted SIF'!$B$37:$AG$37)</f>
        <v>-0.18449190044112576</v>
      </c>
      <c r="U9" s="13">
        <f>'Weighted SIF'!U9/MAX('Weighted SIF'!$B$37:$AG$37)</f>
        <v>0.12685311376215111</v>
      </c>
      <c r="V9" s="13">
        <f>'Weighted SIF'!V9/MAX('Weighted SIF'!$B$37:$AG$37)</f>
        <v>-0.10919066409483215</v>
      </c>
      <c r="W9" s="13">
        <f>'Weighted SIF'!W9/MAX('Weighted SIF'!$B$37:$AG$37)</f>
        <v>7.3293639968471117E-2</v>
      </c>
      <c r="X9" s="13">
        <f>'Weighted SIF'!X9/MAX('Weighted SIF'!$B$37:$AG$37)</f>
        <v>0.14589822548224768</v>
      </c>
      <c r="Y9" s="13">
        <f>'Weighted SIF'!Y9/MAX('Weighted SIF'!$B$37:$AG$37)</f>
        <v>0.25647788664100074</v>
      </c>
      <c r="Z9" s="13">
        <f>'Weighted SIF'!Z9/MAX('Weighted SIF'!$B$37:$AG$37)</f>
        <v>3.4119249371125683E-2</v>
      </c>
      <c r="AA9" s="13">
        <f>'Weighted SIF'!AA9/MAX('Weighted SIF'!$B$37:$AG$37)</f>
        <v>0.10288304200937075</v>
      </c>
      <c r="AB9" s="13">
        <f>'Weighted SIF'!AB9/MAX('Weighted SIF'!$B$37:$AG$37)</f>
        <v>9.6723388915270353E-2</v>
      </c>
      <c r="AC9" s="13">
        <f>'Weighted SIF'!AC9/MAX('Weighted SIF'!$B$37:$AG$37)</f>
        <v>-8.6811584089060631E-2</v>
      </c>
      <c r="AD9" s="13">
        <f>'Weighted SIF'!AD9/MAX('Weighted SIF'!$B$37:$AG$37)</f>
        <v>0.25088063697084623</v>
      </c>
      <c r="AE9" s="13">
        <f>'Weighted SIF'!AE9/MAX('Weighted SIF'!$B$37:$AG$37)</f>
        <v>0.12220684879785404</v>
      </c>
      <c r="AF9" s="13">
        <f>'Weighted SIF'!AF9/MAX('Weighted SIF'!$B$37:$AG$37)</f>
        <v>0.11085213521962614</v>
      </c>
      <c r="AG9" s="13">
        <f>'Weighted SIF'!AG9/MAX('Weighted SIF'!$B$37:$AG$37)</f>
        <v>0.14836007354146141</v>
      </c>
    </row>
    <row r="10" spans="1:34" x14ac:dyDescent="0.25">
      <c r="A10" s="13" t="s">
        <v>41</v>
      </c>
      <c r="B10" s="13">
        <f>'Weighted SIF'!B10/MAX('Weighted SIF'!$B$37:$AG$37)</f>
        <v>1.99149727435282E-2</v>
      </c>
      <c r="C10" s="13">
        <f>'Weighted SIF'!C10/MAX('Weighted SIF'!$B$37:$AG$37)</f>
        <v>9.7702941494453063E-2</v>
      </c>
      <c r="D10" s="13">
        <f>'Weighted SIF'!D10/MAX('Weighted SIF'!$B$37:$AG$37)</f>
        <v>-3.3900036190227821E-2</v>
      </c>
      <c r="E10" s="13">
        <f>'Weighted SIF'!E10/MAX('Weighted SIF'!$B$37:$AG$37)</f>
        <v>4.6157562285485849E-2</v>
      </c>
      <c r="F10" s="13">
        <f>'Weighted SIF'!F10/MAX('Weighted SIF'!$B$37:$AG$37)</f>
        <v>9.4864543396221759E-2</v>
      </c>
      <c r="G10" s="13">
        <f>'Weighted SIF'!G10/MAX('Weighted SIF'!$B$37:$AG$37)</f>
        <v>-0.17760626074325433</v>
      </c>
      <c r="H10" s="13">
        <f>'Weighted SIF'!H10/MAX('Weighted SIF'!$B$37:$AG$37)</f>
        <v>-4.6686144153878749E-2</v>
      </c>
      <c r="I10" s="13">
        <f>'Weighted SIF'!I10/MAX('Weighted SIF'!$B$37:$AG$37)</f>
        <v>5.8051036730201969E-2</v>
      </c>
      <c r="J10" s="13">
        <f>'Weighted SIF'!J10/MAX('Weighted SIF'!$B$37:$AG$37)</f>
        <v>1.3071893519202361E-2</v>
      </c>
      <c r="K10" s="13">
        <f>'Weighted SIF'!K10/MAX('Weighted SIF'!$B$37:$AG$37)</f>
        <v>-0.13843976494214583</v>
      </c>
      <c r="L10" s="13">
        <f>'Weighted SIF'!L10/MAX('Weighted SIF'!$B$37:$AG$37)</f>
        <v>-0.12851176406012757</v>
      </c>
      <c r="M10" s="13">
        <f>'Weighted SIF'!M10/MAX('Weighted SIF'!$B$37:$AG$37)</f>
        <v>0.11781470959372024</v>
      </c>
      <c r="N10" s="13">
        <f>'Weighted SIF'!N10/MAX('Weighted SIF'!$B$37:$AG$37)</f>
        <v>-0.15927719971688786</v>
      </c>
      <c r="O10" s="13">
        <f>'Weighted SIF'!O10/MAX('Weighted SIF'!$B$37:$AG$37)</f>
        <v>3.5291696091684214E-3</v>
      </c>
      <c r="P10" s="13">
        <f>'Weighted SIF'!P10/MAX('Weighted SIF'!$B$37:$AG$37)</f>
        <v>-0.24930282996802353</v>
      </c>
      <c r="Q10" s="13">
        <f>'Weighted SIF'!Q10/MAX('Weighted SIF'!$B$37:$AG$37)</f>
        <v>0.13020761060062805</v>
      </c>
      <c r="R10" s="13">
        <f>'Weighted SIF'!R10/MAX('Weighted SIF'!$B$37:$AG$37)</f>
        <v>-0.37954905458544869</v>
      </c>
      <c r="S10" s="13">
        <f>'Weighted SIF'!S10/MAX('Weighted SIF'!$B$37:$AG$37)</f>
        <v>0.15160703515465027</v>
      </c>
      <c r="T10" s="13">
        <f>'Weighted SIF'!T10/MAX('Weighted SIF'!$B$37:$AG$37)</f>
        <v>-0.40771074410932989</v>
      </c>
      <c r="U10" s="13">
        <f>'Weighted SIF'!U10/MAX('Weighted SIF'!$B$37:$AG$37)</f>
        <v>-6.9578954137864926E-2</v>
      </c>
      <c r="V10" s="13">
        <f>'Weighted SIF'!V10/MAX('Weighted SIF'!$B$37:$AG$37)</f>
        <v>-0.346815765831963</v>
      </c>
      <c r="W10" s="13">
        <f>'Weighted SIF'!W10/MAX('Weighted SIF'!$B$37:$AG$37)</f>
        <v>3.8079218589032571E-2</v>
      </c>
      <c r="X10" s="13">
        <f>'Weighted SIF'!X10/MAX('Weighted SIF'!$B$37:$AG$37)</f>
        <v>0.17069383629654544</v>
      </c>
      <c r="Y10" s="13">
        <f>'Weighted SIF'!Y10/MAX('Weighted SIF'!$B$37:$AG$37)</f>
        <v>-0.22978231251980347</v>
      </c>
      <c r="Z10" s="13">
        <f>'Weighted SIF'!Z10/MAX('Weighted SIF'!$B$37:$AG$37)</f>
        <v>0.16080594225050629</v>
      </c>
      <c r="AA10" s="13">
        <f>'Weighted SIF'!AA10/MAX('Weighted SIF'!$B$37:$AG$37)</f>
        <v>6.8516665982809463E-2</v>
      </c>
      <c r="AB10" s="13">
        <f>'Weighted SIF'!AB10/MAX('Weighted SIF'!$B$37:$AG$37)</f>
        <v>-1.4395142445735434E-2</v>
      </c>
      <c r="AC10" s="13">
        <f>'Weighted SIF'!AC10/MAX('Weighted SIF'!$B$37:$AG$37)</f>
        <v>-0.15755833234266123</v>
      </c>
      <c r="AD10" s="13">
        <f>'Weighted SIF'!AD10/MAX('Weighted SIF'!$B$37:$AG$37)</f>
        <v>-3.9839607162379109E-2</v>
      </c>
      <c r="AE10" s="13">
        <f>'Weighted SIF'!AE10/MAX('Weighted SIF'!$B$37:$AG$37)</f>
        <v>-0.11037091387012406</v>
      </c>
      <c r="AF10" s="13">
        <f>'Weighted SIF'!AF10/MAX('Weighted SIF'!$B$37:$AG$37)</f>
        <v>0.14226384650136942</v>
      </c>
      <c r="AG10" s="13">
        <f>'Weighted SIF'!AG10/MAX('Weighted SIF'!$B$37:$AG$37)</f>
        <v>-0.13234603574850953</v>
      </c>
    </row>
    <row r="11" spans="1:34" x14ac:dyDescent="0.25">
      <c r="A11" s="13" t="s">
        <v>42</v>
      </c>
      <c r="B11" s="13">
        <f>'Weighted SIF'!B11/MAX('Weighted SIF'!$B$37:$AG$37)</f>
        <v>6.8645634159360341E-2</v>
      </c>
      <c r="C11" s="13">
        <f>'Weighted SIF'!C11/MAX('Weighted SIF'!$B$37:$AG$37)</f>
        <v>-0.16134593040646272</v>
      </c>
      <c r="D11" s="13">
        <f>'Weighted SIF'!D11/MAX('Weighted SIF'!$B$37:$AG$37)</f>
        <v>2.5832640971486725E-2</v>
      </c>
      <c r="E11" s="13">
        <f>'Weighted SIF'!E11/MAX('Weighted SIF'!$B$37:$AG$37)</f>
        <v>4.0599474567683855E-2</v>
      </c>
      <c r="F11" s="13">
        <f>'Weighted SIF'!F11/MAX('Weighted SIF'!$B$37:$AG$37)</f>
        <v>6.9899689077003183E-2</v>
      </c>
      <c r="G11" s="13">
        <f>'Weighted SIF'!G11/MAX('Weighted SIF'!$B$37:$AG$37)</f>
        <v>-0.37886177194464554</v>
      </c>
      <c r="H11" s="13">
        <f>'Weighted SIF'!H11/MAX('Weighted SIF'!$B$37:$AG$37)</f>
        <v>0.13241259286283474</v>
      </c>
      <c r="I11" s="13">
        <f>'Weighted SIF'!I11/MAX('Weighted SIF'!$B$37:$AG$37)</f>
        <v>-0.16037284784744618</v>
      </c>
      <c r="J11" s="13">
        <f>'Weighted SIF'!J11/MAX('Weighted SIF'!$B$37:$AG$37)</f>
        <v>0.14221537898030467</v>
      </c>
      <c r="K11" s="13">
        <f>'Weighted SIF'!K11/MAX('Weighted SIF'!$B$37:$AG$37)</f>
        <v>-0.17154895669672576</v>
      </c>
      <c r="L11" s="13">
        <f>'Weighted SIF'!L11/MAX('Weighted SIF'!$B$37:$AG$37)</f>
        <v>9.5823417332784558E-2</v>
      </c>
      <c r="M11" s="13">
        <f>'Weighted SIF'!M11/MAX('Weighted SIF'!$B$37:$AG$37)</f>
        <v>0.18791689694464786</v>
      </c>
      <c r="N11" s="13">
        <f>'Weighted SIF'!N11/MAX('Weighted SIF'!$B$37:$AG$37)</f>
        <v>-0.37477577395832129</v>
      </c>
      <c r="O11" s="13">
        <f>'Weighted SIF'!O11/MAX('Weighted SIF'!$B$37:$AG$37)</f>
        <v>0.1282287833529322</v>
      </c>
      <c r="P11" s="13">
        <f>'Weighted SIF'!P11/MAX('Weighted SIF'!$B$37:$AG$37)</f>
        <v>6.1714825954532038E-2</v>
      </c>
      <c r="Q11" s="13">
        <f>'Weighted SIF'!Q11/MAX('Weighted SIF'!$B$37:$AG$37)</f>
        <v>7.0238945386928361E-2</v>
      </c>
      <c r="R11" s="13">
        <f>'Weighted SIF'!R11/MAX('Weighted SIF'!$B$37:$AG$37)</f>
        <v>-0.17449550958957735</v>
      </c>
      <c r="S11" s="13">
        <f>'Weighted SIF'!S11/MAX('Weighted SIF'!$B$37:$AG$37)</f>
        <v>0.1316335972642734</v>
      </c>
      <c r="T11" s="13">
        <f>'Weighted SIF'!T11/MAX('Weighted SIF'!$B$37:$AG$37)</f>
        <v>-0.1516695687487484</v>
      </c>
      <c r="U11" s="13">
        <f>'Weighted SIF'!U11/MAX('Weighted SIF'!$B$37:$AG$37)</f>
        <v>0.15664829432944358</v>
      </c>
      <c r="V11" s="13">
        <f>'Weighted SIF'!V11/MAX('Weighted SIF'!$B$37:$AG$37)</f>
        <v>-0.13333776858320451</v>
      </c>
      <c r="W11" s="13">
        <f>'Weighted SIF'!W11/MAX('Weighted SIF'!$B$37:$AG$37)</f>
        <v>0.11321385613508006</v>
      </c>
      <c r="X11" s="13">
        <f>'Weighted SIF'!X11/MAX('Weighted SIF'!$B$37:$AG$37)</f>
        <v>0.24465075656367888</v>
      </c>
      <c r="Y11" s="13">
        <f>'Weighted SIF'!Y11/MAX('Weighted SIF'!$B$37:$AG$37)</f>
        <v>6.3933056336170982E-2</v>
      </c>
      <c r="Z11" s="13">
        <f>'Weighted SIF'!Z11/MAX('Weighted SIF'!$B$37:$AG$37)</f>
        <v>7.2847840713669038E-2</v>
      </c>
      <c r="AA11" s="13">
        <f>'Weighted SIF'!AA11/MAX('Weighted SIF'!$B$37:$AG$37)</f>
        <v>0.10080399354247895</v>
      </c>
      <c r="AB11" s="13">
        <f>'Weighted SIF'!AB11/MAX('Weighted SIF'!$B$37:$AG$37)</f>
        <v>0.13675360727389979</v>
      </c>
      <c r="AC11" s="13">
        <f>'Weighted SIF'!AC11/MAX('Weighted SIF'!$B$37:$AG$37)</f>
        <v>-0.1742796951531094</v>
      </c>
      <c r="AD11" s="13">
        <f>'Weighted SIF'!AD11/MAX('Weighted SIF'!$B$37:$AG$37)</f>
        <v>0.12011433820786611</v>
      </c>
      <c r="AE11" s="13">
        <f>'Weighted SIF'!AE11/MAX('Weighted SIF'!$B$37:$AG$37)</f>
        <v>0.13854548113629114</v>
      </c>
      <c r="AF11" s="13">
        <f>'Weighted SIF'!AF11/MAX('Weighted SIF'!$B$37:$AG$37)</f>
        <v>0.12617064333125236</v>
      </c>
      <c r="AG11" s="13">
        <f>'Weighted SIF'!AG11/MAX('Weighted SIF'!$B$37:$AG$37)</f>
        <v>0.12031752786443278</v>
      </c>
    </row>
    <row r="12" spans="1:34" x14ac:dyDescent="0.25">
      <c r="A12" s="13" t="s">
        <v>43</v>
      </c>
      <c r="B12" s="13">
        <f>'Weighted SIF'!B12/MAX('Weighted SIF'!$B$37:$AG$37)</f>
        <v>4.5641392226922116E-2</v>
      </c>
      <c r="C12" s="13">
        <f>'Weighted SIF'!C12/MAX('Weighted SIF'!$B$37:$AG$37)</f>
        <v>-0.17734291433361793</v>
      </c>
      <c r="D12" s="13">
        <f>'Weighted SIF'!D12/MAX('Weighted SIF'!$B$37:$AG$37)</f>
        <v>0.10985378173634724</v>
      </c>
      <c r="E12" s="13">
        <f>'Weighted SIF'!E12/MAX('Weighted SIF'!$B$37:$AG$37)</f>
        <v>0.17449626542466529</v>
      </c>
      <c r="F12" s="13">
        <f>'Weighted SIF'!F12/MAX('Weighted SIF'!$B$37:$AG$37)</f>
        <v>0.12334063590016363</v>
      </c>
      <c r="G12" s="13">
        <f>'Weighted SIF'!G12/MAX('Weighted SIF'!$B$37:$AG$37)</f>
        <v>-0.43404922080139419</v>
      </c>
      <c r="H12" s="13">
        <f>'Weighted SIF'!H12/MAX('Weighted SIF'!$B$37:$AG$37)</f>
        <v>2.2902244637123165E-2</v>
      </c>
      <c r="I12" s="13">
        <f>'Weighted SIF'!I12/MAX('Weighted SIF'!$B$37:$AG$37)</f>
        <v>-0.1989320599579128</v>
      </c>
      <c r="J12" s="13">
        <f>'Weighted SIF'!J12/MAX('Weighted SIF'!$B$37:$AG$37)</f>
        <v>3.2763856807028228E-3</v>
      </c>
      <c r="K12" s="13">
        <f>'Weighted SIF'!K12/MAX('Weighted SIF'!$B$37:$AG$37)</f>
        <v>-0.16527126532168052</v>
      </c>
      <c r="L12" s="13">
        <f>'Weighted SIF'!L12/MAX('Weighted SIF'!$B$37:$AG$37)</f>
        <v>-2.4662489045249848E-2</v>
      </c>
      <c r="M12" s="13">
        <f>'Weighted SIF'!M12/MAX('Weighted SIF'!$B$37:$AG$37)</f>
        <v>4.1952887418357371E-2</v>
      </c>
      <c r="N12" s="13">
        <f>'Weighted SIF'!N12/MAX('Weighted SIF'!$B$37:$AG$37)</f>
        <v>-0.41798539089087428</v>
      </c>
      <c r="O12" s="13">
        <f>'Weighted SIF'!O12/MAX('Weighted SIF'!$B$37:$AG$37)</f>
        <v>4.3945048422857673E-2</v>
      </c>
      <c r="P12" s="13">
        <f>'Weighted SIF'!P12/MAX('Weighted SIF'!$B$37:$AG$37)</f>
        <v>-1.258239586525388E-2</v>
      </c>
      <c r="Q12" s="13">
        <f>'Weighted SIF'!Q12/MAX('Weighted SIF'!$B$37:$AG$37)</f>
        <v>8.2511155508752473E-2</v>
      </c>
      <c r="R12" s="13">
        <f>'Weighted SIF'!R12/MAX('Weighted SIF'!$B$37:$AG$37)</f>
        <v>-0.23949572122789031</v>
      </c>
      <c r="S12" s="13">
        <f>'Weighted SIF'!S12/MAX('Weighted SIF'!$B$37:$AG$37)</f>
        <v>3.139882348559403E-2</v>
      </c>
      <c r="T12" s="13">
        <f>'Weighted SIF'!T12/MAX('Weighted SIF'!$B$37:$AG$37)</f>
        <v>-0.15942168324924716</v>
      </c>
      <c r="U12" s="13">
        <f>'Weighted SIF'!U12/MAX('Weighted SIF'!$B$37:$AG$37)</f>
        <v>3.1661777794557755E-2</v>
      </c>
      <c r="V12" s="13">
        <f>'Weighted SIF'!V12/MAX('Weighted SIF'!$B$37:$AG$37)</f>
        <v>-0.18570899834392135</v>
      </c>
      <c r="W12" s="13">
        <f>'Weighted SIF'!W12/MAX('Weighted SIF'!$B$37:$AG$37)</f>
        <v>3.204889605981095E-3</v>
      </c>
      <c r="X12" s="13">
        <f>'Weighted SIF'!X12/MAX('Weighted SIF'!$B$37:$AG$37)</f>
        <v>4.9291823321530245E-2</v>
      </c>
      <c r="Y12" s="13">
        <f>'Weighted SIF'!Y12/MAX('Weighted SIF'!$B$37:$AG$37)</f>
        <v>5.0448392478310176E-3</v>
      </c>
      <c r="Z12" s="13">
        <f>'Weighted SIF'!Z12/MAX('Weighted SIF'!$B$37:$AG$37)</f>
        <v>9.4035287816377613E-2</v>
      </c>
      <c r="AA12" s="13">
        <f>'Weighted SIF'!AA12/MAX('Weighted SIF'!$B$37:$AG$37)</f>
        <v>4.1293553440613882E-2</v>
      </c>
      <c r="AB12" s="13">
        <f>'Weighted SIF'!AB12/MAX('Weighted SIF'!$B$37:$AG$37)</f>
        <v>1.8251128683734318E-2</v>
      </c>
      <c r="AC12" s="13">
        <f>'Weighted SIF'!AC12/MAX('Weighted SIF'!$B$37:$AG$37)</f>
        <v>-0.25561836749604849</v>
      </c>
      <c r="AD12" s="13">
        <f>'Weighted SIF'!AD12/MAX('Weighted SIF'!$B$37:$AG$37)</f>
        <v>1.9930306995912896E-2</v>
      </c>
      <c r="AE12" s="13">
        <f>'Weighted SIF'!AE12/MAX('Weighted SIF'!$B$37:$AG$37)</f>
        <v>3.460987808470696E-2</v>
      </c>
      <c r="AF12" s="13">
        <f>'Weighted SIF'!AF12/MAX('Weighted SIF'!$B$37:$AG$37)</f>
        <v>4.4743714943766062E-2</v>
      </c>
      <c r="AG12" s="13">
        <f>'Weighted SIF'!AG12/MAX('Weighted SIF'!$B$37:$AG$37)</f>
        <v>3.9621313371382756E-2</v>
      </c>
    </row>
    <row r="13" spans="1:34" x14ac:dyDescent="0.25">
      <c r="A13" s="13" t="s">
        <v>44</v>
      </c>
      <c r="B13" s="13">
        <f>'Weighted SIF'!B13/MAX('Weighted SIF'!$B$37:$AG$37)</f>
        <v>-4.7103590007385815E-2</v>
      </c>
      <c r="C13" s="13">
        <f>'Weighted SIF'!C13/MAX('Weighted SIF'!$B$37:$AG$37)</f>
        <v>-0.2330180288867765</v>
      </c>
      <c r="D13" s="13">
        <f>'Weighted SIF'!D13/MAX('Weighted SIF'!$B$37:$AG$37)</f>
        <v>0.14074067129461021</v>
      </c>
      <c r="E13" s="13">
        <f>'Weighted SIF'!E13/MAX('Weighted SIF'!$B$37:$AG$37)</f>
        <v>0.46238773964966678</v>
      </c>
      <c r="F13" s="13">
        <f>'Weighted SIF'!F13/MAX('Weighted SIF'!$B$37:$AG$37)</f>
        <v>-0.11410049826955999</v>
      </c>
      <c r="G13" s="13">
        <f>'Weighted SIF'!G13/MAX('Weighted SIF'!$B$37:$AG$37)</f>
        <v>4.692470814929426E-2</v>
      </c>
      <c r="H13" s="13">
        <f>'Weighted SIF'!H13/MAX('Weighted SIF'!$B$37:$AG$37)</f>
        <v>0.10852337068887274</v>
      </c>
      <c r="I13" s="13">
        <f>'Weighted SIF'!I13/MAX('Weighted SIF'!$B$37:$AG$37)</f>
        <v>1.4380647647241252E-2</v>
      </c>
      <c r="J13" s="13">
        <f>'Weighted SIF'!J13/MAX('Weighted SIF'!$B$37:$AG$37)</f>
        <v>1.7760684709893067E-2</v>
      </c>
      <c r="K13" s="13">
        <f>'Weighted SIF'!K13/MAX('Weighted SIF'!$B$37:$AG$37)</f>
        <v>-9.0358237007619677E-2</v>
      </c>
      <c r="L13" s="13">
        <f>'Weighted SIF'!L13/MAX('Weighted SIF'!$B$37:$AG$37)</f>
        <v>0.11515946326369435</v>
      </c>
      <c r="M13" s="13">
        <f>'Weighted SIF'!M13/MAX('Weighted SIF'!$B$37:$AG$37)</f>
        <v>3.517193411176562E-2</v>
      </c>
      <c r="N13" s="13">
        <f>'Weighted SIF'!N13/MAX('Weighted SIF'!$B$37:$AG$37)</f>
        <v>-2.7540011214312633E-3</v>
      </c>
      <c r="O13" s="13">
        <f>'Weighted SIF'!O13/MAX('Weighted SIF'!$B$37:$AG$37)</f>
        <v>0.12300458946566301</v>
      </c>
      <c r="P13" s="13">
        <f>'Weighted SIF'!P13/MAX('Weighted SIF'!$B$37:$AG$37)</f>
        <v>0.10762661562454269</v>
      </c>
      <c r="Q13" s="13">
        <f>'Weighted SIF'!Q13/MAX('Weighted SIF'!$B$37:$AG$37)</f>
        <v>-0.14957669550154487</v>
      </c>
      <c r="R13" s="13">
        <f>'Weighted SIF'!R13/MAX('Weighted SIF'!$B$37:$AG$37)</f>
        <v>1.5825678662103745E-3</v>
      </c>
      <c r="S13" s="13">
        <f>'Weighted SIF'!S13/MAX('Weighted SIF'!$B$37:$AG$37)</f>
        <v>3.1802612313101696E-3</v>
      </c>
      <c r="T13" s="13">
        <f>'Weighted SIF'!T13/MAX('Weighted SIF'!$B$37:$AG$37)</f>
        <v>-8.2558723029509413E-3</v>
      </c>
      <c r="U13" s="13">
        <f>'Weighted SIF'!U13/MAX('Weighted SIF'!$B$37:$AG$37)</f>
        <v>0.10215042201015333</v>
      </c>
      <c r="V13" s="13">
        <f>'Weighted SIF'!V13/MAX('Weighted SIF'!$B$37:$AG$37)</f>
        <v>0.10210827226503746</v>
      </c>
      <c r="W13" s="13">
        <f>'Weighted SIF'!W13/MAX('Weighted SIF'!$B$37:$AG$37)</f>
        <v>-1.8242025987622893E-3</v>
      </c>
      <c r="X13" s="13">
        <f>'Weighted SIF'!X13/MAX('Weighted SIF'!$B$37:$AG$37)</f>
        <v>0.14855714631981395</v>
      </c>
      <c r="Y13" s="13">
        <f>'Weighted SIF'!Y13/MAX('Weighted SIF'!$B$37:$AG$37)</f>
        <v>0.12103207227398521</v>
      </c>
      <c r="Z13" s="13">
        <f>'Weighted SIF'!Z13/MAX('Weighted SIF'!$B$37:$AG$37)</f>
        <v>-7.9587120038323828E-2</v>
      </c>
      <c r="AA13" s="13">
        <f>'Weighted SIF'!AA13/MAX('Weighted SIF'!$B$37:$AG$37)</f>
        <v>0.10235431525762488</v>
      </c>
      <c r="AB13" s="13">
        <f>'Weighted SIF'!AB13/MAX('Weighted SIF'!$B$37:$AG$37)</f>
        <v>6.3286431518968053E-2</v>
      </c>
      <c r="AC13" s="13">
        <f>'Weighted SIF'!AC13/MAX('Weighted SIF'!$B$37:$AG$37)</f>
        <v>5.3738475829765972E-2</v>
      </c>
      <c r="AD13" s="13">
        <f>'Weighted SIF'!AD13/MAX('Weighted SIF'!$B$37:$AG$37)</f>
        <v>6.2639933093190756E-2</v>
      </c>
      <c r="AE13" s="13">
        <f>'Weighted SIF'!AE13/MAX('Weighted SIF'!$B$37:$AG$37)</f>
        <v>0.10059107767073662</v>
      </c>
      <c r="AF13" s="13">
        <f>'Weighted SIF'!AF13/MAX('Weighted SIF'!$B$37:$AG$37)</f>
        <v>0.12264223691803615</v>
      </c>
      <c r="AG13" s="13">
        <f>'Weighted SIF'!AG13/MAX('Weighted SIF'!$B$37:$AG$37)</f>
        <v>9.9876734338452247E-2</v>
      </c>
    </row>
    <row r="14" spans="1:34" x14ac:dyDescent="0.25">
      <c r="A14" s="13" t="s">
        <v>45</v>
      </c>
      <c r="B14" s="13">
        <f>'Weighted SIF'!B14/MAX('Weighted SIF'!$B$37:$AG$37)</f>
        <v>-0.11041509917079731</v>
      </c>
      <c r="C14" s="13">
        <f>'Weighted SIF'!C14/MAX('Weighted SIF'!$B$37:$AG$37)</f>
        <v>0.18183235644356177</v>
      </c>
      <c r="D14" s="13">
        <f>'Weighted SIF'!D14/MAX('Weighted SIF'!$B$37:$AG$37)</f>
        <v>-1.2566627816773068E-2</v>
      </c>
      <c r="E14" s="13">
        <f>'Weighted SIF'!E14/MAX('Weighted SIF'!$B$37:$AG$37)</f>
        <v>-0.19772485577483848</v>
      </c>
      <c r="F14" s="13">
        <f>'Weighted SIF'!F14/MAX('Weighted SIF'!$B$37:$AG$37)</f>
        <v>-5.2933869629985933E-2</v>
      </c>
      <c r="G14" s="13">
        <f>'Weighted SIF'!G14/MAX('Weighted SIF'!$B$37:$AG$37)</f>
        <v>0.13321328721208475</v>
      </c>
      <c r="H14" s="13">
        <f>'Weighted SIF'!H14/MAX('Weighted SIF'!$B$37:$AG$37)</f>
        <v>0.41998386284905903</v>
      </c>
      <c r="I14" s="13">
        <f>'Weighted SIF'!I14/MAX('Weighted SIF'!$B$37:$AG$37)</f>
        <v>0.3566261860633545</v>
      </c>
      <c r="J14" s="13">
        <f>'Weighted SIF'!J14/MAX('Weighted SIF'!$B$37:$AG$37)</f>
        <v>-0.66762122258858692</v>
      </c>
      <c r="K14" s="13">
        <f>'Weighted SIF'!K14/MAX('Weighted SIF'!$B$37:$AG$37)</f>
        <v>0.29545777735135831</v>
      </c>
      <c r="L14" s="13">
        <f>'Weighted SIF'!L14/MAX('Weighted SIF'!$B$37:$AG$37)</f>
        <v>0.1269445303104722</v>
      </c>
      <c r="M14" s="13">
        <f>'Weighted SIF'!M14/MAX('Weighted SIF'!$B$37:$AG$37)</f>
        <v>-0.21619938740751043</v>
      </c>
      <c r="N14" s="13">
        <f>'Weighted SIF'!N14/MAX('Weighted SIF'!$B$37:$AG$37)</f>
        <v>0.10245022498522058</v>
      </c>
      <c r="O14" s="13">
        <f>'Weighted SIF'!O14/MAX('Weighted SIF'!$B$37:$AG$37)</f>
        <v>-0.20132049650189335</v>
      </c>
      <c r="P14" s="13">
        <f>'Weighted SIF'!P14/MAX('Weighted SIF'!$B$37:$AG$37)</f>
        <v>0.16623786906340046</v>
      </c>
      <c r="Q14" s="13">
        <f>'Weighted SIF'!Q14/MAX('Weighted SIF'!$B$37:$AG$37)</f>
        <v>3.3166040427523698E-2</v>
      </c>
      <c r="R14" s="13">
        <f>'Weighted SIF'!R14/MAX('Weighted SIF'!$B$37:$AG$37)</f>
        <v>0.33287937381242499</v>
      </c>
      <c r="S14" s="13">
        <f>'Weighted SIF'!S14/MAX('Weighted SIF'!$B$37:$AG$37)</f>
        <v>-0.14530998704048931</v>
      </c>
      <c r="T14" s="13">
        <f>'Weighted SIF'!T14/MAX('Weighted SIF'!$B$37:$AG$37)</f>
        <v>0.26299568276602797</v>
      </c>
      <c r="U14" s="13">
        <f>'Weighted SIF'!U14/MAX('Weighted SIF'!$B$37:$AG$37)</f>
        <v>-0.53574491141724534</v>
      </c>
      <c r="V14" s="13">
        <f>'Weighted SIF'!V14/MAX('Weighted SIF'!$B$37:$AG$37)</f>
        <v>0.33134664420383431</v>
      </c>
      <c r="W14" s="13">
        <f>'Weighted SIF'!W14/MAX('Weighted SIF'!$B$37:$AG$37)</f>
        <v>9.9556418429977936E-2</v>
      </c>
      <c r="X14" s="13">
        <f>'Weighted SIF'!X14/MAX('Weighted SIF'!$B$37:$AG$37)</f>
        <v>-0.11028191294201871</v>
      </c>
      <c r="Y14" s="13">
        <f>'Weighted SIF'!Y14/MAX('Weighted SIF'!$B$37:$AG$37)</f>
        <v>0.10549249119626494</v>
      </c>
      <c r="Z14" s="13">
        <f>'Weighted SIF'!Z14/MAX('Weighted SIF'!$B$37:$AG$37)</f>
        <v>-6.9159134066095224E-2</v>
      </c>
      <c r="AA14" s="13">
        <f>'Weighted SIF'!AA14/MAX('Weighted SIF'!$B$37:$AG$37)</f>
        <v>-3.0797385398387646E-2</v>
      </c>
      <c r="AB14" s="13">
        <f>'Weighted SIF'!AB14/MAX('Weighted SIF'!$B$37:$AG$37)</f>
        <v>2.4818073120005262E-2</v>
      </c>
      <c r="AC14" s="13">
        <f>'Weighted SIF'!AC14/MAX('Weighted SIF'!$B$37:$AG$37)</f>
        <v>0.28394976443883324</v>
      </c>
      <c r="AD14" s="13">
        <f>'Weighted SIF'!AD14/MAX('Weighted SIF'!$B$37:$AG$37)</f>
        <v>1.4255425162762106E-2</v>
      </c>
      <c r="AE14" s="13">
        <f>'Weighted SIF'!AE14/MAX('Weighted SIF'!$B$37:$AG$37)</f>
        <v>-0.5476354318214538</v>
      </c>
      <c r="AF14" s="13">
        <f>'Weighted SIF'!AF14/MAX('Weighted SIF'!$B$37:$AG$37)</f>
        <v>-4.1351449510684257E-2</v>
      </c>
      <c r="AG14" s="13">
        <f>'Weighted SIF'!AG14/MAX('Weighted SIF'!$B$37:$AG$37)</f>
        <v>-0.4387517207939009</v>
      </c>
    </row>
    <row r="15" spans="1:34" x14ac:dyDescent="0.25">
      <c r="A15" s="13" t="s">
        <v>46</v>
      </c>
      <c r="B15" s="13">
        <f>'Weighted SIF'!B15/MAX('Weighted SIF'!$B$37:$AG$37)</f>
        <v>-0.44957429087246575</v>
      </c>
      <c r="C15" s="13">
        <f>'Weighted SIF'!C15/MAX('Weighted SIF'!$B$37:$AG$37)</f>
        <v>-0.33875862465622625</v>
      </c>
      <c r="D15" s="13">
        <f>'Weighted SIF'!D15/MAX('Weighted SIF'!$B$37:$AG$37)</f>
        <v>-0.46998381980595633</v>
      </c>
      <c r="E15" s="13">
        <f>'Weighted SIF'!E15/MAX('Weighted SIF'!$B$37:$AG$37)</f>
        <v>0.1894656832912256</v>
      </c>
      <c r="F15" s="13">
        <f>'Weighted SIF'!F15/MAX('Weighted SIF'!$B$37:$AG$37)</f>
        <v>-0.60259380752983904</v>
      </c>
      <c r="G15" s="13">
        <f>'Weighted SIF'!G15/MAX('Weighted SIF'!$B$37:$AG$37)</f>
        <v>-0.30078790017970375</v>
      </c>
      <c r="H15" s="13">
        <f>'Weighted SIF'!H15/MAX('Weighted SIF'!$B$37:$AG$37)</f>
        <v>-0.3638870468949415</v>
      </c>
      <c r="I15" s="13">
        <f>'Weighted SIF'!I15/MAX('Weighted SIF'!$B$37:$AG$37)</f>
        <v>-0.41402890030970468</v>
      </c>
      <c r="J15" s="13">
        <f>'Weighted SIF'!J15/MAX('Weighted SIF'!$B$37:$AG$37)</f>
        <v>-0.19968428391356571</v>
      </c>
      <c r="K15" s="13">
        <f>'Weighted SIF'!K15/MAX('Weighted SIF'!$B$37:$AG$37)</f>
        <v>-0.58326107650131975</v>
      </c>
      <c r="L15" s="13">
        <f>'Weighted SIF'!L15/MAX('Weighted SIF'!$B$37:$AG$37)</f>
        <v>-0.26916856405136708</v>
      </c>
      <c r="M15" s="13">
        <f>'Weighted SIF'!M15/MAX('Weighted SIF'!$B$37:$AG$37)</f>
        <v>0.14360141284752093</v>
      </c>
      <c r="N15" s="13">
        <f>'Weighted SIF'!N15/MAX('Weighted SIF'!$B$37:$AG$37)</f>
        <v>-0.38261903732302804</v>
      </c>
      <c r="O15" s="13">
        <f>'Weighted SIF'!O15/MAX('Weighted SIF'!$B$37:$AG$37)</f>
        <v>-0.30257025285391953</v>
      </c>
      <c r="P15" s="13">
        <f>'Weighted SIF'!P15/MAX('Weighted SIF'!$B$37:$AG$37)</f>
        <v>-0.29096451800492046</v>
      </c>
      <c r="Q15" s="13">
        <f>'Weighted SIF'!Q15/MAX('Weighted SIF'!$B$37:$AG$37)</f>
        <v>0.13090084728296483</v>
      </c>
      <c r="R15" s="13">
        <f>'Weighted SIF'!R15/MAX('Weighted SIF'!$B$37:$AG$37)</f>
        <v>-0.44425215678641988</v>
      </c>
      <c r="S15" s="13">
        <f>'Weighted SIF'!S15/MAX('Weighted SIF'!$B$37:$AG$37)</f>
        <v>0.2418837796747936</v>
      </c>
      <c r="T15" s="13">
        <f>'Weighted SIF'!T15/MAX('Weighted SIF'!$B$37:$AG$37)</f>
        <v>-0.53504072948879533</v>
      </c>
      <c r="U15" s="13">
        <f>'Weighted SIF'!U15/MAX('Weighted SIF'!$B$37:$AG$37)</f>
        <v>-0.341486109969666</v>
      </c>
      <c r="V15" s="13">
        <f>'Weighted SIF'!V15/MAX('Weighted SIF'!$B$37:$AG$37)</f>
        <v>-0.5167689009775146</v>
      </c>
      <c r="W15" s="13">
        <f>'Weighted SIF'!W15/MAX('Weighted SIF'!$B$37:$AG$37)</f>
        <v>-0.49531835791408829</v>
      </c>
      <c r="X15" s="13">
        <f>'Weighted SIF'!X15/MAX('Weighted SIF'!$B$37:$AG$37)</f>
        <v>-0.33232644076873785</v>
      </c>
      <c r="Y15" s="13">
        <f>'Weighted SIF'!Y15/MAX('Weighted SIF'!$B$37:$AG$37)</f>
        <v>-0.26641250081073864</v>
      </c>
      <c r="Z15" s="13">
        <f>'Weighted SIF'!Z15/MAX('Weighted SIF'!$B$37:$AG$37)</f>
        <v>0.1857199764446239</v>
      </c>
      <c r="AA15" s="13">
        <f>'Weighted SIF'!AA15/MAX('Weighted SIF'!$B$37:$AG$37)</f>
        <v>-0.17400006812749189</v>
      </c>
      <c r="AB15" s="13">
        <f>'Weighted SIF'!AB15/MAX('Weighted SIF'!$B$37:$AG$37)</f>
        <v>-0.33769098838444039</v>
      </c>
      <c r="AC15" s="13">
        <f>'Weighted SIF'!AC15/MAX('Weighted SIF'!$B$37:$AG$37)</f>
        <v>-0.54478293892486518</v>
      </c>
      <c r="AD15" s="13">
        <f>'Weighted SIF'!AD15/MAX('Weighted SIF'!$B$37:$AG$37)</f>
        <v>-0.44186427930905786</v>
      </c>
      <c r="AE15" s="13">
        <f>'Weighted SIF'!AE15/MAX('Weighted SIF'!$B$37:$AG$37)</f>
        <v>-0.24707335864896737</v>
      </c>
      <c r="AF15" s="13">
        <f>'Weighted SIF'!AF15/MAX('Weighted SIF'!$B$37:$AG$37)</f>
        <v>-0.19593594187755287</v>
      </c>
      <c r="AG15" s="13">
        <f>'Weighted SIF'!AG15/MAX('Weighted SIF'!$B$37:$AG$37)</f>
        <v>-0.26665617899102712</v>
      </c>
    </row>
    <row r="16" spans="1:34" x14ac:dyDescent="0.25">
      <c r="A16" s="13" t="s">
        <v>47</v>
      </c>
      <c r="B16" s="13">
        <f>'Weighted SIF'!B16/MAX('Weighted SIF'!$B$37:$AG$37)</f>
        <v>2.0435264965253459E-2</v>
      </c>
      <c r="C16" s="13">
        <f>'Weighted SIF'!C16/MAX('Weighted SIF'!$B$37:$AG$37)</f>
        <v>-9.156819630833285E-2</v>
      </c>
      <c r="D16" s="13">
        <f>'Weighted SIF'!D16/MAX('Weighted SIF'!$B$37:$AG$37)</f>
        <v>7.6457419326998899E-2</v>
      </c>
      <c r="E16" s="13">
        <f>'Weighted SIF'!E16/MAX('Weighted SIF'!$B$37:$AG$37)</f>
        <v>-2.2258335619771877E-2</v>
      </c>
      <c r="F16" s="13">
        <f>'Weighted SIF'!F16/MAX('Weighted SIF'!$B$37:$AG$37)</f>
        <v>0.14915177650523057</v>
      </c>
      <c r="G16" s="13">
        <f>'Weighted SIF'!G16/MAX('Weighted SIF'!$B$37:$AG$37)</f>
        <v>0.15728664409893303</v>
      </c>
      <c r="H16" s="13">
        <f>'Weighted SIF'!H16/MAX('Weighted SIF'!$B$37:$AG$37)</f>
        <v>0.16165493374374304</v>
      </c>
      <c r="I16" s="13">
        <f>'Weighted SIF'!I16/MAX('Weighted SIF'!$B$37:$AG$37)</f>
        <v>-2.0636112443769158E-2</v>
      </c>
      <c r="J16" s="13">
        <f>'Weighted SIF'!J16/MAX('Weighted SIF'!$B$37:$AG$37)</f>
        <v>-0.24620910449341907</v>
      </c>
      <c r="K16" s="13">
        <f>'Weighted SIF'!K16/MAX('Weighted SIF'!$B$37:$AG$37)</f>
        <v>0.15957890574467065</v>
      </c>
      <c r="L16" s="13">
        <f>'Weighted SIF'!L16/MAX('Weighted SIF'!$B$37:$AG$37)</f>
        <v>-6.7135321345204155E-2</v>
      </c>
      <c r="M16" s="13">
        <f>'Weighted SIF'!M16/MAX('Weighted SIF'!$B$37:$AG$37)</f>
        <v>3.5036850941687799E-2</v>
      </c>
      <c r="N16" s="13">
        <f>'Weighted SIF'!N16/MAX('Weighted SIF'!$B$37:$AG$37)</f>
        <v>0.15749766643322344</v>
      </c>
      <c r="O16" s="13">
        <f>'Weighted SIF'!O16/MAX('Weighted SIF'!$B$37:$AG$37)</f>
        <v>0.16566277532990789</v>
      </c>
      <c r="P16" s="13">
        <f>'Weighted SIF'!P16/MAX('Weighted SIF'!$B$37:$AG$37)</f>
        <v>-9.5599197327912194E-2</v>
      </c>
      <c r="Q16" s="13">
        <f>'Weighted SIF'!Q16/MAX('Weighted SIF'!$B$37:$AG$37)</f>
        <v>-4.4722107395981071E-2</v>
      </c>
      <c r="R16" s="13">
        <f>'Weighted SIF'!R16/MAX('Weighted SIF'!$B$37:$AG$37)</f>
        <v>9.0835079001943542E-2</v>
      </c>
      <c r="S16" s="13">
        <f>'Weighted SIF'!S16/MAX('Weighted SIF'!$B$37:$AG$37)</f>
        <v>-0.63838510163799256</v>
      </c>
      <c r="T16" s="13">
        <f>'Weighted SIF'!T16/MAX('Weighted SIF'!$B$37:$AG$37)</f>
        <v>5.0015892689457019E-2</v>
      </c>
      <c r="U16" s="13">
        <f>'Weighted SIF'!U16/MAX('Weighted SIF'!$B$37:$AG$37)</f>
        <v>0.2461890364434676</v>
      </c>
      <c r="V16" s="13">
        <f>'Weighted SIF'!V16/MAX('Weighted SIF'!$B$37:$AG$37)</f>
        <v>2.7430985683308391E-2</v>
      </c>
      <c r="W16" s="13">
        <f>'Weighted SIF'!W16/MAX('Weighted SIF'!$B$37:$AG$37)</f>
        <v>-0.79586561258958566</v>
      </c>
      <c r="X16" s="13">
        <f>'Weighted SIF'!X16/MAX('Weighted SIF'!$B$37:$AG$37)</f>
        <v>1.6245492629742096E-2</v>
      </c>
      <c r="Y16" s="13">
        <f>'Weighted SIF'!Y16/MAX('Weighted SIF'!$B$37:$AG$37)</f>
        <v>-7.6538331203863719E-2</v>
      </c>
      <c r="Z16" s="13">
        <f>'Weighted SIF'!Z16/MAX('Weighted SIF'!$B$37:$AG$37)</f>
        <v>6.2912224389189853E-3</v>
      </c>
      <c r="AA16" s="13">
        <f>'Weighted SIF'!AA16/MAX('Weighted SIF'!$B$37:$AG$37)</f>
        <v>0.24044156912768211</v>
      </c>
      <c r="AB16" s="13">
        <f>'Weighted SIF'!AB16/MAX('Weighted SIF'!$B$37:$AG$37)</f>
        <v>0.34814989824516268</v>
      </c>
      <c r="AC16" s="13">
        <f>'Weighted SIF'!AC16/MAX('Weighted SIF'!$B$37:$AG$37)</f>
        <v>0.27693751913213177</v>
      </c>
      <c r="AD16" s="13">
        <f>'Weighted SIF'!AD16/MAX('Weighted SIF'!$B$37:$AG$37)</f>
        <v>0.48454841616961092</v>
      </c>
      <c r="AE16" s="13">
        <f>'Weighted SIF'!AE16/MAX('Weighted SIF'!$B$37:$AG$37)</f>
        <v>0.4960348376923458</v>
      </c>
      <c r="AF16" s="13">
        <f>'Weighted SIF'!AF16/MAX('Weighted SIF'!$B$37:$AG$37)</f>
        <v>0.15756303880746661</v>
      </c>
      <c r="AG16" s="13">
        <f>'Weighted SIF'!AG16/MAX('Weighted SIF'!$B$37:$AG$37)</f>
        <v>0.5362831433787052</v>
      </c>
    </row>
    <row r="17" spans="1:33" x14ac:dyDescent="0.25">
      <c r="A17" s="13" t="s">
        <v>48</v>
      </c>
      <c r="B17" s="13">
        <f>'Weighted SIF'!B17/MAX('Weighted SIF'!$B$37:$AG$37)</f>
        <v>-9.2481632316997242E-2</v>
      </c>
      <c r="C17" s="13">
        <f>'Weighted SIF'!C17/MAX('Weighted SIF'!$B$37:$AG$37)</f>
        <v>0.23865279616401736</v>
      </c>
      <c r="D17" s="13">
        <f>'Weighted SIF'!D17/MAX('Weighted SIF'!$B$37:$AG$37)</f>
        <v>-3.9351088503379462E-2</v>
      </c>
      <c r="E17" s="13">
        <f>'Weighted SIF'!E17/MAX('Weighted SIF'!$B$37:$AG$37)</f>
        <v>2.685560451704248E-2</v>
      </c>
      <c r="F17" s="13">
        <f>'Weighted SIF'!F17/MAX('Weighted SIF'!$B$37:$AG$37)</f>
        <v>0.39686905350727958</v>
      </c>
      <c r="G17" s="13">
        <f>'Weighted SIF'!G17/MAX('Weighted SIF'!$B$37:$AG$37)</f>
        <v>0.40032272524502543</v>
      </c>
      <c r="H17" s="13">
        <f>'Weighted SIF'!H17/MAX('Weighted SIF'!$B$37:$AG$37)</f>
        <v>0.28124664897214835</v>
      </c>
      <c r="I17" s="13">
        <f>'Weighted SIF'!I17/MAX('Weighted SIF'!$B$37:$AG$37)</f>
        <v>0.19315616857495532</v>
      </c>
      <c r="J17" s="13">
        <f>'Weighted SIF'!J17/MAX('Weighted SIF'!$B$37:$AG$37)</f>
        <v>-0.17477016695460826</v>
      </c>
      <c r="K17" s="13">
        <f>'Weighted SIF'!K17/MAX('Weighted SIF'!$B$37:$AG$37)</f>
        <v>0.13906514792084504</v>
      </c>
      <c r="L17" s="13">
        <f>'Weighted SIF'!L17/MAX('Weighted SIF'!$B$37:$AG$37)</f>
        <v>0.11464823956999935</v>
      </c>
      <c r="M17" s="13">
        <f>'Weighted SIF'!M17/MAX('Weighted SIF'!$B$37:$AG$37)</f>
        <v>0.55853975655623633</v>
      </c>
      <c r="N17" s="13">
        <f>'Weighted SIF'!N17/MAX('Weighted SIF'!$B$37:$AG$37)</f>
        <v>0.35785492651950362</v>
      </c>
      <c r="O17" s="13">
        <f>'Weighted SIF'!O17/MAX('Weighted SIF'!$B$37:$AG$37)</f>
        <v>0.11292121043355582</v>
      </c>
      <c r="P17" s="13">
        <f>'Weighted SIF'!P17/MAX('Weighted SIF'!$B$37:$AG$37)</f>
        <v>-0.32969639139526491</v>
      </c>
      <c r="Q17" s="13">
        <f>'Weighted SIF'!Q17/MAX('Weighted SIF'!$B$37:$AG$37)</f>
        <v>0.12561027060818053</v>
      </c>
      <c r="R17" s="13">
        <f>'Weighted SIF'!R17/MAX('Weighted SIF'!$B$37:$AG$37)</f>
        <v>0.20387627457527885</v>
      </c>
      <c r="S17" s="13">
        <f>'Weighted SIF'!S17/MAX('Weighted SIF'!$B$37:$AG$37)</f>
        <v>-1.6894224628994241E-2</v>
      </c>
      <c r="T17" s="13">
        <f>'Weighted SIF'!T17/MAX('Weighted SIF'!$B$37:$AG$37)</f>
        <v>0.1865227679220598</v>
      </c>
      <c r="U17" s="13">
        <f>'Weighted SIF'!U17/MAX('Weighted SIF'!$B$37:$AG$37)</f>
        <v>-2.1771235812244924E-2</v>
      </c>
      <c r="V17" s="13">
        <f>'Weighted SIF'!V17/MAX('Weighted SIF'!$B$37:$AG$37)</f>
        <v>0.16923633454133166</v>
      </c>
      <c r="W17" s="13">
        <f>'Weighted SIF'!W17/MAX('Weighted SIF'!$B$37:$AG$37)</f>
        <v>-0.50818842964074651</v>
      </c>
      <c r="X17" s="13">
        <f>'Weighted SIF'!X17/MAX('Weighted SIF'!$B$37:$AG$37)</f>
        <v>9.6618152613569264E-2</v>
      </c>
      <c r="Y17" s="13">
        <f>'Weighted SIF'!Y17/MAX('Weighted SIF'!$B$37:$AG$37)</f>
        <v>-0.43295016189767654</v>
      </c>
      <c r="Z17" s="13">
        <f>'Weighted SIF'!Z17/MAX('Weighted SIF'!$B$37:$AG$37)</f>
        <v>0.16831926349159729</v>
      </c>
      <c r="AA17" s="13">
        <f>'Weighted SIF'!AA17/MAX('Weighted SIF'!$B$37:$AG$37)</f>
        <v>3.5899351057138915E-2</v>
      </c>
      <c r="AB17" s="13">
        <f>'Weighted SIF'!AB17/MAX('Weighted SIF'!$B$37:$AG$37)</f>
        <v>-9.7094914176985916E-2</v>
      </c>
      <c r="AC17" s="13">
        <f>'Weighted SIF'!AC17/MAX('Weighted SIF'!$B$37:$AG$37)</f>
        <v>4.0403347211557708E-2</v>
      </c>
      <c r="AD17" s="13">
        <f>'Weighted SIF'!AD17/MAX('Weighted SIF'!$B$37:$AG$37)</f>
        <v>-0.20789697200066998</v>
      </c>
      <c r="AE17" s="13">
        <f>'Weighted SIF'!AE17/MAX('Weighted SIF'!$B$37:$AG$37)</f>
        <v>-1.9805192051865504E-2</v>
      </c>
      <c r="AF17" s="13">
        <f>'Weighted SIF'!AF17/MAX('Weighted SIF'!$B$37:$AG$37)</f>
        <v>2.0879636225441114E-2</v>
      </c>
      <c r="AG17" s="13">
        <f>'Weighted SIF'!AG17/MAX('Weighted SIF'!$B$37:$AG$37)</f>
        <v>-2.2213930039055068E-2</v>
      </c>
    </row>
    <row r="18" spans="1:33" x14ac:dyDescent="0.25">
      <c r="A18" s="13" t="s">
        <v>49</v>
      </c>
      <c r="B18" s="13">
        <f>'Weighted SIF'!B18/MAX('Weighted SIF'!$B$37:$AG$37)</f>
        <v>3.9874741964852502E-2</v>
      </c>
      <c r="C18" s="13">
        <f>'Weighted SIF'!C18/MAX('Weighted SIF'!$B$37:$AG$37)</f>
        <v>-0.33879695321511594</v>
      </c>
      <c r="D18" s="13">
        <f>'Weighted SIF'!D18/MAX('Weighted SIF'!$B$37:$AG$37)</f>
        <v>3.1991487961182147E-2</v>
      </c>
      <c r="E18" s="13">
        <f>'Weighted SIF'!E18/MAX('Weighted SIF'!$B$37:$AG$37)</f>
        <v>8.4533083309788815E-2</v>
      </c>
      <c r="F18" s="13">
        <f>'Weighted SIF'!F18/MAX('Weighted SIF'!$B$37:$AG$37)</f>
        <v>-0.19793820827150568</v>
      </c>
      <c r="G18" s="13">
        <f>'Weighted SIF'!G18/MAX('Weighted SIF'!$B$37:$AG$37)</f>
        <v>-7.6063768923066391E-2</v>
      </c>
      <c r="H18" s="13">
        <f>'Weighted SIF'!H18/MAX('Weighted SIF'!$B$37:$AG$37)</f>
        <v>-0.39034095199273133</v>
      </c>
      <c r="I18" s="13">
        <f>'Weighted SIF'!I18/MAX('Weighted SIF'!$B$37:$AG$37)</f>
        <v>-0.21648753436422855</v>
      </c>
      <c r="J18" s="13">
        <f>'Weighted SIF'!J18/MAX('Weighted SIF'!$B$37:$AG$37)</f>
        <v>0.24380456507139972</v>
      </c>
      <c r="K18" s="13">
        <f>'Weighted SIF'!K18/MAX('Weighted SIF'!$B$37:$AG$37)</f>
        <v>-0.16643413860988046</v>
      </c>
      <c r="L18" s="13">
        <f>'Weighted SIF'!L18/MAX('Weighted SIF'!$B$37:$AG$37)</f>
        <v>-0.35552422985164411</v>
      </c>
      <c r="M18" s="13">
        <f>'Weighted SIF'!M18/MAX('Weighted SIF'!$B$37:$AG$37)</f>
        <v>-9.7655546325640177E-2</v>
      </c>
      <c r="N18" s="13">
        <f>'Weighted SIF'!N18/MAX('Weighted SIF'!$B$37:$AG$37)</f>
        <v>-0.12389036840415651</v>
      </c>
      <c r="O18" s="13">
        <f>'Weighted SIF'!O18/MAX('Weighted SIF'!$B$37:$AG$37)</f>
        <v>-0.11989321964032018</v>
      </c>
      <c r="P18" s="13">
        <f>'Weighted SIF'!P18/MAX('Weighted SIF'!$B$37:$AG$37)</f>
        <v>-0.5817359777750517</v>
      </c>
      <c r="Q18" s="13">
        <f>'Weighted SIF'!Q18/MAX('Weighted SIF'!$B$37:$AG$37)</f>
        <v>-0.11791119544359557</v>
      </c>
      <c r="R18" s="13">
        <f>'Weighted SIF'!R18/MAX('Weighted SIF'!$B$37:$AG$37)</f>
        <v>-0.21667131234449732</v>
      </c>
      <c r="S18" s="13">
        <f>'Weighted SIF'!S18/MAX('Weighted SIF'!$B$37:$AG$37)</f>
        <v>-4.0162758080799672E-2</v>
      </c>
      <c r="T18" s="13">
        <f>'Weighted SIF'!T18/MAX('Weighted SIF'!$B$37:$AG$37)</f>
        <v>-0.18346398500877764</v>
      </c>
      <c r="U18" s="13">
        <f>'Weighted SIF'!U18/MAX('Weighted SIF'!$B$37:$AG$37)</f>
        <v>-0.14975757617382093</v>
      </c>
      <c r="V18" s="13">
        <f>'Weighted SIF'!V18/MAX('Weighted SIF'!$B$37:$AG$37)</f>
        <v>-0.14187369017403587</v>
      </c>
      <c r="W18" s="13">
        <f>'Weighted SIF'!W18/MAX('Weighted SIF'!$B$37:$AG$37)</f>
        <v>-0.50351436628274104</v>
      </c>
      <c r="X18" s="13">
        <f>'Weighted SIF'!X18/MAX('Weighted SIF'!$B$37:$AG$37)</f>
        <v>-0.12309394730591915</v>
      </c>
      <c r="Y18" s="13">
        <f>'Weighted SIF'!Y18/MAX('Weighted SIF'!$B$37:$AG$37)</f>
        <v>-0.64119847297721566</v>
      </c>
      <c r="Z18" s="13">
        <f>'Weighted SIF'!Z18/MAX('Weighted SIF'!$B$37:$AG$37)</f>
        <v>-9.2330015419870612E-2</v>
      </c>
      <c r="AA18" s="13">
        <f>'Weighted SIF'!AA18/MAX('Weighted SIF'!$B$37:$AG$37)</f>
        <v>-0.12164801575214902</v>
      </c>
      <c r="AB18" s="13">
        <f>'Weighted SIF'!AB18/MAX('Weighted SIF'!$B$37:$AG$37)</f>
        <v>-0.23761083710029529</v>
      </c>
      <c r="AC18" s="13">
        <f>'Weighted SIF'!AC18/MAX('Weighted SIF'!$B$37:$AG$37)</f>
        <v>-0.16521916009739676</v>
      </c>
      <c r="AD18" s="13">
        <f>'Weighted SIF'!AD18/MAX('Weighted SIF'!$B$37:$AG$37)</f>
        <v>-0.24864575451888013</v>
      </c>
      <c r="AE18" s="13">
        <f>'Weighted SIF'!AE18/MAX('Weighted SIF'!$B$37:$AG$37)</f>
        <v>-0.11717226610649317</v>
      </c>
      <c r="AF18" s="13">
        <f>'Weighted SIF'!AF18/MAX('Weighted SIF'!$B$37:$AG$37)</f>
        <v>-0.13154087299557685</v>
      </c>
      <c r="AG18" s="13">
        <f>'Weighted SIF'!AG18/MAX('Weighted SIF'!$B$37:$AG$37)</f>
        <v>-0.15551997796509123</v>
      </c>
    </row>
    <row r="19" spans="1:33" x14ac:dyDescent="0.25">
      <c r="A19" s="13" t="s">
        <v>50</v>
      </c>
      <c r="B19" s="13">
        <f>'Weighted SIF'!B19/MAX('Weighted SIF'!$B$37:$AG$37)</f>
        <v>-0.21879224063789199</v>
      </c>
      <c r="C19" s="13">
        <f>'Weighted SIF'!C19/MAX('Weighted SIF'!$B$37:$AG$37)</f>
        <v>-0.55662488031784507</v>
      </c>
      <c r="D19" s="13">
        <f>'Weighted SIF'!D19/MAX('Weighted SIF'!$B$37:$AG$37)</f>
        <v>-0.52019475798402404</v>
      </c>
      <c r="E19" s="13">
        <f>'Weighted SIF'!E19/MAX('Weighted SIF'!$B$37:$AG$37)</f>
        <v>-7.3472125487324791E-2</v>
      </c>
      <c r="F19" s="13">
        <f>'Weighted SIF'!F19/MAX('Weighted SIF'!$B$37:$AG$37)</f>
        <v>-0.30157577316011636</v>
      </c>
      <c r="G19" s="13">
        <f>'Weighted SIF'!G19/MAX('Weighted SIF'!$B$37:$AG$37)</f>
        <v>-0.57149651664288403</v>
      </c>
      <c r="H19" s="13">
        <f>'Weighted SIF'!H19/MAX('Weighted SIF'!$B$37:$AG$37)</f>
        <v>-0.58503859613977127</v>
      </c>
      <c r="I19" s="13">
        <f>'Weighted SIF'!I19/MAX('Weighted SIF'!$B$37:$AG$37)</f>
        <v>-0.50932804959962918</v>
      </c>
      <c r="J19" s="13">
        <f>'Weighted SIF'!J19/MAX('Weighted SIF'!$B$37:$AG$37)</f>
        <v>8.0643324349287768E-2</v>
      </c>
      <c r="K19" s="13">
        <f>'Weighted SIF'!K19/MAX('Weighted SIF'!$B$37:$AG$37)</f>
        <v>-0.58715288734762128</v>
      </c>
      <c r="L19" s="13">
        <f>'Weighted SIF'!L19/MAX('Weighted SIF'!$B$37:$AG$37)</f>
        <v>-1.4351299342769345E-3</v>
      </c>
      <c r="M19" s="13">
        <f>'Weighted SIF'!M19/MAX('Weighted SIF'!$B$37:$AG$37)</f>
        <v>0.55179486394420385</v>
      </c>
      <c r="N19" s="13">
        <f>'Weighted SIF'!N19/MAX('Weighted SIF'!$B$37:$AG$37)</f>
        <v>-0.56793354073849101</v>
      </c>
      <c r="O19" s="13">
        <f>'Weighted SIF'!O19/MAX('Weighted SIF'!$B$37:$AG$37)</f>
        <v>-0.39463827177484878</v>
      </c>
      <c r="P19" s="13">
        <f>'Weighted SIF'!P19/MAX('Weighted SIF'!$B$37:$AG$37)</f>
        <v>3.3907611776301694E-2</v>
      </c>
      <c r="Q19" s="13">
        <f>'Weighted SIF'!Q19/MAX('Weighted SIF'!$B$37:$AG$37)</f>
        <v>-1.0022257872962521</v>
      </c>
      <c r="R19" s="13">
        <f>'Weighted SIF'!R19/MAX('Weighted SIF'!$B$37:$AG$37)</f>
        <v>-0.52911604128654555</v>
      </c>
      <c r="S19" s="13">
        <f>'Weighted SIF'!S19/MAX('Weighted SIF'!$B$37:$AG$37)</f>
        <v>0.46757670767210557</v>
      </c>
      <c r="T19" s="13">
        <f>'Weighted SIF'!T19/MAX('Weighted SIF'!$B$37:$AG$37)</f>
        <v>-0.68307136144541181</v>
      </c>
      <c r="U19" s="13">
        <f>'Weighted SIF'!U19/MAX('Weighted SIF'!$B$37:$AG$37)</f>
        <v>-0.14119768707030411</v>
      </c>
      <c r="V19" s="13">
        <f>'Weighted SIF'!V19/MAX('Weighted SIF'!$B$37:$AG$37)</f>
        <v>-0.61569511901242402</v>
      </c>
      <c r="W19" s="13">
        <f>'Weighted SIF'!W19/MAX('Weighted SIF'!$B$37:$AG$37)</f>
        <v>0.27058614065827613</v>
      </c>
      <c r="X19" s="13">
        <f>'Weighted SIF'!X19/MAX('Weighted SIF'!$B$37:$AG$37)</f>
        <v>-0.18472820554887462</v>
      </c>
      <c r="Y19" s="13">
        <f>'Weighted SIF'!Y19/MAX('Weighted SIF'!$B$37:$AG$37)</f>
        <v>0.11422424014311984</v>
      </c>
      <c r="Z19" s="13">
        <f>'Weighted SIF'!Z19/MAX('Weighted SIF'!$B$37:$AG$37)</f>
        <v>-0.50165139239603274</v>
      </c>
      <c r="AA19" s="13">
        <f>'Weighted SIF'!AA19/MAX('Weighted SIF'!$B$37:$AG$37)</f>
        <v>-0.51937493867311646</v>
      </c>
      <c r="AB19" s="13">
        <f>'Weighted SIF'!AB19/MAX('Weighted SIF'!$B$37:$AG$37)</f>
        <v>-0.42154992693942744</v>
      </c>
      <c r="AC19" s="13">
        <f>'Weighted SIF'!AC19/MAX('Weighted SIF'!$B$37:$AG$37)</f>
        <v>-0.56052912653644271</v>
      </c>
      <c r="AD19" s="13">
        <f>'Weighted SIF'!AD19/MAX('Weighted SIF'!$B$37:$AG$37)</f>
        <v>-0.37535043411895458</v>
      </c>
      <c r="AE19" s="13">
        <f>'Weighted SIF'!AE19/MAX('Weighted SIF'!$B$37:$AG$37)</f>
        <v>-3.1428084357360983E-2</v>
      </c>
      <c r="AF19" s="13">
        <f>'Weighted SIF'!AF19/MAX('Weighted SIF'!$B$37:$AG$37)</f>
        <v>-0.44271769683612433</v>
      </c>
      <c r="AG19" s="13">
        <f>'Weighted SIF'!AG19/MAX('Weighted SIF'!$B$37:$AG$37)</f>
        <v>1.5892878864620149E-2</v>
      </c>
    </row>
    <row r="20" spans="1:33" x14ac:dyDescent="0.25">
      <c r="A20" s="13" t="s">
        <v>51</v>
      </c>
      <c r="B20" s="13">
        <f>'Weighted SIF'!B20/MAX('Weighted SIF'!$B$37:$AG$37)</f>
        <v>0.28796428927565548</v>
      </c>
      <c r="C20" s="13">
        <f>'Weighted SIF'!C20/MAX('Weighted SIF'!$B$37:$AG$37)</f>
        <v>-0.10213773960007072</v>
      </c>
      <c r="D20" s="13">
        <f>'Weighted SIF'!D20/MAX('Weighted SIF'!$B$37:$AG$37)</f>
        <v>-1.1919214309892866E-2</v>
      </c>
      <c r="E20" s="13">
        <f>'Weighted SIF'!E20/MAX('Weighted SIF'!$B$37:$AG$37)</f>
        <v>-0.27811777249808917</v>
      </c>
      <c r="F20" s="13">
        <f>'Weighted SIF'!F20/MAX('Weighted SIF'!$B$37:$AG$37)</f>
        <v>0.34293536827502274</v>
      </c>
      <c r="G20" s="13">
        <f>'Weighted SIF'!G20/MAX('Weighted SIF'!$B$37:$AG$37)</f>
        <v>-0.41826415400237227</v>
      </c>
      <c r="H20" s="13">
        <f>'Weighted SIF'!H20/MAX('Weighted SIF'!$B$37:$AG$37)</f>
        <v>-0.14881819793512874</v>
      </c>
      <c r="I20" s="13">
        <f>'Weighted SIF'!I20/MAX('Weighted SIF'!$B$37:$AG$37)</f>
        <v>-0.28132565653956476</v>
      </c>
      <c r="J20" s="13">
        <f>'Weighted SIF'!J20/MAX('Weighted SIF'!$B$37:$AG$37)</f>
        <v>0.23404058812339684</v>
      </c>
      <c r="K20" s="13">
        <f>'Weighted SIF'!K20/MAX('Weighted SIF'!$B$37:$AG$37)</f>
        <v>-0.23028170353440669</v>
      </c>
      <c r="L20" s="13">
        <f>'Weighted SIF'!L20/MAX('Weighted SIF'!$B$37:$AG$37)</f>
        <v>6.8747242542818139E-3</v>
      </c>
      <c r="M20" s="13">
        <f>'Weighted SIF'!M20/MAX('Weighted SIF'!$B$37:$AG$37)</f>
        <v>0.23230066275274014</v>
      </c>
      <c r="N20" s="13">
        <f>'Weighted SIF'!N20/MAX('Weighted SIF'!$B$37:$AG$37)</f>
        <v>-0.35408985144365657</v>
      </c>
      <c r="O20" s="13">
        <f>'Weighted SIF'!O20/MAX('Weighted SIF'!$B$37:$AG$37)</f>
        <v>-0.54708393109423492</v>
      </c>
      <c r="P20" s="13">
        <f>'Weighted SIF'!P20/MAX('Weighted SIF'!$B$37:$AG$37)</f>
        <v>-2.9347805908001841E-2</v>
      </c>
      <c r="Q20" s="13">
        <f>'Weighted SIF'!Q20/MAX('Weighted SIF'!$B$37:$AG$37)</f>
        <v>0.60745987777577504</v>
      </c>
      <c r="R20" s="13">
        <f>'Weighted SIF'!R20/MAX('Weighted SIF'!$B$37:$AG$37)</f>
        <v>-0.27373265017247733</v>
      </c>
      <c r="S20" s="13">
        <f>'Weighted SIF'!S20/MAX('Weighted SIF'!$B$37:$AG$37)</f>
        <v>0.27354370199295375</v>
      </c>
      <c r="T20" s="13">
        <f>'Weighted SIF'!T20/MAX('Weighted SIF'!$B$37:$AG$37)</f>
        <v>-0.25842832141938099</v>
      </c>
      <c r="U20" s="13">
        <f>'Weighted SIF'!U20/MAX('Weighted SIF'!$B$37:$AG$37)</f>
        <v>-0.50278479870826598</v>
      </c>
      <c r="V20" s="13">
        <f>'Weighted SIF'!V20/MAX('Weighted SIF'!$B$37:$AG$37)</f>
        <v>-0.30180321147847716</v>
      </c>
      <c r="W20" s="13">
        <f>'Weighted SIF'!W20/MAX('Weighted SIF'!$B$37:$AG$37)</f>
        <v>0.11370916366534232</v>
      </c>
      <c r="X20" s="13">
        <f>'Weighted SIF'!X20/MAX('Weighted SIF'!$B$37:$AG$37)</f>
        <v>-0.45804438179076251</v>
      </c>
      <c r="Y20" s="13">
        <f>'Weighted SIF'!Y20/MAX('Weighted SIF'!$B$37:$AG$37)</f>
        <v>-6.6413212121574347E-2</v>
      </c>
      <c r="Z20" s="13">
        <f>'Weighted SIF'!Z20/MAX('Weighted SIF'!$B$37:$AG$37)</f>
        <v>0.42862883259208723</v>
      </c>
      <c r="AA20" s="13">
        <f>'Weighted SIF'!AA20/MAX('Weighted SIF'!$B$37:$AG$37)</f>
        <v>-0.50011425686133915</v>
      </c>
      <c r="AB20" s="13">
        <f>'Weighted SIF'!AB20/MAX('Weighted SIF'!$B$37:$AG$37)</f>
        <v>-0.3098920289666634</v>
      </c>
      <c r="AC20" s="13">
        <f>'Weighted SIF'!AC20/MAX('Weighted SIF'!$B$37:$AG$37)</f>
        <v>-0.31150638696941962</v>
      </c>
      <c r="AD20" s="13">
        <f>'Weighted SIF'!AD20/MAX('Weighted SIF'!$B$37:$AG$37)</f>
        <v>-0.29213461445537531</v>
      </c>
      <c r="AE20" s="13">
        <f>'Weighted SIF'!AE20/MAX('Weighted SIF'!$B$37:$AG$37)</f>
        <v>-0.48078388813165296</v>
      </c>
      <c r="AF20" s="13">
        <f>'Weighted SIF'!AF20/MAX('Weighted SIF'!$B$37:$AG$37)</f>
        <v>-0.4500421752837242</v>
      </c>
      <c r="AG20" s="13">
        <f>'Weighted SIF'!AG20/MAX('Weighted SIF'!$B$37:$AG$37)</f>
        <v>-0.35605827527666328</v>
      </c>
    </row>
    <row r="21" spans="1:33" x14ac:dyDescent="0.25">
      <c r="A21" s="13" t="s">
        <v>52</v>
      </c>
      <c r="B21" s="13">
        <f>'Weighted SIF'!B21/MAX('Weighted SIF'!$B$37:$AG$37)</f>
        <v>-0.42694073394030846</v>
      </c>
      <c r="C21" s="13">
        <f>'Weighted SIF'!C21/MAX('Weighted SIF'!$B$37:$AG$37)</f>
        <v>-0.40062157866860099</v>
      </c>
      <c r="D21" s="13">
        <f>'Weighted SIF'!D21/MAX('Weighted SIF'!$B$37:$AG$37)</f>
        <v>-0.35693148257710489</v>
      </c>
      <c r="E21" s="13">
        <f>'Weighted SIF'!E21/MAX('Weighted SIF'!$B$37:$AG$37)</f>
        <v>-0.36696272604380487</v>
      </c>
      <c r="F21" s="13">
        <f>'Weighted SIF'!F21/MAX('Weighted SIF'!$B$37:$AG$37)</f>
        <v>-0.35118589748817503</v>
      </c>
      <c r="G21" s="13">
        <f>'Weighted SIF'!G21/MAX('Weighted SIF'!$B$37:$AG$37)</f>
        <v>-0.22749821766321449</v>
      </c>
      <c r="H21" s="13">
        <f>'Weighted SIF'!H21/MAX('Weighted SIF'!$B$37:$AG$37)</f>
        <v>-0.33345025354088564</v>
      </c>
      <c r="I21" s="13">
        <f>'Weighted SIF'!I21/MAX('Weighted SIF'!$B$37:$AG$37)</f>
        <v>-0.46210086055693705</v>
      </c>
      <c r="J21" s="13">
        <f>'Weighted SIF'!J21/MAX('Weighted SIF'!$B$37:$AG$37)</f>
        <v>-0.43612214000227595</v>
      </c>
      <c r="K21" s="13">
        <f>'Weighted SIF'!K21/MAX('Weighted SIF'!$B$37:$AG$37)</f>
        <v>-0.50182445116258156</v>
      </c>
      <c r="L21" s="13">
        <f>'Weighted SIF'!L21/MAX('Weighted SIF'!$B$37:$AG$37)</f>
        <v>-0.33198931533925419</v>
      </c>
      <c r="M21" s="13">
        <f>'Weighted SIF'!M21/MAX('Weighted SIF'!$B$37:$AG$37)</f>
        <v>-0.10355078191458521</v>
      </c>
      <c r="N21" s="13">
        <f>'Weighted SIF'!N21/MAX('Weighted SIF'!$B$37:$AG$37)</f>
        <v>-0.24697048590283227</v>
      </c>
      <c r="O21" s="13">
        <f>'Weighted SIF'!O21/MAX('Weighted SIF'!$B$37:$AG$37)</f>
        <v>-0.23825249333411128</v>
      </c>
      <c r="P21" s="13">
        <f>'Weighted SIF'!P21/MAX('Weighted SIF'!$B$37:$AG$37)</f>
        <v>-0.19982184949023757</v>
      </c>
      <c r="Q21" s="13">
        <f>'Weighted SIF'!Q21/MAX('Weighted SIF'!$B$37:$AG$37)</f>
        <v>-0.59414816747796395</v>
      </c>
      <c r="R21" s="13">
        <f>'Weighted SIF'!R21/MAX('Weighted SIF'!$B$37:$AG$37)</f>
        <v>-0.39321620629746373</v>
      </c>
      <c r="S21" s="13">
        <f>'Weighted SIF'!S21/MAX('Weighted SIF'!$B$37:$AG$37)</f>
        <v>-0.33165138488256518</v>
      </c>
      <c r="T21" s="13">
        <f>'Weighted SIF'!T21/MAX('Weighted SIF'!$B$37:$AG$37)</f>
        <v>-0.35024113181496519</v>
      </c>
      <c r="U21" s="13">
        <f>'Weighted SIF'!U21/MAX('Weighted SIF'!$B$37:$AG$37)</f>
        <v>-0.41253092654783041</v>
      </c>
      <c r="V21" s="13">
        <f>'Weighted SIF'!V21/MAX('Weighted SIF'!$B$37:$AG$37)</f>
        <v>-0.41018662682325385</v>
      </c>
      <c r="W21" s="13">
        <f>'Weighted SIF'!W21/MAX('Weighted SIF'!$B$37:$AG$37)</f>
        <v>-0.47880366626947651</v>
      </c>
      <c r="X21" s="13">
        <f>'Weighted SIF'!X21/MAX('Weighted SIF'!$B$37:$AG$37)</f>
        <v>-0.32956160571182386</v>
      </c>
      <c r="Y21" s="13">
        <f>'Weighted SIF'!Y21/MAX('Weighted SIF'!$B$37:$AG$37)</f>
        <v>-0.22318257704897831</v>
      </c>
      <c r="Z21" s="13">
        <f>'Weighted SIF'!Z21/MAX('Weighted SIF'!$B$37:$AG$37)</f>
        <v>-0.27465349572978626</v>
      </c>
      <c r="AA21" s="13">
        <f>'Weighted SIF'!AA21/MAX('Weighted SIF'!$B$37:$AG$37)</f>
        <v>-0.25504213534205883</v>
      </c>
      <c r="AB21" s="13">
        <f>'Weighted SIF'!AB21/MAX('Weighted SIF'!$B$37:$AG$37)</f>
        <v>-0.39375127865281617</v>
      </c>
      <c r="AC21" s="13">
        <f>'Weighted SIF'!AC21/MAX('Weighted SIF'!$B$37:$AG$37)</f>
        <v>-0.42403272347977344</v>
      </c>
      <c r="AD21" s="13">
        <f>'Weighted SIF'!AD21/MAX('Weighted SIF'!$B$37:$AG$37)</f>
        <v>-0.51457964636880194</v>
      </c>
      <c r="AE21" s="13">
        <f>'Weighted SIF'!AE21/MAX('Weighted SIF'!$B$37:$AG$37)</f>
        <v>-0.55502193021845192</v>
      </c>
      <c r="AF21" s="13">
        <f>'Weighted SIF'!AF21/MAX('Weighted SIF'!$B$37:$AG$37)</f>
        <v>-0.26254915981259414</v>
      </c>
      <c r="AG21" s="13">
        <f>'Weighted SIF'!AG21/MAX('Weighted SIF'!$B$37:$AG$37)</f>
        <v>-0.51167106566128906</v>
      </c>
    </row>
    <row r="22" spans="1:33" x14ac:dyDescent="0.25">
      <c r="A22" s="13" t="s">
        <v>53</v>
      </c>
      <c r="B22" s="13">
        <f>'Weighted SIF'!B22/MAX('Weighted SIF'!$B$37:$AG$37)</f>
        <v>-9.9142891365166075E-2</v>
      </c>
      <c r="C22" s="13">
        <f>'Weighted SIF'!C22/MAX('Weighted SIF'!$B$37:$AG$37)</f>
        <v>-2.6777694616069703E-2</v>
      </c>
      <c r="D22" s="13">
        <f>'Weighted SIF'!D22/MAX('Weighted SIF'!$B$37:$AG$37)</f>
        <v>-9.6609306470507875E-2</v>
      </c>
      <c r="E22" s="13">
        <f>'Weighted SIF'!E22/MAX('Weighted SIF'!$B$37:$AG$37)</f>
        <v>-6.9962402563442883E-2</v>
      </c>
      <c r="F22" s="13">
        <f>'Weighted SIF'!F22/MAX('Weighted SIF'!$B$37:$AG$37)</f>
        <v>0.21252768651081561</v>
      </c>
      <c r="G22" s="13">
        <f>'Weighted SIF'!G22/MAX('Weighted SIF'!$B$37:$AG$37)</f>
        <v>0.12353788282579296</v>
      </c>
      <c r="H22" s="13">
        <f>'Weighted SIF'!H22/MAX('Weighted SIF'!$B$37:$AG$37)</f>
        <v>0.20583154167129031</v>
      </c>
      <c r="I22" s="13">
        <f>'Weighted SIF'!I22/MAX('Weighted SIF'!$B$37:$AG$37)</f>
        <v>1.4939176922644891E-2</v>
      </c>
      <c r="J22" s="13">
        <f>'Weighted SIF'!J22/MAX('Weighted SIF'!$B$37:$AG$37)</f>
        <v>-1.6287085821705294E-2</v>
      </c>
      <c r="K22" s="13">
        <f>'Weighted SIF'!K22/MAX('Weighted SIF'!$B$37:$AG$37)</f>
        <v>-0.23846274062325329</v>
      </c>
      <c r="L22" s="13">
        <f>'Weighted SIF'!L22/MAX('Weighted SIF'!$B$37:$AG$37)</f>
        <v>-1.0198512105595253E-2</v>
      </c>
      <c r="M22" s="13">
        <f>'Weighted SIF'!M22/MAX('Weighted SIF'!$B$37:$AG$37)</f>
        <v>-0.32184058888802908</v>
      </c>
      <c r="N22" s="13">
        <f>'Weighted SIF'!N22/MAX('Weighted SIF'!$B$37:$AG$37)</f>
        <v>0.10717900057019679</v>
      </c>
      <c r="O22" s="13">
        <f>'Weighted SIF'!O22/MAX('Weighted SIF'!$B$37:$AG$37)</f>
        <v>-0.27348532495323952</v>
      </c>
      <c r="P22" s="13">
        <f>'Weighted SIF'!P22/MAX('Weighted SIF'!$B$37:$AG$37)</f>
        <v>2.4925758973711104E-2</v>
      </c>
      <c r="Q22" s="13">
        <f>'Weighted SIF'!Q22/MAX('Weighted SIF'!$B$37:$AG$37)</f>
        <v>-0.38372162064446813</v>
      </c>
      <c r="R22" s="13">
        <f>'Weighted SIF'!R22/MAX('Weighted SIF'!$B$37:$AG$37)</f>
        <v>0.44056573057050569</v>
      </c>
      <c r="S22" s="13">
        <f>'Weighted SIF'!S22/MAX('Weighted SIF'!$B$37:$AG$37)</f>
        <v>-0.35043035898919822</v>
      </c>
      <c r="T22" s="13">
        <f>'Weighted SIF'!T22/MAX('Weighted SIF'!$B$37:$AG$37)</f>
        <v>0.50361998911958339</v>
      </c>
      <c r="U22" s="13">
        <f>'Weighted SIF'!U22/MAX('Weighted SIF'!$B$37:$AG$37)</f>
        <v>-6.6292477609904824E-2</v>
      </c>
      <c r="V22" s="13">
        <f>'Weighted SIF'!V22/MAX('Weighted SIF'!$B$37:$AG$37)</f>
        <v>0.40111784149541979</v>
      </c>
      <c r="W22" s="13">
        <f>'Weighted SIF'!W22/MAX('Weighted SIF'!$B$37:$AG$37)</f>
        <v>0.18550102233024193</v>
      </c>
      <c r="X22" s="13">
        <f>'Weighted SIF'!X22/MAX('Weighted SIF'!$B$37:$AG$37)</f>
        <v>-0.37093915559050117</v>
      </c>
      <c r="Y22" s="13">
        <f>'Weighted SIF'!Y22/MAX('Weighted SIF'!$B$37:$AG$37)</f>
        <v>-3.7546108532376436E-2</v>
      </c>
      <c r="Z22" s="13">
        <f>'Weighted SIF'!Z22/MAX('Weighted SIF'!$B$37:$AG$37)</f>
        <v>-0.31450891743976445</v>
      </c>
      <c r="AA22" s="13">
        <f>'Weighted SIF'!AA22/MAX('Weighted SIF'!$B$37:$AG$37)</f>
        <v>-0.59909210561408643</v>
      </c>
      <c r="AB22" s="13">
        <f>'Weighted SIF'!AB22/MAX('Weighted SIF'!$B$37:$AG$37)</f>
        <v>-0.53196932538627728</v>
      </c>
      <c r="AC22" s="13">
        <f>'Weighted SIF'!AC22/MAX('Weighted SIF'!$B$37:$AG$37)</f>
        <v>-0.35704169607979014</v>
      </c>
      <c r="AD22" s="13">
        <f>'Weighted SIF'!AD22/MAX('Weighted SIF'!$B$37:$AG$37)</f>
        <v>-0.79082556382813274</v>
      </c>
      <c r="AE22" s="13">
        <f>'Weighted SIF'!AE22/MAX('Weighted SIF'!$B$37:$AG$37)</f>
        <v>-5.1429137876572294E-4</v>
      </c>
      <c r="AF22" s="13">
        <f>'Weighted SIF'!AF22/MAX('Weighted SIF'!$B$37:$AG$37)</f>
        <v>-0.59522382080814706</v>
      </c>
      <c r="AG22" s="13">
        <f>'Weighted SIF'!AG22/MAX('Weighted SIF'!$B$37:$AG$37)</f>
        <v>0.13902262923484898</v>
      </c>
    </row>
    <row r="23" spans="1:33" x14ac:dyDescent="0.25">
      <c r="A23" s="13" t="s">
        <v>54</v>
      </c>
      <c r="B23" s="13">
        <f>'Weighted SIF'!B23/MAX('Weighted SIF'!$B$37:$AG$37)</f>
        <v>0.12139282753115574</v>
      </c>
      <c r="C23" s="13">
        <f>'Weighted SIF'!C23/MAX('Weighted SIF'!$B$37:$AG$37)</f>
        <v>0.15041722648919506</v>
      </c>
      <c r="D23" s="13">
        <f>'Weighted SIF'!D23/MAX('Weighted SIF'!$B$37:$AG$37)</f>
        <v>4.1472138420901923E-2</v>
      </c>
      <c r="E23" s="13">
        <f>'Weighted SIF'!E23/MAX('Weighted SIF'!$B$37:$AG$37)</f>
        <v>-0.12104848466739018</v>
      </c>
      <c r="F23" s="13">
        <f>'Weighted SIF'!F23/MAX('Weighted SIF'!$B$37:$AG$37)</f>
        <v>7.775639320034633E-2</v>
      </c>
      <c r="G23" s="13">
        <f>'Weighted SIF'!G23/MAX('Weighted SIF'!$B$37:$AG$37)</f>
        <v>-0.78691344507542427</v>
      </c>
      <c r="H23" s="13">
        <f>'Weighted SIF'!H23/MAX('Weighted SIF'!$B$37:$AG$37)</f>
        <v>0.14674797676030443</v>
      </c>
      <c r="I23" s="13">
        <f>'Weighted SIF'!I23/MAX('Weighted SIF'!$B$37:$AG$37)</f>
        <v>0.25610116083890688</v>
      </c>
      <c r="J23" s="13">
        <f>'Weighted SIF'!J23/MAX('Weighted SIF'!$B$37:$AG$37)</f>
        <v>9.5498350255719427E-2</v>
      </c>
      <c r="K23" s="13">
        <f>'Weighted SIF'!K23/MAX('Weighted SIF'!$B$37:$AG$37)</f>
        <v>-0.93166578004009171</v>
      </c>
      <c r="L23" s="13">
        <f>'Weighted SIF'!L23/MAX('Weighted SIF'!$B$37:$AG$37)</f>
        <v>6.8758550266613691E-2</v>
      </c>
      <c r="M23" s="13">
        <f>'Weighted SIF'!M23/MAX('Weighted SIF'!$B$37:$AG$37)</f>
        <v>-0.43201491597637609</v>
      </c>
      <c r="N23" s="13">
        <f>'Weighted SIF'!N23/MAX('Weighted SIF'!$B$37:$AG$37)</f>
        <v>-0.73254083384026725</v>
      </c>
      <c r="O23" s="13">
        <f>'Weighted SIF'!O23/MAX('Weighted SIF'!$B$37:$AG$37)</f>
        <v>-0.12368461375568926</v>
      </c>
      <c r="P23" s="13">
        <f>'Weighted SIF'!P23/MAX('Weighted SIF'!$B$37:$AG$37)</f>
        <v>0.13298999467611128</v>
      </c>
      <c r="Q23" s="13">
        <f>'Weighted SIF'!Q23/MAX('Weighted SIF'!$B$37:$AG$37)</f>
        <v>-0.30813211561789594</v>
      </c>
      <c r="R23" s="13">
        <f>'Weighted SIF'!R23/MAX('Weighted SIF'!$B$37:$AG$37)</f>
        <v>0.20792284166840455</v>
      </c>
      <c r="S23" s="13">
        <f>'Weighted SIF'!S23/MAX('Weighted SIF'!$B$37:$AG$37)</f>
        <v>-0.54422116745804738</v>
      </c>
      <c r="T23" s="13">
        <f>'Weighted SIF'!T23/MAX('Weighted SIF'!$B$37:$AG$37)</f>
        <v>0.19387601334538695</v>
      </c>
      <c r="U23" s="13">
        <f>'Weighted SIF'!U23/MAX('Weighted SIF'!$B$37:$AG$37)</f>
        <v>-9.8511772112194945E-2</v>
      </c>
      <c r="V23" s="13">
        <f>'Weighted SIF'!V23/MAX('Weighted SIF'!$B$37:$AG$37)</f>
        <v>0.29633572127819552</v>
      </c>
      <c r="W23" s="13">
        <f>'Weighted SIF'!W23/MAX('Weighted SIF'!$B$37:$AG$37)</f>
        <v>0.11003465881795782</v>
      </c>
      <c r="X23" s="13">
        <f>'Weighted SIF'!X23/MAX('Weighted SIF'!$B$37:$AG$37)</f>
        <v>1.011166090892532E-2</v>
      </c>
      <c r="Y23" s="13">
        <f>'Weighted SIF'!Y23/MAX('Weighted SIF'!$B$37:$AG$37)</f>
        <v>0.27273489776660326</v>
      </c>
      <c r="Z23" s="13">
        <f>'Weighted SIF'!Z23/MAX('Weighted SIF'!$B$37:$AG$37)</f>
        <v>-0.10763056086826184</v>
      </c>
      <c r="AA23" s="13">
        <f>'Weighted SIF'!AA23/MAX('Weighted SIF'!$B$37:$AG$37)</f>
        <v>-0.27817777162094343</v>
      </c>
      <c r="AB23" s="13">
        <f>'Weighted SIF'!AB23/MAX('Weighted SIF'!$B$37:$AG$37)</f>
        <v>-0.65146752586097612</v>
      </c>
      <c r="AC23" s="13">
        <f>'Weighted SIF'!AC23/MAX('Weighted SIF'!$B$37:$AG$37)</f>
        <v>-0.72455643936804626</v>
      </c>
      <c r="AD23" s="13">
        <f>'Weighted SIF'!AD23/MAX('Weighted SIF'!$B$37:$AG$37)</f>
        <v>-0.82965014299524631</v>
      </c>
      <c r="AE23" s="13">
        <f>'Weighted SIF'!AE23/MAX('Weighted SIF'!$B$37:$AG$37)</f>
        <v>-0.11694259313745779</v>
      </c>
      <c r="AF23" s="13">
        <f>'Weighted SIF'!AF23/MAX('Weighted SIF'!$B$37:$AG$37)</f>
        <v>-0.23477873020708817</v>
      </c>
      <c r="AG23" s="13">
        <f>'Weighted SIF'!AG23/MAX('Weighted SIF'!$B$37:$AG$37)</f>
        <v>-9.8521581630810234E-2</v>
      </c>
    </row>
    <row r="24" spans="1:33" x14ac:dyDescent="0.25">
      <c r="A24" s="13" t="s">
        <v>55</v>
      </c>
      <c r="B24" s="13">
        <f>'Weighted SIF'!B24/MAX('Weighted SIF'!$B$37:$AG$37)</f>
        <v>-6.8363803564401748E-2</v>
      </c>
      <c r="C24" s="13">
        <f>'Weighted SIF'!C24/MAX('Weighted SIF'!$B$37:$AG$37)</f>
        <v>-0.40913531353730198</v>
      </c>
      <c r="D24" s="13">
        <f>'Weighted SIF'!D24/MAX('Weighted SIF'!$B$37:$AG$37)</f>
        <v>-4.5110035176771455E-3</v>
      </c>
      <c r="E24" s="13">
        <f>'Weighted SIF'!E24/MAX('Weighted SIF'!$B$37:$AG$37)</f>
        <v>-5.4172611525821354E-2</v>
      </c>
      <c r="F24" s="13">
        <f>'Weighted SIF'!F24/MAX('Weighted SIF'!$B$37:$AG$37)</f>
        <v>-0.42180235826454088</v>
      </c>
      <c r="G24" s="13">
        <f>'Weighted SIF'!G24/MAX('Weighted SIF'!$B$37:$AG$37)</f>
        <v>-3.6333924455318869E-2</v>
      </c>
      <c r="H24" s="13">
        <f>'Weighted SIF'!H24/MAX('Weighted SIF'!$B$37:$AG$37)</f>
        <v>-0.37374551256466815</v>
      </c>
      <c r="I24" s="13">
        <f>'Weighted SIF'!I24/MAX('Weighted SIF'!$B$37:$AG$37)</f>
        <v>-0.45015070709822208</v>
      </c>
      <c r="J24" s="13">
        <f>'Weighted SIF'!J24/MAX('Weighted SIF'!$B$37:$AG$37)</f>
        <v>-0.15950833390724886</v>
      </c>
      <c r="K24" s="13">
        <f>'Weighted SIF'!K24/MAX('Weighted SIF'!$B$37:$AG$37)</f>
        <v>-0.23478560220225714</v>
      </c>
      <c r="L24" s="13">
        <f>'Weighted SIF'!L24/MAX('Weighted SIF'!$B$37:$AG$37)</f>
        <v>0.13864599912399073</v>
      </c>
      <c r="M24" s="13">
        <f>'Weighted SIF'!M24/MAX('Weighted SIF'!$B$37:$AG$37)</f>
        <v>5.7301791411115383E-2</v>
      </c>
      <c r="N24" s="13">
        <f>'Weighted SIF'!N24/MAX('Weighted SIF'!$B$37:$AG$37)</f>
        <v>-3.599128107062665E-2</v>
      </c>
      <c r="O24" s="13">
        <f>'Weighted SIF'!O24/MAX('Weighted SIF'!$B$37:$AG$37)</f>
        <v>-8.7075212904538707E-2</v>
      </c>
      <c r="P24" s="13">
        <f>'Weighted SIF'!P24/MAX('Weighted SIF'!$B$37:$AG$37)</f>
        <v>0.19677081487403994</v>
      </c>
      <c r="Q24" s="13">
        <f>'Weighted SIF'!Q24/MAX('Weighted SIF'!$B$37:$AG$37)</f>
        <v>5.5969104240779818E-2</v>
      </c>
      <c r="R24" s="13">
        <f>'Weighted SIF'!R24/MAX('Weighted SIF'!$B$37:$AG$37)</f>
        <v>-0.45153347507563196</v>
      </c>
      <c r="S24" s="13">
        <f>'Weighted SIF'!S24/MAX('Weighted SIF'!$B$37:$AG$37)</f>
        <v>0.24940538906952714</v>
      </c>
      <c r="T24" s="13">
        <f>'Weighted SIF'!T24/MAX('Weighted SIF'!$B$37:$AG$37)</f>
        <v>-0.40010088585138021</v>
      </c>
      <c r="U24" s="13">
        <f>'Weighted SIF'!U24/MAX('Weighted SIF'!$B$37:$AG$37)</f>
        <v>-0.40899933736871413</v>
      </c>
      <c r="V24" s="13">
        <f>'Weighted SIF'!V24/MAX('Weighted SIF'!$B$37:$AG$37)</f>
        <v>-0.25539079704119722</v>
      </c>
      <c r="W24" s="13">
        <f>'Weighted SIF'!W24/MAX('Weighted SIF'!$B$37:$AG$37)</f>
        <v>0.58843777701507449</v>
      </c>
      <c r="X24" s="13">
        <f>'Weighted SIF'!X24/MAX('Weighted SIF'!$B$37:$AG$37)</f>
        <v>0.28405198099084811</v>
      </c>
      <c r="Y24" s="13">
        <f>'Weighted SIF'!Y24/MAX('Weighted SIF'!$B$37:$AG$37)</f>
        <v>0.25498796799857792</v>
      </c>
      <c r="Z24" s="13">
        <f>'Weighted SIF'!Z24/MAX('Weighted SIF'!$B$37:$AG$37)</f>
        <v>0.12101568824683773</v>
      </c>
      <c r="AA24" s="13">
        <f>'Weighted SIF'!AA24/MAX('Weighted SIF'!$B$37:$AG$37)</f>
        <v>0.27661149693804338</v>
      </c>
      <c r="AB24" s="13">
        <f>'Weighted SIF'!AB24/MAX('Weighted SIF'!$B$37:$AG$37)</f>
        <v>-0.17209737788967772</v>
      </c>
      <c r="AC24" s="13">
        <f>'Weighted SIF'!AC24/MAX('Weighted SIF'!$B$37:$AG$37)</f>
        <v>-0.31377961611313621</v>
      </c>
      <c r="AD24" s="13">
        <f>'Weighted SIF'!AD24/MAX('Weighted SIF'!$B$37:$AG$37)</f>
        <v>5.1358725285165469E-2</v>
      </c>
      <c r="AE24" s="13">
        <f>'Weighted SIF'!AE24/MAX('Weighted SIF'!$B$37:$AG$37)</f>
        <v>-0.47057056165833394</v>
      </c>
      <c r="AF24" s="13">
        <f>'Weighted SIF'!AF24/MAX('Weighted SIF'!$B$37:$AG$37)</f>
        <v>0.38152673605178322</v>
      </c>
      <c r="AG24" s="13">
        <f>'Weighted SIF'!AG24/MAX('Weighted SIF'!$B$37:$AG$37)</f>
        <v>-0.53012479513244792</v>
      </c>
    </row>
    <row r="25" spans="1:33" x14ac:dyDescent="0.25">
      <c r="A25" s="13" t="s">
        <v>56</v>
      </c>
      <c r="B25" s="13">
        <f>'Weighted SIF'!B25/MAX('Weighted SIF'!$B$37:$AG$37)</f>
        <v>-0.73720370082177378</v>
      </c>
      <c r="C25" s="13">
        <f>'Weighted SIF'!C25/MAX('Weighted SIF'!$B$37:$AG$37)</f>
        <v>0.15323660752526705</v>
      </c>
      <c r="D25" s="13">
        <f>'Weighted SIF'!D25/MAX('Weighted SIF'!$B$37:$AG$37)</f>
        <v>-0.46880353861234136</v>
      </c>
      <c r="E25" s="13">
        <f>'Weighted SIF'!E25/MAX('Weighted SIF'!$B$37:$AG$37)</f>
        <v>-0.26390120964664349</v>
      </c>
      <c r="F25" s="13">
        <f>'Weighted SIF'!F25/MAX('Weighted SIF'!$B$37:$AG$37)</f>
        <v>-0.13929825500236551</v>
      </c>
      <c r="G25" s="13">
        <f>'Weighted SIF'!G25/MAX('Weighted SIF'!$B$37:$AG$37)</f>
        <v>1.7493714600633089E-2</v>
      </c>
      <c r="H25" s="13">
        <f>'Weighted SIF'!H25/MAX('Weighted SIF'!$B$37:$AG$37)</f>
        <v>0.43750224244915115</v>
      </c>
      <c r="I25" s="13">
        <f>'Weighted SIF'!I25/MAX('Weighted SIF'!$B$37:$AG$37)</f>
        <v>7.288530912863804E-2</v>
      </c>
      <c r="J25" s="13">
        <f>'Weighted SIF'!J25/MAX('Weighted SIF'!$B$37:$AG$37)</f>
        <v>6.7632373938899884E-2</v>
      </c>
      <c r="K25" s="13">
        <f>'Weighted SIF'!K25/MAX('Weighted SIF'!$B$37:$AG$37)</f>
        <v>0.18294712845857802</v>
      </c>
      <c r="L25" s="13">
        <f>'Weighted SIF'!L25/MAX('Weighted SIF'!$B$37:$AG$37)</f>
        <v>-0.56639783967466506</v>
      </c>
      <c r="M25" s="13">
        <f>'Weighted SIF'!M25/MAX('Weighted SIF'!$B$37:$AG$37)</f>
        <v>0.16258693567829668</v>
      </c>
      <c r="N25" s="13">
        <f>'Weighted SIF'!N25/MAX('Weighted SIF'!$B$37:$AG$37)</f>
        <v>-0.14108745758915742</v>
      </c>
      <c r="O25" s="13">
        <f>'Weighted SIF'!O25/MAX('Weighted SIF'!$B$37:$AG$37)</f>
        <v>-0.34998027624998679</v>
      </c>
      <c r="P25" s="13">
        <f>'Weighted SIF'!P25/MAX('Weighted SIF'!$B$37:$AG$37)</f>
        <v>-0.70763437469362367</v>
      </c>
      <c r="Q25" s="13">
        <f>'Weighted SIF'!Q25/MAX('Weighted SIF'!$B$37:$AG$37)</f>
        <v>-0.12129136428367127</v>
      </c>
      <c r="R25" s="13">
        <f>'Weighted SIF'!R25/MAX('Weighted SIF'!$B$37:$AG$37)</f>
        <v>0.24926538273798102</v>
      </c>
      <c r="S25" s="13">
        <f>'Weighted SIF'!S25/MAX('Weighted SIF'!$B$37:$AG$37)</f>
        <v>-0.64255272622314963</v>
      </c>
      <c r="T25" s="13">
        <f>'Weighted SIF'!T25/MAX('Weighted SIF'!$B$37:$AG$37)</f>
        <v>0.34293716845517164</v>
      </c>
      <c r="U25" s="13">
        <f>'Weighted SIF'!U25/MAX('Weighted SIF'!$B$37:$AG$37)</f>
        <v>7.7843902745535862E-2</v>
      </c>
      <c r="V25" s="13">
        <f>'Weighted SIF'!V25/MAX('Weighted SIF'!$B$37:$AG$37)</f>
        <v>8.9665250415135012E-2</v>
      </c>
      <c r="W25" s="13">
        <f>'Weighted SIF'!W25/MAX('Weighted SIF'!$B$37:$AG$37)</f>
        <v>-0.81323060524314239</v>
      </c>
      <c r="X25" s="13">
        <f>'Weighted SIF'!X25/MAX('Weighted SIF'!$B$37:$AG$37)</f>
        <v>-0.43811891052361301</v>
      </c>
      <c r="Y25" s="13">
        <f>'Weighted SIF'!Y25/MAX('Weighted SIF'!$B$37:$AG$37)</f>
        <v>-0.6900936778507103</v>
      </c>
      <c r="Z25" s="13">
        <f>'Weighted SIF'!Z25/MAX('Weighted SIF'!$B$37:$AG$37)</f>
        <v>-0.47198142713188845</v>
      </c>
      <c r="AA25" s="13">
        <f>'Weighted SIF'!AA25/MAX('Weighted SIF'!$B$37:$AG$37)</f>
        <v>-0.1399147999170007</v>
      </c>
      <c r="AB25" s="13">
        <f>'Weighted SIF'!AB25/MAX('Weighted SIF'!$B$37:$AG$37)</f>
        <v>-0.31456615911104724</v>
      </c>
      <c r="AC25" s="13">
        <f>'Weighted SIF'!AC25/MAX('Weighted SIF'!$B$37:$AG$37)</f>
        <v>-6.1229981084939669E-2</v>
      </c>
      <c r="AD25" s="13">
        <f>'Weighted SIF'!AD25/MAX('Weighted SIF'!$B$37:$AG$37)</f>
        <v>-0.31476132183488659</v>
      </c>
      <c r="AE25" s="13">
        <f>'Weighted SIF'!AE25/MAX('Weighted SIF'!$B$37:$AG$37)</f>
        <v>5.2698584809839154E-2</v>
      </c>
      <c r="AF25" s="13">
        <f>'Weighted SIF'!AF25/MAX('Weighted SIF'!$B$37:$AG$37)</f>
        <v>-0.25349081416517072</v>
      </c>
      <c r="AG25" s="13">
        <f>'Weighted SIF'!AG25/MAX('Weighted SIF'!$B$37:$AG$37)</f>
        <v>-4.0916769828805485E-3</v>
      </c>
    </row>
    <row r="26" spans="1:33" x14ac:dyDescent="0.25">
      <c r="A26" s="13" t="s">
        <v>57</v>
      </c>
      <c r="B26" s="13">
        <f>'Weighted SIF'!B26/MAX('Weighted SIF'!$B$37:$AG$37)</f>
        <v>-0.32796932850996424</v>
      </c>
      <c r="C26" s="13">
        <f>'Weighted SIF'!C26/MAX('Weighted SIF'!$B$37:$AG$37)</f>
        <v>0.4453430031200038</v>
      </c>
      <c r="D26" s="13">
        <f>'Weighted SIF'!D26/MAX('Weighted SIF'!$B$37:$AG$37)</f>
        <v>-0.23221616164664058</v>
      </c>
      <c r="E26" s="13">
        <f>'Weighted SIF'!E26/MAX('Weighted SIF'!$B$37:$AG$37)</f>
        <v>-0.4793235303610997</v>
      </c>
      <c r="F26" s="13">
        <f>'Weighted SIF'!F26/MAX('Weighted SIF'!$B$37:$AG$37)</f>
        <v>-0.51984035481074975</v>
      </c>
      <c r="G26" s="13">
        <f>'Weighted SIF'!G26/MAX('Weighted SIF'!$B$37:$AG$37)</f>
        <v>0.25255971366719115</v>
      </c>
      <c r="H26" s="13">
        <f>'Weighted SIF'!H26/MAX('Weighted SIF'!$B$37:$AG$37)</f>
        <v>3.5592541796012948E-3</v>
      </c>
      <c r="I26" s="13">
        <f>'Weighted SIF'!I26/MAX('Weighted SIF'!$B$37:$AG$37)</f>
        <v>0.20532937094298953</v>
      </c>
      <c r="J26" s="13">
        <f>'Weighted SIF'!J26/MAX('Weighted SIF'!$B$37:$AG$37)</f>
        <v>0.11962651164964179</v>
      </c>
      <c r="K26" s="13">
        <f>'Weighted SIF'!K26/MAX('Weighted SIF'!$B$37:$AG$37)</f>
        <v>0.27709125562995368</v>
      </c>
      <c r="L26" s="13">
        <f>'Weighted SIF'!L26/MAX('Weighted SIF'!$B$37:$AG$37)</f>
        <v>-0.42224825716031056</v>
      </c>
      <c r="M26" s="13">
        <f>'Weighted SIF'!M26/MAX('Weighted SIF'!$B$37:$AG$37)</f>
        <v>-0.20552935988032867</v>
      </c>
      <c r="N26" s="13">
        <f>'Weighted SIF'!N26/MAX('Weighted SIF'!$B$37:$AG$37)</f>
        <v>0.42205035763122645</v>
      </c>
      <c r="O26" s="13">
        <f>'Weighted SIF'!O26/MAX('Weighted SIF'!$B$37:$AG$37)</f>
        <v>-7.8358316206928624E-2</v>
      </c>
      <c r="P26" s="13">
        <f>'Weighted SIF'!P26/MAX('Weighted SIF'!$B$37:$AG$37)</f>
        <v>-0.43306559658706667</v>
      </c>
      <c r="Q26" s="13">
        <f>'Weighted SIF'!Q26/MAX('Weighted SIF'!$B$37:$AG$37)</f>
        <v>-0.67556307988288467</v>
      </c>
      <c r="R26" s="13">
        <f>'Weighted SIF'!R26/MAX('Weighted SIF'!$B$37:$AG$37)</f>
        <v>0.26365380704856417</v>
      </c>
      <c r="S26" s="13">
        <f>'Weighted SIF'!S26/MAX('Weighted SIF'!$B$37:$AG$37)</f>
        <v>-0.29121603209453162</v>
      </c>
      <c r="T26" s="13">
        <f>'Weighted SIF'!T26/MAX('Weighted SIF'!$B$37:$AG$37)</f>
        <v>0.24714241504601447</v>
      </c>
      <c r="U26" s="13">
        <f>'Weighted SIF'!U26/MAX('Weighted SIF'!$B$37:$AG$37)</f>
        <v>9.4763081602095248E-2</v>
      </c>
      <c r="V26" s="13">
        <f>'Weighted SIF'!V26/MAX('Weighted SIF'!$B$37:$AG$37)</f>
        <v>6.5938801905460975E-2</v>
      </c>
      <c r="W26" s="13">
        <f>'Weighted SIF'!W26/MAX('Weighted SIF'!$B$37:$AG$37)</f>
        <v>-0.48245206733773582</v>
      </c>
      <c r="X26" s="13">
        <f>'Weighted SIF'!X26/MAX('Weighted SIF'!$B$37:$AG$37)</f>
        <v>-8.1631823610165882E-2</v>
      </c>
      <c r="Y26" s="13">
        <f>'Weighted SIF'!Y26/MAX('Weighted SIF'!$B$37:$AG$37)</f>
        <v>-0.41622214953378728</v>
      </c>
      <c r="Z26" s="13">
        <f>'Weighted SIF'!Z26/MAX('Weighted SIF'!$B$37:$AG$37)</f>
        <v>-0.46116050870929426</v>
      </c>
      <c r="AA26" s="13">
        <f>'Weighted SIF'!AA26/MAX('Weighted SIF'!$B$37:$AG$37)</f>
        <v>-0.13835499651099972</v>
      </c>
      <c r="AB26" s="13">
        <f>'Weighted SIF'!AB26/MAX('Weighted SIF'!$B$37:$AG$37)</f>
        <v>-3.8501980493047192E-2</v>
      </c>
      <c r="AC26" s="13">
        <f>'Weighted SIF'!AC26/MAX('Weighted SIF'!$B$37:$AG$37)</f>
        <v>0.20969712504004007</v>
      </c>
      <c r="AD26" s="13">
        <f>'Weighted SIF'!AD26/MAX('Weighted SIF'!$B$37:$AG$37)</f>
        <v>-5.1978058710628695E-2</v>
      </c>
      <c r="AE26" s="13">
        <f>'Weighted SIF'!AE26/MAX('Weighted SIF'!$B$37:$AG$37)</f>
        <v>4.3357835834232902E-2</v>
      </c>
      <c r="AF26" s="13">
        <f>'Weighted SIF'!AF26/MAX('Weighted SIF'!$B$37:$AG$37)</f>
        <v>-0.11950039203738723</v>
      </c>
      <c r="AG26" s="13">
        <f>'Weighted SIF'!AG26/MAX('Weighted SIF'!$B$37:$AG$37)</f>
        <v>-4.6597406780621166E-2</v>
      </c>
    </row>
    <row r="27" spans="1:33" x14ac:dyDescent="0.25">
      <c r="A27" s="13" t="s">
        <v>58</v>
      </c>
      <c r="B27" s="13">
        <f>'Weighted SIF'!B27/MAX('Weighted SIF'!$B$37:$AG$37)</f>
        <v>-0.26054810309238174</v>
      </c>
      <c r="C27" s="13">
        <f>'Weighted SIF'!C27/MAX('Weighted SIF'!$B$37:$AG$37)</f>
        <v>-0.53439031526275593</v>
      </c>
      <c r="D27" s="13">
        <f>'Weighted SIF'!D27/MAX('Weighted SIF'!$B$37:$AG$37)</f>
        <v>-5.2905668363608299E-2</v>
      </c>
      <c r="E27" s="13">
        <f>'Weighted SIF'!E27/MAX('Weighted SIF'!$B$37:$AG$37)</f>
        <v>-0.22045164254225835</v>
      </c>
      <c r="F27" s="13">
        <f>'Weighted SIF'!F27/MAX('Weighted SIF'!$B$37:$AG$37)</f>
        <v>-0.72888816706139292</v>
      </c>
      <c r="G27" s="13">
        <f>'Weighted SIF'!G27/MAX('Weighted SIF'!$B$37:$AG$37)</f>
        <v>-0.54169092368423877</v>
      </c>
      <c r="H27" s="13">
        <f>'Weighted SIF'!H27/MAX('Weighted SIF'!$B$37:$AG$37)</f>
        <v>-0.62486732753541452</v>
      </c>
      <c r="I27" s="13">
        <f>'Weighted SIF'!I27/MAX('Weighted SIF'!$B$37:$AG$37)</f>
        <v>-0.47203752822827494</v>
      </c>
      <c r="J27" s="13">
        <f>'Weighted SIF'!J27/MAX('Weighted SIF'!$B$37:$AG$37)</f>
        <v>-0.42022273384637487</v>
      </c>
      <c r="K27" s="13">
        <f>'Weighted SIF'!K27/MAX('Weighted SIF'!$B$37:$AG$37)</f>
        <v>-0.60001000951868366</v>
      </c>
      <c r="L27" s="13">
        <f>'Weighted SIF'!L27/MAX('Weighted SIF'!$B$37:$AG$37)</f>
        <v>-8.4860581446931357E-2</v>
      </c>
      <c r="M27" s="13">
        <f>'Weighted SIF'!M27/MAX('Weighted SIF'!$B$37:$AG$37)</f>
        <v>-0.45869087447147505</v>
      </c>
      <c r="N27" s="13">
        <f>'Weighted SIF'!N27/MAX('Weighted SIF'!$B$37:$AG$37)</f>
        <v>-0.52717231692338662</v>
      </c>
      <c r="O27" s="13">
        <f>'Weighted SIF'!O27/MAX('Weighted SIF'!$B$37:$AG$37)</f>
        <v>-0.42590420419165337</v>
      </c>
      <c r="P27" s="13">
        <f>'Weighted SIF'!P27/MAX('Weighted SIF'!$B$37:$AG$37)</f>
        <v>-0.66565153950918898</v>
      </c>
      <c r="Q27" s="13">
        <f>'Weighted SIF'!Q27/MAX('Weighted SIF'!$B$37:$AG$37)</f>
        <v>-0.84289607643034581</v>
      </c>
      <c r="R27" s="13">
        <f>'Weighted SIF'!R27/MAX('Weighted SIF'!$B$37:$AG$37)</f>
        <v>-0.51425730532498504</v>
      </c>
      <c r="S27" s="13">
        <f>'Weighted SIF'!S27/MAX('Weighted SIF'!$B$37:$AG$37)</f>
        <v>-0.61117449861533568</v>
      </c>
      <c r="T27" s="13">
        <f>'Weighted SIF'!T27/MAX('Weighted SIF'!$B$37:$AG$37)</f>
        <v>-0.60198663802236008</v>
      </c>
      <c r="U27" s="13">
        <f>'Weighted SIF'!U27/MAX('Weighted SIF'!$B$37:$AG$37)</f>
        <v>0.94559821658251397</v>
      </c>
      <c r="V27" s="13">
        <f>'Weighted SIF'!V27/MAX('Weighted SIF'!$B$37:$AG$37)</f>
        <v>-0.50960634484741241</v>
      </c>
      <c r="W27" s="13">
        <f>'Weighted SIF'!W27/MAX('Weighted SIF'!$B$37:$AG$37)</f>
        <v>-0.67335782042130121</v>
      </c>
      <c r="X27" s="13">
        <f>'Weighted SIF'!X27/MAX('Weighted SIF'!$B$37:$AG$37)</f>
        <v>-0.15349259612269223</v>
      </c>
      <c r="Y27" s="13">
        <f>'Weighted SIF'!Y27/MAX('Weighted SIF'!$B$37:$AG$37)</f>
        <v>-0.54157545991045797</v>
      </c>
      <c r="Z27" s="13">
        <f>'Weighted SIF'!Z27/MAX('Weighted SIF'!$B$37:$AG$37)</f>
        <v>-0.43218375158169603</v>
      </c>
      <c r="AA27" s="13">
        <f>'Weighted SIF'!AA27/MAX('Weighted SIF'!$B$37:$AG$37)</f>
        <v>-0.62625926625204709</v>
      </c>
      <c r="AB27" s="13">
        <f>'Weighted SIF'!AB27/MAX('Weighted SIF'!$B$37:$AG$37)</f>
        <v>-0.58994989386975727</v>
      </c>
      <c r="AC27" s="13">
        <f>'Weighted SIF'!AC27/MAX('Weighted SIF'!$B$37:$AG$37)</f>
        <v>-0.54526023029097648</v>
      </c>
      <c r="AD27" s="13">
        <f>'Weighted SIF'!AD27/MAX('Weighted SIF'!$B$37:$AG$37)</f>
        <v>-0.71824290758576992</v>
      </c>
      <c r="AE27" s="13">
        <f>'Weighted SIF'!AE27/MAX('Weighted SIF'!$B$37:$AG$37)</f>
        <v>1</v>
      </c>
      <c r="AF27" s="13">
        <f>'Weighted SIF'!AF27/MAX('Weighted SIF'!$B$37:$AG$37)</f>
        <v>-0.53577182830257319</v>
      </c>
      <c r="AG27" s="13">
        <f>'Weighted SIF'!AG27/MAX('Weighted SIF'!$B$37:$AG$37)</f>
        <v>0.93578901879319221</v>
      </c>
    </row>
    <row r="28" spans="1:33" x14ac:dyDescent="0.25">
      <c r="A28" s="13" t="s">
        <v>59</v>
      </c>
      <c r="B28" s="13">
        <f>'Weighted SIF'!B28/MAX('Weighted SIF'!$B$37:$AG$37)</f>
        <v>0.44631650379493171</v>
      </c>
      <c r="C28" s="13">
        <f>'Weighted SIF'!C28/MAX('Weighted SIF'!$B$37:$AG$37)</f>
        <v>0.37211291290396747</v>
      </c>
      <c r="D28" s="13">
        <f>'Weighted SIF'!D28/MAX('Weighted SIF'!$B$37:$AG$37)</f>
        <v>0.26050280489368821</v>
      </c>
      <c r="E28" s="13">
        <f>'Weighted SIF'!E28/MAX('Weighted SIF'!$B$37:$AG$37)</f>
        <v>0.30083662694681762</v>
      </c>
      <c r="F28" s="13">
        <f>'Weighted SIF'!F28/MAX('Weighted SIF'!$B$37:$AG$37)</f>
        <v>-1.0252501743449878</v>
      </c>
      <c r="G28" s="13">
        <f>'Weighted SIF'!G28/MAX('Weighted SIF'!$B$37:$AG$37)</f>
        <v>0.36955110682133907</v>
      </c>
      <c r="H28" s="13">
        <f>'Weighted SIF'!H28/MAX('Weighted SIF'!$B$37:$AG$37)</f>
        <v>0.23105159500059039</v>
      </c>
      <c r="I28" s="13">
        <f>'Weighted SIF'!I28/MAX('Weighted SIF'!$B$37:$AG$37)</f>
        <v>0.24417956843125274</v>
      </c>
      <c r="J28" s="13">
        <f>'Weighted SIF'!J28/MAX('Weighted SIF'!$B$37:$AG$37)</f>
        <v>-0.84102587363631764</v>
      </c>
      <c r="K28" s="13">
        <f>'Weighted SIF'!K28/MAX('Weighted SIF'!$B$37:$AG$37)</f>
        <v>0.14211637535578009</v>
      </c>
      <c r="L28" s="13">
        <f>'Weighted SIF'!L28/MAX('Weighted SIF'!$B$37:$AG$37)</f>
        <v>0.21137601430364583</v>
      </c>
      <c r="M28" s="13">
        <f>'Weighted SIF'!M28/MAX('Weighted SIF'!$B$37:$AG$37)</f>
        <v>0.3299827121395093</v>
      </c>
      <c r="N28" s="13">
        <f>'Weighted SIF'!N28/MAX('Weighted SIF'!$B$37:$AG$37)</f>
        <v>0.15694047952811732</v>
      </c>
      <c r="O28" s="13">
        <f>'Weighted SIF'!O28/MAX('Weighted SIF'!$B$37:$AG$37)</f>
        <v>0.37559574443624649</v>
      </c>
      <c r="P28" s="13">
        <f>'Weighted SIF'!P28/MAX('Weighted SIF'!$B$37:$AG$37)</f>
        <v>0.16903407343086355</v>
      </c>
      <c r="Q28" s="13">
        <f>'Weighted SIF'!Q28/MAX('Weighted SIF'!$B$37:$AG$37)</f>
        <v>0.25428716470683099</v>
      </c>
      <c r="R28" s="13">
        <f>'Weighted SIF'!R28/MAX('Weighted SIF'!$B$37:$AG$37)</f>
        <v>0.21602367872982189</v>
      </c>
      <c r="S28" s="13">
        <f>'Weighted SIF'!S28/MAX('Weighted SIF'!$B$37:$AG$37)</f>
        <v>0.4498303166834387</v>
      </c>
      <c r="T28" s="13">
        <f>'Weighted SIF'!T28/MAX('Weighted SIF'!$B$37:$AG$37)</f>
        <v>0.16498413649816518</v>
      </c>
      <c r="U28" s="13">
        <f>'Weighted SIF'!U28/MAX('Weighted SIF'!$B$37:$AG$37)</f>
        <v>0.45511853357285575</v>
      </c>
      <c r="V28" s="13">
        <f>'Weighted SIF'!V28/MAX('Weighted SIF'!$B$37:$AG$37)</f>
        <v>0.18655422233138128</v>
      </c>
      <c r="W28" s="13">
        <f>'Weighted SIF'!W28/MAX('Weighted SIF'!$B$37:$AG$37)</f>
        <v>0.31196416647966557</v>
      </c>
      <c r="X28" s="13">
        <f>'Weighted SIF'!X28/MAX('Weighted SIF'!$B$37:$AG$37)</f>
        <v>0.35022873935112181</v>
      </c>
      <c r="Y28" s="13">
        <f>'Weighted SIF'!Y28/MAX('Weighted SIF'!$B$37:$AG$37)</f>
        <v>0.12509378156259496</v>
      </c>
      <c r="Z28" s="13">
        <f>'Weighted SIF'!Z28/MAX('Weighted SIF'!$B$37:$AG$37)</f>
        <v>0.19907362769035206</v>
      </c>
      <c r="AA28" s="13">
        <f>'Weighted SIF'!AA28/MAX('Weighted SIF'!$B$37:$AG$37)</f>
        <v>0.30735783581987025</v>
      </c>
      <c r="AB28" s="13">
        <f>'Weighted SIF'!AB28/MAX('Weighted SIF'!$B$37:$AG$37)</f>
        <v>0.29760705492664985</v>
      </c>
      <c r="AC28" s="13">
        <f>'Weighted SIF'!AC28/MAX('Weighted SIF'!$B$37:$AG$37)</f>
        <v>0.20971303097007615</v>
      </c>
      <c r="AD28" s="13">
        <f>'Weighted SIF'!AD28/MAX('Weighted SIF'!$B$37:$AG$37)</f>
        <v>0.35954591686444731</v>
      </c>
      <c r="AE28" s="13">
        <f>'Weighted SIF'!AE28/MAX('Weighted SIF'!$B$37:$AG$37)</f>
        <v>0.29337965940543109</v>
      </c>
      <c r="AF28" s="13">
        <f>'Weighted SIF'!AF28/MAX('Weighted SIF'!$B$37:$AG$37)</f>
        <v>0.29663122874012399</v>
      </c>
      <c r="AG28" s="13">
        <f>'Weighted SIF'!AG28/MAX('Weighted SIF'!$B$37:$AG$37)</f>
        <v>0.27253506753667928</v>
      </c>
    </row>
    <row r="29" spans="1:33" x14ac:dyDescent="0.25">
      <c r="A29" s="13" t="s">
        <v>60</v>
      </c>
      <c r="B29" s="13">
        <f>'Weighted SIF'!B29/MAX('Weighted SIF'!$B$37:$AG$37)</f>
        <v>5.3833191039351337E-2</v>
      </c>
      <c r="C29" s="13">
        <f>'Weighted SIF'!C29/MAX('Weighted SIF'!$B$37:$AG$37)</f>
        <v>0.13512191766737042</v>
      </c>
      <c r="D29" s="13">
        <f>'Weighted SIF'!D29/MAX('Weighted SIF'!$B$37:$AG$37)</f>
        <v>0.38644896825588593</v>
      </c>
      <c r="E29" s="13">
        <f>'Weighted SIF'!E29/MAX('Weighted SIF'!$B$37:$AG$37)</f>
        <v>-2.9740979112489269E-2</v>
      </c>
      <c r="F29" s="13">
        <f>'Weighted SIF'!F29/MAX('Weighted SIF'!$B$37:$AG$37)</f>
        <v>0.11771867275656582</v>
      </c>
      <c r="G29" s="13">
        <f>'Weighted SIF'!G29/MAX('Weighted SIF'!$B$37:$AG$37)</f>
        <v>0.28747518180255321</v>
      </c>
      <c r="H29" s="13">
        <f>'Weighted SIF'!H29/MAX('Weighted SIF'!$B$37:$AG$37)</f>
        <v>0.34989338537646303</v>
      </c>
      <c r="I29" s="13">
        <f>'Weighted SIF'!I29/MAX('Weighted SIF'!$B$37:$AG$37)</f>
        <v>0.10023786570074221</v>
      </c>
      <c r="J29" s="13">
        <f>'Weighted SIF'!J29/MAX('Weighted SIF'!$B$37:$AG$37)</f>
        <v>0.22530328818721077</v>
      </c>
      <c r="K29" s="13">
        <f>'Weighted SIF'!K29/MAX('Weighted SIF'!$B$37:$AG$37)</f>
        <v>0.12818005676535155</v>
      </c>
      <c r="L29" s="13">
        <f>'Weighted SIF'!L29/MAX('Weighted SIF'!$B$37:$AG$37)</f>
        <v>0.39853045856382835</v>
      </c>
      <c r="M29" s="13">
        <f>'Weighted SIF'!M29/MAX('Weighted SIF'!$B$37:$AG$37)</f>
        <v>0.36750725639161996</v>
      </c>
      <c r="N29" s="13">
        <f>'Weighted SIF'!N29/MAX('Weighted SIF'!$B$37:$AG$37)</f>
        <v>0.10496424020769794</v>
      </c>
      <c r="O29" s="13">
        <f>'Weighted SIF'!O29/MAX('Weighted SIF'!$B$37:$AG$37)</f>
        <v>-0.10603641436254388</v>
      </c>
      <c r="P29" s="13">
        <f>'Weighted SIF'!P29/MAX('Weighted SIF'!$B$37:$AG$37)</f>
        <v>0.3935033353005124</v>
      </c>
      <c r="Q29" s="13">
        <f>'Weighted SIF'!Q29/MAX('Weighted SIF'!$B$37:$AG$37)</f>
        <v>0.19774434626624413</v>
      </c>
      <c r="R29" s="13">
        <f>'Weighted SIF'!R29/MAX('Weighted SIF'!$B$37:$AG$37)</f>
        <v>0.31583671214882164</v>
      </c>
      <c r="S29" s="13">
        <f>'Weighted SIF'!S29/MAX('Weighted SIF'!$B$37:$AG$37)</f>
        <v>0.36085172485144268</v>
      </c>
      <c r="T29" s="13">
        <f>'Weighted SIF'!T29/MAX('Weighted SIF'!$B$37:$AG$37)</f>
        <v>0.10086330182129084</v>
      </c>
      <c r="U29" s="13">
        <f>'Weighted SIF'!U29/MAX('Weighted SIF'!$B$37:$AG$37)</f>
        <v>0.24639700168515052</v>
      </c>
      <c r="V29" s="13">
        <f>'Weighted SIF'!V29/MAX('Weighted SIF'!$B$37:$AG$37)</f>
        <v>0.32704238761503562</v>
      </c>
      <c r="W29" s="13">
        <f>'Weighted SIF'!W29/MAX('Weighted SIF'!$B$37:$AG$37)</f>
        <v>0.15947026064467623</v>
      </c>
      <c r="X29" s="13">
        <f>'Weighted SIF'!X29/MAX('Weighted SIF'!$B$37:$AG$37)</f>
        <v>0.42948079949029139</v>
      </c>
      <c r="Y29" s="13">
        <f>'Weighted SIF'!Y29/MAX('Weighted SIF'!$B$37:$AG$37)</f>
        <v>0.15630705525402877</v>
      </c>
      <c r="Z29" s="13">
        <f>'Weighted SIF'!Z29/MAX('Weighted SIF'!$B$37:$AG$37)</f>
        <v>0.12176567288395096</v>
      </c>
      <c r="AA29" s="13">
        <f>'Weighted SIF'!AA29/MAX('Weighted SIF'!$B$37:$AG$37)</f>
        <v>0.26329724929645604</v>
      </c>
      <c r="AB29" s="13">
        <f>'Weighted SIF'!AB29/MAX('Weighted SIF'!$B$37:$AG$37)</f>
        <v>0.28963570264919453</v>
      </c>
      <c r="AC29" s="13">
        <f>'Weighted SIF'!AC29/MAX('Weighted SIF'!$B$37:$AG$37)</f>
        <v>0.14384317774169725</v>
      </c>
      <c r="AD29" s="13">
        <f>'Weighted SIF'!AD29/MAX('Weighted SIF'!$B$37:$AG$37)</f>
        <v>0.12236475082672359</v>
      </c>
      <c r="AE29" s="13">
        <f>'Weighted SIF'!AE29/MAX('Weighted SIF'!$B$37:$AG$37)</f>
        <v>0.15207768414865139</v>
      </c>
      <c r="AF29" s="13">
        <f>'Weighted SIF'!AF29/MAX('Weighted SIF'!$B$37:$AG$37)</f>
        <v>0.15365149438170497</v>
      </c>
      <c r="AG29" s="13">
        <f>'Weighted SIF'!AG29/MAX('Weighted SIF'!$B$37:$AG$37)</f>
        <v>0.13851183318941512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workbookViewId="0">
      <selection activeCell="AJ9" sqref="AJ9"/>
    </sheetView>
  </sheetViews>
  <sheetFormatPr defaultRowHeight="15" x14ac:dyDescent="0.25"/>
  <cols>
    <col min="1" max="1" width="13.7109375" customWidth="1"/>
    <col min="2" max="33" width="5.85546875" customWidth="1"/>
  </cols>
  <sheetData>
    <row r="1" spans="1:33" ht="162" x14ac:dyDescent="0.25">
      <c r="A1" s="6"/>
      <c r="B1" s="5" t="str">
        <f>'Normalized Data'!B1</f>
        <v>wt-only</v>
      </c>
      <c r="C1" s="5" t="str">
        <f>'Normalized Data'!C1</f>
        <v>wt-dCIN5</v>
      </c>
      <c r="D1" s="5" t="str">
        <f>'Normalized Data'!D1</f>
        <v>wt-dGLN3</v>
      </c>
      <c r="E1" s="5" t="str">
        <f>'Normalized Data'!E1</f>
        <v>wt-dHAP4</v>
      </c>
      <c r="F1" s="5" t="str">
        <f>'Normalized Data'!F1</f>
        <v>wt-dHMO1</v>
      </c>
      <c r="G1" s="5" t="str">
        <f>'Normalized Data'!G1</f>
        <v>wt-dZAP1</v>
      </c>
      <c r="H1" s="5" t="str">
        <f>'Normalized Data'!H1</f>
        <v>wt-dCIN5-dGLN3</v>
      </c>
      <c r="I1" s="5" t="str">
        <f>'Normalized Data'!I1</f>
        <v>wt-dCIN5-dHAP4</v>
      </c>
      <c r="J1" s="5" t="str">
        <f>'Normalized Data'!J1</f>
        <v>wt-dCIN5-dHMO1</v>
      </c>
      <c r="K1" s="5" t="str">
        <f>'Normalized Data'!K1</f>
        <v>wt-dCIN5-dZAP1</v>
      </c>
      <c r="L1" s="5" t="str">
        <f>'Normalized Data'!L1</f>
        <v>wt-dGLN3-dHAP4</v>
      </c>
      <c r="M1" s="5" t="str">
        <f>'Normalized Data'!M1</f>
        <v>wt-dGLN3-dHMO1</v>
      </c>
      <c r="N1" s="5" t="str">
        <f>'Normalized Data'!N1</f>
        <v>wt-dGLN3-dZAP1</v>
      </c>
      <c r="O1" s="5" t="str">
        <f>'Normalized Data'!O1</f>
        <v>wt-dHAP4-dHMO1</v>
      </c>
      <c r="P1" s="5" t="str">
        <f>'Normalized Data'!P1</f>
        <v>wt-dHAP4-dZAP1</v>
      </c>
      <c r="Q1" s="5" t="str">
        <f>'Normalized Data'!Q1</f>
        <v>wt-dHMO1-dZAP1</v>
      </c>
      <c r="R1" s="5" t="str">
        <f>'Normalized Data'!R1</f>
        <v>wt-dCIN5-dGLN3-dHAP4</v>
      </c>
      <c r="S1" s="5" t="str">
        <f>'Normalized Data'!S1</f>
        <v>wt-dCIN5-dGLN3-dHMO1</v>
      </c>
      <c r="T1" s="5" t="str">
        <f>'Normalized Data'!T1</f>
        <v>wt-dCIN5-dGLN3-dZAP1</v>
      </c>
      <c r="U1" s="5" t="str">
        <f>'Normalized Data'!U1</f>
        <v>wt-dCIN5-dHAP4-dHMO1</v>
      </c>
      <c r="V1" s="5" t="str">
        <f>'Normalized Data'!V1</f>
        <v>wt-dCIN5-dHAP4-dZAP1</v>
      </c>
      <c r="W1" s="5" t="str">
        <f>'Normalized Data'!W1</f>
        <v>wt-dCIN5-dHMO1-dZAP1</v>
      </c>
      <c r="X1" s="5" t="str">
        <f>'Normalized Data'!X1</f>
        <v>wt-dGLN3-dHAP4-dHMO1</v>
      </c>
      <c r="Y1" s="5" t="str">
        <f>'Normalized Data'!Y1</f>
        <v>wt-dGLN3-dHAP4-dZAP1</v>
      </c>
      <c r="Z1" s="5" t="str">
        <f>'Normalized Data'!Z1</f>
        <v>wt-dGLN3-dHMO1-dZAP1</v>
      </c>
      <c r="AA1" s="5" t="str">
        <f>'Normalized Data'!AA1</f>
        <v>wt-dHAP4-dHMO1-dZAP1</v>
      </c>
      <c r="AB1" s="5" t="str">
        <f>'Normalized Data'!AB1</f>
        <v>wt-dCIN5-dGLN3-dHAP4-dHMO1</v>
      </c>
      <c r="AC1" s="5" t="str">
        <f>'Normalized Data'!AC1</f>
        <v>wt-dCIN5-dGLN3-dHAP4-dZAP1</v>
      </c>
      <c r="AD1" s="5" t="str">
        <f>'Normalized Data'!AD1</f>
        <v>wt-dCIN5-dGLN3-dHMO1-dZAP1</v>
      </c>
      <c r="AE1" s="5" t="str">
        <f>'Normalized Data'!AE1</f>
        <v>wt-dCIN5-dHAP4-dHMO1-dZAP1</v>
      </c>
      <c r="AF1" s="5" t="str">
        <f>'Normalized Data'!AF1</f>
        <v>wt-dGLN3-dHAP4-dHMO1-dZAP1</v>
      </c>
      <c r="AG1" s="4" t="str">
        <f>'Normalized Data'!AG1</f>
        <v>all-strain</v>
      </c>
    </row>
    <row r="2" spans="1:33" x14ac:dyDescent="0.25">
      <c r="A2" s="13" t="str">
        <f>'Normalized Data'!A2</f>
        <v>ACE2--&gt;ASH1</v>
      </c>
      <c r="B2" s="10">
        <f>'Normalized Data'!B2</f>
        <v>-8.6560088235857119E-2</v>
      </c>
      <c r="C2" s="10">
        <f>'Normalized Data'!C2</f>
        <v>9.4646184793713117E-2</v>
      </c>
      <c r="D2" s="10">
        <f>'Normalized Data'!D2</f>
        <v>-0.19129220689616769</v>
      </c>
      <c r="E2" s="10">
        <f>'Normalized Data'!E2</f>
        <v>6.0864337512847935E-2</v>
      </c>
      <c r="F2" s="10">
        <f>'Normalized Data'!F2</f>
        <v>0.31077641005907741</v>
      </c>
      <c r="G2" s="10">
        <f>'Normalized Data'!G2</f>
        <v>-0.10660282407152241</v>
      </c>
      <c r="H2" s="10">
        <f>'Normalized Data'!H2</f>
        <v>-1.8444131442741544E-2</v>
      </c>
      <c r="I2" s="10">
        <f>'Normalized Data'!I2</f>
        <v>-0.1275988127604557</v>
      </c>
      <c r="J2" s="10">
        <f>'Normalized Data'!J2</f>
        <v>0.86131474628448679</v>
      </c>
      <c r="K2" s="10">
        <f>'Normalized Data'!K2</f>
        <v>-0.1098890598453607</v>
      </c>
      <c r="L2" s="10">
        <f>'Normalized Data'!L2</f>
        <v>-0.48074738363083769</v>
      </c>
      <c r="M2" s="10">
        <f>'Normalized Data'!M2</f>
        <v>0.6275408717173</v>
      </c>
      <c r="N2" s="10">
        <f>'Normalized Data'!N2</f>
        <v>2.8791554909858547E-2</v>
      </c>
      <c r="O2" s="10">
        <f>'Normalized Data'!O2</f>
        <v>0.43340950388601529</v>
      </c>
      <c r="P2" s="10">
        <f>'Normalized Data'!P2</f>
        <v>-0.23742197366047754</v>
      </c>
      <c r="Q2" s="10">
        <f>'Normalized Data'!Q2</f>
        <v>-6.6383301339351719E-2</v>
      </c>
      <c r="R2" s="10">
        <f>'Normalized Data'!R2</f>
        <v>-7.9510591286835977E-2</v>
      </c>
      <c r="S2" s="10">
        <f>'Normalized Data'!S2</f>
        <v>0.44459793105189566</v>
      </c>
      <c r="T2" s="10">
        <f>'Normalized Data'!T2</f>
        <v>1.0153531120731918E-2</v>
      </c>
      <c r="U2" s="10">
        <f>'Normalized Data'!U2</f>
        <v>-0.59054181292318741</v>
      </c>
      <c r="V2" s="10">
        <f>'Normalized Data'!V2</f>
        <v>-0.2436399098983893</v>
      </c>
      <c r="W2" s="10">
        <f>'Normalized Data'!W2</f>
        <v>-0.12595774379703806</v>
      </c>
      <c r="X2" s="10">
        <f>'Normalized Data'!X2</f>
        <v>-0.40271916286894172</v>
      </c>
      <c r="Y2" s="10">
        <f>'Normalized Data'!Y2</f>
        <v>-0.16546489447228438</v>
      </c>
      <c r="Z2" s="10">
        <f>'Normalized Data'!Z2</f>
        <v>2.9111523241912348E-2</v>
      </c>
      <c r="AA2" s="10">
        <f>'Normalized Data'!AA2</f>
        <v>-0.20048812978992592</v>
      </c>
      <c r="AB2" s="10">
        <f>'Normalized Data'!AB2</f>
        <v>0.29890547242637794</v>
      </c>
      <c r="AC2" s="10">
        <f>'Normalized Data'!AC2</f>
        <v>-0.16845626820631793</v>
      </c>
      <c r="AD2" s="10">
        <f>'Normalized Data'!AD2</f>
        <v>-7.6489855065201784E-2</v>
      </c>
      <c r="AE2" s="10">
        <f>'Normalized Data'!AE2</f>
        <v>-0.22322066700814555</v>
      </c>
      <c r="AF2" s="10">
        <f>'Normalized Data'!AF2</f>
        <v>-0.13392078494059162</v>
      </c>
      <c r="AG2" s="8">
        <f>'Normalized Data'!AG2</f>
        <v>-0.20955147831159177</v>
      </c>
    </row>
    <row r="3" spans="1:33" x14ac:dyDescent="0.25">
      <c r="A3" s="13" t="str">
        <f>'Normalized Data'!A3</f>
        <v>ASH1--&gt;YHP1</v>
      </c>
      <c r="B3" s="10">
        <f>'Normalized Data'!B3</f>
        <v>0.61249946276944645</v>
      </c>
      <c r="C3" s="10">
        <f>'Normalized Data'!C3</f>
        <v>0.12108046618640721</v>
      </c>
      <c r="D3" s="10">
        <f>'Normalized Data'!D3</f>
        <v>0.35445050668370115</v>
      </c>
      <c r="E3" s="10">
        <f>'Normalized Data'!E3</f>
        <v>-0.19176047833100743</v>
      </c>
      <c r="F3" s="10">
        <f>'Normalized Data'!F3</f>
        <v>-2.5005568336733876E-2</v>
      </c>
      <c r="G3" s="10">
        <f>'Normalized Data'!G3</f>
        <v>0.11483707823422515</v>
      </c>
      <c r="H3" s="10">
        <f>'Normalized Data'!H3</f>
        <v>0.27325118627352063</v>
      </c>
      <c r="I3" s="10">
        <f>'Normalized Data'!I3</f>
        <v>-8.9815728743081386E-2</v>
      </c>
      <c r="J3" s="10">
        <f>'Normalized Data'!J3</f>
        <v>7.2704366876448642E-2</v>
      </c>
      <c r="K3" s="10">
        <f>'Normalized Data'!K3</f>
        <v>8.6073846314304717E-2</v>
      </c>
      <c r="L3" s="10">
        <f>'Normalized Data'!L3</f>
        <v>0.24874975652931533</v>
      </c>
      <c r="M3" s="10">
        <f>'Normalized Data'!M3</f>
        <v>-0.84091670232429405</v>
      </c>
      <c r="N3" s="10">
        <f>'Normalized Data'!N3</f>
        <v>0.51987515949051688</v>
      </c>
      <c r="O3" s="10">
        <f>'Normalized Data'!O3</f>
        <v>0.42540728104144893</v>
      </c>
      <c r="P3" s="10">
        <f>'Normalized Data'!P3</f>
        <v>9.2512110634752395E-3</v>
      </c>
      <c r="Q3" s="10">
        <f>'Normalized Data'!Q3</f>
        <v>0.29066761682617775</v>
      </c>
      <c r="R3" s="10">
        <f>'Normalized Data'!R3</f>
        <v>0.17138996956874183</v>
      </c>
      <c r="S3" s="10">
        <f>'Normalized Data'!S3</f>
        <v>0.53570425772291042</v>
      </c>
      <c r="T3" s="10">
        <f>'Normalized Data'!T3</f>
        <v>0.28792264120154965</v>
      </c>
      <c r="U3" s="10">
        <f>'Normalized Data'!U3</f>
        <v>-0.31559504761374607</v>
      </c>
      <c r="V3" s="10">
        <f>'Normalized Data'!V3</f>
        <v>2.4069620260794719E-2</v>
      </c>
      <c r="W3" s="10">
        <f>'Normalized Data'!W3</f>
        <v>9.649840643257887E-2</v>
      </c>
      <c r="X3" s="10">
        <f>'Normalized Data'!X3</f>
        <v>0.55635105832114295</v>
      </c>
      <c r="Y3" s="10">
        <f>'Normalized Data'!Y3</f>
        <v>-0.16083689791638969</v>
      </c>
      <c r="Z3" s="10">
        <f>'Normalized Data'!Z3</f>
        <v>0.58668168215953409</v>
      </c>
      <c r="AA3" s="10">
        <f>'Normalized Data'!AA3</f>
        <v>0.25945954493185514</v>
      </c>
      <c r="AB3" s="10">
        <f>'Normalized Data'!AB3</f>
        <v>-0.2799731722349898</v>
      </c>
      <c r="AC3" s="10">
        <f>'Normalized Data'!AC3</f>
        <v>-7.2698608346651507E-3</v>
      </c>
      <c r="AD3" s="10">
        <f>'Normalized Data'!AD3</f>
        <v>-0.32445304418008064</v>
      </c>
      <c r="AE3" s="10">
        <f>'Normalized Data'!AE3</f>
        <v>-0.26315882501212956</v>
      </c>
      <c r="AF3" s="10">
        <f>'Normalized Data'!AF3</f>
        <v>0.24085376208732795</v>
      </c>
      <c r="AG3" s="8">
        <f>'Normalized Data'!AG3</f>
        <v>-0.28246435387694685</v>
      </c>
    </row>
    <row r="4" spans="1:33" x14ac:dyDescent="0.25">
      <c r="A4" s="13" t="str">
        <f>'Normalized Data'!A4</f>
        <v>CIN5--&gt;HAP4</v>
      </c>
      <c r="B4" s="10">
        <f>'Normalized Data'!B4</f>
        <v>-8.0064095059361601E-2</v>
      </c>
      <c r="C4" s="10">
        <f>'Normalized Data'!C4</f>
        <v>9.8914579610821212E-3</v>
      </c>
      <c r="D4" s="10">
        <f>'Normalized Data'!D4</f>
        <v>-9.3919281672572991E-2</v>
      </c>
      <c r="E4" s="10">
        <f>'Normalized Data'!E4</f>
        <v>-3.656166851884713E-2</v>
      </c>
      <c r="F4" s="10">
        <f>'Normalized Data'!F4</f>
        <v>-0.33447917292330781</v>
      </c>
      <c r="G4" s="10">
        <f>'Normalized Data'!G4</f>
        <v>-3.9207734235320237E-2</v>
      </c>
      <c r="H4" s="10">
        <f>'Normalized Data'!H4</f>
        <v>9.5518394427745304E-2</v>
      </c>
      <c r="I4" s="10">
        <f>'Normalized Data'!I4</f>
        <v>1.8158255761486036E-2</v>
      </c>
      <c r="J4" s="10">
        <f>'Normalized Data'!J4</f>
        <v>1.1620444189756945E-2</v>
      </c>
      <c r="K4" s="10">
        <f>'Normalized Data'!K4</f>
        <v>2.6969317482324919E-2</v>
      </c>
      <c r="L4" s="10">
        <f>'Normalized Data'!L4</f>
        <v>-5.178722597031696E-3</v>
      </c>
      <c r="M4" s="10">
        <f>'Normalized Data'!M4</f>
        <v>-0.23668344414397863</v>
      </c>
      <c r="N4" s="10">
        <f>'Normalized Data'!N4</f>
        <v>-5.8685105349214672E-2</v>
      </c>
      <c r="O4" s="10">
        <f>'Normalized Data'!O4</f>
        <v>-0.11210849381807554</v>
      </c>
      <c r="P4" s="10">
        <f>'Normalized Data'!P4</f>
        <v>4.5509327593405577E-2</v>
      </c>
      <c r="Q4" s="10">
        <f>'Normalized Data'!Q4</f>
        <v>-0.26529772987292199</v>
      </c>
      <c r="R4" s="10">
        <f>'Normalized Data'!R4</f>
        <v>0.11218895722081931</v>
      </c>
      <c r="S4" s="10">
        <f>'Normalized Data'!S4</f>
        <v>6.1063150148168953E-2</v>
      </c>
      <c r="T4" s="10">
        <f>'Normalized Data'!T4</f>
        <v>0.11909950716060343</v>
      </c>
      <c r="U4" s="10">
        <f>'Normalized Data'!U4</f>
        <v>1.0819217344813113E-3</v>
      </c>
      <c r="V4" s="10">
        <f>'Normalized Data'!V4</f>
        <v>7.4157936134805813E-2</v>
      </c>
      <c r="W4" s="10">
        <f>'Normalized Data'!W4</f>
        <v>5.9082505664663068E-2</v>
      </c>
      <c r="X4" s="10">
        <f>'Normalized Data'!X4</f>
        <v>-0.2086590920099767</v>
      </c>
      <c r="Y4" s="10">
        <f>'Normalized Data'!Y4</f>
        <v>3.5430525044012603E-2</v>
      </c>
      <c r="Z4" s="10">
        <f>'Normalized Data'!Z4</f>
        <v>-0.26402288114247552</v>
      </c>
      <c r="AA4" s="10">
        <f>'Normalized Data'!AA4</f>
        <v>-0.17723819024035051</v>
      </c>
      <c r="AB4" s="10">
        <f>'Normalized Data'!AB4</f>
        <v>5.5574029240309818E-2</v>
      </c>
      <c r="AC4" s="10">
        <f>'Normalized Data'!AC4</f>
        <v>4.4888950720547771E-2</v>
      </c>
      <c r="AD4" s="10">
        <f>'Normalized Data'!AD4</f>
        <v>7.0912394270756032E-2</v>
      </c>
      <c r="AE4" s="10">
        <f>'Normalized Data'!AE4</f>
        <v>1.8035509579469613E-2</v>
      </c>
      <c r="AF4" s="10">
        <f>'Normalized Data'!AF4</f>
        <v>-0.20106601885651096</v>
      </c>
      <c r="AG4" s="8">
        <f>'Normalized Data'!AG4</f>
        <v>5.0205769235545858E-2</v>
      </c>
    </row>
    <row r="5" spans="1:33" x14ac:dyDescent="0.25">
      <c r="A5" s="13" t="str">
        <f>'Normalized Data'!A5</f>
        <v>CIN5--&gt;SFP1</v>
      </c>
      <c r="B5" s="10">
        <f>'Normalized Data'!B5</f>
        <v>1.1658097759105517E-2</v>
      </c>
      <c r="C5" s="10">
        <f>'Normalized Data'!C5</f>
        <v>6.6838448353185656E-2</v>
      </c>
      <c r="D5" s="10">
        <f>'Normalized Data'!D5</f>
        <v>-1.22927815830788E-2</v>
      </c>
      <c r="E5" s="10">
        <f>'Normalized Data'!E5</f>
        <v>-2.9584708861556622E-2</v>
      </c>
      <c r="F5" s="10">
        <f>'Normalized Data'!F5</f>
        <v>-0.19338640150827557</v>
      </c>
      <c r="G5" s="10">
        <f>'Normalized Data'!G5</f>
        <v>5.8984650334965694E-2</v>
      </c>
      <c r="H5" s="10">
        <f>'Normalized Data'!H5</f>
        <v>3.9918509702829619E-2</v>
      </c>
      <c r="I5" s="10">
        <f>'Normalized Data'!I5</f>
        <v>5.3893233512856346E-2</v>
      </c>
      <c r="J5" s="10">
        <f>'Normalized Data'!J5</f>
        <v>5.0324295487932297E-2</v>
      </c>
      <c r="K5" s="10">
        <f>'Normalized Data'!K5</f>
        <v>2.3927293282135314E-2</v>
      </c>
      <c r="L5" s="10">
        <f>'Normalized Data'!L5</f>
        <v>-3.4719906847652159E-2</v>
      </c>
      <c r="M5" s="10">
        <f>'Normalized Data'!M5</f>
        <v>-0.33425082832097452</v>
      </c>
      <c r="N5" s="10">
        <f>'Normalized Data'!N5</f>
        <v>6.4258025388067935E-2</v>
      </c>
      <c r="O5" s="10">
        <f>'Normalized Data'!O5</f>
        <v>-7.5671157478196596E-2</v>
      </c>
      <c r="P5" s="10">
        <f>'Normalized Data'!P5</f>
        <v>-2.7402792675461411E-2</v>
      </c>
      <c r="Q5" s="10">
        <f>'Normalized Data'!Q5</f>
        <v>-0.10035551672841281</v>
      </c>
      <c r="R5" s="10">
        <f>'Normalized Data'!R5</f>
        <v>3.9497339002231742E-2</v>
      </c>
      <c r="S5" s="10">
        <f>'Normalized Data'!S5</f>
        <v>2.6638255968739248E-2</v>
      </c>
      <c r="T5" s="10">
        <f>'Normalized Data'!T5</f>
        <v>4.0194179455998541E-2</v>
      </c>
      <c r="U5" s="10">
        <f>'Normalized Data'!U5</f>
        <v>-2.1840856661908787E-2</v>
      </c>
      <c r="V5" s="10">
        <f>'Normalized Data'!V5</f>
        <v>4.4502926531072719E-2</v>
      </c>
      <c r="W5" s="10">
        <f>'Normalized Data'!W5</f>
        <v>2.7505052854062066E-2</v>
      </c>
      <c r="X5" s="10">
        <f>'Normalized Data'!X5</f>
        <v>-4.7881365029443519E-2</v>
      </c>
      <c r="Y5" s="10">
        <f>'Normalized Data'!Y5</f>
        <v>-1.9543800400527788E-2</v>
      </c>
      <c r="Z5" s="10">
        <f>'Normalized Data'!Z5</f>
        <v>-9.2565546559670767E-2</v>
      </c>
      <c r="AA5" s="10">
        <f>'Normalized Data'!AA5</f>
        <v>-6.1462515455312734E-2</v>
      </c>
      <c r="AB5" s="10">
        <f>'Normalized Data'!AB5</f>
        <v>2.0746234564017387E-2</v>
      </c>
      <c r="AC5" s="10">
        <f>'Normalized Data'!AC5</f>
        <v>2.396615577298505E-2</v>
      </c>
      <c r="AD5" s="10">
        <f>'Normalized Data'!AD5</f>
        <v>3.7797828008054285E-2</v>
      </c>
      <c r="AE5" s="10">
        <f>'Normalized Data'!AE5</f>
        <v>-1.5413740639708424E-2</v>
      </c>
      <c r="AF5" s="10">
        <f>'Normalized Data'!AF5</f>
        <v>-4.4812127354955586E-2</v>
      </c>
      <c r="AG5" s="8">
        <f>'Normalized Data'!AG5</f>
        <v>-1.3208794643223304E-2</v>
      </c>
    </row>
    <row r="6" spans="1:33" x14ac:dyDescent="0.25">
      <c r="A6" s="13" t="str">
        <f>'Normalized Data'!A6</f>
        <v>CIN5--&gt;STB5</v>
      </c>
      <c r="B6" s="10">
        <f>'Normalized Data'!B6</f>
        <v>-2.7902090370043472E-2</v>
      </c>
      <c r="C6" s="10">
        <f>'Normalized Data'!C6</f>
        <v>-0.1114748844451804</v>
      </c>
      <c r="D6" s="10">
        <f>'Normalized Data'!D6</f>
        <v>-2.2715713693614827E-2</v>
      </c>
      <c r="E6" s="10">
        <f>'Normalized Data'!E6</f>
        <v>-1.2938410170138487E-3</v>
      </c>
      <c r="F6" s="10">
        <f>'Normalized Data'!F6</f>
        <v>-0.29935819125266683</v>
      </c>
      <c r="G6" s="10">
        <f>'Normalized Data'!G6</f>
        <v>5.7230905929062083E-2</v>
      </c>
      <c r="H6" s="10">
        <f>'Normalized Data'!H6</f>
        <v>-7.5384563484307623E-2</v>
      </c>
      <c r="I6" s="10">
        <f>'Normalized Data'!I6</f>
        <v>-5.4457466919474777E-2</v>
      </c>
      <c r="J6" s="10">
        <f>'Normalized Data'!J6</f>
        <v>-0.40593889090010543</v>
      </c>
      <c r="K6" s="10">
        <f>'Normalized Data'!K6</f>
        <v>6.0805545033135238E-3</v>
      </c>
      <c r="L6" s="10">
        <f>'Normalized Data'!L6</f>
        <v>-1.2391040862645034E-2</v>
      </c>
      <c r="M6" s="10">
        <f>'Normalized Data'!M6</f>
        <v>-7.9324176321823328E-2</v>
      </c>
      <c r="N6" s="10">
        <f>'Normalized Data'!N6</f>
        <v>3.6652990453132278E-2</v>
      </c>
      <c r="O6" s="10">
        <f>'Normalized Data'!O6</f>
        <v>-7.2001904876773576E-2</v>
      </c>
      <c r="P6" s="10">
        <f>'Normalized Data'!P6</f>
        <v>0.31169532150441426</v>
      </c>
      <c r="Q6" s="10">
        <f>'Normalized Data'!Q6</f>
        <v>-4.8672665479610008E-2</v>
      </c>
      <c r="R6" s="10">
        <f>'Normalized Data'!R6</f>
        <v>-5.0394101795469284E-2</v>
      </c>
      <c r="S6" s="10">
        <f>'Normalized Data'!S6</f>
        <v>1.0030393376642618E-2</v>
      </c>
      <c r="T6" s="10">
        <f>'Normalized Data'!T6</f>
        <v>-4.7011077837720523E-2</v>
      </c>
      <c r="U6" s="10">
        <f>'Normalized Data'!U6</f>
        <v>-0.10428977085673491</v>
      </c>
      <c r="V6" s="10">
        <f>'Normalized Data'!V6</f>
        <v>-4.0884679512623784E-2</v>
      </c>
      <c r="W6" s="10">
        <f>'Normalized Data'!W6</f>
        <v>-7.8598130292538274E-2</v>
      </c>
      <c r="X6" s="10">
        <f>'Normalized Data'!X6</f>
        <v>-5.2861856499432078E-2</v>
      </c>
      <c r="Y6" s="10">
        <f>'Normalized Data'!Y6</f>
        <v>-5.3206691446812783E-3</v>
      </c>
      <c r="Z6" s="10">
        <f>'Normalized Data'!Z6</f>
        <v>-4.874678345828052E-2</v>
      </c>
      <c r="AA6" s="10">
        <f>'Normalized Data'!AA6</f>
        <v>-4.0788634776005257E-2</v>
      </c>
      <c r="AB6" s="10">
        <f>'Normalized Data'!AB6</f>
        <v>9.2980274170093771E-3</v>
      </c>
      <c r="AC6" s="10">
        <f>'Normalized Data'!AC6</f>
        <v>1.0945726185207968E-2</v>
      </c>
      <c r="AD6" s="10">
        <f>'Normalized Data'!AD6</f>
        <v>0.51880702591155914</v>
      </c>
      <c r="AE6" s="10">
        <f>'Normalized Data'!AE6</f>
        <v>-6.8509986985911167E-2</v>
      </c>
      <c r="AF6" s="10">
        <f>'Normalized Data'!AF6</f>
        <v>-3.5127982570701398E-2</v>
      </c>
      <c r="AG6" s="8">
        <f>'Normalized Data'!AG6</f>
        <v>-7.951608177345347E-2</v>
      </c>
    </row>
    <row r="7" spans="1:33" x14ac:dyDescent="0.25">
      <c r="A7" s="13" t="str">
        <f>'Normalized Data'!A7</f>
        <v>CIN5--&gt;YHP1</v>
      </c>
      <c r="B7" s="10">
        <f>'Normalized Data'!B7</f>
        <v>0.32142474332518778</v>
      </c>
      <c r="C7" s="10">
        <f>'Normalized Data'!C7</f>
        <v>-2.1046444541019185E-2</v>
      </c>
      <c r="D7" s="10">
        <f>'Normalized Data'!D7</f>
        <v>0.30794531214287607</v>
      </c>
      <c r="E7" s="10">
        <f>'Normalized Data'!E7</f>
        <v>0.40305751109956173</v>
      </c>
      <c r="F7" s="10">
        <f>'Normalized Data'!F7</f>
        <v>0.12499767614372946</v>
      </c>
      <c r="G7" s="10">
        <f>'Normalized Data'!G7</f>
        <v>8.5319412842635819E-2</v>
      </c>
      <c r="H7" s="10">
        <f>'Normalized Data'!H7</f>
        <v>-1.9394252414012721E-2</v>
      </c>
      <c r="I7" s="10">
        <f>'Normalized Data'!I7</f>
        <v>1.6370259817835717E-2</v>
      </c>
      <c r="J7" s="10">
        <f>'Normalized Data'!J7</f>
        <v>-8.9551215546690411E-4</v>
      </c>
      <c r="K7" s="10">
        <f>'Normalized Data'!K7</f>
        <v>-1.100365116013563E-2</v>
      </c>
      <c r="L7" s="10">
        <f>'Normalized Data'!L7</f>
        <v>6.4508367843526163E-2</v>
      </c>
      <c r="M7" s="10">
        <f>'Normalized Data'!M7</f>
        <v>-0.28730509323450676</v>
      </c>
      <c r="N7" s="10">
        <f>'Normalized Data'!N7</f>
        <v>0.12009018793030664</v>
      </c>
      <c r="O7" s="10">
        <f>'Normalized Data'!O7</f>
        <v>0.2411348673899322</v>
      </c>
      <c r="P7" s="10">
        <f>'Normalized Data'!P7</f>
        <v>7.0066216063939243E-2</v>
      </c>
      <c r="Q7" s="10">
        <f>'Normalized Data'!Q7</f>
        <v>0.45061546434873606</v>
      </c>
      <c r="R7" s="10">
        <f>'Normalized Data'!R7</f>
        <v>2.1438211999962991E-4</v>
      </c>
      <c r="S7" s="10">
        <f>'Normalized Data'!S7</f>
        <v>-6.1653402953273359E-2</v>
      </c>
      <c r="T7" s="10">
        <f>'Normalized Data'!T7</f>
        <v>-2.5637257960318929E-2</v>
      </c>
      <c r="U7" s="10">
        <f>'Normalized Data'!U7</f>
        <v>3.2235262550839347E-2</v>
      </c>
      <c r="V7" s="10">
        <f>'Normalized Data'!V7</f>
        <v>4.553926692141894E-3</v>
      </c>
      <c r="W7" s="10">
        <f>'Normalized Data'!W7</f>
        <v>-1.2959008561384436E-2</v>
      </c>
      <c r="X7" s="10">
        <f>'Normalized Data'!X7</f>
        <v>0.18158723714967448</v>
      </c>
      <c r="Y7" s="10">
        <f>'Normalized Data'!Y7</f>
        <v>3.2279540303864325E-2</v>
      </c>
      <c r="Z7" s="10">
        <f>'Normalized Data'!Z7</f>
        <v>0.29550553140718799</v>
      </c>
      <c r="AA7" s="10">
        <f>'Normalized Data'!AA7</f>
        <v>0.27070184536571196</v>
      </c>
      <c r="AB7" s="10">
        <f>'Normalized Data'!AB7</f>
        <v>4.242796172805513E-2</v>
      </c>
      <c r="AC7" s="10">
        <f>'Normalized Data'!AC7</f>
        <v>1.3744758022219753E-2</v>
      </c>
      <c r="AD7" s="10">
        <f>'Normalized Data'!AD7</f>
        <v>5.9499892162889513E-2</v>
      </c>
      <c r="AE7" s="10">
        <f>'Normalized Data'!AE7</f>
        <v>3.6783586368533579E-2</v>
      </c>
      <c r="AF7" s="10">
        <f>'Normalized Data'!AF7</f>
        <v>0.38199637804364456</v>
      </c>
      <c r="AG7" s="8">
        <f>'Normalized Data'!AG7</f>
        <v>5.1019950124417408E-2</v>
      </c>
    </row>
    <row r="8" spans="1:33" x14ac:dyDescent="0.25">
      <c r="A8" s="13" t="str">
        <f>'Normalized Data'!A8</f>
        <v>GCR2--&gt;MSN2</v>
      </c>
      <c r="B8" s="10">
        <f>'Normalized Data'!B8</f>
        <v>-0.68012536423700343</v>
      </c>
      <c r="C8" s="10">
        <f>'Normalized Data'!C8</f>
        <v>-0.30607188672656094</v>
      </c>
      <c r="D8" s="10">
        <f>'Normalized Data'!D8</f>
        <v>-0.24071093044063241</v>
      </c>
      <c r="E8" s="10">
        <f>'Normalized Data'!E8</f>
        <v>-0.29764332908627322</v>
      </c>
      <c r="F8" s="10">
        <f>'Normalized Data'!F8</f>
        <v>-0.63010594476693449</v>
      </c>
      <c r="G8" s="10">
        <f>'Normalized Data'!G8</f>
        <v>0.45731623558122597</v>
      </c>
      <c r="H8" s="10">
        <f>'Normalized Data'!H8</f>
        <v>-1.0131247829448315</v>
      </c>
      <c r="I8" s="10">
        <f>'Normalized Data'!I8</f>
        <v>0.19483798333327798</v>
      </c>
      <c r="J8" s="10">
        <f>'Normalized Data'!J8</f>
        <v>-0.76194943528073145</v>
      </c>
      <c r="K8" s="10">
        <f>'Normalized Data'!K8</f>
        <v>1.1578711141372483E-2</v>
      </c>
      <c r="L8" s="10">
        <f>'Normalized Data'!L8</f>
        <v>4.128286510661724E-3</v>
      </c>
      <c r="M8" s="10">
        <f>'Normalized Data'!M8</f>
        <v>0.6284873544467523</v>
      </c>
      <c r="N8" s="10">
        <f>'Normalized Data'!N8</f>
        <v>0.35441815371033802</v>
      </c>
      <c r="O8" s="10">
        <f>'Normalized Data'!O8</f>
        <v>-0.40964878462853405</v>
      </c>
      <c r="P8" s="10">
        <f>'Normalized Data'!P8</f>
        <v>-8.9017742473752132E-2</v>
      </c>
      <c r="Q8" s="10">
        <f>'Normalized Data'!Q8</f>
        <v>0.41144042689300064</v>
      </c>
      <c r="R8" s="10">
        <f>'Normalized Data'!R8</f>
        <v>0.31758788384289383</v>
      </c>
      <c r="S8" s="10">
        <f>'Normalized Data'!S8</f>
        <v>-0.75938211142242773</v>
      </c>
      <c r="T8" s="10">
        <f>'Normalized Data'!T8</f>
        <v>0.16712944584947834</v>
      </c>
      <c r="U8" s="10">
        <f>'Normalized Data'!U8</f>
        <v>-0.59130050869433914</v>
      </c>
      <c r="V8" s="10">
        <f>'Normalized Data'!V8</f>
        <v>0.18672333980394298</v>
      </c>
      <c r="W8" s="10">
        <f>'Normalized Data'!W8</f>
        <v>-0.12660838046480516</v>
      </c>
      <c r="X8" s="10">
        <f>'Normalized Data'!X8</f>
        <v>-0.38119764581355753</v>
      </c>
      <c r="Y8" s="10">
        <f>'Normalized Data'!Y8</f>
        <v>-0.19009842372306954</v>
      </c>
      <c r="Z8" s="10">
        <f>'Normalized Data'!Z8</f>
        <v>0.38024953812843271</v>
      </c>
      <c r="AA8" s="10">
        <f>'Normalized Data'!AA8</f>
        <v>-0.446796451013867</v>
      </c>
      <c r="AB8" s="10">
        <f>'Normalized Data'!AB8</f>
        <v>-0.67538170639176853</v>
      </c>
      <c r="AC8" s="10">
        <f>'Normalized Data'!AC8</f>
        <v>0.35807935657830775</v>
      </c>
      <c r="AD8" s="10">
        <f>'Normalized Data'!AD8</f>
        <v>-0.81762894642426265</v>
      </c>
      <c r="AE8" s="10">
        <f>'Normalized Data'!AE8</f>
        <v>-0.56179629860358149</v>
      </c>
      <c r="AF8" s="10">
        <f>'Normalized Data'!AF8</f>
        <v>-0.41403599905540001</v>
      </c>
      <c r="AG8" s="8">
        <f>'Normalized Data'!AG8</f>
        <v>-0.60817121643916827</v>
      </c>
    </row>
    <row r="9" spans="1:33" x14ac:dyDescent="0.25">
      <c r="A9" s="13" t="str">
        <f>'Normalized Data'!A9</f>
        <v>HMO1--&gt;CIN5</v>
      </c>
      <c r="B9" s="10">
        <f>'Normalized Data'!B9</f>
        <v>0.30368842106680471</v>
      </c>
      <c r="C9" s="10">
        <f>'Normalized Data'!C9</f>
        <v>-5.3375656136557439E-2</v>
      </c>
      <c r="D9" s="10">
        <f>'Normalized Data'!D9</f>
        <v>0.44788784923273833</v>
      </c>
      <c r="E9" s="10">
        <f>'Normalized Data'!E9</f>
        <v>0.16766891102500459</v>
      </c>
      <c r="F9" s="10">
        <f>'Normalized Data'!F9</f>
        <v>0.14544707559724937</v>
      </c>
      <c r="G9" s="10">
        <f>'Normalized Data'!G9</f>
        <v>0.11372453745875115</v>
      </c>
      <c r="H9" s="10">
        <f>'Normalized Data'!H9</f>
        <v>1.848259931945273E-2</v>
      </c>
      <c r="I9" s="10">
        <f>'Normalized Data'!I9</f>
        <v>0.10044145571651225</v>
      </c>
      <c r="J9" s="10">
        <f>'Normalized Data'!J9</f>
        <v>5.3083866270155343E-2</v>
      </c>
      <c r="K9" s="10">
        <f>'Normalized Data'!K9</f>
        <v>-0.25393226835565014</v>
      </c>
      <c r="L9" s="10">
        <f>'Normalized Data'!L9</f>
        <v>0.44123050853574847</v>
      </c>
      <c r="M9" s="10">
        <f>'Normalized Data'!M9</f>
        <v>1.967231983406989E-2</v>
      </c>
      <c r="N9" s="10">
        <f>'Normalized Data'!N9</f>
        <v>0.15817136468877016</v>
      </c>
      <c r="O9" s="10">
        <f>'Normalized Data'!O9</f>
        <v>0.13376940104680593</v>
      </c>
      <c r="P9" s="10">
        <f>'Normalized Data'!P9</f>
        <v>0.20535816718264066</v>
      </c>
      <c r="Q9" s="10">
        <f>'Normalized Data'!Q9</f>
        <v>2.5632778066506684E-2</v>
      </c>
      <c r="R9" s="10">
        <f>'Normalized Data'!R9</f>
        <v>2.8182643929611614E-2</v>
      </c>
      <c r="S9" s="10">
        <f>'Normalized Data'!S9</f>
        <v>2.5182809330924916E-2</v>
      </c>
      <c r="T9" s="10">
        <f>'Normalized Data'!T9</f>
        <v>-0.18449190044112576</v>
      </c>
      <c r="U9" s="10">
        <f>'Normalized Data'!U9</f>
        <v>0.12685311376215111</v>
      </c>
      <c r="V9" s="10">
        <f>'Normalized Data'!V9</f>
        <v>-0.10919066409483215</v>
      </c>
      <c r="W9" s="10">
        <f>'Normalized Data'!W9</f>
        <v>7.3293639968471117E-2</v>
      </c>
      <c r="X9" s="10">
        <f>'Normalized Data'!X9</f>
        <v>0.14589822548224768</v>
      </c>
      <c r="Y9" s="10">
        <f>'Normalized Data'!Y9</f>
        <v>0.25647788664100074</v>
      </c>
      <c r="Z9" s="10">
        <f>'Normalized Data'!Z9</f>
        <v>3.4119249371125683E-2</v>
      </c>
      <c r="AA9" s="10">
        <f>'Normalized Data'!AA9</f>
        <v>0.10288304200937075</v>
      </c>
      <c r="AB9" s="10">
        <f>'Normalized Data'!AB9</f>
        <v>9.6723388915270353E-2</v>
      </c>
      <c r="AC9" s="10">
        <f>'Normalized Data'!AC9</f>
        <v>-8.6811584089060631E-2</v>
      </c>
      <c r="AD9" s="10">
        <f>'Normalized Data'!AD9</f>
        <v>0.25088063697084623</v>
      </c>
      <c r="AE9" s="10">
        <f>'Normalized Data'!AE9</f>
        <v>0.12220684879785404</v>
      </c>
      <c r="AF9" s="10">
        <f>'Normalized Data'!AF9</f>
        <v>0.11085213521962614</v>
      </c>
      <c r="AG9" s="8">
        <f>'Normalized Data'!AG9</f>
        <v>0.14836007354146141</v>
      </c>
    </row>
    <row r="10" spans="1:33" x14ac:dyDescent="0.25">
      <c r="A10" s="13" t="str">
        <f>'Normalized Data'!A10</f>
        <v>HMO1--&gt;HAP4</v>
      </c>
      <c r="B10" s="10">
        <f>'Normalized Data'!B10</f>
        <v>1.99149727435282E-2</v>
      </c>
      <c r="C10" s="10">
        <f>'Normalized Data'!C10</f>
        <v>9.7702941494453063E-2</v>
      </c>
      <c r="D10" s="10">
        <f>'Normalized Data'!D10</f>
        <v>-3.3900036190227821E-2</v>
      </c>
      <c r="E10" s="10">
        <f>'Normalized Data'!E10</f>
        <v>4.6157562285485849E-2</v>
      </c>
      <c r="F10" s="10">
        <f>'Normalized Data'!F10</f>
        <v>9.4864543396221759E-2</v>
      </c>
      <c r="G10" s="10">
        <f>'Normalized Data'!G10</f>
        <v>-0.17760626074325433</v>
      </c>
      <c r="H10" s="10">
        <f>'Normalized Data'!H10</f>
        <v>-4.6686144153878749E-2</v>
      </c>
      <c r="I10" s="10">
        <f>'Normalized Data'!I10</f>
        <v>5.8051036730201969E-2</v>
      </c>
      <c r="J10" s="10">
        <f>'Normalized Data'!J10</f>
        <v>1.3071893519202361E-2</v>
      </c>
      <c r="K10" s="10">
        <f>'Normalized Data'!K10</f>
        <v>-0.13843976494214583</v>
      </c>
      <c r="L10" s="10">
        <f>'Normalized Data'!L10</f>
        <v>-0.12851176406012757</v>
      </c>
      <c r="M10" s="10">
        <f>'Normalized Data'!M10</f>
        <v>0.11781470959372024</v>
      </c>
      <c r="N10" s="10">
        <f>'Normalized Data'!N10</f>
        <v>-0.15927719971688786</v>
      </c>
      <c r="O10" s="10">
        <f>'Normalized Data'!O10</f>
        <v>3.5291696091684214E-3</v>
      </c>
      <c r="P10" s="10">
        <f>'Normalized Data'!P10</f>
        <v>-0.24930282996802353</v>
      </c>
      <c r="Q10" s="10">
        <f>'Normalized Data'!Q10</f>
        <v>0.13020761060062805</v>
      </c>
      <c r="R10" s="10">
        <f>'Normalized Data'!R10</f>
        <v>-0.37954905458544869</v>
      </c>
      <c r="S10" s="10">
        <f>'Normalized Data'!S10</f>
        <v>0.15160703515465027</v>
      </c>
      <c r="T10" s="10">
        <f>'Normalized Data'!T10</f>
        <v>-0.40771074410932989</v>
      </c>
      <c r="U10" s="10">
        <f>'Normalized Data'!U10</f>
        <v>-6.9578954137864926E-2</v>
      </c>
      <c r="V10" s="10">
        <f>'Normalized Data'!V10</f>
        <v>-0.346815765831963</v>
      </c>
      <c r="W10" s="10">
        <f>'Normalized Data'!W10</f>
        <v>3.8079218589032571E-2</v>
      </c>
      <c r="X10" s="10">
        <f>'Normalized Data'!X10</f>
        <v>0.17069383629654544</v>
      </c>
      <c r="Y10" s="10">
        <f>'Normalized Data'!Y10</f>
        <v>-0.22978231251980347</v>
      </c>
      <c r="Z10" s="10">
        <f>'Normalized Data'!Z10</f>
        <v>0.16080594225050629</v>
      </c>
      <c r="AA10" s="10">
        <f>'Normalized Data'!AA10</f>
        <v>6.8516665982809463E-2</v>
      </c>
      <c r="AB10" s="10">
        <f>'Normalized Data'!AB10</f>
        <v>-1.4395142445735434E-2</v>
      </c>
      <c r="AC10" s="10">
        <f>'Normalized Data'!AC10</f>
        <v>-0.15755833234266123</v>
      </c>
      <c r="AD10" s="10">
        <f>'Normalized Data'!AD10</f>
        <v>-3.9839607162379109E-2</v>
      </c>
      <c r="AE10" s="10">
        <f>'Normalized Data'!AE10</f>
        <v>-0.11037091387012406</v>
      </c>
      <c r="AF10" s="10">
        <f>'Normalized Data'!AF10</f>
        <v>0.14226384650136942</v>
      </c>
      <c r="AG10" s="8">
        <f>'Normalized Data'!AG10</f>
        <v>-0.13234603574850953</v>
      </c>
    </row>
    <row r="11" spans="1:33" x14ac:dyDescent="0.25">
      <c r="A11" s="13" t="str">
        <f>'Normalized Data'!A11</f>
        <v>HMO1--&gt;HMO1</v>
      </c>
      <c r="B11" s="10">
        <f>'Normalized Data'!B11</f>
        <v>6.8645634159360341E-2</v>
      </c>
      <c r="C11" s="10">
        <f>'Normalized Data'!C11</f>
        <v>-0.16134593040646272</v>
      </c>
      <c r="D11" s="10">
        <f>'Normalized Data'!D11</f>
        <v>2.5832640971486725E-2</v>
      </c>
      <c r="E11" s="10">
        <f>'Normalized Data'!E11</f>
        <v>4.0599474567683855E-2</v>
      </c>
      <c r="F11" s="10">
        <f>'Normalized Data'!F11</f>
        <v>6.9899689077003183E-2</v>
      </c>
      <c r="G11" s="10">
        <f>'Normalized Data'!G11</f>
        <v>-0.37886177194464554</v>
      </c>
      <c r="H11" s="10">
        <f>'Normalized Data'!H11</f>
        <v>0.13241259286283474</v>
      </c>
      <c r="I11" s="10">
        <f>'Normalized Data'!I11</f>
        <v>-0.16037284784744618</v>
      </c>
      <c r="J11" s="10">
        <f>'Normalized Data'!J11</f>
        <v>0.14221537898030467</v>
      </c>
      <c r="K11" s="10">
        <f>'Normalized Data'!K11</f>
        <v>-0.17154895669672576</v>
      </c>
      <c r="L11" s="10">
        <f>'Normalized Data'!L11</f>
        <v>9.5823417332784558E-2</v>
      </c>
      <c r="M11" s="10">
        <f>'Normalized Data'!M11</f>
        <v>0.18791689694464786</v>
      </c>
      <c r="N11" s="10">
        <f>'Normalized Data'!N11</f>
        <v>-0.37477577395832129</v>
      </c>
      <c r="O11" s="10">
        <f>'Normalized Data'!O11</f>
        <v>0.1282287833529322</v>
      </c>
      <c r="P11" s="10">
        <f>'Normalized Data'!P11</f>
        <v>6.1714825954532038E-2</v>
      </c>
      <c r="Q11" s="10">
        <f>'Normalized Data'!Q11</f>
        <v>7.0238945386928361E-2</v>
      </c>
      <c r="R11" s="10">
        <f>'Normalized Data'!R11</f>
        <v>-0.17449550958957735</v>
      </c>
      <c r="S11" s="10">
        <f>'Normalized Data'!S11</f>
        <v>0.1316335972642734</v>
      </c>
      <c r="T11" s="10">
        <f>'Normalized Data'!T11</f>
        <v>-0.1516695687487484</v>
      </c>
      <c r="U11" s="10">
        <f>'Normalized Data'!U11</f>
        <v>0.15664829432944358</v>
      </c>
      <c r="V11" s="10">
        <f>'Normalized Data'!V11</f>
        <v>-0.13333776858320451</v>
      </c>
      <c r="W11" s="10">
        <f>'Normalized Data'!W11</f>
        <v>0.11321385613508006</v>
      </c>
      <c r="X11" s="10">
        <f>'Normalized Data'!X11</f>
        <v>0.24465075656367888</v>
      </c>
      <c r="Y11" s="10">
        <f>'Normalized Data'!Y11</f>
        <v>6.3933056336170982E-2</v>
      </c>
      <c r="Z11" s="10">
        <f>'Normalized Data'!Z11</f>
        <v>7.2847840713669038E-2</v>
      </c>
      <c r="AA11" s="10">
        <f>'Normalized Data'!AA11</f>
        <v>0.10080399354247895</v>
      </c>
      <c r="AB11" s="10">
        <f>'Normalized Data'!AB11</f>
        <v>0.13675360727389979</v>
      </c>
      <c r="AC11" s="10">
        <f>'Normalized Data'!AC11</f>
        <v>-0.1742796951531094</v>
      </c>
      <c r="AD11" s="10">
        <f>'Normalized Data'!AD11</f>
        <v>0.12011433820786611</v>
      </c>
      <c r="AE11" s="10">
        <f>'Normalized Data'!AE11</f>
        <v>0.13854548113629114</v>
      </c>
      <c r="AF11" s="10">
        <f>'Normalized Data'!AF11</f>
        <v>0.12617064333125236</v>
      </c>
      <c r="AG11" s="8">
        <f>'Normalized Data'!AG11</f>
        <v>0.12031752786443278</v>
      </c>
    </row>
    <row r="12" spans="1:33" x14ac:dyDescent="0.25">
      <c r="A12" s="13" t="str">
        <f>'Normalized Data'!A12</f>
        <v>HMO1--&gt;MSN2</v>
      </c>
      <c r="B12" s="10">
        <f>'Normalized Data'!B12</f>
        <v>4.5641392226922116E-2</v>
      </c>
      <c r="C12" s="10">
        <f>'Normalized Data'!C12</f>
        <v>-0.17734291433361793</v>
      </c>
      <c r="D12" s="10">
        <f>'Normalized Data'!D12</f>
        <v>0.10985378173634724</v>
      </c>
      <c r="E12" s="10">
        <f>'Normalized Data'!E12</f>
        <v>0.17449626542466529</v>
      </c>
      <c r="F12" s="10">
        <f>'Normalized Data'!F12</f>
        <v>0.12334063590016363</v>
      </c>
      <c r="G12" s="10">
        <f>'Normalized Data'!G12</f>
        <v>-0.43404922080139419</v>
      </c>
      <c r="H12" s="10">
        <f>'Normalized Data'!H12</f>
        <v>2.2902244637123165E-2</v>
      </c>
      <c r="I12" s="10">
        <f>'Normalized Data'!I12</f>
        <v>-0.1989320599579128</v>
      </c>
      <c r="J12" s="10">
        <f>'Normalized Data'!J12</f>
        <v>3.2763856807028228E-3</v>
      </c>
      <c r="K12" s="10">
        <f>'Normalized Data'!K12</f>
        <v>-0.16527126532168052</v>
      </c>
      <c r="L12" s="10">
        <f>'Normalized Data'!L12</f>
        <v>-2.4662489045249848E-2</v>
      </c>
      <c r="M12" s="10">
        <f>'Normalized Data'!M12</f>
        <v>4.1952887418357371E-2</v>
      </c>
      <c r="N12" s="10">
        <f>'Normalized Data'!N12</f>
        <v>-0.41798539089087428</v>
      </c>
      <c r="O12" s="10">
        <f>'Normalized Data'!O12</f>
        <v>4.3945048422857673E-2</v>
      </c>
      <c r="P12" s="10">
        <f>'Normalized Data'!P12</f>
        <v>-1.258239586525388E-2</v>
      </c>
      <c r="Q12" s="10">
        <f>'Normalized Data'!Q12</f>
        <v>8.2511155508752473E-2</v>
      </c>
      <c r="R12" s="10">
        <f>'Normalized Data'!R12</f>
        <v>-0.23949572122789031</v>
      </c>
      <c r="S12" s="10">
        <f>'Normalized Data'!S12</f>
        <v>3.139882348559403E-2</v>
      </c>
      <c r="T12" s="10">
        <f>'Normalized Data'!T12</f>
        <v>-0.15942168324924716</v>
      </c>
      <c r="U12" s="10">
        <f>'Normalized Data'!U12</f>
        <v>3.1661777794557755E-2</v>
      </c>
      <c r="V12" s="10">
        <f>'Normalized Data'!V12</f>
        <v>-0.18570899834392135</v>
      </c>
      <c r="W12" s="10">
        <f>'Normalized Data'!W12</f>
        <v>3.204889605981095E-3</v>
      </c>
      <c r="X12" s="10">
        <f>'Normalized Data'!X12</f>
        <v>4.9291823321530245E-2</v>
      </c>
      <c r="Y12" s="10">
        <f>'Normalized Data'!Y12</f>
        <v>5.0448392478310176E-3</v>
      </c>
      <c r="Z12" s="10">
        <f>'Normalized Data'!Z12</f>
        <v>9.4035287816377613E-2</v>
      </c>
      <c r="AA12" s="10">
        <f>'Normalized Data'!AA12</f>
        <v>4.1293553440613882E-2</v>
      </c>
      <c r="AB12" s="10">
        <f>'Normalized Data'!AB12</f>
        <v>1.8251128683734318E-2</v>
      </c>
      <c r="AC12" s="10">
        <f>'Normalized Data'!AC12</f>
        <v>-0.25561836749604849</v>
      </c>
      <c r="AD12" s="10">
        <f>'Normalized Data'!AD12</f>
        <v>1.9930306995912896E-2</v>
      </c>
      <c r="AE12" s="10">
        <f>'Normalized Data'!AE12</f>
        <v>3.460987808470696E-2</v>
      </c>
      <c r="AF12" s="10">
        <f>'Normalized Data'!AF12</f>
        <v>4.4743714943766062E-2</v>
      </c>
      <c r="AG12" s="8">
        <f>'Normalized Data'!AG12</f>
        <v>3.9621313371382756E-2</v>
      </c>
    </row>
    <row r="13" spans="1:33" x14ac:dyDescent="0.25">
      <c r="A13" s="13" t="str">
        <f>'Normalized Data'!A13</f>
        <v>HMO1--&gt;YOX1</v>
      </c>
      <c r="B13" s="10">
        <f>'Normalized Data'!B13</f>
        <v>-4.7103590007385815E-2</v>
      </c>
      <c r="C13" s="10">
        <f>'Normalized Data'!C13</f>
        <v>-0.2330180288867765</v>
      </c>
      <c r="D13" s="10">
        <f>'Normalized Data'!D13</f>
        <v>0.14074067129461021</v>
      </c>
      <c r="E13" s="10">
        <f>'Normalized Data'!E13</f>
        <v>0.46238773964966678</v>
      </c>
      <c r="F13" s="10">
        <f>'Normalized Data'!F13</f>
        <v>-0.11410049826955999</v>
      </c>
      <c r="G13" s="10">
        <f>'Normalized Data'!G13</f>
        <v>4.692470814929426E-2</v>
      </c>
      <c r="H13" s="10">
        <f>'Normalized Data'!H13</f>
        <v>0.10852337068887274</v>
      </c>
      <c r="I13" s="10">
        <f>'Normalized Data'!I13</f>
        <v>1.4380647647241252E-2</v>
      </c>
      <c r="J13" s="10">
        <f>'Normalized Data'!J13</f>
        <v>1.7760684709893067E-2</v>
      </c>
      <c r="K13" s="10">
        <f>'Normalized Data'!K13</f>
        <v>-9.0358237007619677E-2</v>
      </c>
      <c r="L13" s="10">
        <f>'Normalized Data'!L13</f>
        <v>0.11515946326369435</v>
      </c>
      <c r="M13" s="10">
        <f>'Normalized Data'!M13</f>
        <v>3.517193411176562E-2</v>
      </c>
      <c r="N13" s="10">
        <f>'Normalized Data'!N13</f>
        <v>-2.7540011214312633E-3</v>
      </c>
      <c r="O13" s="10">
        <f>'Normalized Data'!O13</f>
        <v>0.12300458946566301</v>
      </c>
      <c r="P13" s="10">
        <f>'Normalized Data'!P13</f>
        <v>0.10762661562454269</v>
      </c>
      <c r="Q13" s="10">
        <f>'Normalized Data'!Q13</f>
        <v>-0.14957669550154487</v>
      </c>
      <c r="R13" s="10">
        <f>'Normalized Data'!R13</f>
        <v>1.5825678662103745E-3</v>
      </c>
      <c r="S13" s="10">
        <f>'Normalized Data'!S13</f>
        <v>3.1802612313101696E-3</v>
      </c>
      <c r="T13" s="10">
        <f>'Normalized Data'!T13</f>
        <v>-8.2558723029509413E-3</v>
      </c>
      <c r="U13" s="10">
        <f>'Normalized Data'!U13</f>
        <v>0.10215042201015333</v>
      </c>
      <c r="V13" s="10">
        <f>'Normalized Data'!V13</f>
        <v>0.10210827226503746</v>
      </c>
      <c r="W13" s="10">
        <f>'Normalized Data'!W13</f>
        <v>-1.8242025987622893E-3</v>
      </c>
      <c r="X13" s="10">
        <f>'Normalized Data'!X13</f>
        <v>0.14855714631981395</v>
      </c>
      <c r="Y13" s="10">
        <f>'Normalized Data'!Y13</f>
        <v>0.12103207227398521</v>
      </c>
      <c r="Z13" s="10">
        <f>'Normalized Data'!Z13</f>
        <v>-7.9587120038323828E-2</v>
      </c>
      <c r="AA13" s="10">
        <f>'Normalized Data'!AA13</f>
        <v>0.10235431525762488</v>
      </c>
      <c r="AB13" s="10">
        <f>'Normalized Data'!AB13</f>
        <v>6.3286431518968053E-2</v>
      </c>
      <c r="AC13" s="10">
        <f>'Normalized Data'!AC13</f>
        <v>5.3738475829765972E-2</v>
      </c>
      <c r="AD13" s="10">
        <f>'Normalized Data'!AD13</f>
        <v>6.2639933093190756E-2</v>
      </c>
      <c r="AE13" s="10">
        <f>'Normalized Data'!AE13</f>
        <v>0.10059107767073662</v>
      </c>
      <c r="AF13" s="10">
        <f>'Normalized Data'!AF13</f>
        <v>0.12264223691803615</v>
      </c>
      <c r="AG13" s="8">
        <f>'Normalized Data'!AG13</f>
        <v>9.9876734338452247E-2</v>
      </c>
    </row>
    <row r="14" spans="1:33" x14ac:dyDescent="0.25">
      <c r="A14" s="13" t="str">
        <f>'Normalized Data'!A14</f>
        <v>MSN2--&gt;ASH1</v>
      </c>
      <c r="B14" s="10">
        <f>'Normalized Data'!B14</f>
        <v>-0.11041509917079731</v>
      </c>
      <c r="C14" s="10">
        <f>'Normalized Data'!C14</f>
        <v>0.18183235644356177</v>
      </c>
      <c r="D14" s="10">
        <f>'Normalized Data'!D14</f>
        <v>-1.2566627816773068E-2</v>
      </c>
      <c r="E14" s="10">
        <f>'Normalized Data'!E14</f>
        <v>-0.19772485577483848</v>
      </c>
      <c r="F14" s="10">
        <f>'Normalized Data'!F14</f>
        <v>-5.2933869629985933E-2</v>
      </c>
      <c r="G14" s="10">
        <f>'Normalized Data'!G14</f>
        <v>0.13321328721208475</v>
      </c>
      <c r="H14" s="10">
        <f>'Normalized Data'!H14</f>
        <v>0.41998386284905903</v>
      </c>
      <c r="I14" s="10">
        <f>'Normalized Data'!I14</f>
        <v>0.3566261860633545</v>
      </c>
      <c r="J14" s="10">
        <f>'Normalized Data'!J14</f>
        <v>-0.66762122258858692</v>
      </c>
      <c r="K14" s="10">
        <f>'Normalized Data'!K14</f>
        <v>0.29545777735135831</v>
      </c>
      <c r="L14" s="10">
        <f>'Normalized Data'!L14</f>
        <v>0.1269445303104722</v>
      </c>
      <c r="M14" s="10">
        <f>'Normalized Data'!M14</f>
        <v>-0.21619938740751043</v>
      </c>
      <c r="N14" s="10">
        <f>'Normalized Data'!N14</f>
        <v>0.10245022498522058</v>
      </c>
      <c r="O14" s="10">
        <f>'Normalized Data'!O14</f>
        <v>-0.20132049650189335</v>
      </c>
      <c r="P14" s="10">
        <f>'Normalized Data'!P14</f>
        <v>0.16623786906340046</v>
      </c>
      <c r="Q14" s="10">
        <f>'Normalized Data'!Q14</f>
        <v>3.3166040427523698E-2</v>
      </c>
      <c r="R14" s="10">
        <f>'Normalized Data'!R14</f>
        <v>0.33287937381242499</v>
      </c>
      <c r="S14" s="10">
        <f>'Normalized Data'!S14</f>
        <v>-0.14530998704048931</v>
      </c>
      <c r="T14" s="10">
        <f>'Normalized Data'!T14</f>
        <v>0.26299568276602797</v>
      </c>
      <c r="U14" s="10">
        <f>'Normalized Data'!U14</f>
        <v>-0.53574491141724534</v>
      </c>
      <c r="V14" s="10">
        <f>'Normalized Data'!V14</f>
        <v>0.33134664420383431</v>
      </c>
      <c r="W14" s="10">
        <f>'Normalized Data'!W14</f>
        <v>9.9556418429977936E-2</v>
      </c>
      <c r="X14" s="10">
        <f>'Normalized Data'!X14</f>
        <v>-0.11028191294201871</v>
      </c>
      <c r="Y14" s="10">
        <f>'Normalized Data'!Y14</f>
        <v>0.10549249119626494</v>
      </c>
      <c r="Z14" s="10">
        <f>'Normalized Data'!Z14</f>
        <v>-6.9159134066095224E-2</v>
      </c>
      <c r="AA14" s="10">
        <f>'Normalized Data'!AA14</f>
        <v>-3.0797385398387646E-2</v>
      </c>
      <c r="AB14" s="10">
        <f>'Normalized Data'!AB14</f>
        <v>2.4818073120005262E-2</v>
      </c>
      <c r="AC14" s="10">
        <f>'Normalized Data'!AC14</f>
        <v>0.28394976443883324</v>
      </c>
      <c r="AD14" s="10">
        <f>'Normalized Data'!AD14</f>
        <v>1.4255425162762106E-2</v>
      </c>
      <c r="AE14" s="10">
        <f>'Normalized Data'!AE14</f>
        <v>-0.5476354318214538</v>
      </c>
      <c r="AF14" s="10">
        <f>'Normalized Data'!AF14</f>
        <v>-4.1351449510684257E-2</v>
      </c>
      <c r="AG14" s="8">
        <f>'Normalized Data'!AG14</f>
        <v>-0.4387517207939009</v>
      </c>
    </row>
    <row r="15" spans="1:33" x14ac:dyDescent="0.25">
      <c r="A15" s="13" t="str">
        <f>'Normalized Data'!A15</f>
        <v>MSN2--&gt;CIN5</v>
      </c>
      <c r="B15" s="10">
        <f>'Normalized Data'!B15</f>
        <v>-0.44957429087246575</v>
      </c>
      <c r="C15" s="10">
        <f>'Normalized Data'!C15</f>
        <v>-0.33875862465622625</v>
      </c>
      <c r="D15" s="10">
        <f>'Normalized Data'!D15</f>
        <v>-0.46998381980595633</v>
      </c>
      <c r="E15" s="10">
        <f>'Normalized Data'!E15</f>
        <v>0.1894656832912256</v>
      </c>
      <c r="F15" s="10">
        <f>'Normalized Data'!F15</f>
        <v>-0.60259380752983904</v>
      </c>
      <c r="G15" s="10">
        <f>'Normalized Data'!G15</f>
        <v>-0.30078790017970375</v>
      </c>
      <c r="H15" s="10">
        <f>'Normalized Data'!H15</f>
        <v>-0.3638870468949415</v>
      </c>
      <c r="I15" s="10">
        <f>'Normalized Data'!I15</f>
        <v>-0.41402890030970468</v>
      </c>
      <c r="J15" s="10">
        <f>'Normalized Data'!J15</f>
        <v>-0.19968428391356571</v>
      </c>
      <c r="K15" s="10">
        <f>'Normalized Data'!K15</f>
        <v>-0.58326107650131975</v>
      </c>
      <c r="L15" s="10">
        <f>'Normalized Data'!L15</f>
        <v>-0.26916856405136708</v>
      </c>
      <c r="M15" s="10">
        <f>'Normalized Data'!M15</f>
        <v>0.14360141284752093</v>
      </c>
      <c r="N15" s="10">
        <f>'Normalized Data'!N15</f>
        <v>-0.38261903732302804</v>
      </c>
      <c r="O15" s="10">
        <f>'Normalized Data'!O15</f>
        <v>-0.30257025285391953</v>
      </c>
      <c r="P15" s="10">
        <f>'Normalized Data'!P15</f>
        <v>-0.29096451800492046</v>
      </c>
      <c r="Q15" s="10">
        <f>'Normalized Data'!Q15</f>
        <v>0.13090084728296483</v>
      </c>
      <c r="R15" s="10">
        <f>'Normalized Data'!R15</f>
        <v>-0.44425215678641988</v>
      </c>
      <c r="S15" s="10">
        <f>'Normalized Data'!S15</f>
        <v>0.2418837796747936</v>
      </c>
      <c r="T15" s="10">
        <f>'Normalized Data'!T15</f>
        <v>-0.53504072948879533</v>
      </c>
      <c r="U15" s="10">
        <f>'Normalized Data'!U15</f>
        <v>-0.341486109969666</v>
      </c>
      <c r="V15" s="10">
        <f>'Normalized Data'!V15</f>
        <v>-0.5167689009775146</v>
      </c>
      <c r="W15" s="10">
        <f>'Normalized Data'!W15</f>
        <v>-0.49531835791408829</v>
      </c>
      <c r="X15" s="10">
        <f>'Normalized Data'!X15</f>
        <v>-0.33232644076873785</v>
      </c>
      <c r="Y15" s="10">
        <f>'Normalized Data'!Y15</f>
        <v>-0.26641250081073864</v>
      </c>
      <c r="Z15" s="10">
        <f>'Normalized Data'!Z15</f>
        <v>0.1857199764446239</v>
      </c>
      <c r="AA15" s="10">
        <f>'Normalized Data'!AA15</f>
        <v>-0.17400006812749189</v>
      </c>
      <c r="AB15" s="10">
        <f>'Normalized Data'!AB15</f>
        <v>-0.33769098838444039</v>
      </c>
      <c r="AC15" s="10">
        <f>'Normalized Data'!AC15</f>
        <v>-0.54478293892486518</v>
      </c>
      <c r="AD15" s="10">
        <f>'Normalized Data'!AD15</f>
        <v>-0.44186427930905786</v>
      </c>
      <c r="AE15" s="10">
        <f>'Normalized Data'!AE15</f>
        <v>-0.24707335864896737</v>
      </c>
      <c r="AF15" s="10">
        <f>'Normalized Data'!AF15</f>
        <v>-0.19593594187755287</v>
      </c>
      <c r="AG15" s="8">
        <f>'Normalized Data'!AG15</f>
        <v>-0.26665617899102712</v>
      </c>
    </row>
    <row r="16" spans="1:33" x14ac:dyDescent="0.25">
      <c r="A16" s="13" t="str">
        <f>'Normalized Data'!A16</f>
        <v>MSN2--&gt;HAP4</v>
      </c>
      <c r="B16" s="10">
        <f>'Normalized Data'!B16</f>
        <v>2.0435264965253459E-2</v>
      </c>
      <c r="C16" s="10">
        <f>'Normalized Data'!C16</f>
        <v>-9.156819630833285E-2</v>
      </c>
      <c r="D16" s="10">
        <f>'Normalized Data'!D16</f>
        <v>7.6457419326998899E-2</v>
      </c>
      <c r="E16" s="10">
        <f>'Normalized Data'!E16</f>
        <v>-2.2258335619771877E-2</v>
      </c>
      <c r="F16" s="10">
        <f>'Normalized Data'!F16</f>
        <v>0.14915177650523057</v>
      </c>
      <c r="G16" s="10">
        <f>'Normalized Data'!G16</f>
        <v>0.15728664409893303</v>
      </c>
      <c r="H16" s="10">
        <f>'Normalized Data'!H16</f>
        <v>0.16165493374374304</v>
      </c>
      <c r="I16" s="10">
        <f>'Normalized Data'!I16</f>
        <v>-2.0636112443769158E-2</v>
      </c>
      <c r="J16" s="10">
        <f>'Normalized Data'!J16</f>
        <v>-0.24620910449341907</v>
      </c>
      <c r="K16" s="10">
        <f>'Normalized Data'!K16</f>
        <v>0.15957890574467065</v>
      </c>
      <c r="L16" s="10">
        <f>'Normalized Data'!L16</f>
        <v>-6.7135321345204155E-2</v>
      </c>
      <c r="M16" s="10">
        <f>'Normalized Data'!M16</f>
        <v>3.5036850941687799E-2</v>
      </c>
      <c r="N16" s="10">
        <f>'Normalized Data'!N16</f>
        <v>0.15749766643322344</v>
      </c>
      <c r="O16" s="10">
        <f>'Normalized Data'!O16</f>
        <v>0.16566277532990789</v>
      </c>
      <c r="P16" s="10">
        <f>'Normalized Data'!P16</f>
        <v>-9.5599197327912194E-2</v>
      </c>
      <c r="Q16" s="10">
        <f>'Normalized Data'!Q16</f>
        <v>-4.4722107395981071E-2</v>
      </c>
      <c r="R16" s="10">
        <f>'Normalized Data'!R16</f>
        <v>9.0835079001943542E-2</v>
      </c>
      <c r="S16" s="10">
        <f>'Normalized Data'!S16</f>
        <v>-0.63838510163799256</v>
      </c>
      <c r="T16" s="10">
        <f>'Normalized Data'!T16</f>
        <v>5.0015892689457019E-2</v>
      </c>
      <c r="U16" s="10">
        <f>'Normalized Data'!U16</f>
        <v>0.2461890364434676</v>
      </c>
      <c r="V16" s="10">
        <f>'Normalized Data'!V16</f>
        <v>2.7430985683308391E-2</v>
      </c>
      <c r="W16" s="10">
        <f>'Normalized Data'!W16</f>
        <v>-0.79586561258958566</v>
      </c>
      <c r="X16" s="10">
        <f>'Normalized Data'!X16</f>
        <v>1.6245492629742096E-2</v>
      </c>
      <c r="Y16" s="10">
        <f>'Normalized Data'!Y16</f>
        <v>-7.6538331203863719E-2</v>
      </c>
      <c r="Z16" s="10">
        <f>'Normalized Data'!Z16</f>
        <v>6.2912224389189853E-3</v>
      </c>
      <c r="AA16" s="10">
        <f>'Normalized Data'!AA16</f>
        <v>0.24044156912768211</v>
      </c>
      <c r="AB16" s="10">
        <f>'Normalized Data'!AB16</f>
        <v>0.34814989824516268</v>
      </c>
      <c r="AC16" s="10">
        <f>'Normalized Data'!AC16</f>
        <v>0.27693751913213177</v>
      </c>
      <c r="AD16" s="10">
        <f>'Normalized Data'!AD16</f>
        <v>0.48454841616961092</v>
      </c>
      <c r="AE16" s="10">
        <f>'Normalized Data'!AE16</f>
        <v>0.4960348376923458</v>
      </c>
      <c r="AF16" s="10">
        <f>'Normalized Data'!AF16</f>
        <v>0.15756303880746661</v>
      </c>
      <c r="AG16" s="8">
        <f>'Normalized Data'!AG16</f>
        <v>0.5362831433787052</v>
      </c>
    </row>
    <row r="17" spans="1:33" x14ac:dyDescent="0.25">
      <c r="A17" s="13" t="str">
        <f>'Normalized Data'!A17</f>
        <v>MSN2--&gt;SFP1</v>
      </c>
      <c r="B17" s="10">
        <f>'Normalized Data'!B17</f>
        <v>-9.2481632316997242E-2</v>
      </c>
      <c r="C17" s="10">
        <f>'Normalized Data'!C17</f>
        <v>0.23865279616401736</v>
      </c>
      <c r="D17" s="10">
        <f>'Normalized Data'!D17</f>
        <v>-3.9351088503379462E-2</v>
      </c>
      <c r="E17" s="10">
        <f>'Normalized Data'!E17</f>
        <v>2.685560451704248E-2</v>
      </c>
      <c r="F17" s="10">
        <f>'Normalized Data'!F17</f>
        <v>0.39686905350727958</v>
      </c>
      <c r="G17" s="10">
        <f>'Normalized Data'!G17</f>
        <v>0.40032272524502543</v>
      </c>
      <c r="H17" s="10">
        <f>'Normalized Data'!H17</f>
        <v>0.28124664897214835</v>
      </c>
      <c r="I17" s="10">
        <f>'Normalized Data'!I17</f>
        <v>0.19315616857495532</v>
      </c>
      <c r="J17" s="10">
        <f>'Normalized Data'!J17</f>
        <v>-0.17477016695460826</v>
      </c>
      <c r="K17" s="10">
        <f>'Normalized Data'!K17</f>
        <v>0.13906514792084504</v>
      </c>
      <c r="L17" s="10">
        <f>'Normalized Data'!L17</f>
        <v>0.11464823956999935</v>
      </c>
      <c r="M17" s="10">
        <f>'Normalized Data'!M17</f>
        <v>0.55853975655623633</v>
      </c>
      <c r="N17" s="10">
        <f>'Normalized Data'!N17</f>
        <v>0.35785492651950362</v>
      </c>
      <c r="O17" s="10">
        <f>'Normalized Data'!O17</f>
        <v>0.11292121043355582</v>
      </c>
      <c r="P17" s="10">
        <f>'Normalized Data'!P17</f>
        <v>-0.32969639139526491</v>
      </c>
      <c r="Q17" s="10">
        <f>'Normalized Data'!Q17</f>
        <v>0.12561027060818053</v>
      </c>
      <c r="R17" s="10">
        <f>'Normalized Data'!R17</f>
        <v>0.20387627457527885</v>
      </c>
      <c r="S17" s="10">
        <f>'Normalized Data'!S17</f>
        <v>-1.6894224628994241E-2</v>
      </c>
      <c r="T17" s="10">
        <f>'Normalized Data'!T17</f>
        <v>0.1865227679220598</v>
      </c>
      <c r="U17" s="10">
        <f>'Normalized Data'!U17</f>
        <v>-2.1771235812244924E-2</v>
      </c>
      <c r="V17" s="10">
        <f>'Normalized Data'!V17</f>
        <v>0.16923633454133166</v>
      </c>
      <c r="W17" s="10">
        <f>'Normalized Data'!W17</f>
        <v>-0.50818842964074651</v>
      </c>
      <c r="X17" s="10">
        <f>'Normalized Data'!X17</f>
        <v>9.6618152613569264E-2</v>
      </c>
      <c r="Y17" s="10">
        <f>'Normalized Data'!Y17</f>
        <v>-0.43295016189767654</v>
      </c>
      <c r="Z17" s="10">
        <f>'Normalized Data'!Z17</f>
        <v>0.16831926349159729</v>
      </c>
      <c r="AA17" s="10">
        <f>'Normalized Data'!AA17</f>
        <v>3.5899351057138915E-2</v>
      </c>
      <c r="AB17" s="10">
        <f>'Normalized Data'!AB17</f>
        <v>-9.7094914176985916E-2</v>
      </c>
      <c r="AC17" s="10">
        <f>'Normalized Data'!AC17</f>
        <v>4.0403347211557708E-2</v>
      </c>
      <c r="AD17" s="10">
        <f>'Normalized Data'!AD17</f>
        <v>-0.20789697200066998</v>
      </c>
      <c r="AE17" s="10">
        <f>'Normalized Data'!AE17</f>
        <v>-1.9805192051865504E-2</v>
      </c>
      <c r="AF17" s="10">
        <f>'Normalized Data'!AF17</f>
        <v>2.0879636225441114E-2</v>
      </c>
      <c r="AG17" s="8">
        <f>'Normalized Data'!AG17</f>
        <v>-2.2213930039055068E-2</v>
      </c>
    </row>
    <row r="18" spans="1:33" x14ac:dyDescent="0.25">
      <c r="A18" s="13" t="str">
        <f>'Normalized Data'!A18</f>
        <v>MSN2--&gt;SWI4</v>
      </c>
      <c r="B18" s="10">
        <f>'Normalized Data'!B18</f>
        <v>3.9874741964852502E-2</v>
      </c>
      <c r="C18" s="10">
        <f>'Normalized Data'!C18</f>
        <v>-0.33879695321511594</v>
      </c>
      <c r="D18" s="10">
        <f>'Normalized Data'!D18</f>
        <v>3.1991487961182147E-2</v>
      </c>
      <c r="E18" s="10">
        <f>'Normalized Data'!E18</f>
        <v>8.4533083309788815E-2</v>
      </c>
      <c r="F18" s="10">
        <f>'Normalized Data'!F18</f>
        <v>-0.19793820827150568</v>
      </c>
      <c r="G18" s="10">
        <f>'Normalized Data'!G18</f>
        <v>-7.6063768923066391E-2</v>
      </c>
      <c r="H18" s="10">
        <f>'Normalized Data'!H18</f>
        <v>-0.39034095199273133</v>
      </c>
      <c r="I18" s="10">
        <f>'Normalized Data'!I18</f>
        <v>-0.21648753436422855</v>
      </c>
      <c r="J18" s="10">
        <f>'Normalized Data'!J18</f>
        <v>0.24380456507139972</v>
      </c>
      <c r="K18" s="10">
        <f>'Normalized Data'!K18</f>
        <v>-0.16643413860988046</v>
      </c>
      <c r="L18" s="10">
        <f>'Normalized Data'!L18</f>
        <v>-0.35552422985164411</v>
      </c>
      <c r="M18" s="10">
        <f>'Normalized Data'!M18</f>
        <v>-9.7655546325640177E-2</v>
      </c>
      <c r="N18" s="10">
        <f>'Normalized Data'!N18</f>
        <v>-0.12389036840415651</v>
      </c>
      <c r="O18" s="10">
        <f>'Normalized Data'!O18</f>
        <v>-0.11989321964032018</v>
      </c>
      <c r="P18" s="10">
        <f>'Normalized Data'!P18</f>
        <v>-0.5817359777750517</v>
      </c>
      <c r="Q18" s="10">
        <f>'Normalized Data'!Q18</f>
        <v>-0.11791119544359557</v>
      </c>
      <c r="R18" s="10">
        <f>'Normalized Data'!R18</f>
        <v>-0.21667131234449732</v>
      </c>
      <c r="S18" s="10">
        <f>'Normalized Data'!S18</f>
        <v>-4.0162758080799672E-2</v>
      </c>
      <c r="T18" s="10">
        <f>'Normalized Data'!T18</f>
        <v>-0.18346398500877764</v>
      </c>
      <c r="U18" s="10">
        <f>'Normalized Data'!U18</f>
        <v>-0.14975757617382093</v>
      </c>
      <c r="V18" s="10">
        <f>'Normalized Data'!V18</f>
        <v>-0.14187369017403587</v>
      </c>
      <c r="W18" s="10">
        <f>'Normalized Data'!W18</f>
        <v>-0.50351436628274104</v>
      </c>
      <c r="X18" s="10">
        <f>'Normalized Data'!X18</f>
        <v>-0.12309394730591915</v>
      </c>
      <c r="Y18" s="10">
        <f>'Normalized Data'!Y18</f>
        <v>-0.64119847297721566</v>
      </c>
      <c r="Z18" s="10">
        <f>'Normalized Data'!Z18</f>
        <v>-9.2330015419870612E-2</v>
      </c>
      <c r="AA18" s="10">
        <f>'Normalized Data'!AA18</f>
        <v>-0.12164801575214902</v>
      </c>
      <c r="AB18" s="10">
        <f>'Normalized Data'!AB18</f>
        <v>-0.23761083710029529</v>
      </c>
      <c r="AC18" s="10">
        <f>'Normalized Data'!AC18</f>
        <v>-0.16521916009739676</v>
      </c>
      <c r="AD18" s="10">
        <f>'Normalized Data'!AD18</f>
        <v>-0.24864575451888013</v>
      </c>
      <c r="AE18" s="10">
        <f>'Normalized Data'!AE18</f>
        <v>-0.11717226610649317</v>
      </c>
      <c r="AF18" s="10">
        <f>'Normalized Data'!AF18</f>
        <v>-0.13154087299557685</v>
      </c>
      <c r="AG18" s="8">
        <f>'Normalized Data'!AG18</f>
        <v>-0.15551997796509123</v>
      </c>
    </row>
    <row r="19" spans="1:33" x14ac:dyDescent="0.25">
      <c r="A19" s="13" t="str">
        <f>'Normalized Data'!A19</f>
        <v>MSN2--&gt;YHP1</v>
      </c>
      <c r="B19" s="10">
        <f>'Normalized Data'!B19</f>
        <v>-0.21879224063789199</v>
      </c>
      <c r="C19" s="10">
        <f>'Normalized Data'!C19</f>
        <v>-0.55662488031784507</v>
      </c>
      <c r="D19" s="10">
        <f>'Normalized Data'!D19</f>
        <v>-0.52019475798402404</v>
      </c>
      <c r="E19" s="10">
        <f>'Normalized Data'!E19</f>
        <v>-7.3472125487324791E-2</v>
      </c>
      <c r="F19" s="10">
        <f>'Normalized Data'!F19</f>
        <v>-0.30157577316011636</v>
      </c>
      <c r="G19" s="10">
        <f>'Normalized Data'!G19</f>
        <v>-0.57149651664288403</v>
      </c>
      <c r="H19" s="10">
        <f>'Normalized Data'!H19</f>
        <v>-0.58503859613977127</v>
      </c>
      <c r="I19" s="10">
        <f>'Normalized Data'!I19</f>
        <v>-0.50932804959962918</v>
      </c>
      <c r="J19" s="10">
        <f>'Normalized Data'!J19</f>
        <v>8.0643324349287768E-2</v>
      </c>
      <c r="K19" s="10">
        <f>'Normalized Data'!K19</f>
        <v>-0.58715288734762128</v>
      </c>
      <c r="L19" s="10">
        <f>'Normalized Data'!L19</f>
        <v>-1.4351299342769345E-3</v>
      </c>
      <c r="M19" s="10">
        <f>'Normalized Data'!M19</f>
        <v>0.55179486394420385</v>
      </c>
      <c r="N19" s="10">
        <f>'Normalized Data'!N19</f>
        <v>-0.56793354073849101</v>
      </c>
      <c r="O19" s="10">
        <f>'Normalized Data'!O19</f>
        <v>-0.39463827177484878</v>
      </c>
      <c r="P19" s="10">
        <f>'Normalized Data'!P19</f>
        <v>3.3907611776301694E-2</v>
      </c>
      <c r="Q19" s="10">
        <f>'Normalized Data'!Q19</f>
        <v>-1.0022257872962521</v>
      </c>
      <c r="R19" s="10">
        <f>'Normalized Data'!R19</f>
        <v>-0.52911604128654555</v>
      </c>
      <c r="S19" s="10">
        <f>'Normalized Data'!S19</f>
        <v>0.46757670767210557</v>
      </c>
      <c r="T19" s="10">
        <f>'Normalized Data'!T19</f>
        <v>-0.68307136144541181</v>
      </c>
      <c r="U19" s="10">
        <f>'Normalized Data'!U19</f>
        <v>-0.14119768707030411</v>
      </c>
      <c r="V19" s="10">
        <f>'Normalized Data'!V19</f>
        <v>-0.61569511901242402</v>
      </c>
      <c r="W19" s="10">
        <f>'Normalized Data'!W19</f>
        <v>0.27058614065827613</v>
      </c>
      <c r="X19" s="10">
        <f>'Normalized Data'!X19</f>
        <v>-0.18472820554887462</v>
      </c>
      <c r="Y19" s="10">
        <f>'Normalized Data'!Y19</f>
        <v>0.11422424014311984</v>
      </c>
      <c r="Z19" s="10">
        <f>'Normalized Data'!Z19</f>
        <v>-0.50165139239603274</v>
      </c>
      <c r="AA19" s="10">
        <f>'Normalized Data'!AA19</f>
        <v>-0.51937493867311646</v>
      </c>
      <c r="AB19" s="10">
        <f>'Normalized Data'!AB19</f>
        <v>-0.42154992693942744</v>
      </c>
      <c r="AC19" s="10">
        <f>'Normalized Data'!AC19</f>
        <v>-0.56052912653644271</v>
      </c>
      <c r="AD19" s="10">
        <f>'Normalized Data'!AD19</f>
        <v>-0.37535043411895458</v>
      </c>
      <c r="AE19" s="10">
        <f>'Normalized Data'!AE19</f>
        <v>-3.1428084357360983E-2</v>
      </c>
      <c r="AF19" s="10">
        <f>'Normalized Data'!AF19</f>
        <v>-0.44271769683612433</v>
      </c>
      <c r="AG19" s="8">
        <f>'Normalized Data'!AG19</f>
        <v>1.5892878864620149E-2</v>
      </c>
    </row>
    <row r="20" spans="1:33" x14ac:dyDescent="0.25">
      <c r="A20" s="13" t="str">
        <f>'Normalized Data'!A20</f>
        <v>MSN2--&gt;YOX1</v>
      </c>
      <c r="B20" s="10">
        <f>'Normalized Data'!B20</f>
        <v>0.28796428927565548</v>
      </c>
      <c r="C20" s="10">
        <f>'Normalized Data'!C20</f>
        <v>-0.10213773960007072</v>
      </c>
      <c r="D20" s="10">
        <f>'Normalized Data'!D20</f>
        <v>-1.1919214309892866E-2</v>
      </c>
      <c r="E20" s="10">
        <f>'Normalized Data'!E20</f>
        <v>-0.27811777249808917</v>
      </c>
      <c r="F20" s="10">
        <f>'Normalized Data'!F20</f>
        <v>0.34293536827502274</v>
      </c>
      <c r="G20" s="10">
        <f>'Normalized Data'!G20</f>
        <v>-0.41826415400237227</v>
      </c>
      <c r="H20" s="10">
        <f>'Normalized Data'!H20</f>
        <v>-0.14881819793512874</v>
      </c>
      <c r="I20" s="10">
        <f>'Normalized Data'!I20</f>
        <v>-0.28132565653956476</v>
      </c>
      <c r="J20" s="10">
        <f>'Normalized Data'!J20</f>
        <v>0.23404058812339684</v>
      </c>
      <c r="K20" s="10">
        <f>'Normalized Data'!K20</f>
        <v>-0.23028170353440669</v>
      </c>
      <c r="L20" s="10">
        <f>'Normalized Data'!L20</f>
        <v>6.8747242542818139E-3</v>
      </c>
      <c r="M20" s="10">
        <f>'Normalized Data'!M20</f>
        <v>0.23230066275274014</v>
      </c>
      <c r="N20" s="10">
        <f>'Normalized Data'!N20</f>
        <v>-0.35408985144365657</v>
      </c>
      <c r="O20" s="10">
        <f>'Normalized Data'!O20</f>
        <v>-0.54708393109423492</v>
      </c>
      <c r="P20" s="10">
        <f>'Normalized Data'!P20</f>
        <v>-2.9347805908001841E-2</v>
      </c>
      <c r="Q20" s="10">
        <f>'Normalized Data'!Q20</f>
        <v>0.60745987777577504</v>
      </c>
      <c r="R20" s="10">
        <f>'Normalized Data'!R20</f>
        <v>-0.27373265017247733</v>
      </c>
      <c r="S20" s="10">
        <f>'Normalized Data'!S20</f>
        <v>0.27354370199295375</v>
      </c>
      <c r="T20" s="10">
        <f>'Normalized Data'!T20</f>
        <v>-0.25842832141938099</v>
      </c>
      <c r="U20" s="10">
        <f>'Normalized Data'!U20</f>
        <v>-0.50278479870826598</v>
      </c>
      <c r="V20" s="10">
        <f>'Normalized Data'!V20</f>
        <v>-0.30180321147847716</v>
      </c>
      <c r="W20" s="10">
        <f>'Normalized Data'!W20</f>
        <v>0.11370916366534232</v>
      </c>
      <c r="X20" s="10">
        <f>'Normalized Data'!X20</f>
        <v>-0.45804438179076251</v>
      </c>
      <c r="Y20" s="10">
        <f>'Normalized Data'!Y20</f>
        <v>-6.6413212121574347E-2</v>
      </c>
      <c r="Z20" s="10">
        <f>'Normalized Data'!Z20</f>
        <v>0.42862883259208723</v>
      </c>
      <c r="AA20" s="10">
        <f>'Normalized Data'!AA20</f>
        <v>-0.50011425686133915</v>
      </c>
      <c r="AB20" s="10">
        <f>'Normalized Data'!AB20</f>
        <v>-0.3098920289666634</v>
      </c>
      <c r="AC20" s="10">
        <f>'Normalized Data'!AC20</f>
        <v>-0.31150638696941962</v>
      </c>
      <c r="AD20" s="10">
        <f>'Normalized Data'!AD20</f>
        <v>-0.29213461445537531</v>
      </c>
      <c r="AE20" s="10">
        <f>'Normalized Data'!AE20</f>
        <v>-0.48078388813165296</v>
      </c>
      <c r="AF20" s="10">
        <f>'Normalized Data'!AF20</f>
        <v>-0.4500421752837242</v>
      </c>
      <c r="AG20" s="8">
        <f>'Normalized Data'!AG20</f>
        <v>-0.35605827527666328</v>
      </c>
    </row>
    <row r="21" spans="1:33" x14ac:dyDescent="0.25">
      <c r="A21" s="13" t="str">
        <f>'Normalized Data'!A21</f>
        <v>SFP1--&gt;SWI5</v>
      </c>
      <c r="B21" s="10">
        <f>'Normalized Data'!B21</f>
        <v>-0.42694073394030846</v>
      </c>
      <c r="C21" s="10">
        <f>'Normalized Data'!C21</f>
        <v>-0.40062157866860099</v>
      </c>
      <c r="D21" s="10">
        <f>'Normalized Data'!D21</f>
        <v>-0.35693148257710489</v>
      </c>
      <c r="E21" s="10">
        <f>'Normalized Data'!E21</f>
        <v>-0.36696272604380487</v>
      </c>
      <c r="F21" s="10">
        <f>'Normalized Data'!F21</f>
        <v>-0.35118589748817503</v>
      </c>
      <c r="G21" s="10">
        <f>'Normalized Data'!G21</f>
        <v>-0.22749821766321449</v>
      </c>
      <c r="H21" s="10">
        <f>'Normalized Data'!H21</f>
        <v>-0.33345025354088564</v>
      </c>
      <c r="I21" s="10">
        <f>'Normalized Data'!I21</f>
        <v>-0.46210086055693705</v>
      </c>
      <c r="J21" s="10">
        <f>'Normalized Data'!J21</f>
        <v>-0.43612214000227595</v>
      </c>
      <c r="K21" s="10">
        <f>'Normalized Data'!K21</f>
        <v>-0.50182445116258156</v>
      </c>
      <c r="L21" s="10">
        <f>'Normalized Data'!L21</f>
        <v>-0.33198931533925419</v>
      </c>
      <c r="M21" s="10">
        <f>'Normalized Data'!M21</f>
        <v>-0.10355078191458521</v>
      </c>
      <c r="N21" s="10">
        <f>'Normalized Data'!N21</f>
        <v>-0.24697048590283227</v>
      </c>
      <c r="O21" s="10">
        <f>'Normalized Data'!O21</f>
        <v>-0.23825249333411128</v>
      </c>
      <c r="P21" s="10">
        <f>'Normalized Data'!P21</f>
        <v>-0.19982184949023757</v>
      </c>
      <c r="Q21" s="10">
        <f>'Normalized Data'!Q21</f>
        <v>-0.59414816747796395</v>
      </c>
      <c r="R21" s="10">
        <f>'Normalized Data'!R21</f>
        <v>-0.39321620629746373</v>
      </c>
      <c r="S21" s="10">
        <f>'Normalized Data'!S21</f>
        <v>-0.33165138488256518</v>
      </c>
      <c r="T21" s="10">
        <f>'Normalized Data'!T21</f>
        <v>-0.35024113181496519</v>
      </c>
      <c r="U21" s="10">
        <f>'Normalized Data'!U21</f>
        <v>-0.41253092654783041</v>
      </c>
      <c r="V21" s="10">
        <f>'Normalized Data'!V21</f>
        <v>-0.41018662682325385</v>
      </c>
      <c r="W21" s="10">
        <f>'Normalized Data'!W21</f>
        <v>-0.47880366626947651</v>
      </c>
      <c r="X21" s="10">
        <f>'Normalized Data'!X21</f>
        <v>-0.32956160571182386</v>
      </c>
      <c r="Y21" s="10">
        <f>'Normalized Data'!Y21</f>
        <v>-0.22318257704897831</v>
      </c>
      <c r="Z21" s="10">
        <f>'Normalized Data'!Z21</f>
        <v>-0.27465349572978626</v>
      </c>
      <c r="AA21" s="10">
        <f>'Normalized Data'!AA21</f>
        <v>-0.25504213534205883</v>
      </c>
      <c r="AB21" s="10">
        <f>'Normalized Data'!AB21</f>
        <v>-0.39375127865281617</v>
      </c>
      <c r="AC21" s="10">
        <f>'Normalized Data'!AC21</f>
        <v>-0.42403272347977344</v>
      </c>
      <c r="AD21" s="10">
        <f>'Normalized Data'!AD21</f>
        <v>-0.51457964636880194</v>
      </c>
      <c r="AE21" s="10">
        <f>'Normalized Data'!AE21</f>
        <v>-0.55502193021845192</v>
      </c>
      <c r="AF21" s="10">
        <f>'Normalized Data'!AF21</f>
        <v>-0.26254915981259414</v>
      </c>
      <c r="AG21" s="8">
        <f>'Normalized Data'!AG21</f>
        <v>-0.51167106566128906</v>
      </c>
    </row>
    <row r="22" spans="1:33" x14ac:dyDescent="0.25">
      <c r="A22" s="13" t="str">
        <f>'Normalized Data'!A22</f>
        <v>STB5--&gt;HAP4</v>
      </c>
      <c r="B22" s="10">
        <f>'Normalized Data'!B22</f>
        <v>-9.9142891365166075E-2</v>
      </c>
      <c r="C22" s="10">
        <f>'Normalized Data'!C22</f>
        <v>-2.6777694616069703E-2</v>
      </c>
      <c r="D22" s="10">
        <f>'Normalized Data'!D22</f>
        <v>-9.6609306470507875E-2</v>
      </c>
      <c r="E22" s="10">
        <f>'Normalized Data'!E22</f>
        <v>-6.9962402563442883E-2</v>
      </c>
      <c r="F22" s="10">
        <f>'Normalized Data'!F22</f>
        <v>0.21252768651081561</v>
      </c>
      <c r="G22" s="10">
        <f>'Normalized Data'!G22</f>
        <v>0.12353788282579296</v>
      </c>
      <c r="H22" s="10">
        <f>'Normalized Data'!H22</f>
        <v>0.20583154167129031</v>
      </c>
      <c r="I22" s="10">
        <f>'Normalized Data'!I22</f>
        <v>1.4939176922644891E-2</v>
      </c>
      <c r="J22" s="10">
        <f>'Normalized Data'!J22</f>
        <v>-1.6287085821705294E-2</v>
      </c>
      <c r="K22" s="10">
        <f>'Normalized Data'!K22</f>
        <v>-0.23846274062325329</v>
      </c>
      <c r="L22" s="10">
        <f>'Normalized Data'!L22</f>
        <v>-1.0198512105595253E-2</v>
      </c>
      <c r="M22" s="10">
        <f>'Normalized Data'!M22</f>
        <v>-0.32184058888802908</v>
      </c>
      <c r="N22" s="10">
        <f>'Normalized Data'!N22</f>
        <v>0.10717900057019679</v>
      </c>
      <c r="O22" s="10">
        <f>'Normalized Data'!O22</f>
        <v>-0.27348532495323952</v>
      </c>
      <c r="P22" s="10">
        <f>'Normalized Data'!P22</f>
        <v>2.4925758973711104E-2</v>
      </c>
      <c r="Q22" s="10">
        <f>'Normalized Data'!Q22</f>
        <v>-0.38372162064446813</v>
      </c>
      <c r="R22" s="10">
        <f>'Normalized Data'!R22</f>
        <v>0.44056573057050569</v>
      </c>
      <c r="S22" s="10">
        <f>'Normalized Data'!S22</f>
        <v>-0.35043035898919822</v>
      </c>
      <c r="T22" s="10">
        <f>'Normalized Data'!T22</f>
        <v>0.50361998911958339</v>
      </c>
      <c r="U22" s="10">
        <f>'Normalized Data'!U22</f>
        <v>-6.6292477609904824E-2</v>
      </c>
      <c r="V22" s="10">
        <f>'Normalized Data'!V22</f>
        <v>0.40111784149541979</v>
      </c>
      <c r="W22" s="10">
        <f>'Normalized Data'!W22</f>
        <v>0.18550102233024193</v>
      </c>
      <c r="X22" s="10">
        <f>'Normalized Data'!X22</f>
        <v>-0.37093915559050117</v>
      </c>
      <c r="Y22" s="10">
        <f>'Normalized Data'!Y22</f>
        <v>-3.7546108532376436E-2</v>
      </c>
      <c r="Z22" s="10">
        <f>'Normalized Data'!Z22</f>
        <v>-0.31450891743976445</v>
      </c>
      <c r="AA22" s="10">
        <f>'Normalized Data'!AA22</f>
        <v>-0.59909210561408643</v>
      </c>
      <c r="AB22" s="10">
        <f>'Normalized Data'!AB22</f>
        <v>-0.53196932538627728</v>
      </c>
      <c r="AC22" s="10">
        <f>'Normalized Data'!AC22</f>
        <v>-0.35704169607979014</v>
      </c>
      <c r="AD22" s="10">
        <f>'Normalized Data'!AD22</f>
        <v>-0.79082556382813274</v>
      </c>
      <c r="AE22" s="10">
        <f>'Normalized Data'!AE22</f>
        <v>-5.1429137876572294E-4</v>
      </c>
      <c r="AF22" s="10">
        <f>'Normalized Data'!AF22</f>
        <v>-0.59522382080814706</v>
      </c>
      <c r="AG22" s="8">
        <f>'Normalized Data'!AG22</f>
        <v>0.13902262923484898</v>
      </c>
    </row>
    <row r="23" spans="1:33" x14ac:dyDescent="0.25">
      <c r="A23" s="13" t="str">
        <f>'Normalized Data'!A23</f>
        <v>STB5--&gt;SFP1</v>
      </c>
      <c r="B23" s="10">
        <f>'Normalized Data'!B23</f>
        <v>0.12139282753115574</v>
      </c>
      <c r="C23" s="10">
        <f>'Normalized Data'!C23</f>
        <v>0.15041722648919506</v>
      </c>
      <c r="D23" s="10">
        <f>'Normalized Data'!D23</f>
        <v>4.1472138420901923E-2</v>
      </c>
      <c r="E23" s="10">
        <f>'Normalized Data'!E23</f>
        <v>-0.12104848466739018</v>
      </c>
      <c r="F23" s="10">
        <f>'Normalized Data'!F23</f>
        <v>7.775639320034633E-2</v>
      </c>
      <c r="G23" s="10">
        <f>'Normalized Data'!G23</f>
        <v>-0.78691344507542427</v>
      </c>
      <c r="H23" s="10">
        <f>'Normalized Data'!H23</f>
        <v>0.14674797676030443</v>
      </c>
      <c r="I23" s="10">
        <f>'Normalized Data'!I23</f>
        <v>0.25610116083890688</v>
      </c>
      <c r="J23" s="10">
        <f>'Normalized Data'!J23</f>
        <v>9.5498350255719427E-2</v>
      </c>
      <c r="K23" s="10">
        <f>'Normalized Data'!K23</f>
        <v>-0.93166578004009171</v>
      </c>
      <c r="L23" s="10">
        <f>'Normalized Data'!L23</f>
        <v>6.8758550266613691E-2</v>
      </c>
      <c r="M23" s="10">
        <f>'Normalized Data'!M23</f>
        <v>-0.43201491597637609</v>
      </c>
      <c r="N23" s="10">
        <f>'Normalized Data'!N23</f>
        <v>-0.73254083384026725</v>
      </c>
      <c r="O23" s="10">
        <f>'Normalized Data'!O23</f>
        <v>-0.12368461375568926</v>
      </c>
      <c r="P23" s="10">
        <f>'Normalized Data'!P23</f>
        <v>0.13298999467611128</v>
      </c>
      <c r="Q23" s="10">
        <f>'Normalized Data'!Q23</f>
        <v>-0.30813211561789594</v>
      </c>
      <c r="R23" s="10">
        <f>'Normalized Data'!R23</f>
        <v>0.20792284166840455</v>
      </c>
      <c r="S23" s="10">
        <f>'Normalized Data'!S23</f>
        <v>-0.54422116745804738</v>
      </c>
      <c r="T23" s="10">
        <f>'Normalized Data'!T23</f>
        <v>0.19387601334538695</v>
      </c>
      <c r="U23" s="10">
        <f>'Normalized Data'!U23</f>
        <v>-9.8511772112194945E-2</v>
      </c>
      <c r="V23" s="10">
        <f>'Normalized Data'!V23</f>
        <v>0.29633572127819552</v>
      </c>
      <c r="W23" s="10">
        <f>'Normalized Data'!W23</f>
        <v>0.11003465881795782</v>
      </c>
      <c r="X23" s="10">
        <f>'Normalized Data'!X23</f>
        <v>1.011166090892532E-2</v>
      </c>
      <c r="Y23" s="10">
        <f>'Normalized Data'!Y23</f>
        <v>0.27273489776660326</v>
      </c>
      <c r="Z23" s="10">
        <f>'Normalized Data'!Z23</f>
        <v>-0.10763056086826184</v>
      </c>
      <c r="AA23" s="10">
        <f>'Normalized Data'!AA23</f>
        <v>-0.27817777162094343</v>
      </c>
      <c r="AB23" s="10">
        <f>'Normalized Data'!AB23</f>
        <v>-0.65146752586097612</v>
      </c>
      <c r="AC23" s="10">
        <f>'Normalized Data'!AC23</f>
        <v>-0.72455643936804626</v>
      </c>
      <c r="AD23" s="10">
        <f>'Normalized Data'!AD23</f>
        <v>-0.82965014299524631</v>
      </c>
      <c r="AE23" s="10">
        <f>'Normalized Data'!AE23</f>
        <v>-0.11694259313745779</v>
      </c>
      <c r="AF23" s="10">
        <f>'Normalized Data'!AF23</f>
        <v>-0.23477873020708817</v>
      </c>
      <c r="AG23" s="8">
        <f>'Normalized Data'!AG23</f>
        <v>-9.8521581630810234E-2</v>
      </c>
    </row>
    <row r="24" spans="1:33" x14ac:dyDescent="0.25">
      <c r="A24" s="13" t="str">
        <f>'Normalized Data'!A24</f>
        <v>SWI4--&gt;HAP4</v>
      </c>
      <c r="B24" s="10">
        <f>'Normalized Data'!B24</f>
        <v>-6.8363803564401748E-2</v>
      </c>
      <c r="C24" s="10">
        <f>'Normalized Data'!C24</f>
        <v>-0.40913531353730198</v>
      </c>
      <c r="D24" s="10">
        <f>'Normalized Data'!D24</f>
        <v>-4.5110035176771455E-3</v>
      </c>
      <c r="E24" s="10">
        <f>'Normalized Data'!E24</f>
        <v>-5.4172611525821354E-2</v>
      </c>
      <c r="F24" s="10">
        <f>'Normalized Data'!F24</f>
        <v>-0.42180235826454088</v>
      </c>
      <c r="G24" s="10">
        <f>'Normalized Data'!G24</f>
        <v>-3.6333924455318869E-2</v>
      </c>
      <c r="H24" s="10">
        <f>'Normalized Data'!H24</f>
        <v>-0.37374551256466815</v>
      </c>
      <c r="I24" s="10">
        <f>'Normalized Data'!I24</f>
        <v>-0.45015070709822208</v>
      </c>
      <c r="J24" s="10">
        <f>'Normalized Data'!J24</f>
        <v>-0.15950833390724886</v>
      </c>
      <c r="K24" s="10">
        <f>'Normalized Data'!K24</f>
        <v>-0.23478560220225714</v>
      </c>
      <c r="L24" s="10">
        <f>'Normalized Data'!L24</f>
        <v>0.13864599912399073</v>
      </c>
      <c r="M24" s="10">
        <f>'Normalized Data'!M24</f>
        <v>5.7301791411115383E-2</v>
      </c>
      <c r="N24" s="10">
        <f>'Normalized Data'!N24</f>
        <v>-3.599128107062665E-2</v>
      </c>
      <c r="O24" s="10">
        <f>'Normalized Data'!O24</f>
        <v>-8.7075212904538707E-2</v>
      </c>
      <c r="P24" s="10">
        <f>'Normalized Data'!P24</f>
        <v>0.19677081487403994</v>
      </c>
      <c r="Q24" s="10">
        <f>'Normalized Data'!Q24</f>
        <v>5.5969104240779818E-2</v>
      </c>
      <c r="R24" s="10">
        <f>'Normalized Data'!R24</f>
        <v>-0.45153347507563196</v>
      </c>
      <c r="S24" s="10">
        <f>'Normalized Data'!S24</f>
        <v>0.24940538906952714</v>
      </c>
      <c r="T24" s="10">
        <f>'Normalized Data'!T24</f>
        <v>-0.40010088585138021</v>
      </c>
      <c r="U24" s="10">
        <f>'Normalized Data'!U24</f>
        <v>-0.40899933736871413</v>
      </c>
      <c r="V24" s="10">
        <f>'Normalized Data'!V24</f>
        <v>-0.25539079704119722</v>
      </c>
      <c r="W24" s="10">
        <f>'Normalized Data'!W24</f>
        <v>0.58843777701507449</v>
      </c>
      <c r="X24" s="10">
        <f>'Normalized Data'!X24</f>
        <v>0.28405198099084811</v>
      </c>
      <c r="Y24" s="10">
        <f>'Normalized Data'!Y24</f>
        <v>0.25498796799857792</v>
      </c>
      <c r="Z24" s="10">
        <f>'Normalized Data'!Z24</f>
        <v>0.12101568824683773</v>
      </c>
      <c r="AA24" s="10">
        <f>'Normalized Data'!AA24</f>
        <v>0.27661149693804338</v>
      </c>
      <c r="AB24" s="10">
        <f>'Normalized Data'!AB24</f>
        <v>-0.17209737788967772</v>
      </c>
      <c r="AC24" s="10">
        <f>'Normalized Data'!AC24</f>
        <v>-0.31377961611313621</v>
      </c>
      <c r="AD24" s="10">
        <f>'Normalized Data'!AD24</f>
        <v>5.1358725285165469E-2</v>
      </c>
      <c r="AE24" s="10">
        <f>'Normalized Data'!AE24</f>
        <v>-0.47057056165833394</v>
      </c>
      <c r="AF24" s="10">
        <f>'Normalized Data'!AF24</f>
        <v>0.38152673605178322</v>
      </c>
      <c r="AG24" s="8">
        <f>'Normalized Data'!AG24</f>
        <v>-0.53012479513244792</v>
      </c>
    </row>
    <row r="25" spans="1:33" x14ac:dyDescent="0.25">
      <c r="A25" s="13" t="str">
        <f>'Normalized Data'!A25</f>
        <v>SWI4--&gt;YHP1</v>
      </c>
      <c r="B25" s="10">
        <f>'Normalized Data'!B25</f>
        <v>-0.73720370082177378</v>
      </c>
      <c r="C25" s="10">
        <f>'Normalized Data'!C25</f>
        <v>0.15323660752526705</v>
      </c>
      <c r="D25" s="10">
        <f>'Normalized Data'!D25</f>
        <v>-0.46880353861234136</v>
      </c>
      <c r="E25" s="10">
        <f>'Normalized Data'!E25</f>
        <v>-0.26390120964664349</v>
      </c>
      <c r="F25" s="10">
        <f>'Normalized Data'!F25</f>
        <v>-0.13929825500236551</v>
      </c>
      <c r="G25" s="10">
        <f>'Normalized Data'!G25</f>
        <v>1.7493714600633089E-2</v>
      </c>
      <c r="H25" s="10">
        <f>'Normalized Data'!H25</f>
        <v>0.43750224244915115</v>
      </c>
      <c r="I25" s="10">
        <f>'Normalized Data'!I25</f>
        <v>7.288530912863804E-2</v>
      </c>
      <c r="J25" s="10">
        <f>'Normalized Data'!J25</f>
        <v>6.7632373938899884E-2</v>
      </c>
      <c r="K25" s="10">
        <f>'Normalized Data'!K25</f>
        <v>0.18294712845857802</v>
      </c>
      <c r="L25" s="10">
        <f>'Normalized Data'!L25</f>
        <v>-0.56639783967466506</v>
      </c>
      <c r="M25" s="10">
        <f>'Normalized Data'!M25</f>
        <v>0.16258693567829668</v>
      </c>
      <c r="N25" s="10">
        <f>'Normalized Data'!N25</f>
        <v>-0.14108745758915742</v>
      </c>
      <c r="O25" s="10">
        <f>'Normalized Data'!O25</f>
        <v>-0.34998027624998679</v>
      </c>
      <c r="P25" s="10">
        <f>'Normalized Data'!P25</f>
        <v>-0.70763437469362367</v>
      </c>
      <c r="Q25" s="10">
        <f>'Normalized Data'!Q25</f>
        <v>-0.12129136428367127</v>
      </c>
      <c r="R25" s="10">
        <f>'Normalized Data'!R25</f>
        <v>0.24926538273798102</v>
      </c>
      <c r="S25" s="10">
        <f>'Normalized Data'!S25</f>
        <v>-0.64255272622314963</v>
      </c>
      <c r="T25" s="10">
        <f>'Normalized Data'!T25</f>
        <v>0.34293716845517164</v>
      </c>
      <c r="U25" s="10">
        <f>'Normalized Data'!U25</f>
        <v>7.7843902745535862E-2</v>
      </c>
      <c r="V25" s="10">
        <f>'Normalized Data'!V25</f>
        <v>8.9665250415135012E-2</v>
      </c>
      <c r="W25" s="10">
        <f>'Normalized Data'!W25</f>
        <v>-0.81323060524314239</v>
      </c>
      <c r="X25" s="10">
        <f>'Normalized Data'!X25</f>
        <v>-0.43811891052361301</v>
      </c>
      <c r="Y25" s="10">
        <f>'Normalized Data'!Y25</f>
        <v>-0.6900936778507103</v>
      </c>
      <c r="Z25" s="10">
        <f>'Normalized Data'!Z25</f>
        <v>-0.47198142713188845</v>
      </c>
      <c r="AA25" s="10">
        <f>'Normalized Data'!AA25</f>
        <v>-0.1399147999170007</v>
      </c>
      <c r="AB25" s="10">
        <f>'Normalized Data'!AB25</f>
        <v>-0.31456615911104724</v>
      </c>
      <c r="AC25" s="10">
        <f>'Normalized Data'!AC25</f>
        <v>-6.1229981084939669E-2</v>
      </c>
      <c r="AD25" s="10">
        <f>'Normalized Data'!AD25</f>
        <v>-0.31476132183488659</v>
      </c>
      <c r="AE25" s="10">
        <f>'Normalized Data'!AE25</f>
        <v>5.2698584809839154E-2</v>
      </c>
      <c r="AF25" s="10">
        <f>'Normalized Data'!AF25</f>
        <v>-0.25349081416517072</v>
      </c>
      <c r="AG25" s="8">
        <f>'Normalized Data'!AG25</f>
        <v>-4.0916769828805485E-3</v>
      </c>
    </row>
    <row r="26" spans="1:33" x14ac:dyDescent="0.25">
      <c r="A26" s="13" t="str">
        <f>'Normalized Data'!A26</f>
        <v>SWI4--&gt;YOX1</v>
      </c>
      <c r="B26" s="10">
        <f>'Normalized Data'!B26</f>
        <v>-0.32796932850996424</v>
      </c>
      <c r="C26" s="10">
        <f>'Normalized Data'!C26</f>
        <v>0.4453430031200038</v>
      </c>
      <c r="D26" s="10">
        <f>'Normalized Data'!D26</f>
        <v>-0.23221616164664058</v>
      </c>
      <c r="E26" s="10">
        <f>'Normalized Data'!E26</f>
        <v>-0.4793235303610997</v>
      </c>
      <c r="F26" s="10">
        <f>'Normalized Data'!F26</f>
        <v>-0.51984035481074975</v>
      </c>
      <c r="G26" s="10">
        <f>'Normalized Data'!G26</f>
        <v>0.25255971366719115</v>
      </c>
      <c r="H26" s="10">
        <f>'Normalized Data'!H26</f>
        <v>3.5592541796012948E-3</v>
      </c>
      <c r="I26" s="10">
        <f>'Normalized Data'!I26</f>
        <v>0.20532937094298953</v>
      </c>
      <c r="J26" s="10">
        <f>'Normalized Data'!J26</f>
        <v>0.11962651164964179</v>
      </c>
      <c r="K26" s="10">
        <f>'Normalized Data'!K26</f>
        <v>0.27709125562995368</v>
      </c>
      <c r="L26" s="10">
        <f>'Normalized Data'!L26</f>
        <v>-0.42224825716031056</v>
      </c>
      <c r="M26" s="10">
        <f>'Normalized Data'!M26</f>
        <v>-0.20552935988032867</v>
      </c>
      <c r="N26" s="10">
        <f>'Normalized Data'!N26</f>
        <v>0.42205035763122645</v>
      </c>
      <c r="O26" s="10">
        <f>'Normalized Data'!O26</f>
        <v>-7.8358316206928624E-2</v>
      </c>
      <c r="P26" s="10">
        <f>'Normalized Data'!P26</f>
        <v>-0.43306559658706667</v>
      </c>
      <c r="Q26" s="10">
        <f>'Normalized Data'!Q26</f>
        <v>-0.67556307988288467</v>
      </c>
      <c r="R26" s="10">
        <f>'Normalized Data'!R26</f>
        <v>0.26365380704856417</v>
      </c>
      <c r="S26" s="10">
        <f>'Normalized Data'!S26</f>
        <v>-0.29121603209453162</v>
      </c>
      <c r="T26" s="10">
        <f>'Normalized Data'!T26</f>
        <v>0.24714241504601447</v>
      </c>
      <c r="U26" s="10">
        <f>'Normalized Data'!U26</f>
        <v>9.4763081602095248E-2</v>
      </c>
      <c r="V26" s="10">
        <f>'Normalized Data'!V26</f>
        <v>6.5938801905460975E-2</v>
      </c>
      <c r="W26" s="10">
        <f>'Normalized Data'!W26</f>
        <v>-0.48245206733773582</v>
      </c>
      <c r="X26" s="10">
        <f>'Normalized Data'!X26</f>
        <v>-8.1631823610165882E-2</v>
      </c>
      <c r="Y26" s="10">
        <f>'Normalized Data'!Y26</f>
        <v>-0.41622214953378728</v>
      </c>
      <c r="Z26" s="10">
        <f>'Normalized Data'!Z26</f>
        <v>-0.46116050870929426</v>
      </c>
      <c r="AA26" s="10">
        <f>'Normalized Data'!AA26</f>
        <v>-0.13835499651099972</v>
      </c>
      <c r="AB26" s="10">
        <f>'Normalized Data'!AB26</f>
        <v>-3.8501980493047192E-2</v>
      </c>
      <c r="AC26" s="10">
        <f>'Normalized Data'!AC26</f>
        <v>0.20969712504004007</v>
      </c>
      <c r="AD26" s="10">
        <f>'Normalized Data'!AD26</f>
        <v>-5.1978058710628695E-2</v>
      </c>
      <c r="AE26" s="10">
        <f>'Normalized Data'!AE26</f>
        <v>4.3357835834232902E-2</v>
      </c>
      <c r="AF26" s="10">
        <f>'Normalized Data'!AF26</f>
        <v>-0.11950039203738723</v>
      </c>
      <c r="AG26" s="8">
        <f>'Normalized Data'!AG26</f>
        <v>-4.6597406780621166E-2</v>
      </c>
    </row>
    <row r="27" spans="1:33" x14ac:dyDescent="0.25">
      <c r="A27" s="13" t="str">
        <f>'Normalized Data'!A27</f>
        <v>SWI5--&gt;ASH1</v>
      </c>
      <c r="B27" s="10">
        <f>'Normalized Data'!B27</f>
        <v>-0.26054810309238174</v>
      </c>
      <c r="C27" s="10">
        <f>'Normalized Data'!C27</f>
        <v>-0.53439031526275593</v>
      </c>
      <c r="D27" s="10">
        <f>'Normalized Data'!D27</f>
        <v>-5.2905668363608299E-2</v>
      </c>
      <c r="E27" s="10">
        <f>'Normalized Data'!E27</f>
        <v>-0.22045164254225835</v>
      </c>
      <c r="F27" s="10">
        <f>'Normalized Data'!F27</f>
        <v>-0.72888816706139292</v>
      </c>
      <c r="G27" s="10">
        <f>'Normalized Data'!G27</f>
        <v>-0.54169092368423877</v>
      </c>
      <c r="H27" s="10">
        <f>'Normalized Data'!H27</f>
        <v>-0.62486732753541452</v>
      </c>
      <c r="I27" s="10">
        <f>'Normalized Data'!I27</f>
        <v>-0.47203752822827494</v>
      </c>
      <c r="J27" s="10">
        <f>'Normalized Data'!J27</f>
        <v>-0.42022273384637487</v>
      </c>
      <c r="K27" s="10">
        <f>'Normalized Data'!K27</f>
        <v>-0.60001000951868366</v>
      </c>
      <c r="L27" s="10">
        <f>'Normalized Data'!L27</f>
        <v>-8.4860581446931357E-2</v>
      </c>
      <c r="M27" s="10">
        <f>'Normalized Data'!M27</f>
        <v>-0.45869087447147505</v>
      </c>
      <c r="N27" s="10">
        <f>'Normalized Data'!N27</f>
        <v>-0.52717231692338662</v>
      </c>
      <c r="O27" s="10">
        <f>'Normalized Data'!O27</f>
        <v>-0.42590420419165337</v>
      </c>
      <c r="P27" s="10">
        <f>'Normalized Data'!P27</f>
        <v>-0.66565153950918898</v>
      </c>
      <c r="Q27" s="10">
        <f>'Normalized Data'!Q27</f>
        <v>-0.84289607643034581</v>
      </c>
      <c r="R27" s="10">
        <f>'Normalized Data'!R27</f>
        <v>-0.51425730532498504</v>
      </c>
      <c r="S27" s="10">
        <f>'Normalized Data'!S27</f>
        <v>-0.61117449861533568</v>
      </c>
      <c r="T27" s="10">
        <f>'Normalized Data'!T27</f>
        <v>-0.60198663802236008</v>
      </c>
      <c r="U27" s="10">
        <f>'Normalized Data'!U27</f>
        <v>0.94559821658251397</v>
      </c>
      <c r="V27" s="10">
        <f>'Normalized Data'!V27</f>
        <v>-0.50960634484741241</v>
      </c>
      <c r="W27" s="10">
        <f>'Normalized Data'!W27</f>
        <v>-0.67335782042130121</v>
      </c>
      <c r="X27" s="10">
        <f>'Normalized Data'!X27</f>
        <v>-0.15349259612269223</v>
      </c>
      <c r="Y27" s="10">
        <f>'Normalized Data'!Y27</f>
        <v>-0.54157545991045797</v>
      </c>
      <c r="Z27" s="10">
        <f>'Normalized Data'!Z27</f>
        <v>-0.43218375158169603</v>
      </c>
      <c r="AA27" s="10">
        <f>'Normalized Data'!AA27</f>
        <v>-0.62625926625204709</v>
      </c>
      <c r="AB27" s="10">
        <f>'Normalized Data'!AB27</f>
        <v>-0.58994989386975727</v>
      </c>
      <c r="AC27" s="10">
        <f>'Normalized Data'!AC27</f>
        <v>-0.54526023029097648</v>
      </c>
      <c r="AD27" s="10">
        <f>'Normalized Data'!AD27</f>
        <v>-0.71824290758576992</v>
      </c>
      <c r="AE27" s="10">
        <f>'Normalized Data'!AE27</f>
        <v>1</v>
      </c>
      <c r="AF27" s="10">
        <f>'Normalized Data'!AF27</f>
        <v>-0.53577182830257319</v>
      </c>
      <c r="AG27" s="8">
        <f>'Normalized Data'!AG27</f>
        <v>0.93578901879319221</v>
      </c>
    </row>
    <row r="28" spans="1:33" x14ac:dyDescent="0.25">
      <c r="A28" s="13" t="str">
        <f>'Normalized Data'!A28</f>
        <v>YHP1--&gt;GLN3</v>
      </c>
      <c r="B28" s="10">
        <f>'Normalized Data'!B28</f>
        <v>0.44631650379493171</v>
      </c>
      <c r="C28" s="10">
        <f>'Normalized Data'!C28</f>
        <v>0.37211291290396747</v>
      </c>
      <c r="D28" s="10">
        <f>'Normalized Data'!D28</f>
        <v>0.26050280489368821</v>
      </c>
      <c r="E28" s="10">
        <f>'Normalized Data'!E28</f>
        <v>0.30083662694681762</v>
      </c>
      <c r="F28" s="10">
        <f>'Normalized Data'!F28</f>
        <v>-1.0252501743449878</v>
      </c>
      <c r="G28" s="10">
        <f>'Normalized Data'!G28</f>
        <v>0.36955110682133907</v>
      </c>
      <c r="H28" s="10">
        <f>'Normalized Data'!H28</f>
        <v>0.23105159500059039</v>
      </c>
      <c r="I28" s="10">
        <f>'Normalized Data'!I28</f>
        <v>0.24417956843125274</v>
      </c>
      <c r="J28" s="10">
        <f>'Normalized Data'!J28</f>
        <v>-0.84102587363631764</v>
      </c>
      <c r="K28" s="10">
        <f>'Normalized Data'!K28</f>
        <v>0.14211637535578009</v>
      </c>
      <c r="L28" s="10">
        <f>'Normalized Data'!L28</f>
        <v>0.21137601430364583</v>
      </c>
      <c r="M28" s="10">
        <f>'Normalized Data'!M28</f>
        <v>0.3299827121395093</v>
      </c>
      <c r="N28" s="10">
        <f>'Normalized Data'!N28</f>
        <v>0.15694047952811732</v>
      </c>
      <c r="O28" s="10">
        <f>'Normalized Data'!O28</f>
        <v>0.37559574443624649</v>
      </c>
      <c r="P28" s="10">
        <f>'Normalized Data'!P28</f>
        <v>0.16903407343086355</v>
      </c>
      <c r="Q28" s="10">
        <f>'Normalized Data'!Q28</f>
        <v>0.25428716470683099</v>
      </c>
      <c r="R28" s="10">
        <f>'Normalized Data'!R28</f>
        <v>0.21602367872982189</v>
      </c>
      <c r="S28" s="10">
        <f>'Normalized Data'!S28</f>
        <v>0.4498303166834387</v>
      </c>
      <c r="T28" s="10">
        <f>'Normalized Data'!T28</f>
        <v>0.16498413649816518</v>
      </c>
      <c r="U28" s="10">
        <f>'Normalized Data'!U28</f>
        <v>0.45511853357285575</v>
      </c>
      <c r="V28" s="10">
        <f>'Normalized Data'!V28</f>
        <v>0.18655422233138128</v>
      </c>
      <c r="W28" s="10">
        <f>'Normalized Data'!W28</f>
        <v>0.31196416647966557</v>
      </c>
      <c r="X28" s="10">
        <f>'Normalized Data'!X28</f>
        <v>0.35022873935112181</v>
      </c>
      <c r="Y28" s="10">
        <f>'Normalized Data'!Y28</f>
        <v>0.12509378156259496</v>
      </c>
      <c r="Z28" s="10">
        <f>'Normalized Data'!Z28</f>
        <v>0.19907362769035206</v>
      </c>
      <c r="AA28" s="10">
        <f>'Normalized Data'!AA28</f>
        <v>0.30735783581987025</v>
      </c>
      <c r="AB28" s="10">
        <f>'Normalized Data'!AB28</f>
        <v>0.29760705492664985</v>
      </c>
      <c r="AC28" s="10">
        <f>'Normalized Data'!AC28</f>
        <v>0.20971303097007615</v>
      </c>
      <c r="AD28" s="10">
        <f>'Normalized Data'!AD28</f>
        <v>0.35954591686444731</v>
      </c>
      <c r="AE28" s="10">
        <f>'Normalized Data'!AE28</f>
        <v>0.29337965940543109</v>
      </c>
      <c r="AF28" s="10">
        <f>'Normalized Data'!AF28</f>
        <v>0.29663122874012399</v>
      </c>
      <c r="AG28" s="8">
        <f>'Normalized Data'!AG28</f>
        <v>0.27253506753667928</v>
      </c>
    </row>
    <row r="29" spans="1:33" x14ac:dyDescent="0.25">
      <c r="A29" s="13" t="str">
        <f>'Normalized Data'!A29</f>
        <v>ZAP1--&gt;ACE2</v>
      </c>
      <c r="B29" s="10">
        <f>'Normalized Data'!B29</f>
        <v>5.3833191039351337E-2</v>
      </c>
      <c r="C29" s="10">
        <f>'Normalized Data'!C29</f>
        <v>0.13512191766737042</v>
      </c>
      <c r="D29" s="10">
        <f>'Normalized Data'!D29</f>
        <v>0.38644896825588593</v>
      </c>
      <c r="E29" s="10">
        <f>'Normalized Data'!E29</f>
        <v>-2.9740979112489269E-2</v>
      </c>
      <c r="F29" s="10">
        <f>'Normalized Data'!F29</f>
        <v>0.11771867275656582</v>
      </c>
      <c r="G29" s="10">
        <f>'Normalized Data'!G29</f>
        <v>0.28747518180255321</v>
      </c>
      <c r="H29" s="10">
        <f>'Normalized Data'!H29</f>
        <v>0.34989338537646303</v>
      </c>
      <c r="I29" s="10">
        <f>'Normalized Data'!I29</f>
        <v>0.10023786570074221</v>
      </c>
      <c r="J29" s="10">
        <f>'Normalized Data'!J29</f>
        <v>0.22530328818721077</v>
      </c>
      <c r="K29" s="10">
        <f>'Normalized Data'!K29</f>
        <v>0.12818005676535155</v>
      </c>
      <c r="L29" s="10">
        <f>'Normalized Data'!L29</f>
        <v>0.39853045856382835</v>
      </c>
      <c r="M29" s="10">
        <f>'Normalized Data'!M29</f>
        <v>0.36750725639161996</v>
      </c>
      <c r="N29" s="10">
        <f>'Normalized Data'!N29</f>
        <v>0.10496424020769794</v>
      </c>
      <c r="O29" s="10">
        <f>'Normalized Data'!O29</f>
        <v>-0.10603641436254388</v>
      </c>
      <c r="P29" s="10">
        <f>'Normalized Data'!P29</f>
        <v>0.3935033353005124</v>
      </c>
      <c r="Q29" s="10">
        <f>'Normalized Data'!Q29</f>
        <v>0.19774434626624413</v>
      </c>
      <c r="R29" s="10">
        <f>'Normalized Data'!R29</f>
        <v>0.31583671214882164</v>
      </c>
      <c r="S29" s="10">
        <f>'Normalized Data'!S29</f>
        <v>0.36085172485144268</v>
      </c>
      <c r="T29" s="10">
        <f>'Normalized Data'!T29</f>
        <v>0.10086330182129084</v>
      </c>
      <c r="U29" s="10">
        <f>'Normalized Data'!U29</f>
        <v>0.24639700168515052</v>
      </c>
      <c r="V29" s="10">
        <f>'Normalized Data'!V29</f>
        <v>0.32704238761503562</v>
      </c>
      <c r="W29" s="10">
        <f>'Normalized Data'!W29</f>
        <v>0.15947026064467623</v>
      </c>
      <c r="X29" s="10">
        <f>'Normalized Data'!X29</f>
        <v>0.42948079949029139</v>
      </c>
      <c r="Y29" s="10">
        <f>'Normalized Data'!Y29</f>
        <v>0.15630705525402877</v>
      </c>
      <c r="Z29" s="10">
        <f>'Normalized Data'!Z29</f>
        <v>0.12176567288395096</v>
      </c>
      <c r="AA29" s="10">
        <f>'Normalized Data'!AA29</f>
        <v>0.26329724929645604</v>
      </c>
      <c r="AB29" s="10">
        <f>'Normalized Data'!AB29</f>
        <v>0.28963570264919453</v>
      </c>
      <c r="AC29" s="10">
        <f>'Normalized Data'!AC29</f>
        <v>0.14384317774169725</v>
      </c>
      <c r="AD29" s="10">
        <f>'Normalized Data'!AD29</f>
        <v>0.12236475082672359</v>
      </c>
      <c r="AE29" s="10">
        <f>'Normalized Data'!AE29</f>
        <v>0.15207768414865139</v>
      </c>
      <c r="AF29" s="10">
        <f>'Normalized Data'!AF29</f>
        <v>0.15365149438170497</v>
      </c>
      <c r="AG29" s="7">
        <f>'Normalized Data'!AG29</f>
        <v>0.13851183318941512</v>
      </c>
    </row>
    <row r="30" spans="1:33" x14ac:dyDescent="0.25">
      <c r="A30" s="13"/>
    </row>
  </sheetData>
  <conditionalFormatting sqref="B2:AG2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workbookViewId="0">
      <selection sqref="A1:AG30"/>
    </sheetView>
  </sheetViews>
  <sheetFormatPr defaultRowHeight="15" x14ac:dyDescent="0.25"/>
  <cols>
    <col min="1" max="1" width="14.42578125" customWidth="1"/>
    <col min="2" max="33" width="5.85546875" customWidth="1"/>
  </cols>
  <sheetData>
    <row r="1" spans="1:33" ht="162" x14ac:dyDescent="0.25">
      <c r="A1" s="6"/>
      <c r="B1" s="5" t="str">
        <f>'Normalized Data'!B1</f>
        <v>wt-only</v>
      </c>
      <c r="C1" s="5" t="str">
        <f>'Normalized Data'!C1</f>
        <v>wt-dCIN5</v>
      </c>
      <c r="D1" s="5" t="str">
        <f>'Normalized Data'!F1</f>
        <v>wt-dHMO1</v>
      </c>
      <c r="E1" s="5" t="str">
        <f>'Normalized Data'!J1</f>
        <v>wt-dCIN5-dHMO1</v>
      </c>
      <c r="F1" s="5" t="str">
        <f>'Normalized Data'!E1</f>
        <v>wt-dHAP4</v>
      </c>
      <c r="G1" s="5" t="str">
        <f>'Normalized Data'!O1</f>
        <v>wt-dHAP4-dHMO1</v>
      </c>
      <c r="H1" s="5" t="str">
        <f>'Normalized Data'!U1</f>
        <v>wt-dCIN5-dHAP4-dHMO1</v>
      </c>
      <c r="I1" s="5" t="str">
        <f>'Normalized Data'!I1</f>
        <v>wt-dCIN5-dHAP4</v>
      </c>
      <c r="J1" s="5" t="str">
        <f>'Normalized Data'!G1</f>
        <v>wt-dZAP1</v>
      </c>
      <c r="K1" s="5" t="str">
        <f>'Normalized Data'!Q1</f>
        <v>wt-dHMO1-dZAP1</v>
      </c>
      <c r="L1" s="5" t="str">
        <f>'Normalized Data'!W1</f>
        <v>wt-dCIN5-dHMO1-dZAP1</v>
      </c>
      <c r="M1" s="5" t="str">
        <f>'Normalized Data'!P1</f>
        <v>wt-dHAP4-dZAP1</v>
      </c>
      <c r="N1" s="5" t="str">
        <f>'Normalized Data'!AA1</f>
        <v>wt-dHAP4-dHMO1-dZAP1</v>
      </c>
      <c r="O1" s="5" t="str">
        <f>'Normalized Data'!AE1</f>
        <v>wt-dCIN5-dHAP4-dHMO1-dZAP1</v>
      </c>
      <c r="P1" s="5" t="str">
        <f>'Normalized Data'!V1</f>
        <v>wt-dCIN5-dHAP4-dZAP1</v>
      </c>
      <c r="Q1" s="5" t="str">
        <f>'Normalized Data'!K1</f>
        <v>wt-dCIN5-dZAP1</v>
      </c>
      <c r="R1" s="5" t="str">
        <f>'Normalized Data'!M1</f>
        <v>wt-dGLN3-dHMO1</v>
      </c>
      <c r="S1" s="5" t="str">
        <f>'Normalized Data'!S1</f>
        <v>wt-dCIN5-dGLN3-dHMO1</v>
      </c>
      <c r="T1" s="5" t="str">
        <f>'Normalized Data'!H1</f>
        <v>wt-dCIN5-dGLN3</v>
      </c>
      <c r="U1" s="5" t="str">
        <f>'Normalized Data'!X1</f>
        <v>wt-dGLN3-dHAP4-dHMO1</v>
      </c>
      <c r="V1" s="5" t="str">
        <f>'Normalized Data'!D1</f>
        <v>wt-dGLN3</v>
      </c>
      <c r="W1" s="5" t="str">
        <f>'Normalized Data'!AB1</f>
        <v>wt-dCIN5-dGLN3-dHAP4-dHMO1</v>
      </c>
      <c r="X1" s="5" t="str">
        <f>'Normalized Data'!Z1</f>
        <v>wt-dGLN3-dHMO1-dZAP1</v>
      </c>
      <c r="Y1" s="4" t="str">
        <f>'Normalized Data'!AG1</f>
        <v>all-strain</v>
      </c>
      <c r="Z1" s="5" t="str">
        <f>'Normalized Data'!AF1</f>
        <v>wt-dGLN3-dHAP4-dHMO1-dZAP1</v>
      </c>
      <c r="AA1" s="5" t="str">
        <f>'Normalized Data'!AD1</f>
        <v>wt-dCIN5-dGLN3-dHMO1-dZAP1</v>
      </c>
      <c r="AB1" s="5" t="str">
        <f>'Normalized Data'!R1</f>
        <v>wt-dCIN5-dGLN3-dHAP4</v>
      </c>
      <c r="AC1" s="5" t="str">
        <f>'Normalized Data'!L1</f>
        <v>wt-dGLN3-dHAP4</v>
      </c>
      <c r="AD1" s="5" t="str">
        <f>'Normalized Data'!Y1</f>
        <v>wt-dGLN3-dHAP4-dZAP1</v>
      </c>
      <c r="AE1" s="5" t="str">
        <f>'Normalized Data'!T1</f>
        <v>wt-dCIN5-dGLN3-dZAP1</v>
      </c>
      <c r="AF1" s="5" t="str">
        <f>'Normalized Data'!AC1</f>
        <v>wt-dCIN5-dGLN3-dHAP4-dZAP1</v>
      </c>
      <c r="AG1" s="1" t="str">
        <f>'Normalized Data'!N1</f>
        <v>wt-dGLN3-dZAP1</v>
      </c>
    </row>
    <row r="2" spans="1:33" x14ac:dyDescent="0.25">
      <c r="A2" s="13" t="str">
        <f>'Normalized Data'!A2</f>
        <v>ACE2--&gt;ASH1</v>
      </c>
      <c r="B2" s="10">
        <f>'Normalized Data'!B2</f>
        <v>-8.6560088235857119E-2</v>
      </c>
      <c r="C2" s="10">
        <f>'Normalized Data'!C2</f>
        <v>9.4646184793713117E-2</v>
      </c>
      <c r="D2" s="10">
        <f>'Normalized Data'!F2</f>
        <v>0.31077641005907741</v>
      </c>
      <c r="E2" s="10">
        <f>'Normalized Data'!J2</f>
        <v>0.86131474628448679</v>
      </c>
      <c r="F2" s="10">
        <f>'Normalized Data'!E2</f>
        <v>6.0864337512847935E-2</v>
      </c>
      <c r="G2" s="10">
        <f>'Normalized Data'!O2</f>
        <v>0.43340950388601529</v>
      </c>
      <c r="H2" s="10">
        <f>'Normalized Data'!U2</f>
        <v>-0.59054181292318741</v>
      </c>
      <c r="I2" s="10">
        <f>'Normalized Data'!I2</f>
        <v>-0.1275988127604557</v>
      </c>
      <c r="J2" s="10">
        <f>'Normalized Data'!G2</f>
        <v>-0.10660282407152241</v>
      </c>
      <c r="K2" s="10">
        <f>'Normalized Data'!Q2</f>
        <v>-6.6383301339351719E-2</v>
      </c>
      <c r="L2" s="10">
        <f>'Normalized Data'!W2</f>
        <v>-0.12595774379703806</v>
      </c>
      <c r="M2" s="10">
        <f>'Normalized Data'!P2</f>
        <v>-0.23742197366047754</v>
      </c>
      <c r="N2" s="10">
        <f>'Normalized Data'!AA2</f>
        <v>-0.20048812978992592</v>
      </c>
      <c r="O2" s="10">
        <f>'Normalized Data'!AE2</f>
        <v>-0.22322066700814555</v>
      </c>
      <c r="P2" s="10">
        <f>'Normalized Data'!V2</f>
        <v>-0.2436399098983893</v>
      </c>
      <c r="Q2" s="10">
        <f>'Normalized Data'!K2</f>
        <v>-0.1098890598453607</v>
      </c>
      <c r="R2" s="10">
        <f>'Normalized Data'!M2</f>
        <v>0.6275408717173</v>
      </c>
      <c r="S2" s="10">
        <f>'Normalized Data'!S2</f>
        <v>0.44459793105189566</v>
      </c>
      <c r="T2" s="10">
        <f>'Normalized Data'!H2</f>
        <v>-1.8444131442741544E-2</v>
      </c>
      <c r="U2" s="10">
        <f>'Normalized Data'!X2</f>
        <v>-0.40271916286894172</v>
      </c>
      <c r="V2" s="10">
        <f>'Normalized Data'!D2</f>
        <v>-0.19129220689616769</v>
      </c>
      <c r="W2" s="10">
        <f>'Normalized Data'!AB2</f>
        <v>0.29890547242637794</v>
      </c>
      <c r="X2" s="10">
        <f>'Normalized Data'!Z2</f>
        <v>2.9111523241912348E-2</v>
      </c>
      <c r="Y2" s="8">
        <f>'Normalized Data'!AG2</f>
        <v>-0.20955147831159177</v>
      </c>
      <c r="Z2" s="10">
        <f>'Normalized Data'!AF2</f>
        <v>-0.13392078494059162</v>
      </c>
      <c r="AA2" s="10">
        <f>'Normalized Data'!AD2</f>
        <v>-7.6489855065201784E-2</v>
      </c>
      <c r="AB2" s="10">
        <f>'Normalized Data'!R2</f>
        <v>-7.9510591286835977E-2</v>
      </c>
      <c r="AC2" s="10">
        <f>'Normalized Data'!L2</f>
        <v>-0.48074738363083769</v>
      </c>
      <c r="AD2" s="10">
        <f>'Normalized Data'!Y2</f>
        <v>-0.16546489447228438</v>
      </c>
      <c r="AE2" s="10">
        <f>'Normalized Data'!T2</f>
        <v>1.0153531120731918E-2</v>
      </c>
      <c r="AF2" s="10">
        <f>'Normalized Data'!AC2</f>
        <v>-0.16845626820631793</v>
      </c>
      <c r="AG2" s="2">
        <f>'Normalized Data'!N2</f>
        <v>2.8791554909858547E-2</v>
      </c>
    </row>
    <row r="3" spans="1:33" x14ac:dyDescent="0.25">
      <c r="A3" s="13" t="str">
        <f>'Normalized Data'!A3</f>
        <v>ASH1--&gt;YHP1</v>
      </c>
      <c r="B3" s="10">
        <f>'Normalized Data'!B3</f>
        <v>0.61249946276944645</v>
      </c>
      <c r="C3" s="10">
        <f>'Normalized Data'!C3</f>
        <v>0.12108046618640721</v>
      </c>
      <c r="D3" s="10">
        <f>'Normalized Data'!F3</f>
        <v>-2.5005568336733876E-2</v>
      </c>
      <c r="E3" s="10">
        <f>'Normalized Data'!J3</f>
        <v>7.2704366876448642E-2</v>
      </c>
      <c r="F3" s="10">
        <f>'Normalized Data'!E3</f>
        <v>-0.19176047833100743</v>
      </c>
      <c r="G3" s="10">
        <f>'Normalized Data'!O3</f>
        <v>0.42540728104144893</v>
      </c>
      <c r="H3" s="10">
        <f>'Normalized Data'!U3</f>
        <v>-0.31559504761374607</v>
      </c>
      <c r="I3" s="10">
        <f>'Normalized Data'!I3</f>
        <v>-8.9815728743081386E-2</v>
      </c>
      <c r="J3" s="10">
        <f>'Normalized Data'!G3</f>
        <v>0.11483707823422515</v>
      </c>
      <c r="K3" s="10">
        <f>'Normalized Data'!Q3</f>
        <v>0.29066761682617775</v>
      </c>
      <c r="L3" s="10">
        <f>'Normalized Data'!W3</f>
        <v>9.649840643257887E-2</v>
      </c>
      <c r="M3" s="10">
        <f>'Normalized Data'!P3</f>
        <v>9.2512110634752395E-3</v>
      </c>
      <c r="N3" s="10">
        <f>'Normalized Data'!AA3</f>
        <v>0.25945954493185514</v>
      </c>
      <c r="O3" s="10">
        <f>'Normalized Data'!AE3</f>
        <v>-0.26315882501212956</v>
      </c>
      <c r="P3" s="10">
        <f>'Normalized Data'!V3</f>
        <v>2.4069620260794719E-2</v>
      </c>
      <c r="Q3" s="10">
        <f>'Normalized Data'!K3</f>
        <v>8.6073846314304717E-2</v>
      </c>
      <c r="R3" s="10">
        <f>'Normalized Data'!M3</f>
        <v>-0.84091670232429405</v>
      </c>
      <c r="S3" s="10">
        <f>'Normalized Data'!S3</f>
        <v>0.53570425772291042</v>
      </c>
      <c r="T3" s="10">
        <f>'Normalized Data'!H3</f>
        <v>0.27325118627352063</v>
      </c>
      <c r="U3" s="10">
        <f>'Normalized Data'!X3</f>
        <v>0.55635105832114295</v>
      </c>
      <c r="V3" s="10">
        <f>'Normalized Data'!D3</f>
        <v>0.35445050668370115</v>
      </c>
      <c r="W3" s="10">
        <f>'Normalized Data'!AB3</f>
        <v>-0.2799731722349898</v>
      </c>
      <c r="X3" s="10">
        <f>'Normalized Data'!Z3</f>
        <v>0.58668168215953409</v>
      </c>
      <c r="Y3" s="8">
        <f>'Normalized Data'!AG3</f>
        <v>-0.28246435387694685</v>
      </c>
      <c r="Z3" s="10">
        <f>'Normalized Data'!AF3</f>
        <v>0.24085376208732795</v>
      </c>
      <c r="AA3" s="10">
        <f>'Normalized Data'!AD3</f>
        <v>-0.32445304418008064</v>
      </c>
      <c r="AB3" s="10">
        <f>'Normalized Data'!R3</f>
        <v>0.17138996956874183</v>
      </c>
      <c r="AC3" s="10">
        <f>'Normalized Data'!L3</f>
        <v>0.24874975652931533</v>
      </c>
      <c r="AD3" s="10">
        <f>'Normalized Data'!Y3</f>
        <v>-0.16083689791638969</v>
      </c>
      <c r="AE3" s="10">
        <f>'Normalized Data'!T3</f>
        <v>0.28792264120154965</v>
      </c>
      <c r="AF3" s="10">
        <f>'Normalized Data'!AC3</f>
        <v>-7.2698608346651507E-3</v>
      </c>
      <c r="AG3" s="2">
        <f>'Normalized Data'!N3</f>
        <v>0.51987515949051688</v>
      </c>
    </row>
    <row r="4" spans="1:33" x14ac:dyDescent="0.25">
      <c r="A4" s="13" t="str">
        <f>'Normalized Data'!A4</f>
        <v>CIN5--&gt;HAP4</v>
      </c>
      <c r="B4" s="10">
        <f>'Normalized Data'!B4</f>
        <v>-8.0064095059361601E-2</v>
      </c>
      <c r="C4" s="10">
        <f>'Normalized Data'!C4</f>
        <v>9.8914579610821212E-3</v>
      </c>
      <c r="D4" s="10">
        <f>'Normalized Data'!F4</f>
        <v>-0.33447917292330781</v>
      </c>
      <c r="E4" s="10">
        <f>'Normalized Data'!J4</f>
        <v>1.1620444189756945E-2</v>
      </c>
      <c r="F4" s="10">
        <f>'Normalized Data'!E4</f>
        <v>-3.656166851884713E-2</v>
      </c>
      <c r="G4" s="10">
        <f>'Normalized Data'!O4</f>
        <v>-0.11210849381807554</v>
      </c>
      <c r="H4" s="10">
        <f>'Normalized Data'!U4</f>
        <v>1.0819217344813113E-3</v>
      </c>
      <c r="I4" s="10">
        <f>'Normalized Data'!I4</f>
        <v>1.8158255761486036E-2</v>
      </c>
      <c r="J4" s="10">
        <f>'Normalized Data'!G4</f>
        <v>-3.9207734235320237E-2</v>
      </c>
      <c r="K4" s="10">
        <f>'Normalized Data'!Q4</f>
        <v>-0.26529772987292199</v>
      </c>
      <c r="L4" s="10">
        <f>'Normalized Data'!W4</f>
        <v>5.9082505664663068E-2</v>
      </c>
      <c r="M4" s="10">
        <f>'Normalized Data'!P4</f>
        <v>4.5509327593405577E-2</v>
      </c>
      <c r="N4" s="10">
        <f>'Normalized Data'!AA4</f>
        <v>-0.17723819024035051</v>
      </c>
      <c r="O4" s="10">
        <f>'Normalized Data'!AE4</f>
        <v>1.8035509579469613E-2</v>
      </c>
      <c r="P4" s="10">
        <f>'Normalized Data'!V4</f>
        <v>7.4157936134805813E-2</v>
      </c>
      <c r="Q4" s="10">
        <f>'Normalized Data'!K4</f>
        <v>2.6969317482324919E-2</v>
      </c>
      <c r="R4" s="10">
        <f>'Normalized Data'!M4</f>
        <v>-0.23668344414397863</v>
      </c>
      <c r="S4" s="10">
        <f>'Normalized Data'!S4</f>
        <v>6.1063150148168953E-2</v>
      </c>
      <c r="T4" s="10">
        <f>'Normalized Data'!H4</f>
        <v>9.5518394427745304E-2</v>
      </c>
      <c r="U4" s="10">
        <f>'Normalized Data'!X4</f>
        <v>-0.2086590920099767</v>
      </c>
      <c r="V4" s="10">
        <f>'Normalized Data'!D4</f>
        <v>-9.3919281672572991E-2</v>
      </c>
      <c r="W4" s="10">
        <f>'Normalized Data'!AB4</f>
        <v>5.5574029240309818E-2</v>
      </c>
      <c r="X4" s="10">
        <f>'Normalized Data'!Z4</f>
        <v>-0.26402288114247552</v>
      </c>
      <c r="Y4" s="8">
        <f>'Normalized Data'!AG4</f>
        <v>5.0205769235545858E-2</v>
      </c>
      <c r="Z4" s="10">
        <f>'Normalized Data'!AF4</f>
        <v>-0.20106601885651096</v>
      </c>
      <c r="AA4" s="10">
        <f>'Normalized Data'!AD4</f>
        <v>7.0912394270756032E-2</v>
      </c>
      <c r="AB4" s="10">
        <f>'Normalized Data'!R4</f>
        <v>0.11218895722081931</v>
      </c>
      <c r="AC4" s="10">
        <f>'Normalized Data'!L4</f>
        <v>-5.178722597031696E-3</v>
      </c>
      <c r="AD4" s="10">
        <f>'Normalized Data'!Y4</f>
        <v>3.5430525044012603E-2</v>
      </c>
      <c r="AE4" s="10">
        <f>'Normalized Data'!T4</f>
        <v>0.11909950716060343</v>
      </c>
      <c r="AF4" s="10">
        <f>'Normalized Data'!AC4</f>
        <v>4.4888950720547771E-2</v>
      </c>
      <c r="AG4" s="2">
        <f>'Normalized Data'!N4</f>
        <v>-5.8685105349214672E-2</v>
      </c>
    </row>
    <row r="5" spans="1:33" x14ac:dyDescent="0.25">
      <c r="A5" s="13" t="str">
        <f>'Normalized Data'!A5</f>
        <v>CIN5--&gt;SFP1</v>
      </c>
      <c r="B5" s="10">
        <f>'Normalized Data'!B5</f>
        <v>1.1658097759105517E-2</v>
      </c>
      <c r="C5" s="10">
        <f>'Normalized Data'!C5</f>
        <v>6.6838448353185656E-2</v>
      </c>
      <c r="D5" s="10">
        <f>'Normalized Data'!F5</f>
        <v>-0.19338640150827557</v>
      </c>
      <c r="E5" s="10">
        <f>'Normalized Data'!J5</f>
        <v>5.0324295487932297E-2</v>
      </c>
      <c r="F5" s="10">
        <f>'Normalized Data'!E5</f>
        <v>-2.9584708861556622E-2</v>
      </c>
      <c r="G5" s="10">
        <f>'Normalized Data'!O5</f>
        <v>-7.5671157478196596E-2</v>
      </c>
      <c r="H5" s="10">
        <f>'Normalized Data'!U5</f>
        <v>-2.1840856661908787E-2</v>
      </c>
      <c r="I5" s="10">
        <f>'Normalized Data'!I5</f>
        <v>5.3893233512856346E-2</v>
      </c>
      <c r="J5" s="10">
        <f>'Normalized Data'!G5</f>
        <v>5.8984650334965694E-2</v>
      </c>
      <c r="K5" s="10">
        <f>'Normalized Data'!Q5</f>
        <v>-0.10035551672841281</v>
      </c>
      <c r="L5" s="10">
        <f>'Normalized Data'!W5</f>
        <v>2.7505052854062066E-2</v>
      </c>
      <c r="M5" s="10">
        <f>'Normalized Data'!P5</f>
        <v>-2.7402792675461411E-2</v>
      </c>
      <c r="N5" s="10">
        <f>'Normalized Data'!AA5</f>
        <v>-6.1462515455312734E-2</v>
      </c>
      <c r="O5" s="10">
        <f>'Normalized Data'!AE5</f>
        <v>-1.5413740639708424E-2</v>
      </c>
      <c r="P5" s="10">
        <f>'Normalized Data'!V5</f>
        <v>4.4502926531072719E-2</v>
      </c>
      <c r="Q5" s="10">
        <f>'Normalized Data'!K5</f>
        <v>2.3927293282135314E-2</v>
      </c>
      <c r="R5" s="10">
        <f>'Normalized Data'!M5</f>
        <v>-0.33425082832097452</v>
      </c>
      <c r="S5" s="10">
        <f>'Normalized Data'!S5</f>
        <v>2.6638255968739248E-2</v>
      </c>
      <c r="T5" s="10">
        <f>'Normalized Data'!H5</f>
        <v>3.9918509702829619E-2</v>
      </c>
      <c r="U5" s="10">
        <f>'Normalized Data'!X5</f>
        <v>-4.7881365029443519E-2</v>
      </c>
      <c r="V5" s="10">
        <f>'Normalized Data'!D5</f>
        <v>-1.22927815830788E-2</v>
      </c>
      <c r="W5" s="10">
        <f>'Normalized Data'!AB5</f>
        <v>2.0746234564017387E-2</v>
      </c>
      <c r="X5" s="10">
        <f>'Normalized Data'!Z5</f>
        <v>-9.2565546559670767E-2</v>
      </c>
      <c r="Y5" s="8">
        <f>'Normalized Data'!AG5</f>
        <v>-1.3208794643223304E-2</v>
      </c>
      <c r="Z5" s="10">
        <f>'Normalized Data'!AF5</f>
        <v>-4.4812127354955586E-2</v>
      </c>
      <c r="AA5" s="10">
        <f>'Normalized Data'!AD5</f>
        <v>3.7797828008054285E-2</v>
      </c>
      <c r="AB5" s="10">
        <f>'Normalized Data'!R5</f>
        <v>3.9497339002231742E-2</v>
      </c>
      <c r="AC5" s="10">
        <f>'Normalized Data'!L5</f>
        <v>-3.4719906847652159E-2</v>
      </c>
      <c r="AD5" s="10">
        <f>'Normalized Data'!Y5</f>
        <v>-1.9543800400527788E-2</v>
      </c>
      <c r="AE5" s="10">
        <f>'Normalized Data'!T5</f>
        <v>4.0194179455998541E-2</v>
      </c>
      <c r="AF5" s="10">
        <f>'Normalized Data'!AC5</f>
        <v>2.396615577298505E-2</v>
      </c>
      <c r="AG5" s="2">
        <f>'Normalized Data'!N5</f>
        <v>6.4258025388067935E-2</v>
      </c>
    </row>
    <row r="6" spans="1:33" x14ac:dyDescent="0.25">
      <c r="A6" s="13" t="str">
        <f>'Normalized Data'!A6</f>
        <v>CIN5--&gt;STB5</v>
      </c>
      <c r="B6" s="10">
        <f>'Normalized Data'!B6</f>
        <v>-2.7902090370043472E-2</v>
      </c>
      <c r="C6" s="10">
        <f>'Normalized Data'!C6</f>
        <v>-0.1114748844451804</v>
      </c>
      <c r="D6" s="10">
        <f>'Normalized Data'!F6</f>
        <v>-0.29935819125266683</v>
      </c>
      <c r="E6" s="10">
        <f>'Normalized Data'!J6</f>
        <v>-0.40593889090010543</v>
      </c>
      <c r="F6" s="10">
        <f>'Normalized Data'!E6</f>
        <v>-1.2938410170138487E-3</v>
      </c>
      <c r="G6" s="10">
        <f>'Normalized Data'!O6</f>
        <v>-7.2001904876773576E-2</v>
      </c>
      <c r="H6" s="10">
        <f>'Normalized Data'!U6</f>
        <v>-0.10428977085673491</v>
      </c>
      <c r="I6" s="10">
        <f>'Normalized Data'!I6</f>
        <v>-5.4457466919474777E-2</v>
      </c>
      <c r="J6" s="10">
        <f>'Normalized Data'!G6</f>
        <v>5.7230905929062083E-2</v>
      </c>
      <c r="K6" s="10">
        <f>'Normalized Data'!Q6</f>
        <v>-4.8672665479610008E-2</v>
      </c>
      <c r="L6" s="10">
        <f>'Normalized Data'!W6</f>
        <v>-7.8598130292538274E-2</v>
      </c>
      <c r="M6" s="10">
        <f>'Normalized Data'!P6</f>
        <v>0.31169532150441426</v>
      </c>
      <c r="N6" s="10">
        <f>'Normalized Data'!AA6</f>
        <v>-4.0788634776005257E-2</v>
      </c>
      <c r="O6" s="10">
        <f>'Normalized Data'!AE6</f>
        <v>-6.8509986985911167E-2</v>
      </c>
      <c r="P6" s="10">
        <f>'Normalized Data'!V6</f>
        <v>-4.0884679512623784E-2</v>
      </c>
      <c r="Q6" s="10">
        <f>'Normalized Data'!K6</f>
        <v>6.0805545033135238E-3</v>
      </c>
      <c r="R6" s="10">
        <f>'Normalized Data'!M6</f>
        <v>-7.9324176321823328E-2</v>
      </c>
      <c r="S6" s="10">
        <f>'Normalized Data'!S6</f>
        <v>1.0030393376642618E-2</v>
      </c>
      <c r="T6" s="10">
        <f>'Normalized Data'!H6</f>
        <v>-7.5384563484307623E-2</v>
      </c>
      <c r="U6" s="10">
        <f>'Normalized Data'!X6</f>
        <v>-5.2861856499432078E-2</v>
      </c>
      <c r="V6" s="10">
        <f>'Normalized Data'!D6</f>
        <v>-2.2715713693614827E-2</v>
      </c>
      <c r="W6" s="10">
        <f>'Normalized Data'!AB6</f>
        <v>9.2980274170093771E-3</v>
      </c>
      <c r="X6" s="10">
        <f>'Normalized Data'!Z6</f>
        <v>-4.874678345828052E-2</v>
      </c>
      <c r="Y6" s="8">
        <f>'Normalized Data'!AG6</f>
        <v>-7.951608177345347E-2</v>
      </c>
      <c r="Z6" s="10">
        <f>'Normalized Data'!AF6</f>
        <v>-3.5127982570701398E-2</v>
      </c>
      <c r="AA6" s="10">
        <f>'Normalized Data'!AD6</f>
        <v>0.51880702591155914</v>
      </c>
      <c r="AB6" s="10">
        <f>'Normalized Data'!R6</f>
        <v>-5.0394101795469284E-2</v>
      </c>
      <c r="AC6" s="10">
        <f>'Normalized Data'!L6</f>
        <v>-1.2391040862645034E-2</v>
      </c>
      <c r="AD6" s="10">
        <f>'Normalized Data'!Y6</f>
        <v>-5.3206691446812783E-3</v>
      </c>
      <c r="AE6" s="10">
        <f>'Normalized Data'!T6</f>
        <v>-4.7011077837720523E-2</v>
      </c>
      <c r="AF6" s="10">
        <f>'Normalized Data'!AC6</f>
        <v>1.0945726185207968E-2</v>
      </c>
      <c r="AG6" s="2">
        <f>'Normalized Data'!N6</f>
        <v>3.6652990453132278E-2</v>
      </c>
    </row>
    <row r="7" spans="1:33" x14ac:dyDescent="0.25">
      <c r="A7" s="13" t="str">
        <f>'Normalized Data'!A7</f>
        <v>CIN5--&gt;YHP1</v>
      </c>
      <c r="B7" s="10">
        <f>'Normalized Data'!B7</f>
        <v>0.32142474332518778</v>
      </c>
      <c r="C7" s="10">
        <f>'Normalized Data'!C7</f>
        <v>-2.1046444541019185E-2</v>
      </c>
      <c r="D7" s="10">
        <f>'Normalized Data'!F7</f>
        <v>0.12499767614372946</v>
      </c>
      <c r="E7" s="10">
        <f>'Normalized Data'!J7</f>
        <v>-8.9551215546690411E-4</v>
      </c>
      <c r="F7" s="10">
        <f>'Normalized Data'!E7</f>
        <v>0.40305751109956173</v>
      </c>
      <c r="G7" s="10">
        <f>'Normalized Data'!O7</f>
        <v>0.2411348673899322</v>
      </c>
      <c r="H7" s="10">
        <f>'Normalized Data'!U7</f>
        <v>3.2235262550839347E-2</v>
      </c>
      <c r="I7" s="10">
        <f>'Normalized Data'!I7</f>
        <v>1.6370259817835717E-2</v>
      </c>
      <c r="J7" s="10">
        <f>'Normalized Data'!G7</f>
        <v>8.5319412842635819E-2</v>
      </c>
      <c r="K7" s="10">
        <f>'Normalized Data'!Q7</f>
        <v>0.45061546434873606</v>
      </c>
      <c r="L7" s="10">
        <f>'Normalized Data'!W7</f>
        <v>-1.2959008561384436E-2</v>
      </c>
      <c r="M7" s="10">
        <f>'Normalized Data'!P7</f>
        <v>7.0066216063939243E-2</v>
      </c>
      <c r="N7" s="10">
        <f>'Normalized Data'!AA7</f>
        <v>0.27070184536571196</v>
      </c>
      <c r="O7" s="10">
        <f>'Normalized Data'!AE7</f>
        <v>3.6783586368533579E-2</v>
      </c>
      <c r="P7" s="10">
        <f>'Normalized Data'!V7</f>
        <v>4.553926692141894E-3</v>
      </c>
      <c r="Q7" s="10">
        <f>'Normalized Data'!K7</f>
        <v>-1.100365116013563E-2</v>
      </c>
      <c r="R7" s="10">
        <f>'Normalized Data'!M7</f>
        <v>-0.28730509323450676</v>
      </c>
      <c r="S7" s="10">
        <f>'Normalized Data'!S7</f>
        <v>-6.1653402953273359E-2</v>
      </c>
      <c r="T7" s="10">
        <f>'Normalized Data'!H7</f>
        <v>-1.9394252414012721E-2</v>
      </c>
      <c r="U7" s="10">
        <f>'Normalized Data'!X7</f>
        <v>0.18158723714967448</v>
      </c>
      <c r="V7" s="10">
        <f>'Normalized Data'!D7</f>
        <v>0.30794531214287607</v>
      </c>
      <c r="W7" s="10">
        <f>'Normalized Data'!AB7</f>
        <v>4.242796172805513E-2</v>
      </c>
      <c r="X7" s="10">
        <f>'Normalized Data'!Z7</f>
        <v>0.29550553140718799</v>
      </c>
      <c r="Y7" s="8">
        <f>'Normalized Data'!AG7</f>
        <v>5.1019950124417408E-2</v>
      </c>
      <c r="Z7" s="10">
        <f>'Normalized Data'!AF7</f>
        <v>0.38199637804364456</v>
      </c>
      <c r="AA7" s="10">
        <f>'Normalized Data'!AD7</f>
        <v>5.9499892162889513E-2</v>
      </c>
      <c r="AB7" s="10">
        <f>'Normalized Data'!R7</f>
        <v>2.1438211999962991E-4</v>
      </c>
      <c r="AC7" s="10">
        <f>'Normalized Data'!L7</f>
        <v>6.4508367843526163E-2</v>
      </c>
      <c r="AD7" s="10">
        <f>'Normalized Data'!Y7</f>
        <v>3.2279540303864325E-2</v>
      </c>
      <c r="AE7" s="10">
        <f>'Normalized Data'!T7</f>
        <v>-2.5637257960318929E-2</v>
      </c>
      <c r="AF7" s="10">
        <f>'Normalized Data'!AC7</f>
        <v>1.3744758022219753E-2</v>
      </c>
      <c r="AG7" s="2">
        <f>'Normalized Data'!N7</f>
        <v>0.12009018793030664</v>
      </c>
    </row>
    <row r="8" spans="1:33" x14ac:dyDescent="0.25">
      <c r="A8" s="13" t="str">
        <f>'Normalized Data'!A8</f>
        <v>GCR2--&gt;MSN2</v>
      </c>
      <c r="B8" s="10">
        <f>'Normalized Data'!B8</f>
        <v>-0.68012536423700343</v>
      </c>
      <c r="C8" s="10">
        <f>'Normalized Data'!C8</f>
        <v>-0.30607188672656094</v>
      </c>
      <c r="D8" s="10">
        <f>'Normalized Data'!F8</f>
        <v>-0.63010594476693449</v>
      </c>
      <c r="E8" s="10">
        <f>'Normalized Data'!J8</f>
        <v>-0.76194943528073145</v>
      </c>
      <c r="F8" s="10">
        <f>'Normalized Data'!E8</f>
        <v>-0.29764332908627322</v>
      </c>
      <c r="G8" s="10">
        <f>'Normalized Data'!O8</f>
        <v>-0.40964878462853405</v>
      </c>
      <c r="H8" s="10">
        <f>'Normalized Data'!U8</f>
        <v>-0.59130050869433914</v>
      </c>
      <c r="I8" s="10">
        <f>'Normalized Data'!I8</f>
        <v>0.19483798333327798</v>
      </c>
      <c r="J8" s="10">
        <f>'Normalized Data'!G8</f>
        <v>0.45731623558122597</v>
      </c>
      <c r="K8" s="10">
        <f>'Normalized Data'!Q8</f>
        <v>0.41144042689300064</v>
      </c>
      <c r="L8" s="10">
        <f>'Normalized Data'!W8</f>
        <v>-0.12660838046480516</v>
      </c>
      <c r="M8" s="10">
        <f>'Normalized Data'!P8</f>
        <v>-8.9017742473752132E-2</v>
      </c>
      <c r="N8" s="10">
        <f>'Normalized Data'!AA8</f>
        <v>-0.446796451013867</v>
      </c>
      <c r="O8" s="10">
        <f>'Normalized Data'!AE8</f>
        <v>-0.56179629860358149</v>
      </c>
      <c r="P8" s="10">
        <f>'Normalized Data'!V8</f>
        <v>0.18672333980394298</v>
      </c>
      <c r="Q8" s="10">
        <f>'Normalized Data'!K8</f>
        <v>1.1578711141372483E-2</v>
      </c>
      <c r="R8" s="10">
        <f>'Normalized Data'!M8</f>
        <v>0.6284873544467523</v>
      </c>
      <c r="S8" s="10">
        <f>'Normalized Data'!S8</f>
        <v>-0.75938211142242773</v>
      </c>
      <c r="T8" s="10">
        <f>'Normalized Data'!H8</f>
        <v>-1.0131247829448315</v>
      </c>
      <c r="U8" s="10">
        <f>'Normalized Data'!X8</f>
        <v>-0.38119764581355753</v>
      </c>
      <c r="V8" s="10">
        <f>'Normalized Data'!D8</f>
        <v>-0.24071093044063241</v>
      </c>
      <c r="W8" s="10">
        <f>'Normalized Data'!AB8</f>
        <v>-0.67538170639176853</v>
      </c>
      <c r="X8" s="10">
        <f>'Normalized Data'!Z8</f>
        <v>0.38024953812843271</v>
      </c>
      <c r="Y8" s="8">
        <f>'Normalized Data'!AG8</f>
        <v>-0.60817121643916827</v>
      </c>
      <c r="Z8" s="10">
        <f>'Normalized Data'!AF8</f>
        <v>-0.41403599905540001</v>
      </c>
      <c r="AA8" s="10">
        <f>'Normalized Data'!AD8</f>
        <v>-0.81762894642426265</v>
      </c>
      <c r="AB8" s="10">
        <f>'Normalized Data'!R8</f>
        <v>0.31758788384289383</v>
      </c>
      <c r="AC8" s="10">
        <f>'Normalized Data'!L8</f>
        <v>4.128286510661724E-3</v>
      </c>
      <c r="AD8" s="10">
        <f>'Normalized Data'!Y8</f>
        <v>-0.19009842372306954</v>
      </c>
      <c r="AE8" s="10">
        <f>'Normalized Data'!T8</f>
        <v>0.16712944584947834</v>
      </c>
      <c r="AF8" s="10">
        <f>'Normalized Data'!AC8</f>
        <v>0.35807935657830775</v>
      </c>
      <c r="AG8" s="2">
        <f>'Normalized Data'!N8</f>
        <v>0.35441815371033802</v>
      </c>
    </row>
    <row r="9" spans="1:33" x14ac:dyDescent="0.25">
      <c r="A9" s="13" t="str">
        <f>'Normalized Data'!A9</f>
        <v>HMO1--&gt;CIN5</v>
      </c>
      <c r="B9" s="10">
        <f>'Normalized Data'!B9</f>
        <v>0.30368842106680471</v>
      </c>
      <c r="C9" s="10">
        <f>'Normalized Data'!C9</f>
        <v>-5.3375656136557439E-2</v>
      </c>
      <c r="D9" s="10">
        <f>'Normalized Data'!F9</f>
        <v>0.14544707559724937</v>
      </c>
      <c r="E9" s="10">
        <f>'Normalized Data'!J9</f>
        <v>5.3083866270155343E-2</v>
      </c>
      <c r="F9" s="10">
        <f>'Normalized Data'!E9</f>
        <v>0.16766891102500459</v>
      </c>
      <c r="G9" s="10">
        <f>'Normalized Data'!O9</f>
        <v>0.13376940104680593</v>
      </c>
      <c r="H9" s="10">
        <f>'Normalized Data'!U9</f>
        <v>0.12685311376215111</v>
      </c>
      <c r="I9" s="10">
        <f>'Normalized Data'!I9</f>
        <v>0.10044145571651225</v>
      </c>
      <c r="J9" s="10">
        <f>'Normalized Data'!G9</f>
        <v>0.11372453745875115</v>
      </c>
      <c r="K9" s="10">
        <f>'Normalized Data'!Q9</f>
        <v>2.5632778066506684E-2</v>
      </c>
      <c r="L9" s="10">
        <f>'Normalized Data'!W9</f>
        <v>7.3293639968471117E-2</v>
      </c>
      <c r="M9" s="10">
        <f>'Normalized Data'!P9</f>
        <v>0.20535816718264066</v>
      </c>
      <c r="N9" s="10">
        <f>'Normalized Data'!AA9</f>
        <v>0.10288304200937075</v>
      </c>
      <c r="O9" s="10">
        <f>'Normalized Data'!AE9</f>
        <v>0.12220684879785404</v>
      </c>
      <c r="P9" s="10">
        <f>'Normalized Data'!V9</f>
        <v>-0.10919066409483215</v>
      </c>
      <c r="Q9" s="10">
        <f>'Normalized Data'!K9</f>
        <v>-0.25393226835565014</v>
      </c>
      <c r="R9" s="10">
        <f>'Normalized Data'!M9</f>
        <v>1.967231983406989E-2</v>
      </c>
      <c r="S9" s="10">
        <f>'Normalized Data'!S9</f>
        <v>2.5182809330924916E-2</v>
      </c>
      <c r="T9" s="10">
        <f>'Normalized Data'!H9</f>
        <v>1.848259931945273E-2</v>
      </c>
      <c r="U9" s="10">
        <f>'Normalized Data'!X9</f>
        <v>0.14589822548224768</v>
      </c>
      <c r="V9" s="10">
        <f>'Normalized Data'!D9</f>
        <v>0.44788784923273833</v>
      </c>
      <c r="W9" s="10">
        <f>'Normalized Data'!AB9</f>
        <v>9.6723388915270353E-2</v>
      </c>
      <c r="X9" s="10">
        <f>'Normalized Data'!Z9</f>
        <v>3.4119249371125683E-2</v>
      </c>
      <c r="Y9" s="8">
        <f>'Normalized Data'!AG9</f>
        <v>0.14836007354146141</v>
      </c>
      <c r="Z9" s="10">
        <f>'Normalized Data'!AF9</f>
        <v>0.11085213521962614</v>
      </c>
      <c r="AA9" s="10">
        <f>'Normalized Data'!AD9</f>
        <v>0.25088063697084623</v>
      </c>
      <c r="AB9" s="10">
        <f>'Normalized Data'!R9</f>
        <v>2.8182643929611614E-2</v>
      </c>
      <c r="AC9" s="10">
        <f>'Normalized Data'!L9</f>
        <v>0.44123050853574847</v>
      </c>
      <c r="AD9" s="10">
        <f>'Normalized Data'!Y9</f>
        <v>0.25647788664100074</v>
      </c>
      <c r="AE9" s="10">
        <f>'Normalized Data'!T9</f>
        <v>-0.18449190044112576</v>
      </c>
      <c r="AF9" s="10">
        <f>'Normalized Data'!AC9</f>
        <v>-8.6811584089060631E-2</v>
      </c>
      <c r="AG9" s="2">
        <f>'Normalized Data'!N9</f>
        <v>0.15817136468877016</v>
      </c>
    </row>
    <row r="10" spans="1:33" x14ac:dyDescent="0.25">
      <c r="A10" s="13" t="str">
        <f>'Normalized Data'!A10</f>
        <v>HMO1--&gt;HAP4</v>
      </c>
      <c r="B10" s="10">
        <f>'Normalized Data'!B10</f>
        <v>1.99149727435282E-2</v>
      </c>
      <c r="C10" s="10">
        <f>'Normalized Data'!C10</f>
        <v>9.7702941494453063E-2</v>
      </c>
      <c r="D10" s="10">
        <f>'Normalized Data'!F10</f>
        <v>9.4864543396221759E-2</v>
      </c>
      <c r="E10" s="10">
        <f>'Normalized Data'!J10</f>
        <v>1.3071893519202361E-2</v>
      </c>
      <c r="F10" s="10">
        <f>'Normalized Data'!E10</f>
        <v>4.6157562285485849E-2</v>
      </c>
      <c r="G10" s="10">
        <f>'Normalized Data'!O10</f>
        <v>3.5291696091684214E-3</v>
      </c>
      <c r="H10" s="10">
        <f>'Normalized Data'!U10</f>
        <v>-6.9578954137864926E-2</v>
      </c>
      <c r="I10" s="10">
        <f>'Normalized Data'!I10</f>
        <v>5.8051036730201969E-2</v>
      </c>
      <c r="J10" s="10">
        <f>'Normalized Data'!G10</f>
        <v>-0.17760626074325433</v>
      </c>
      <c r="K10" s="10">
        <f>'Normalized Data'!Q10</f>
        <v>0.13020761060062805</v>
      </c>
      <c r="L10" s="10">
        <f>'Normalized Data'!W10</f>
        <v>3.8079218589032571E-2</v>
      </c>
      <c r="M10" s="10">
        <f>'Normalized Data'!P10</f>
        <v>-0.24930282996802353</v>
      </c>
      <c r="N10" s="10">
        <f>'Normalized Data'!AA10</f>
        <v>6.8516665982809463E-2</v>
      </c>
      <c r="O10" s="10">
        <f>'Normalized Data'!AE10</f>
        <v>-0.11037091387012406</v>
      </c>
      <c r="P10" s="10">
        <f>'Normalized Data'!V10</f>
        <v>-0.346815765831963</v>
      </c>
      <c r="Q10" s="10">
        <f>'Normalized Data'!K10</f>
        <v>-0.13843976494214583</v>
      </c>
      <c r="R10" s="10">
        <f>'Normalized Data'!M10</f>
        <v>0.11781470959372024</v>
      </c>
      <c r="S10" s="10">
        <f>'Normalized Data'!S10</f>
        <v>0.15160703515465027</v>
      </c>
      <c r="T10" s="10">
        <f>'Normalized Data'!H10</f>
        <v>-4.6686144153878749E-2</v>
      </c>
      <c r="U10" s="10">
        <f>'Normalized Data'!X10</f>
        <v>0.17069383629654544</v>
      </c>
      <c r="V10" s="10">
        <f>'Normalized Data'!D10</f>
        <v>-3.3900036190227821E-2</v>
      </c>
      <c r="W10" s="10">
        <f>'Normalized Data'!AB10</f>
        <v>-1.4395142445735434E-2</v>
      </c>
      <c r="X10" s="10">
        <f>'Normalized Data'!Z10</f>
        <v>0.16080594225050629</v>
      </c>
      <c r="Y10" s="8">
        <f>'Normalized Data'!AG10</f>
        <v>-0.13234603574850953</v>
      </c>
      <c r="Z10" s="10">
        <f>'Normalized Data'!AF10</f>
        <v>0.14226384650136942</v>
      </c>
      <c r="AA10" s="10">
        <f>'Normalized Data'!AD10</f>
        <v>-3.9839607162379109E-2</v>
      </c>
      <c r="AB10" s="10">
        <f>'Normalized Data'!R10</f>
        <v>-0.37954905458544869</v>
      </c>
      <c r="AC10" s="10">
        <f>'Normalized Data'!L10</f>
        <v>-0.12851176406012757</v>
      </c>
      <c r="AD10" s="10">
        <f>'Normalized Data'!Y10</f>
        <v>-0.22978231251980347</v>
      </c>
      <c r="AE10" s="10">
        <f>'Normalized Data'!T10</f>
        <v>-0.40771074410932989</v>
      </c>
      <c r="AF10" s="10">
        <f>'Normalized Data'!AC10</f>
        <v>-0.15755833234266123</v>
      </c>
      <c r="AG10" s="2">
        <f>'Normalized Data'!N10</f>
        <v>-0.15927719971688786</v>
      </c>
    </row>
    <row r="11" spans="1:33" x14ac:dyDescent="0.25">
      <c r="A11" s="13" t="str">
        <f>'Normalized Data'!A11</f>
        <v>HMO1--&gt;HMO1</v>
      </c>
      <c r="B11" s="10">
        <f>'Normalized Data'!B11</f>
        <v>6.8645634159360341E-2</v>
      </c>
      <c r="C11" s="10">
        <f>'Normalized Data'!C11</f>
        <v>-0.16134593040646272</v>
      </c>
      <c r="D11" s="10">
        <f>'Normalized Data'!F11</f>
        <v>6.9899689077003183E-2</v>
      </c>
      <c r="E11" s="10">
        <f>'Normalized Data'!J11</f>
        <v>0.14221537898030467</v>
      </c>
      <c r="F11" s="10">
        <f>'Normalized Data'!E11</f>
        <v>4.0599474567683855E-2</v>
      </c>
      <c r="G11" s="10">
        <f>'Normalized Data'!O11</f>
        <v>0.1282287833529322</v>
      </c>
      <c r="H11" s="10">
        <f>'Normalized Data'!U11</f>
        <v>0.15664829432944358</v>
      </c>
      <c r="I11" s="10">
        <f>'Normalized Data'!I11</f>
        <v>-0.16037284784744618</v>
      </c>
      <c r="J11" s="10">
        <f>'Normalized Data'!G11</f>
        <v>-0.37886177194464554</v>
      </c>
      <c r="K11" s="10">
        <f>'Normalized Data'!Q11</f>
        <v>7.0238945386928361E-2</v>
      </c>
      <c r="L11" s="10">
        <f>'Normalized Data'!W11</f>
        <v>0.11321385613508006</v>
      </c>
      <c r="M11" s="10">
        <f>'Normalized Data'!P11</f>
        <v>6.1714825954532038E-2</v>
      </c>
      <c r="N11" s="10">
        <f>'Normalized Data'!AA11</f>
        <v>0.10080399354247895</v>
      </c>
      <c r="O11" s="10">
        <f>'Normalized Data'!AE11</f>
        <v>0.13854548113629114</v>
      </c>
      <c r="P11" s="10">
        <f>'Normalized Data'!V11</f>
        <v>-0.13333776858320451</v>
      </c>
      <c r="Q11" s="10">
        <f>'Normalized Data'!K11</f>
        <v>-0.17154895669672576</v>
      </c>
      <c r="R11" s="10">
        <f>'Normalized Data'!M11</f>
        <v>0.18791689694464786</v>
      </c>
      <c r="S11" s="10">
        <f>'Normalized Data'!S11</f>
        <v>0.1316335972642734</v>
      </c>
      <c r="T11" s="10">
        <f>'Normalized Data'!H11</f>
        <v>0.13241259286283474</v>
      </c>
      <c r="U11" s="10">
        <f>'Normalized Data'!X11</f>
        <v>0.24465075656367888</v>
      </c>
      <c r="V11" s="10">
        <f>'Normalized Data'!D11</f>
        <v>2.5832640971486725E-2</v>
      </c>
      <c r="W11" s="10">
        <f>'Normalized Data'!AB11</f>
        <v>0.13675360727389979</v>
      </c>
      <c r="X11" s="10">
        <f>'Normalized Data'!Z11</f>
        <v>7.2847840713669038E-2</v>
      </c>
      <c r="Y11" s="8">
        <f>'Normalized Data'!AG11</f>
        <v>0.12031752786443278</v>
      </c>
      <c r="Z11" s="10">
        <f>'Normalized Data'!AF11</f>
        <v>0.12617064333125236</v>
      </c>
      <c r="AA11" s="10">
        <f>'Normalized Data'!AD11</f>
        <v>0.12011433820786611</v>
      </c>
      <c r="AB11" s="10">
        <f>'Normalized Data'!R11</f>
        <v>-0.17449550958957735</v>
      </c>
      <c r="AC11" s="10">
        <f>'Normalized Data'!L11</f>
        <v>9.5823417332784558E-2</v>
      </c>
      <c r="AD11" s="10">
        <f>'Normalized Data'!Y11</f>
        <v>6.3933056336170982E-2</v>
      </c>
      <c r="AE11" s="10">
        <f>'Normalized Data'!T11</f>
        <v>-0.1516695687487484</v>
      </c>
      <c r="AF11" s="10">
        <f>'Normalized Data'!AC11</f>
        <v>-0.1742796951531094</v>
      </c>
      <c r="AG11" s="2">
        <f>'Normalized Data'!N11</f>
        <v>-0.37477577395832129</v>
      </c>
    </row>
    <row r="12" spans="1:33" x14ac:dyDescent="0.25">
      <c r="A12" s="13" t="str">
        <f>'Normalized Data'!A12</f>
        <v>HMO1--&gt;MSN2</v>
      </c>
      <c r="B12" s="10">
        <f>'Normalized Data'!B12</f>
        <v>4.5641392226922116E-2</v>
      </c>
      <c r="C12" s="10">
        <f>'Normalized Data'!C12</f>
        <v>-0.17734291433361793</v>
      </c>
      <c r="D12" s="10">
        <f>'Normalized Data'!F12</f>
        <v>0.12334063590016363</v>
      </c>
      <c r="E12" s="10">
        <f>'Normalized Data'!J12</f>
        <v>3.2763856807028228E-3</v>
      </c>
      <c r="F12" s="10">
        <f>'Normalized Data'!E12</f>
        <v>0.17449626542466529</v>
      </c>
      <c r="G12" s="10">
        <f>'Normalized Data'!O12</f>
        <v>4.3945048422857673E-2</v>
      </c>
      <c r="H12" s="10">
        <f>'Normalized Data'!U12</f>
        <v>3.1661777794557755E-2</v>
      </c>
      <c r="I12" s="10">
        <f>'Normalized Data'!I12</f>
        <v>-0.1989320599579128</v>
      </c>
      <c r="J12" s="10">
        <f>'Normalized Data'!G12</f>
        <v>-0.43404922080139419</v>
      </c>
      <c r="K12" s="10">
        <f>'Normalized Data'!Q12</f>
        <v>8.2511155508752473E-2</v>
      </c>
      <c r="L12" s="10">
        <f>'Normalized Data'!W12</f>
        <v>3.204889605981095E-3</v>
      </c>
      <c r="M12" s="10">
        <f>'Normalized Data'!P12</f>
        <v>-1.258239586525388E-2</v>
      </c>
      <c r="N12" s="10">
        <f>'Normalized Data'!AA12</f>
        <v>4.1293553440613882E-2</v>
      </c>
      <c r="O12" s="10">
        <f>'Normalized Data'!AE12</f>
        <v>3.460987808470696E-2</v>
      </c>
      <c r="P12" s="10">
        <f>'Normalized Data'!V12</f>
        <v>-0.18570899834392135</v>
      </c>
      <c r="Q12" s="10">
        <f>'Normalized Data'!K12</f>
        <v>-0.16527126532168052</v>
      </c>
      <c r="R12" s="10">
        <f>'Normalized Data'!M12</f>
        <v>4.1952887418357371E-2</v>
      </c>
      <c r="S12" s="10">
        <f>'Normalized Data'!S12</f>
        <v>3.139882348559403E-2</v>
      </c>
      <c r="T12" s="10">
        <f>'Normalized Data'!H12</f>
        <v>2.2902244637123165E-2</v>
      </c>
      <c r="U12" s="10">
        <f>'Normalized Data'!X12</f>
        <v>4.9291823321530245E-2</v>
      </c>
      <c r="V12" s="10">
        <f>'Normalized Data'!D12</f>
        <v>0.10985378173634724</v>
      </c>
      <c r="W12" s="10">
        <f>'Normalized Data'!AB12</f>
        <v>1.8251128683734318E-2</v>
      </c>
      <c r="X12" s="10">
        <f>'Normalized Data'!Z12</f>
        <v>9.4035287816377613E-2</v>
      </c>
      <c r="Y12" s="8">
        <f>'Normalized Data'!AG12</f>
        <v>3.9621313371382756E-2</v>
      </c>
      <c r="Z12" s="10">
        <f>'Normalized Data'!AF12</f>
        <v>4.4743714943766062E-2</v>
      </c>
      <c r="AA12" s="10">
        <f>'Normalized Data'!AD12</f>
        <v>1.9930306995912896E-2</v>
      </c>
      <c r="AB12" s="10">
        <f>'Normalized Data'!R12</f>
        <v>-0.23949572122789031</v>
      </c>
      <c r="AC12" s="10">
        <f>'Normalized Data'!L12</f>
        <v>-2.4662489045249848E-2</v>
      </c>
      <c r="AD12" s="10">
        <f>'Normalized Data'!Y12</f>
        <v>5.0448392478310176E-3</v>
      </c>
      <c r="AE12" s="10">
        <f>'Normalized Data'!T12</f>
        <v>-0.15942168324924716</v>
      </c>
      <c r="AF12" s="10">
        <f>'Normalized Data'!AC12</f>
        <v>-0.25561836749604849</v>
      </c>
      <c r="AG12" s="2">
        <f>'Normalized Data'!N12</f>
        <v>-0.41798539089087428</v>
      </c>
    </row>
    <row r="13" spans="1:33" x14ac:dyDescent="0.25">
      <c r="A13" s="13" t="str">
        <f>'Normalized Data'!A13</f>
        <v>HMO1--&gt;YOX1</v>
      </c>
      <c r="B13" s="10">
        <f>'Normalized Data'!B13</f>
        <v>-4.7103590007385815E-2</v>
      </c>
      <c r="C13" s="10">
        <f>'Normalized Data'!C13</f>
        <v>-0.2330180288867765</v>
      </c>
      <c r="D13" s="10">
        <f>'Normalized Data'!F13</f>
        <v>-0.11410049826955999</v>
      </c>
      <c r="E13" s="10">
        <f>'Normalized Data'!J13</f>
        <v>1.7760684709893067E-2</v>
      </c>
      <c r="F13" s="10">
        <f>'Normalized Data'!E13</f>
        <v>0.46238773964966678</v>
      </c>
      <c r="G13" s="10">
        <f>'Normalized Data'!O13</f>
        <v>0.12300458946566301</v>
      </c>
      <c r="H13" s="10">
        <f>'Normalized Data'!U13</f>
        <v>0.10215042201015333</v>
      </c>
      <c r="I13" s="10">
        <f>'Normalized Data'!I13</f>
        <v>1.4380647647241252E-2</v>
      </c>
      <c r="J13" s="10">
        <f>'Normalized Data'!G13</f>
        <v>4.692470814929426E-2</v>
      </c>
      <c r="K13" s="10">
        <f>'Normalized Data'!Q13</f>
        <v>-0.14957669550154487</v>
      </c>
      <c r="L13" s="10">
        <f>'Normalized Data'!W13</f>
        <v>-1.8242025987622893E-3</v>
      </c>
      <c r="M13" s="10">
        <f>'Normalized Data'!P13</f>
        <v>0.10762661562454269</v>
      </c>
      <c r="N13" s="10">
        <f>'Normalized Data'!AA13</f>
        <v>0.10235431525762488</v>
      </c>
      <c r="O13" s="10">
        <f>'Normalized Data'!AE13</f>
        <v>0.10059107767073662</v>
      </c>
      <c r="P13" s="10">
        <f>'Normalized Data'!V13</f>
        <v>0.10210827226503746</v>
      </c>
      <c r="Q13" s="10">
        <f>'Normalized Data'!K13</f>
        <v>-9.0358237007619677E-2</v>
      </c>
      <c r="R13" s="10">
        <f>'Normalized Data'!M13</f>
        <v>3.517193411176562E-2</v>
      </c>
      <c r="S13" s="10">
        <f>'Normalized Data'!S13</f>
        <v>3.1802612313101696E-3</v>
      </c>
      <c r="T13" s="10">
        <f>'Normalized Data'!H13</f>
        <v>0.10852337068887274</v>
      </c>
      <c r="U13" s="10">
        <f>'Normalized Data'!X13</f>
        <v>0.14855714631981395</v>
      </c>
      <c r="V13" s="10">
        <f>'Normalized Data'!D13</f>
        <v>0.14074067129461021</v>
      </c>
      <c r="W13" s="10">
        <f>'Normalized Data'!AB13</f>
        <v>6.3286431518968053E-2</v>
      </c>
      <c r="X13" s="10">
        <f>'Normalized Data'!Z13</f>
        <v>-7.9587120038323828E-2</v>
      </c>
      <c r="Y13" s="8">
        <f>'Normalized Data'!AG13</f>
        <v>9.9876734338452247E-2</v>
      </c>
      <c r="Z13" s="10">
        <f>'Normalized Data'!AF13</f>
        <v>0.12264223691803615</v>
      </c>
      <c r="AA13" s="10">
        <f>'Normalized Data'!AD13</f>
        <v>6.2639933093190756E-2</v>
      </c>
      <c r="AB13" s="10">
        <f>'Normalized Data'!R13</f>
        <v>1.5825678662103745E-3</v>
      </c>
      <c r="AC13" s="10">
        <f>'Normalized Data'!L13</f>
        <v>0.11515946326369435</v>
      </c>
      <c r="AD13" s="10">
        <f>'Normalized Data'!Y13</f>
        <v>0.12103207227398521</v>
      </c>
      <c r="AE13" s="10">
        <f>'Normalized Data'!T13</f>
        <v>-8.2558723029509413E-3</v>
      </c>
      <c r="AF13" s="10">
        <f>'Normalized Data'!AC13</f>
        <v>5.3738475829765972E-2</v>
      </c>
      <c r="AG13" s="2">
        <f>'Normalized Data'!N13</f>
        <v>-2.7540011214312633E-3</v>
      </c>
    </row>
    <row r="14" spans="1:33" x14ac:dyDescent="0.25">
      <c r="A14" s="13" t="str">
        <f>'Normalized Data'!A14</f>
        <v>MSN2--&gt;ASH1</v>
      </c>
      <c r="B14" s="10">
        <f>'Normalized Data'!B14</f>
        <v>-0.11041509917079731</v>
      </c>
      <c r="C14" s="10">
        <f>'Normalized Data'!C14</f>
        <v>0.18183235644356177</v>
      </c>
      <c r="D14" s="10">
        <f>'Normalized Data'!F14</f>
        <v>-5.2933869629985933E-2</v>
      </c>
      <c r="E14" s="10">
        <f>'Normalized Data'!J14</f>
        <v>-0.66762122258858692</v>
      </c>
      <c r="F14" s="10">
        <f>'Normalized Data'!E14</f>
        <v>-0.19772485577483848</v>
      </c>
      <c r="G14" s="10">
        <f>'Normalized Data'!O14</f>
        <v>-0.20132049650189335</v>
      </c>
      <c r="H14" s="10">
        <f>'Normalized Data'!U14</f>
        <v>-0.53574491141724534</v>
      </c>
      <c r="I14" s="10">
        <f>'Normalized Data'!I14</f>
        <v>0.3566261860633545</v>
      </c>
      <c r="J14" s="10">
        <f>'Normalized Data'!G14</f>
        <v>0.13321328721208475</v>
      </c>
      <c r="K14" s="10">
        <f>'Normalized Data'!Q14</f>
        <v>3.3166040427523698E-2</v>
      </c>
      <c r="L14" s="10">
        <f>'Normalized Data'!W14</f>
        <v>9.9556418429977936E-2</v>
      </c>
      <c r="M14" s="10">
        <f>'Normalized Data'!P14</f>
        <v>0.16623786906340046</v>
      </c>
      <c r="N14" s="10">
        <f>'Normalized Data'!AA14</f>
        <v>-3.0797385398387646E-2</v>
      </c>
      <c r="O14" s="10">
        <f>'Normalized Data'!AE14</f>
        <v>-0.5476354318214538</v>
      </c>
      <c r="P14" s="10">
        <f>'Normalized Data'!V14</f>
        <v>0.33134664420383431</v>
      </c>
      <c r="Q14" s="10">
        <f>'Normalized Data'!K14</f>
        <v>0.29545777735135831</v>
      </c>
      <c r="R14" s="10">
        <f>'Normalized Data'!M14</f>
        <v>-0.21619938740751043</v>
      </c>
      <c r="S14" s="10">
        <f>'Normalized Data'!S14</f>
        <v>-0.14530998704048931</v>
      </c>
      <c r="T14" s="10">
        <f>'Normalized Data'!H14</f>
        <v>0.41998386284905903</v>
      </c>
      <c r="U14" s="10">
        <f>'Normalized Data'!X14</f>
        <v>-0.11028191294201871</v>
      </c>
      <c r="V14" s="10">
        <f>'Normalized Data'!D14</f>
        <v>-1.2566627816773068E-2</v>
      </c>
      <c r="W14" s="10">
        <f>'Normalized Data'!AB14</f>
        <v>2.4818073120005262E-2</v>
      </c>
      <c r="X14" s="10">
        <f>'Normalized Data'!Z14</f>
        <v>-6.9159134066095224E-2</v>
      </c>
      <c r="Y14" s="8">
        <f>'Normalized Data'!AG14</f>
        <v>-0.4387517207939009</v>
      </c>
      <c r="Z14" s="10">
        <f>'Normalized Data'!AF14</f>
        <v>-4.1351449510684257E-2</v>
      </c>
      <c r="AA14" s="10">
        <f>'Normalized Data'!AD14</f>
        <v>1.4255425162762106E-2</v>
      </c>
      <c r="AB14" s="10">
        <f>'Normalized Data'!R14</f>
        <v>0.33287937381242499</v>
      </c>
      <c r="AC14" s="10">
        <f>'Normalized Data'!L14</f>
        <v>0.1269445303104722</v>
      </c>
      <c r="AD14" s="10">
        <f>'Normalized Data'!Y14</f>
        <v>0.10549249119626494</v>
      </c>
      <c r="AE14" s="10">
        <f>'Normalized Data'!T14</f>
        <v>0.26299568276602797</v>
      </c>
      <c r="AF14" s="10">
        <f>'Normalized Data'!AC14</f>
        <v>0.28394976443883324</v>
      </c>
      <c r="AG14" s="2">
        <f>'Normalized Data'!N14</f>
        <v>0.10245022498522058</v>
      </c>
    </row>
    <row r="15" spans="1:33" x14ac:dyDescent="0.25">
      <c r="A15" s="13" t="str">
        <f>'Normalized Data'!A15</f>
        <v>MSN2--&gt;CIN5</v>
      </c>
      <c r="B15" s="10">
        <f>'Normalized Data'!B15</f>
        <v>-0.44957429087246575</v>
      </c>
      <c r="C15" s="10">
        <f>'Normalized Data'!C15</f>
        <v>-0.33875862465622625</v>
      </c>
      <c r="D15" s="10">
        <f>'Normalized Data'!F15</f>
        <v>-0.60259380752983904</v>
      </c>
      <c r="E15" s="10">
        <f>'Normalized Data'!J15</f>
        <v>-0.19968428391356571</v>
      </c>
      <c r="F15" s="10">
        <f>'Normalized Data'!E15</f>
        <v>0.1894656832912256</v>
      </c>
      <c r="G15" s="10">
        <f>'Normalized Data'!O15</f>
        <v>-0.30257025285391953</v>
      </c>
      <c r="H15" s="10">
        <f>'Normalized Data'!U15</f>
        <v>-0.341486109969666</v>
      </c>
      <c r="I15" s="10">
        <f>'Normalized Data'!I15</f>
        <v>-0.41402890030970468</v>
      </c>
      <c r="J15" s="10">
        <f>'Normalized Data'!G15</f>
        <v>-0.30078790017970375</v>
      </c>
      <c r="K15" s="10">
        <f>'Normalized Data'!Q15</f>
        <v>0.13090084728296483</v>
      </c>
      <c r="L15" s="10">
        <f>'Normalized Data'!W15</f>
        <v>-0.49531835791408829</v>
      </c>
      <c r="M15" s="10">
        <f>'Normalized Data'!P15</f>
        <v>-0.29096451800492046</v>
      </c>
      <c r="N15" s="10">
        <f>'Normalized Data'!AA15</f>
        <v>-0.17400006812749189</v>
      </c>
      <c r="O15" s="10">
        <f>'Normalized Data'!AE15</f>
        <v>-0.24707335864896737</v>
      </c>
      <c r="P15" s="10">
        <f>'Normalized Data'!V15</f>
        <v>-0.5167689009775146</v>
      </c>
      <c r="Q15" s="10">
        <f>'Normalized Data'!K15</f>
        <v>-0.58326107650131975</v>
      </c>
      <c r="R15" s="10">
        <f>'Normalized Data'!M15</f>
        <v>0.14360141284752093</v>
      </c>
      <c r="S15" s="10">
        <f>'Normalized Data'!S15</f>
        <v>0.2418837796747936</v>
      </c>
      <c r="T15" s="10">
        <f>'Normalized Data'!H15</f>
        <v>-0.3638870468949415</v>
      </c>
      <c r="U15" s="10">
        <f>'Normalized Data'!X15</f>
        <v>-0.33232644076873785</v>
      </c>
      <c r="V15" s="10">
        <f>'Normalized Data'!D15</f>
        <v>-0.46998381980595633</v>
      </c>
      <c r="W15" s="10">
        <f>'Normalized Data'!AB15</f>
        <v>-0.33769098838444039</v>
      </c>
      <c r="X15" s="10">
        <f>'Normalized Data'!Z15</f>
        <v>0.1857199764446239</v>
      </c>
      <c r="Y15" s="8">
        <f>'Normalized Data'!AG15</f>
        <v>-0.26665617899102712</v>
      </c>
      <c r="Z15" s="10">
        <f>'Normalized Data'!AF15</f>
        <v>-0.19593594187755287</v>
      </c>
      <c r="AA15" s="10">
        <f>'Normalized Data'!AD15</f>
        <v>-0.44186427930905786</v>
      </c>
      <c r="AB15" s="10">
        <f>'Normalized Data'!R15</f>
        <v>-0.44425215678641988</v>
      </c>
      <c r="AC15" s="10">
        <f>'Normalized Data'!L15</f>
        <v>-0.26916856405136708</v>
      </c>
      <c r="AD15" s="10">
        <f>'Normalized Data'!Y15</f>
        <v>-0.26641250081073864</v>
      </c>
      <c r="AE15" s="10">
        <f>'Normalized Data'!T15</f>
        <v>-0.53504072948879533</v>
      </c>
      <c r="AF15" s="10">
        <f>'Normalized Data'!AC15</f>
        <v>-0.54478293892486518</v>
      </c>
      <c r="AG15" s="2">
        <f>'Normalized Data'!N15</f>
        <v>-0.38261903732302804</v>
      </c>
    </row>
    <row r="16" spans="1:33" x14ac:dyDescent="0.25">
      <c r="A16" s="13" t="str">
        <f>'Normalized Data'!A16</f>
        <v>MSN2--&gt;HAP4</v>
      </c>
      <c r="B16" s="10">
        <f>'Normalized Data'!B16</f>
        <v>2.0435264965253459E-2</v>
      </c>
      <c r="C16" s="10">
        <f>'Normalized Data'!C16</f>
        <v>-9.156819630833285E-2</v>
      </c>
      <c r="D16" s="10">
        <f>'Normalized Data'!F16</f>
        <v>0.14915177650523057</v>
      </c>
      <c r="E16" s="10">
        <f>'Normalized Data'!J16</f>
        <v>-0.24620910449341907</v>
      </c>
      <c r="F16" s="10">
        <f>'Normalized Data'!E16</f>
        <v>-2.2258335619771877E-2</v>
      </c>
      <c r="G16" s="10">
        <f>'Normalized Data'!O16</f>
        <v>0.16566277532990789</v>
      </c>
      <c r="H16" s="10">
        <f>'Normalized Data'!U16</f>
        <v>0.2461890364434676</v>
      </c>
      <c r="I16" s="10">
        <f>'Normalized Data'!I16</f>
        <v>-2.0636112443769158E-2</v>
      </c>
      <c r="J16" s="10">
        <f>'Normalized Data'!G16</f>
        <v>0.15728664409893303</v>
      </c>
      <c r="K16" s="10">
        <f>'Normalized Data'!Q16</f>
        <v>-4.4722107395981071E-2</v>
      </c>
      <c r="L16" s="10">
        <f>'Normalized Data'!W16</f>
        <v>-0.79586561258958566</v>
      </c>
      <c r="M16" s="10">
        <f>'Normalized Data'!P16</f>
        <v>-9.5599197327912194E-2</v>
      </c>
      <c r="N16" s="10">
        <f>'Normalized Data'!AA16</f>
        <v>0.24044156912768211</v>
      </c>
      <c r="O16" s="10">
        <f>'Normalized Data'!AE16</f>
        <v>0.4960348376923458</v>
      </c>
      <c r="P16" s="10">
        <f>'Normalized Data'!V16</f>
        <v>2.7430985683308391E-2</v>
      </c>
      <c r="Q16" s="10">
        <f>'Normalized Data'!K16</f>
        <v>0.15957890574467065</v>
      </c>
      <c r="R16" s="10">
        <f>'Normalized Data'!M16</f>
        <v>3.5036850941687799E-2</v>
      </c>
      <c r="S16" s="10">
        <f>'Normalized Data'!S16</f>
        <v>-0.63838510163799256</v>
      </c>
      <c r="T16" s="10">
        <f>'Normalized Data'!H16</f>
        <v>0.16165493374374304</v>
      </c>
      <c r="U16" s="10">
        <f>'Normalized Data'!X16</f>
        <v>1.6245492629742096E-2</v>
      </c>
      <c r="V16" s="10">
        <f>'Normalized Data'!D16</f>
        <v>7.6457419326998899E-2</v>
      </c>
      <c r="W16" s="10">
        <f>'Normalized Data'!AB16</f>
        <v>0.34814989824516268</v>
      </c>
      <c r="X16" s="10">
        <f>'Normalized Data'!Z16</f>
        <v>6.2912224389189853E-3</v>
      </c>
      <c r="Y16" s="8">
        <f>'Normalized Data'!AG16</f>
        <v>0.5362831433787052</v>
      </c>
      <c r="Z16" s="10">
        <f>'Normalized Data'!AF16</f>
        <v>0.15756303880746661</v>
      </c>
      <c r="AA16" s="10">
        <f>'Normalized Data'!AD16</f>
        <v>0.48454841616961092</v>
      </c>
      <c r="AB16" s="10">
        <f>'Normalized Data'!R16</f>
        <v>9.0835079001943542E-2</v>
      </c>
      <c r="AC16" s="10">
        <f>'Normalized Data'!L16</f>
        <v>-6.7135321345204155E-2</v>
      </c>
      <c r="AD16" s="10">
        <f>'Normalized Data'!Y16</f>
        <v>-7.6538331203863719E-2</v>
      </c>
      <c r="AE16" s="10">
        <f>'Normalized Data'!T16</f>
        <v>5.0015892689457019E-2</v>
      </c>
      <c r="AF16" s="10">
        <f>'Normalized Data'!AC16</f>
        <v>0.27693751913213177</v>
      </c>
      <c r="AG16" s="2">
        <f>'Normalized Data'!N16</f>
        <v>0.15749766643322344</v>
      </c>
    </row>
    <row r="17" spans="1:33" x14ac:dyDescent="0.25">
      <c r="A17" s="13" t="str">
        <f>'Normalized Data'!A17</f>
        <v>MSN2--&gt;SFP1</v>
      </c>
      <c r="B17" s="10">
        <f>'Normalized Data'!B17</f>
        <v>-9.2481632316997242E-2</v>
      </c>
      <c r="C17" s="10">
        <f>'Normalized Data'!C17</f>
        <v>0.23865279616401736</v>
      </c>
      <c r="D17" s="10">
        <f>'Normalized Data'!F17</f>
        <v>0.39686905350727958</v>
      </c>
      <c r="E17" s="10">
        <f>'Normalized Data'!J17</f>
        <v>-0.17477016695460826</v>
      </c>
      <c r="F17" s="10">
        <f>'Normalized Data'!E17</f>
        <v>2.685560451704248E-2</v>
      </c>
      <c r="G17" s="10">
        <f>'Normalized Data'!O17</f>
        <v>0.11292121043355582</v>
      </c>
      <c r="H17" s="10">
        <f>'Normalized Data'!U17</f>
        <v>-2.1771235812244924E-2</v>
      </c>
      <c r="I17" s="10">
        <f>'Normalized Data'!I17</f>
        <v>0.19315616857495532</v>
      </c>
      <c r="J17" s="10">
        <f>'Normalized Data'!G17</f>
        <v>0.40032272524502543</v>
      </c>
      <c r="K17" s="10">
        <f>'Normalized Data'!Q17</f>
        <v>0.12561027060818053</v>
      </c>
      <c r="L17" s="10">
        <f>'Normalized Data'!W17</f>
        <v>-0.50818842964074651</v>
      </c>
      <c r="M17" s="10">
        <f>'Normalized Data'!P17</f>
        <v>-0.32969639139526491</v>
      </c>
      <c r="N17" s="10">
        <f>'Normalized Data'!AA17</f>
        <v>3.5899351057138915E-2</v>
      </c>
      <c r="O17" s="10">
        <f>'Normalized Data'!AE17</f>
        <v>-1.9805192051865504E-2</v>
      </c>
      <c r="P17" s="10">
        <f>'Normalized Data'!V17</f>
        <v>0.16923633454133166</v>
      </c>
      <c r="Q17" s="10">
        <f>'Normalized Data'!K17</f>
        <v>0.13906514792084504</v>
      </c>
      <c r="R17" s="10">
        <f>'Normalized Data'!M17</f>
        <v>0.55853975655623633</v>
      </c>
      <c r="S17" s="10">
        <f>'Normalized Data'!S17</f>
        <v>-1.6894224628994241E-2</v>
      </c>
      <c r="T17" s="10">
        <f>'Normalized Data'!H17</f>
        <v>0.28124664897214835</v>
      </c>
      <c r="U17" s="10">
        <f>'Normalized Data'!X17</f>
        <v>9.6618152613569264E-2</v>
      </c>
      <c r="V17" s="10">
        <f>'Normalized Data'!D17</f>
        <v>-3.9351088503379462E-2</v>
      </c>
      <c r="W17" s="10">
        <f>'Normalized Data'!AB17</f>
        <v>-9.7094914176985916E-2</v>
      </c>
      <c r="X17" s="10">
        <f>'Normalized Data'!Z17</f>
        <v>0.16831926349159729</v>
      </c>
      <c r="Y17" s="8">
        <f>'Normalized Data'!AG17</f>
        <v>-2.2213930039055068E-2</v>
      </c>
      <c r="Z17" s="10">
        <f>'Normalized Data'!AF17</f>
        <v>2.0879636225441114E-2</v>
      </c>
      <c r="AA17" s="10">
        <f>'Normalized Data'!AD17</f>
        <v>-0.20789697200066998</v>
      </c>
      <c r="AB17" s="10">
        <f>'Normalized Data'!R17</f>
        <v>0.20387627457527885</v>
      </c>
      <c r="AC17" s="10">
        <f>'Normalized Data'!L17</f>
        <v>0.11464823956999935</v>
      </c>
      <c r="AD17" s="10">
        <f>'Normalized Data'!Y17</f>
        <v>-0.43295016189767654</v>
      </c>
      <c r="AE17" s="10">
        <f>'Normalized Data'!T17</f>
        <v>0.1865227679220598</v>
      </c>
      <c r="AF17" s="10">
        <f>'Normalized Data'!AC17</f>
        <v>4.0403347211557708E-2</v>
      </c>
      <c r="AG17" s="2">
        <f>'Normalized Data'!N17</f>
        <v>0.35785492651950362</v>
      </c>
    </row>
    <row r="18" spans="1:33" x14ac:dyDescent="0.25">
      <c r="A18" s="13" t="str">
        <f>'Normalized Data'!A18</f>
        <v>MSN2--&gt;SWI4</v>
      </c>
      <c r="B18" s="10">
        <f>'Normalized Data'!B18</f>
        <v>3.9874741964852502E-2</v>
      </c>
      <c r="C18" s="10">
        <f>'Normalized Data'!C18</f>
        <v>-0.33879695321511594</v>
      </c>
      <c r="D18" s="10">
        <f>'Normalized Data'!F18</f>
        <v>-0.19793820827150568</v>
      </c>
      <c r="E18" s="10">
        <f>'Normalized Data'!J18</f>
        <v>0.24380456507139972</v>
      </c>
      <c r="F18" s="10">
        <f>'Normalized Data'!E18</f>
        <v>8.4533083309788815E-2</v>
      </c>
      <c r="G18" s="10">
        <f>'Normalized Data'!O18</f>
        <v>-0.11989321964032018</v>
      </c>
      <c r="H18" s="10">
        <f>'Normalized Data'!U18</f>
        <v>-0.14975757617382093</v>
      </c>
      <c r="I18" s="10">
        <f>'Normalized Data'!I18</f>
        <v>-0.21648753436422855</v>
      </c>
      <c r="J18" s="10">
        <f>'Normalized Data'!G18</f>
        <v>-7.6063768923066391E-2</v>
      </c>
      <c r="K18" s="10">
        <f>'Normalized Data'!Q18</f>
        <v>-0.11791119544359557</v>
      </c>
      <c r="L18" s="10">
        <f>'Normalized Data'!W18</f>
        <v>-0.50351436628274104</v>
      </c>
      <c r="M18" s="10">
        <f>'Normalized Data'!P18</f>
        <v>-0.5817359777750517</v>
      </c>
      <c r="N18" s="10">
        <f>'Normalized Data'!AA18</f>
        <v>-0.12164801575214902</v>
      </c>
      <c r="O18" s="10">
        <f>'Normalized Data'!AE18</f>
        <v>-0.11717226610649317</v>
      </c>
      <c r="P18" s="10">
        <f>'Normalized Data'!V18</f>
        <v>-0.14187369017403587</v>
      </c>
      <c r="Q18" s="10">
        <f>'Normalized Data'!K18</f>
        <v>-0.16643413860988046</v>
      </c>
      <c r="R18" s="10">
        <f>'Normalized Data'!M18</f>
        <v>-9.7655546325640177E-2</v>
      </c>
      <c r="S18" s="10">
        <f>'Normalized Data'!S18</f>
        <v>-4.0162758080799672E-2</v>
      </c>
      <c r="T18" s="10">
        <f>'Normalized Data'!H18</f>
        <v>-0.39034095199273133</v>
      </c>
      <c r="U18" s="10">
        <f>'Normalized Data'!X18</f>
        <v>-0.12309394730591915</v>
      </c>
      <c r="V18" s="10">
        <f>'Normalized Data'!D18</f>
        <v>3.1991487961182147E-2</v>
      </c>
      <c r="W18" s="10">
        <f>'Normalized Data'!AB18</f>
        <v>-0.23761083710029529</v>
      </c>
      <c r="X18" s="10">
        <f>'Normalized Data'!Z18</f>
        <v>-9.2330015419870612E-2</v>
      </c>
      <c r="Y18" s="8">
        <f>'Normalized Data'!AG18</f>
        <v>-0.15551997796509123</v>
      </c>
      <c r="Z18" s="10">
        <f>'Normalized Data'!AF18</f>
        <v>-0.13154087299557685</v>
      </c>
      <c r="AA18" s="10">
        <f>'Normalized Data'!AD18</f>
        <v>-0.24864575451888013</v>
      </c>
      <c r="AB18" s="10">
        <f>'Normalized Data'!R18</f>
        <v>-0.21667131234449732</v>
      </c>
      <c r="AC18" s="10">
        <f>'Normalized Data'!L18</f>
        <v>-0.35552422985164411</v>
      </c>
      <c r="AD18" s="10">
        <f>'Normalized Data'!Y18</f>
        <v>-0.64119847297721566</v>
      </c>
      <c r="AE18" s="10">
        <f>'Normalized Data'!T18</f>
        <v>-0.18346398500877764</v>
      </c>
      <c r="AF18" s="10">
        <f>'Normalized Data'!AC18</f>
        <v>-0.16521916009739676</v>
      </c>
      <c r="AG18" s="2">
        <f>'Normalized Data'!N18</f>
        <v>-0.12389036840415651</v>
      </c>
    </row>
    <row r="19" spans="1:33" x14ac:dyDescent="0.25">
      <c r="A19" s="13" t="str">
        <f>'Normalized Data'!A19</f>
        <v>MSN2--&gt;YHP1</v>
      </c>
      <c r="B19" s="10">
        <f>'Normalized Data'!B19</f>
        <v>-0.21879224063789199</v>
      </c>
      <c r="C19" s="10">
        <f>'Normalized Data'!C19</f>
        <v>-0.55662488031784507</v>
      </c>
      <c r="D19" s="10">
        <f>'Normalized Data'!F19</f>
        <v>-0.30157577316011636</v>
      </c>
      <c r="E19" s="10">
        <f>'Normalized Data'!J19</f>
        <v>8.0643324349287768E-2</v>
      </c>
      <c r="F19" s="10">
        <f>'Normalized Data'!E19</f>
        <v>-7.3472125487324791E-2</v>
      </c>
      <c r="G19" s="10">
        <f>'Normalized Data'!O19</f>
        <v>-0.39463827177484878</v>
      </c>
      <c r="H19" s="10">
        <f>'Normalized Data'!U19</f>
        <v>-0.14119768707030411</v>
      </c>
      <c r="I19" s="10">
        <f>'Normalized Data'!I19</f>
        <v>-0.50932804959962918</v>
      </c>
      <c r="J19" s="10">
        <f>'Normalized Data'!G19</f>
        <v>-0.57149651664288403</v>
      </c>
      <c r="K19" s="10">
        <f>'Normalized Data'!Q19</f>
        <v>-1.0022257872962521</v>
      </c>
      <c r="L19" s="10">
        <f>'Normalized Data'!W19</f>
        <v>0.27058614065827613</v>
      </c>
      <c r="M19" s="10">
        <f>'Normalized Data'!P19</f>
        <v>3.3907611776301694E-2</v>
      </c>
      <c r="N19" s="10">
        <f>'Normalized Data'!AA19</f>
        <v>-0.51937493867311646</v>
      </c>
      <c r="O19" s="10">
        <f>'Normalized Data'!AE19</f>
        <v>-3.1428084357360983E-2</v>
      </c>
      <c r="P19" s="10">
        <f>'Normalized Data'!V19</f>
        <v>-0.61569511901242402</v>
      </c>
      <c r="Q19" s="10">
        <f>'Normalized Data'!K19</f>
        <v>-0.58715288734762128</v>
      </c>
      <c r="R19" s="10">
        <f>'Normalized Data'!M19</f>
        <v>0.55179486394420385</v>
      </c>
      <c r="S19" s="10">
        <f>'Normalized Data'!S19</f>
        <v>0.46757670767210557</v>
      </c>
      <c r="T19" s="10">
        <f>'Normalized Data'!H19</f>
        <v>-0.58503859613977127</v>
      </c>
      <c r="U19" s="10">
        <f>'Normalized Data'!X19</f>
        <v>-0.18472820554887462</v>
      </c>
      <c r="V19" s="10">
        <f>'Normalized Data'!D19</f>
        <v>-0.52019475798402404</v>
      </c>
      <c r="W19" s="10">
        <f>'Normalized Data'!AB19</f>
        <v>-0.42154992693942744</v>
      </c>
      <c r="X19" s="10">
        <f>'Normalized Data'!Z19</f>
        <v>-0.50165139239603274</v>
      </c>
      <c r="Y19" s="8">
        <f>'Normalized Data'!AG19</f>
        <v>1.5892878864620149E-2</v>
      </c>
      <c r="Z19" s="10">
        <f>'Normalized Data'!AF19</f>
        <v>-0.44271769683612433</v>
      </c>
      <c r="AA19" s="10">
        <f>'Normalized Data'!AD19</f>
        <v>-0.37535043411895458</v>
      </c>
      <c r="AB19" s="10">
        <f>'Normalized Data'!R19</f>
        <v>-0.52911604128654555</v>
      </c>
      <c r="AC19" s="10">
        <f>'Normalized Data'!L19</f>
        <v>-1.4351299342769345E-3</v>
      </c>
      <c r="AD19" s="10">
        <f>'Normalized Data'!Y19</f>
        <v>0.11422424014311984</v>
      </c>
      <c r="AE19" s="10">
        <f>'Normalized Data'!T19</f>
        <v>-0.68307136144541181</v>
      </c>
      <c r="AF19" s="10">
        <f>'Normalized Data'!AC19</f>
        <v>-0.56052912653644271</v>
      </c>
      <c r="AG19" s="2">
        <f>'Normalized Data'!N19</f>
        <v>-0.56793354073849101</v>
      </c>
    </row>
    <row r="20" spans="1:33" x14ac:dyDescent="0.25">
      <c r="A20" s="13" t="str">
        <f>'Normalized Data'!A20</f>
        <v>MSN2--&gt;YOX1</v>
      </c>
      <c r="B20" s="10">
        <f>'Normalized Data'!B20</f>
        <v>0.28796428927565548</v>
      </c>
      <c r="C20" s="10">
        <f>'Normalized Data'!C20</f>
        <v>-0.10213773960007072</v>
      </c>
      <c r="D20" s="10">
        <f>'Normalized Data'!F20</f>
        <v>0.34293536827502274</v>
      </c>
      <c r="E20" s="10">
        <f>'Normalized Data'!J20</f>
        <v>0.23404058812339684</v>
      </c>
      <c r="F20" s="10">
        <f>'Normalized Data'!E20</f>
        <v>-0.27811777249808917</v>
      </c>
      <c r="G20" s="10">
        <f>'Normalized Data'!O20</f>
        <v>-0.54708393109423492</v>
      </c>
      <c r="H20" s="10">
        <f>'Normalized Data'!U20</f>
        <v>-0.50278479870826598</v>
      </c>
      <c r="I20" s="10">
        <f>'Normalized Data'!I20</f>
        <v>-0.28132565653956476</v>
      </c>
      <c r="J20" s="10">
        <f>'Normalized Data'!G20</f>
        <v>-0.41826415400237227</v>
      </c>
      <c r="K20" s="10">
        <f>'Normalized Data'!Q20</f>
        <v>0.60745987777577504</v>
      </c>
      <c r="L20" s="10">
        <f>'Normalized Data'!W20</f>
        <v>0.11370916366534232</v>
      </c>
      <c r="M20" s="10">
        <f>'Normalized Data'!P20</f>
        <v>-2.9347805908001841E-2</v>
      </c>
      <c r="N20" s="10">
        <f>'Normalized Data'!AA20</f>
        <v>-0.50011425686133915</v>
      </c>
      <c r="O20" s="10">
        <f>'Normalized Data'!AE20</f>
        <v>-0.48078388813165296</v>
      </c>
      <c r="P20" s="10">
        <f>'Normalized Data'!V20</f>
        <v>-0.30180321147847716</v>
      </c>
      <c r="Q20" s="10">
        <f>'Normalized Data'!K20</f>
        <v>-0.23028170353440669</v>
      </c>
      <c r="R20" s="10">
        <f>'Normalized Data'!M20</f>
        <v>0.23230066275274014</v>
      </c>
      <c r="S20" s="10">
        <f>'Normalized Data'!S20</f>
        <v>0.27354370199295375</v>
      </c>
      <c r="T20" s="10">
        <f>'Normalized Data'!H20</f>
        <v>-0.14881819793512874</v>
      </c>
      <c r="U20" s="10">
        <f>'Normalized Data'!X20</f>
        <v>-0.45804438179076251</v>
      </c>
      <c r="V20" s="10">
        <f>'Normalized Data'!D20</f>
        <v>-1.1919214309892866E-2</v>
      </c>
      <c r="W20" s="10">
        <f>'Normalized Data'!AB20</f>
        <v>-0.3098920289666634</v>
      </c>
      <c r="X20" s="10">
        <f>'Normalized Data'!Z20</f>
        <v>0.42862883259208723</v>
      </c>
      <c r="Y20" s="8">
        <f>'Normalized Data'!AG20</f>
        <v>-0.35605827527666328</v>
      </c>
      <c r="Z20" s="10">
        <f>'Normalized Data'!AF20</f>
        <v>-0.4500421752837242</v>
      </c>
      <c r="AA20" s="10">
        <f>'Normalized Data'!AD20</f>
        <v>-0.29213461445537531</v>
      </c>
      <c r="AB20" s="10">
        <f>'Normalized Data'!R20</f>
        <v>-0.27373265017247733</v>
      </c>
      <c r="AC20" s="10">
        <f>'Normalized Data'!L20</f>
        <v>6.8747242542818139E-3</v>
      </c>
      <c r="AD20" s="10">
        <f>'Normalized Data'!Y20</f>
        <v>-6.6413212121574347E-2</v>
      </c>
      <c r="AE20" s="10">
        <f>'Normalized Data'!T20</f>
        <v>-0.25842832141938099</v>
      </c>
      <c r="AF20" s="10">
        <f>'Normalized Data'!AC20</f>
        <v>-0.31150638696941962</v>
      </c>
      <c r="AG20" s="2">
        <f>'Normalized Data'!N20</f>
        <v>-0.35408985144365657</v>
      </c>
    </row>
    <row r="21" spans="1:33" x14ac:dyDescent="0.25">
      <c r="A21" s="13" t="str">
        <f>'Normalized Data'!A21</f>
        <v>SFP1--&gt;SWI5</v>
      </c>
      <c r="B21" s="10">
        <f>'Normalized Data'!B21</f>
        <v>-0.42694073394030846</v>
      </c>
      <c r="C21" s="10">
        <f>'Normalized Data'!C21</f>
        <v>-0.40062157866860099</v>
      </c>
      <c r="D21" s="10">
        <f>'Normalized Data'!F21</f>
        <v>-0.35118589748817503</v>
      </c>
      <c r="E21" s="10">
        <f>'Normalized Data'!J21</f>
        <v>-0.43612214000227595</v>
      </c>
      <c r="F21" s="10">
        <f>'Normalized Data'!E21</f>
        <v>-0.36696272604380487</v>
      </c>
      <c r="G21" s="10">
        <f>'Normalized Data'!O21</f>
        <v>-0.23825249333411128</v>
      </c>
      <c r="H21" s="10">
        <f>'Normalized Data'!U21</f>
        <v>-0.41253092654783041</v>
      </c>
      <c r="I21" s="10">
        <f>'Normalized Data'!I21</f>
        <v>-0.46210086055693705</v>
      </c>
      <c r="J21" s="10">
        <f>'Normalized Data'!G21</f>
        <v>-0.22749821766321449</v>
      </c>
      <c r="K21" s="10">
        <f>'Normalized Data'!Q21</f>
        <v>-0.59414816747796395</v>
      </c>
      <c r="L21" s="10">
        <f>'Normalized Data'!W21</f>
        <v>-0.47880366626947651</v>
      </c>
      <c r="M21" s="10">
        <f>'Normalized Data'!P21</f>
        <v>-0.19982184949023757</v>
      </c>
      <c r="N21" s="10">
        <f>'Normalized Data'!AA21</f>
        <v>-0.25504213534205883</v>
      </c>
      <c r="O21" s="10">
        <f>'Normalized Data'!AE21</f>
        <v>-0.55502193021845192</v>
      </c>
      <c r="P21" s="10">
        <f>'Normalized Data'!V21</f>
        <v>-0.41018662682325385</v>
      </c>
      <c r="Q21" s="10">
        <f>'Normalized Data'!K21</f>
        <v>-0.50182445116258156</v>
      </c>
      <c r="R21" s="10">
        <f>'Normalized Data'!M21</f>
        <v>-0.10355078191458521</v>
      </c>
      <c r="S21" s="10">
        <f>'Normalized Data'!S21</f>
        <v>-0.33165138488256518</v>
      </c>
      <c r="T21" s="10">
        <f>'Normalized Data'!H21</f>
        <v>-0.33345025354088564</v>
      </c>
      <c r="U21" s="10">
        <f>'Normalized Data'!X21</f>
        <v>-0.32956160571182386</v>
      </c>
      <c r="V21" s="10">
        <f>'Normalized Data'!D21</f>
        <v>-0.35693148257710489</v>
      </c>
      <c r="W21" s="10">
        <f>'Normalized Data'!AB21</f>
        <v>-0.39375127865281617</v>
      </c>
      <c r="X21" s="10">
        <f>'Normalized Data'!Z21</f>
        <v>-0.27465349572978626</v>
      </c>
      <c r="Y21" s="8">
        <f>'Normalized Data'!AG21</f>
        <v>-0.51167106566128906</v>
      </c>
      <c r="Z21" s="10">
        <f>'Normalized Data'!AF21</f>
        <v>-0.26254915981259414</v>
      </c>
      <c r="AA21" s="10">
        <f>'Normalized Data'!AD21</f>
        <v>-0.51457964636880194</v>
      </c>
      <c r="AB21" s="10">
        <f>'Normalized Data'!R21</f>
        <v>-0.39321620629746373</v>
      </c>
      <c r="AC21" s="10">
        <f>'Normalized Data'!L21</f>
        <v>-0.33198931533925419</v>
      </c>
      <c r="AD21" s="10">
        <f>'Normalized Data'!Y21</f>
        <v>-0.22318257704897831</v>
      </c>
      <c r="AE21" s="10">
        <f>'Normalized Data'!T21</f>
        <v>-0.35024113181496519</v>
      </c>
      <c r="AF21" s="10">
        <f>'Normalized Data'!AC21</f>
        <v>-0.42403272347977344</v>
      </c>
      <c r="AG21" s="2">
        <f>'Normalized Data'!N21</f>
        <v>-0.24697048590283227</v>
      </c>
    </row>
    <row r="22" spans="1:33" x14ac:dyDescent="0.25">
      <c r="A22" s="13" t="str">
        <f>'Normalized Data'!A22</f>
        <v>STB5--&gt;HAP4</v>
      </c>
      <c r="B22" s="10">
        <f>'Normalized Data'!B22</f>
        <v>-9.9142891365166075E-2</v>
      </c>
      <c r="C22" s="10">
        <f>'Normalized Data'!C22</f>
        <v>-2.6777694616069703E-2</v>
      </c>
      <c r="D22" s="10">
        <f>'Normalized Data'!F22</f>
        <v>0.21252768651081561</v>
      </c>
      <c r="E22" s="10">
        <f>'Normalized Data'!J22</f>
        <v>-1.6287085821705294E-2</v>
      </c>
      <c r="F22" s="10">
        <f>'Normalized Data'!E22</f>
        <v>-6.9962402563442883E-2</v>
      </c>
      <c r="G22" s="10">
        <f>'Normalized Data'!O22</f>
        <v>-0.27348532495323952</v>
      </c>
      <c r="H22" s="10">
        <f>'Normalized Data'!U22</f>
        <v>-6.6292477609904824E-2</v>
      </c>
      <c r="I22" s="10">
        <f>'Normalized Data'!I22</f>
        <v>1.4939176922644891E-2</v>
      </c>
      <c r="J22" s="10">
        <f>'Normalized Data'!G22</f>
        <v>0.12353788282579296</v>
      </c>
      <c r="K22" s="10">
        <f>'Normalized Data'!Q22</f>
        <v>-0.38372162064446813</v>
      </c>
      <c r="L22" s="10">
        <f>'Normalized Data'!W22</f>
        <v>0.18550102233024193</v>
      </c>
      <c r="M22" s="10">
        <f>'Normalized Data'!P22</f>
        <v>2.4925758973711104E-2</v>
      </c>
      <c r="N22" s="10">
        <f>'Normalized Data'!AA22</f>
        <v>-0.59909210561408643</v>
      </c>
      <c r="O22" s="10">
        <f>'Normalized Data'!AE22</f>
        <v>-5.1429137876572294E-4</v>
      </c>
      <c r="P22" s="10">
        <f>'Normalized Data'!V22</f>
        <v>0.40111784149541979</v>
      </c>
      <c r="Q22" s="10">
        <f>'Normalized Data'!K22</f>
        <v>-0.23846274062325329</v>
      </c>
      <c r="R22" s="10">
        <f>'Normalized Data'!M22</f>
        <v>-0.32184058888802908</v>
      </c>
      <c r="S22" s="10">
        <f>'Normalized Data'!S22</f>
        <v>-0.35043035898919822</v>
      </c>
      <c r="T22" s="10">
        <f>'Normalized Data'!H22</f>
        <v>0.20583154167129031</v>
      </c>
      <c r="U22" s="10">
        <f>'Normalized Data'!X22</f>
        <v>-0.37093915559050117</v>
      </c>
      <c r="V22" s="10">
        <f>'Normalized Data'!D22</f>
        <v>-9.6609306470507875E-2</v>
      </c>
      <c r="W22" s="10">
        <f>'Normalized Data'!AB22</f>
        <v>-0.53196932538627728</v>
      </c>
      <c r="X22" s="10">
        <f>'Normalized Data'!Z22</f>
        <v>-0.31450891743976445</v>
      </c>
      <c r="Y22" s="8">
        <f>'Normalized Data'!AG22</f>
        <v>0.13902262923484898</v>
      </c>
      <c r="Z22" s="10">
        <f>'Normalized Data'!AF22</f>
        <v>-0.59522382080814706</v>
      </c>
      <c r="AA22" s="10">
        <f>'Normalized Data'!AD22</f>
        <v>-0.79082556382813274</v>
      </c>
      <c r="AB22" s="10">
        <f>'Normalized Data'!R22</f>
        <v>0.44056573057050569</v>
      </c>
      <c r="AC22" s="10">
        <f>'Normalized Data'!L22</f>
        <v>-1.0198512105595253E-2</v>
      </c>
      <c r="AD22" s="10">
        <f>'Normalized Data'!Y22</f>
        <v>-3.7546108532376436E-2</v>
      </c>
      <c r="AE22" s="10">
        <f>'Normalized Data'!T22</f>
        <v>0.50361998911958339</v>
      </c>
      <c r="AF22" s="10">
        <f>'Normalized Data'!AC22</f>
        <v>-0.35704169607979014</v>
      </c>
      <c r="AG22" s="2">
        <f>'Normalized Data'!N22</f>
        <v>0.10717900057019679</v>
      </c>
    </row>
    <row r="23" spans="1:33" x14ac:dyDescent="0.25">
      <c r="A23" s="13" t="str">
        <f>'Normalized Data'!A23</f>
        <v>STB5--&gt;SFP1</v>
      </c>
      <c r="B23" s="10">
        <f>'Normalized Data'!B23</f>
        <v>0.12139282753115574</v>
      </c>
      <c r="C23" s="10">
        <f>'Normalized Data'!C23</f>
        <v>0.15041722648919506</v>
      </c>
      <c r="D23" s="10">
        <f>'Normalized Data'!F23</f>
        <v>7.775639320034633E-2</v>
      </c>
      <c r="E23" s="10">
        <f>'Normalized Data'!J23</f>
        <v>9.5498350255719427E-2</v>
      </c>
      <c r="F23" s="10">
        <f>'Normalized Data'!E23</f>
        <v>-0.12104848466739018</v>
      </c>
      <c r="G23" s="10">
        <f>'Normalized Data'!O23</f>
        <v>-0.12368461375568926</v>
      </c>
      <c r="H23" s="10">
        <f>'Normalized Data'!U23</f>
        <v>-9.8511772112194945E-2</v>
      </c>
      <c r="I23" s="10">
        <f>'Normalized Data'!I23</f>
        <v>0.25610116083890688</v>
      </c>
      <c r="J23" s="10">
        <f>'Normalized Data'!G23</f>
        <v>-0.78691344507542427</v>
      </c>
      <c r="K23" s="10">
        <f>'Normalized Data'!Q23</f>
        <v>-0.30813211561789594</v>
      </c>
      <c r="L23" s="10">
        <f>'Normalized Data'!W23</f>
        <v>0.11003465881795782</v>
      </c>
      <c r="M23" s="10">
        <f>'Normalized Data'!P23</f>
        <v>0.13298999467611128</v>
      </c>
      <c r="N23" s="10">
        <f>'Normalized Data'!AA23</f>
        <v>-0.27817777162094343</v>
      </c>
      <c r="O23" s="10">
        <f>'Normalized Data'!AE23</f>
        <v>-0.11694259313745779</v>
      </c>
      <c r="P23" s="10">
        <f>'Normalized Data'!V23</f>
        <v>0.29633572127819552</v>
      </c>
      <c r="Q23" s="10">
        <f>'Normalized Data'!K23</f>
        <v>-0.93166578004009171</v>
      </c>
      <c r="R23" s="10">
        <f>'Normalized Data'!M23</f>
        <v>-0.43201491597637609</v>
      </c>
      <c r="S23" s="10">
        <f>'Normalized Data'!S23</f>
        <v>-0.54422116745804738</v>
      </c>
      <c r="T23" s="10">
        <f>'Normalized Data'!H23</f>
        <v>0.14674797676030443</v>
      </c>
      <c r="U23" s="10">
        <f>'Normalized Data'!X23</f>
        <v>1.011166090892532E-2</v>
      </c>
      <c r="V23" s="10">
        <f>'Normalized Data'!D23</f>
        <v>4.1472138420901923E-2</v>
      </c>
      <c r="W23" s="10">
        <f>'Normalized Data'!AB23</f>
        <v>-0.65146752586097612</v>
      </c>
      <c r="X23" s="10">
        <f>'Normalized Data'!Z23</f>
        <v>-0.10763056086826184</v>
      </c>
      <c r="Y23" s="8">
        <f>'Normalized Data'!AG23</f>
        <v>-9.8521581630810234E-2</v>
      </c>
      <c r="Z23" s="10">
        <f>'Normalized Data'!AF23</f>
        <v>-0.23477873020708817</v>
      </c>
      <c r="AA23" s="10">
        <f>'Normalized Data'!AD23</f>
        <v>-0.82965014299524631</v>
      </c>
      <c r="AB23" s="10">
        <f>'Normalized Data'!R23</f>
        <v>0.20792284166840455</v>
      </c>
      <c r="AC23" s="10">
        <f>'Normalized Data'!L23</f>
        <v>6.8758550266613691E-2</v>
      </c>
      <c r="AD23" s="10">
        <f>'Normalized Data'!Y23</f>
        <v>0.27273489776660326</v>
      </c>
      <c r="AE23" s="10">
        <f>'Normalized Data'!T23</f>
        <v>0.19387601334538695</v>
      </c>
      <c r="AF23" s="10">
        <f>'Normalized Data'!AC23</f>
        <v>-0.72455643936804626</v>
      </c>
      <c r="AG23" s="2">
        <f>'Normalized Data'!N23</f>
        <v>-0.73254083384026725</v>
      </c>
    </row>
    <row r="24" spans="1:33" x14ac:dyDescent="0.25">
      <c r="A24" s="13" t="str">
        <f>'Normalized Data'!A24</f>
        <v>SWI4--&gt;HAP4</v>
      </c>
      <c r="B24" s="10">
        <f>'Normalized Data'!B24</f>
        <v>-6.8363803564401748E-2</v>
      </c>
      <c r="C24" s="10">
        <f>'Normalized Data'!C24</f>
        <v>-0.40913531353730198</v>
      </c>
      <c r="D24" s="10">
        <f>'Normalized Data'!F24</f>
        <v>-0.42180235826454088</v>
      </c>
      <c r="E24" s="10">
        <f>'Normalized Data'!J24</f>
        <v>-0.15950833390724886</v>
      </c>
      <c r="F24" s="10">
        <f>'Normalized Data'!E24</f>
        <v>-5.4172611525821354E-2</v>
      </c>
      <c r="G24" s="10">
        <f>'Normalized Data'!O24</f>
        <v>-8.7075212904538707E-2</v>
      </c>
      <c r="H24" s="10">
        <f>'Normalized Data'!U24</f>
        <v>-0.40899933736871413</v>
      </c>
      <c r="I24" s="10">
        <f>'Normalized Data'!I24</f>
        <v>-0.45015070709822208</v>
      </c>
      <c r="J24" s="10">
        <f>'Normalized Data'!G24</f>
        <v>-3.6333924455318869E-2</v>
      </c>
      <c r="K24" s="10">
        <f>'Normalized Data'!Q24</f>
        <v>5.5969104240779818E-2</v>
      </c>
      <c r="L24" s="10">
        <f>'Normalized Data'!W24</f>
        <v>0.58843777701507449</v>
      </c>
      <c r="M24" s="10">
        <f>'Normalized Data'!P24</f>
        <v>0.19677081487403994</v>
      </c>
      <c r="N24" s="10">
        <f>'Normalized Data'!AA24</f>
        <v>0.27661149693804338</v>
      </c>
      <c r="O24" s="10">
        <f>'Normalized Data'!AE24</f>
        <v>-0.47057056165833394</v>
      </c>
      <c r="P24" s="10">
        <f>'Normalized Data'!V24</f>
        <v>-0.25539079704119722</v>
      </c>
      <c r="Q24" s="10">
        <f>'Normalized Data'!K24</f>
        <v>-0.23478560220225714</v>
      </c>
      <c r="R24" s="10">
        <f>'Normalized Data'!M24</f>
        <v>5.7301791411115383E-2</v>
      </c>
      <c r="S24" s="10">
        <f>'Normalized Data'!S24</f>
        <v>0.24940538906952714</v>
      </c>
      <c r="T24" s="10">
        <f>'Normalized Data'!H24</f>
        <v>-0.37374551256466815</v>
      </c>
      <c r="U24" s="10">
        <f>'Normalized Data'!X24</f>
        <v>0.28405198099084811</v>
      </c>
      <c r="V24" s="10">
        <f>'Normalized Data'!D24</f>
        <v>-4.5110035176771455E-3</v>
      </c>
      <c r="W24" s="10">
        <f>'Normalized Data'!AB24</f>
        <v>-0.17209737788967772</v>
      </c>
      <c r="X24" s="10">
        <f>'Normalized Data'!Z24</f>
        <v>0.12101568824683773</v>
      </c>
      <c r="Y24" s="8">
        <f>'Normalized Data'!AG24</f>
        <v>-0.53012479513244792</v>
      </c>
      <c r="Z24" s="10">
        <f>'Normalized Data'!AF24</f>
        <v>0.38152673605178322</v>
      </c>
      <c r="AA24" s="10">
        <f>'Normalized Data'!AD24</f>
        <v>5.1358725285165469E-2</v>
      </c>
      <c r="AB24" s="10">
        <f>'Normalized Data'!R24</f>
        <v>-0.45153347507563196</v>
      </c>
      <c r="AC24" s="10">
        <f>'Normalized Data'!L24</f>
        <v>0.13864599912399073</v>
      </c>
      <c r="AD24" s="10">
        <f>'Normalized Data'!Y24</f>
        <v>0.25498796799857792</v>
      </c>
      <c r="AE24" s="10">
        <f>'Normalized Data'!T24</f>
        <v>-0.40010088585138021</v>
      </c>
      <c r="AF24" s="10">
        <f>'Normalized Data'!AC24</f>
        <v>-0.31377961611313621</v>
      </c>
      <c r="AG24" s="2">
        <f>'Normalized Data'!N24</f>
        <v>-3.599128107062665E-2</v>
      </c>
    </row>
    <row r="25" spans="1:33" x14ac:dyDescent="0.25">
      <c r="A25" s="13" t="str">
        <f>'Normalized Data'!A25</f>
        <v>SWI4--&gt;YHP1</v>
      </c>
      <c r="B25" s="10">
        <f>'Normalized Data'!B25</f>
        <v>-0.73720370082177378</v>
      </c>
      <c r="C25" s="10">
        <f>'Normalized Data'!C25</f>
        <v>0.15323660752526705</v>
      </c>
      <c r="D25" s="10">
        <f>'Normalized Data'!F25</f>
        <v>-0.13929825500236551</v>
      </c>
      <c r="E25" s="10">
        <f>'Normalized Data'!J25</f>
        <v>6.7632373938899884E-2</v>
      </c>
      <c r="F25" s="10">
        <f>'Normalized Data'!E25</f>
        <v>-0.26390120964664349</v>
      </c>
      <c r="G25" s="10">
        <f>'Normalized Data'!O25</f>
        <v>-0.34998027624998679</v>
      </c>
      <c r="H25" s="10">
        <f>'Normalized Data'!U25</f>
        <v>7.7843902745535862E-2</v>
      </c>
      <c r="I25" s="10">
        <f>'Normalized Data'!I25</f>
        <v>7.288530912863804E-2</v>
      </c>
      <c r="J25" s="10">
        <f>'Normalized Data'!G25</f>
        <v>1.7493714600633089E-2</v>
      </c>
      <c r="K25" s="10">
        <f>'Normalized Data'!Q25</f>
        <v>-0.12129136428367127</v>
      </c>
      <c r="L25" s="10">
        <f>'Normalized Data'!W25</f>
        <v>-0.81323060524314239</v>
      </c>
      <c r="M25" s="10">
        <f>'Normalized Data'!P25</f>
        <v>-0.70763437469362367</v>
      </c>
      <c r="N25" s="10">
        <f>'Normalized Data'!AA25</f>
        <v>-0.1399147999170007</v>
      </c>
      <c r="O25" s="10">
        <f>'Normalized Data'!AE25</f>
        <v>5.2698584809839154E-2</v>
      </c>
      <c r="P25" s="10">
        <f>'Normalized Data'!V25</f>
        <v>8.9665250415135012E-2</v>
      </c>
      <c r="Q25" s="10">
        <f>'Normalized Data'!K25</f>
        <v>0.18294712845857802</v>
      </c>
      <c r="R25" s="10">
        <f>'Normalized Data'!M25</f>
        <v>0.16258693567829668</v>
      </c>
      <c r="S25" s="10">
        <f>'Normalized Data'!S25</f>
        <v>-0.64255272622314963</v>
      </c>
      <c r="T25" s="10">
        <f>'Normalized Data'!H25</f>
        <v>0.43750224244915115</v>
      </c>
      <c r="U25" s="10">
        <f>'Normalized Data'!X25</f>
        <v>-0.43811891052361301</v>
      </c>
      <c r="V25" s="10">
        <f>'Normalized Data'!D25</f>
        <v>-0.46880353861234136</v>
      </c>
      <c r="W25" s="10">
        <f>'Normalized Data'!AB25</f>
        <v>-0.31456615911104724</v>
      </c>
      <c r="X25" s="10">
        <f>'Normalized Data'!Z25</f>
        <v>-0.47198142713188845</v>
      </c>
      <c r="Y25" s="8">
        <f>'Normalized Data'!AG25</f>
        <v>-4.0916769828805485E-3</v>
      </c>
      <c r="Z25" s="10">
        <f>'Normalized Data'!AF25</f>
        <v>-0.25349081416517072</v>
      </c>
      <c r="AA25" s="10">
        <f>'Normalized Data'!AD25</f>
        <v>-0.31476132183488659</v>
      </c>
      <c r="AB25" s="10">
        <f>'Normalized Data'!R25</f>
        <v>0.24926538273798102</v>
      </c>
      <c r="AC25" s="10">
        <f>'Normalized Data'!L25</f>
        <v>-0.56639783967466506</v>
      </c>
      <c r="AD25" s="10">
        <f>'Normalized Data'!Y25</f>
        <v>-0.6900936778507103</v>
      </c>
      <c r="AE25" s="10">
        <f>'Normalized Data'!T25</f>
        <v>0.34293716845517164</v>
      </c>
      <c r="AF25" s="10">
        <f>'Normalized Data'!AC25</f>
        <v>-6.1229981084939669E-2</v>
      </c>
      <c r="AG25" s="2">
        <f>'Normalized Data'!N25</f>
        <v>-0.14108745758915742</v>
      </c>
    </row>
    <row r="26" spans="1:33" x14ac:dyDescent="0.25">
      <c r="A26" s="13" t="str">
        <f>'Normalized Data'!A26</f>
        <v>SWI4--&gt;YOX1</v>
      </c>
      <c r="B26" s="10">
        <f>'Normalized Data'!B26</f>
        <v>-0.32796932850996424</v>
      </c>
      <c r="C26" s="10">
        <f>'Normalized Data'!C26</f>
        <v>0.4453430031200038</v>
      </c>
      <c r="D26" s="10">
        <f>'Normalized Data'!F26</f>
        <v>-0.51984035481074975</v>
      </c>
      <c r="E26" s="10">
        <f>'Normalized Data'!J26</f>
        <v>0.11962651164964179</v>
      </c>
      <c r="F26" s="10">
        <f>'Normalized Data'!E26</f>
        <v>-0.4793235303610997</v>
      </c>
      <c r="G26" s="10">
        <f>'Normalized Data'!O26</f>
        <v>-7.8358316206928624E-2</v>
      </c>
      <c r="H26" s="10">
        <f>'Normalized Data'!U26</f>
        <v>9.4763081602095248E-2</v>
      </c>
      <c r="I26" s="10">
        <f>'Normalized Data'!I26</f>
        <v>0.20532937094298953</v>
      </c>
      <c r="J26" s="10">
        <f>'Normalized Data'!G26</f>
        <v>0.25255971366719115</v>
      </c>
      <c r="K26" s="10">
        <f>'Normalized Data'!Q26</f>
        <v>-0.67556307988288467</v>
      </c>
      <c r="L26" s="10">
        <f>'Normalized Data'!W26</f>
        <v>-0.48245206733773582</v>
      </c>
      <c r="M26" s="10">
        <f>'Normalized Data'!P26</f>
        <v>-0.43306559658706667</v>
      </c>
      <c r="N26" s="10">
        <f>'Normalized Data'!AA26</f>
        <v>-0.13835499651099972</v>
      </c>
      <c r="O26" s="10">
        <f>'Normalized Data'!AE26</f>
        <v>4.3357835834232902E-2</v>
      </c>
      <c r="P26" s="10">
        <f>'Normalized Data'!V26</f>
        <v>6.5938801905460975E-2</v>
      </c>
      <c r="Q26" s="10">
        <f>'Normalized Data'!K26</f>
        <v>0.27709125562995368</v>
      </c>
      <c r="R26" s="10">
        <f>'Normalized Data'!M26</f>
        <v>-0.20552935988032867</v>
      </c>
      <c r="S26" s="10">
        <f>'Normalized Data'!S26</f>
        <v>-0.29121603209453162</v>
      </c>
      <c r="T26" s="10">
        <f>'Normalized Data'!H26</f>
        <v>3.5592541796012948E-3</v>
      </c>
      <c r="U26" s="10">
        <f>'Normalized Data'!X26</f>
        <v>-8.1631823610165882E-2</v>
      </c>
      <c r="V26" s="10">
        <f>'Normalized Data'!D26</f>
        <v>-0.23221616164664058</v>
      </c>
      <c r="W26" s="10">
        <f>'Normalized Data'!AB26</f>
        <v>-3.8501980493047192E-2</v>
      </c>
      <c r="X26" s="10">
        <f>'Normalized Data'!Z26</f>
        <v>-0.46116050870929426</v>
      </c>
      <c r="Y26" s="8">
        <f>'Normalized Data'!AG26</f>
        <v>-4.6597406780621166E-2</v>
      </c>
      <c r="Z26" s="10">
        <f>'Normalized Data'!AF26</f>
        <v>-0.11950039203738723</v>
      </c>
      <c r="AA26" s="10">
        <f>'Normalized Data'!AD26</f>
        <v>-5.1978058710628695E-2</v>
      </c>
      <c r="AB26" s="10">
        <f>'Normalized Data'!R26</f>
        <v>0.26365380704856417</v>
      </c>
      <c r="AC26" s="10">
        <f>'Normalized Data'!L26</f>
        <v>-0.42224825716031056</v>
      </c>
      <c r="AD26" s="10">
        <f>'Normalized Data'!Y26</f>
        <v>-0.41622214953378728</v>
      </c>
      <c r="AE26" s="10">
        <f>'Normalized Data'!T26</f>
        <v>0.24714241504601447</v>
      </c>
      <c r="AF26" s="10">
        <f>'Normalized Data'!AC26</f>
        <v>0.20969712504004007</v>
      </c>
      <c r="AG26" s="2">
        <f>'Normalized Data'!N26</f>
        <v>0.42205035763122645</v>
      </c>
    </row>
    <row r="27" spans="1:33" x14ac:dyDescent="0.25">
      <c r="A27" s="13" t="str">
        <f>'Normalized Data'!A27</f>
        <v>SWI5--&gt;ASH1</v>
      </c>
      <c r="B27" s="10">
        <f>'Normalized Data'!B27</f>
        <v>-0.26054810309238174</v>
      </c>
      <c r="C27" s="10">
        <f>'Normalized Data'!C27</f>
        <v>-0.53439031526275593</v>
      </c>
      <c r="D27" s="10">
        <f>'Normalized Data'!F27</f>
        <v>-0.72888816706139292</v>
      </c>
      <c r="E27" s="10">
        <f>'Normalized Data'!J27</f>
        <v>-0.42022273384637487</v>
      </c>
      <c r="F27" s="10">
        <f>'Normalized Data'!E27</f>
        <v>-0.22045164254225835</v>
      </c>
      <c r="G27" s="10">
        <f>'Normalized Data'!O27</f>
        <v>-0.42590420419165337</v>
      </c>
      <c r="H27" s="10">
        <f>'Normalized Data'!U27</f>
        <v>0.94559821658251397</v>
      </c>
      <c r="I27" s="10">
        <f>'Normalized Data'!I27</f>
        <v>-0.47203752822827494</v>
      </c>
      <c r="J27" s="10">
        <f>'Normalized Data'!G27</f>
        <v>-0.54169092368423877</v>
      </c>
      <c r="K27" s="10">
        <f>'Normalized Data'!Q27</f>
        <v>-0.84289607643034581</v>
      </c>
      <c r="L27" s="10">
        <f>'Normalized Data'!W27</f>
        <v>-0.67335782042130121</v>
      </c>
      <c r="M27" s="10">
        <f>'Normalized Data'!P27</f>
        <v>-0.66565153950918898</v>
      </c>
      <c r="N27" s="10">
        <f>'Normalized Data'!AA27</f>
        <v>-0.62625926625204709</v>
      </c>
      <c r="O27" s="10">
        <f>'Normalized Data'!AE27</f>
        <v>1</v>
      </c>
      <c r="P27" s="10">
        <f>'Normalized Data'!V27</f>
        <v>-0.50960634484741241</v>
      </c>
      <c r="Q27" s="10">
        <f>'Normalized Data'!K27</f>
        <v>-0.60001000951868366</v>
      </c>
      <c r="R27" s="10">
        <f>'Normalized Data'!M27</f>
        <v>-0.45869087447147505</v>
      </c>
      <c r="S27" s="10">
        <f>'Normalized Data'!S27</f>
        <v>-0.61117449861533568</v>
      </c>
      <c r="T27" s="10">
        <f>'Normalized Data'!H27</f>
        <v>-0.62486732753541452</v>
      </c>
      <c r="U27" s="10">
        <f>'Normalized Data'!X27</f>
        <v>-0.15349259612269223</v>
      </c>
      <c r="V27" s="10">
        <f>'Normalized Data'!D27</f>
        <v>-5.2905668363608299E-2</v>
      </c>
      <c r="W27" s="10">
        <f>'Normalized Data'!AB27</f>
        <v>-0.58994989386975727</v>
      </c>
      <c r="X27" s="10">
        <f>'Normalized Data'!Z27</f>
        <v>-0.43218375158169603</v>
      </c>
      <c r="Y27" s="8">
        <f>'Normalized Data'!AG27</f>
        <v>0.93578901879319221</v>
      </c>
      <c r="Z27" s="10">
        <f>'Normalized Data'!AF27</f>
        <v>-0.53577182830257319</v>
      </c>
      <c r="AA27" s="10">
        <f>'Normalized Data'!AD27</f>
        <v>-0.71824290758576992</v>
      </c>
      <c r="AB27" s="10">
        <f>'Normalized Data'!R27</f>
        <v>-0.51425730532498504</v>
      </c>
      <c r="AC27" s="10">
        <f>'Normalized Data'!L27</f>
        <v>-8.4860581446931357E-2</v>
      </c>
      <c r="AD27" s="10">
        <f>'Normalized Data'!Y27</f>
        <v>-0.54157545991045797</v>
      </c>
      <c r="AE27" s="10">
        <f>'Normalized Data'!T27</f>
        <v>-0.60198663802236008</v>
      </c>
      <c r="AF27" s="10">
        <f>'Normalized Data'!AC27</f>
        <v>-0.54526023029097648</v>
      </c>
      <c r="AG27" s="2">
        <f>'Normalized Data'!N27</f>
        <v>-0.52717231692338662</v>
      </c>
    </row>
    <row r="28" spans="1:33" x14ac:dyDescent="0.25">
      <c r="A28" s="13" t="str">
        <f>'Normalized Data'!A28</f>
        <v>YHP1--&gt;GLN3</v>
      </c>
      <c r="B28" s="10">
        <f>'Normalized Data'!B28</f>
        <v>0.44631650379493171</v>
      </c>
      <c r="C28" s="10">
        <f>'Normalized Data'!C28</f>
        <v>0.37211291290396747</v>
      </c>
      <c r="D28" s="10">
        <f>'Normalized Data'!F28</f>
        <v>-1.0252501743449878</v>
      </c>
      <c r="E28" s="10">
        <f>'Normalized Data'!J28</f>
        <v>-0.84102587363631764</v>
      </c>
      <c r="F28" s="10">
        <f>'Normalized Data'!E28</f>
        <v>0.30083662694681762</v>
      </c>
      <c r="G28" s="10">
        <f>'Normalized Data'!O28</f>
        <v>0.37559574443624649</v>
      </c>
      <c r="H28" s="10">
        <f>'Normalized Data'!U28</f>
        <v>0.45511853357285575</v>
      </c>
      <c r="I28" s="10">
        <f>'Normalized Data'!I28</f>
        <v>0.24417956843125274</v>
      </c>
      <c r="J28" s="10">
        <f>'Normalized Data'!G28</f>
        <v>0.36955110682133907</v>
      </c>
      <c r="K28" s="10">
        <f>'Normalized Data'!Q28</f>
        <v>0.25428716470683099</v>
      </c>
      <c r="L28" s="10">
        <f>'Normalized Data'!W28</f>
        <v>0.31196416647966557</v>
      </c>
      <c r="M28" s="10">
        <f>'Normalized Data'!P28</f>
        <v>0.16903407343086355</v>
      </c>
      <c r="N28" s="10">
        <f>'Normalized Data'!AA28</f>
        <v>0.30735783581987025</v>
      </c>
      <c r="O28" s="10">
        <f>'Normalized Data'!AE28</f>
        <v>0.29337965940543109</v>
      </c>
      <c r="P28" s="10">
        <f>'Normalized Data'!V28</f>
        <v>0.18655422233138128</v>
      </c>
      <c r="Q28" s="10">
        <f>'Normalized Data'!K28</f>
        <v>0.14211637535578009</v>
      </c>
      <c r="R28" s="10">
        <f>'Normalized Data'!M28</f>
        <v>0.3299827121395093</v>
      </c>
      <c r="S28" s="10">
        <f>'Normalized Data'!S28</f>
        <v>0.4498303166834387</v>
      </c>
      <c r="T28" s="10">
        <f>'Normalized Data'!H28</f>
        <v>0.23105159500059039</v>
      </c>
      <c r="U28" s="10">
        <f>'Normalized Data'!X28</f>
        <v>0.35022873935112181</v>
      </c>
      <c r="V28" s="10">
        <f>'Normalized Data'!D28</f>
        <v>0.26050280489368821</v>
      </c>
      <c r="W28" s="10">
        <f>'Normalized Data'!AB28</f>
        <v>0.29760705492664985</v>
      </c>
      <c r="X28" s="10">
        <f>'Normalized Data'!Z28</f>
        <v>0.19907362769035206</v>
      </c>
      <c r="Y28" s="8">
        <f>'Normalized Data'!AG28</f>
        <v>0.27253506753667928</v>
      </c>
      <c r="Z28" s="10">
        <f>'Normalized Data'!AF28</f>
        <v>0.29663122874012399</v>
      </c>
      <c r="AA28" s="10">
        <f>'Normalized Data'!AD28</f>
        <v>0.35954591686444731</v>
      </c>
      <c r="AB28" s="10">
        <f>'Normalized Data'!R28</f>
        <v>0.21602367872982189</v>
      </c>
      <c r="AC28" s="10">
        <f>'Normalized Data'!L28</f>
        <v>0.21137601430364583</v>
      </c>
      <c r="AD28" s="10">
        <f>'Normalized Data'!Y28</f>
        <v>0.12509378156259496</v>
      </c>
      <c r="AE28" s="10">
        <f>'Normalized Data'!T28</f>
        <v>0.16498413649816518</v>
      </c>
      <c r="AF28" s="10">
        <f>'Normalized Data'!AC28</f>
        <v>0.20971303097007615</v>
      </c>
      <c r="AG28" s="2">
        <f>'Normalized Data'!N28</f>
        <v>0.15694047952811732</v>
      </c>
    </row>
    <row r="29" spans="1:33" x14ac:dyDescent="0.25">
      <c r="A29" s="13" t="str">
        <f>'Normalized Data'!A29</f>
        <v>ZAP1--&gt;ACE2</v>
      </c>
      <c r="B29" s="10">
        <f>'Normalized Data'!B29</f>
        <v>5.3833191039351337E-2</v>
      </c>
      <c r="C29" s="10">
        <f>'Normalized Data'!C29</f>
        <v>0.13512191766737042</v>
      </c>
      <c r="D29" s="10">
        <f>'Normalized Data'!F29</f>
        <v>0.11771867275656582</v>
      </c>
      <c r="E29" s="10">
        <f>'Normalized Data'!J29</f>
        <v>0.22530328818721077</v>
      </c>
      <c r="F29" s="10">
        <f>'Normalized Data'!E29</f>
        <v>-2.9740979112489269E-2</v>
      </c>
      <c r="G29" s="10">
        <f>'Normalized Data'!O29</f>
        <v>-0.10603641436254388</v>
      </c>
      <c r="H29" s="10">
        <f>'Normalized Data'!U29</f>
        <v>0.24639700168515052</v>
      </c>
      <c r="I29" s="10">
        <f>'Normalized Data'!I29</f>
        <v>0.10023786570074221</v>
      </c>
      <c r="J29" s="10">
        <f>'Normalized Data'!G29</f>
        <v>0.28747518180255321</v>
      </c>
      <c r="K29" s="10">
        <f>'Normalized Data'!Q29</f>
        <v>0.19774434626624413</v>
      </c>
      <c r="L29" s="10">
        <f>'Normalized Data'!W29</f>
        <v>0.15947026064467623</v>
      </c>
      <c r="M29" s="10">
        <f>'Normalized Data'!P29</f>
        <v>0.3935033353005124</v>
      </c>
      <c r="N29" s="10">
        <f>'Normalized Data'!AA29</f>
        <v>0.26329724929645604</v>
      </c>
      <c r="O29" s="10">
        <f>'Normalized Data'!AE29</f>
        <v>0.15207768414865139</v>
      </c>
      <c r="P29" s="10">
        <f>'Normalized Data'!V29</f>
        <v>0.32704238761503562</v>
      </c>
      <c r="Q29" s="10">
        <f>'Normalized Data'!K29</f>
        <v>0.12818005676535155</v>
      </c>
      <c r="R29" s="10">
        <f>'Normalized Data'!M29</f>
        <v>0.36750725639161996</v>
      </c>
      <c r="S29" s="10">
        <f>'Normalized Data'!S29</f>
        <v>0.36085172485144268</v>
      </c>
      <c r="T29" s="10">
        <f>'Normalized Data'!H29</f>
        <v>0.34989338537646303</v>
      </c>
      <c r="U29" s="10">
        <f>'Normalized Data'!X29</f>
        <v>0.42948079949029139</v>
      </c>
      <c r="V29" s="10">
        <f>'Normalized Data'!D29</f>
        <v>0.38644896825588593</v>
      </c>
      <c r="W29" s="10">
        <f>'Normalized Data'!AB29</f>
        <v>0.28963570264919453</v>
      </c>
      <c r="X29" s="10">
        <f>'Normalized Data'!Z29</f>
        <v>0.12176567288395096</v>
      </c>
      <c r="Y29" s="7">
        <f>'Normalized Data'!AG29</f>
        <v>0.13851183318941512</v>
      </c>
      <c r="Z29" s="10">
        <f>'Normalized Data'!AF29</f>
        <v>0.15365149438170497</v>
      </c>
      <c r="AA29" s="10">
        <f>'Normalized Data'!AD29</f>
        <v>0.12236475082672359</v>
      </c>
      <c r="AB29" s="10">
        <f>'Normalized Data'!R29</f>
        <v>0.31583671214882164</v>
      </c>
      <c r="AC29" s="10">
        <f>'Normalized Data'!L29</f>
        <v>0.39853045856382835</v>
      </c>
      <c r="AD29" s="10">
        <f>'Normalized Data'!Y29</f>
        <v>0.15630705525402877</v>
      </c>
      <c r="AE29" s="10">
        <f>'Normalized Data'!T29</f>
        <v>0.10086330182129084</v>
      </c>
      <c r="AF29" s="10">
        <f>'Normalized Data'!AC29</f>
        <v>0.14384317774169725</v>
      </c>
      <c r="AG29" s="2">
        <f>'Normalized Data'!N29</f>
        <v>0.10496424020769794</v>
      </c>
    </row>
    <row r="30" spans="1:33" x14ac:dyDescent="0.25">
      <c r="A30" t="s">
        <v>73</v>
      </c>
      <c r="B30" s="13">
        <v>1.0834302049669753</v>
      </c>
      <c r="C30" s="13">
        <v>1.1764155515038022</v>
      </c>
      <c r="D30" s="13">
        <v>1.2036504000674138</v>
      </c>
      <c r="E30" s="13">
        <v>1.2199745244718352</v>
      </c>
      <c r="F30" s="13">
        <v>1.2377384309479496</v>
      </c>
      <c r="G30" s="13">
        <v>1.261628406134264</v>
      </c>
      <c r="H30" s="13">
        <v>1.2728287230072808</v>
      </c>
      <c r="I30" s="13">
        <v>1.2747110047347101</v>
      </c>
      <c r="J30" s="13">
        <v>1.2864018462466271</v>
      </c>
      <c r="K30" s="13">
        <v>1.2962052662329575</v>
      </c>
      <c r="L30" s="13">
        <v>1.2990503131595319</v>
      </c>
      <c r="M30" s="13">
        <v>1.3110101788058728</v>
      </c>
      <c r="N30" s="13">
        <v>1.3168244114558429</v>
      </c>
      <c r="O30" s="13">
        <v>1.3274371650195547</v>
      </c>
      <c r="P30" s="13">
        <v>1.3353777612676019</v>
      </c>
      <c r="Q30" s="13">
        <v>1.3354444571337363</v>
      </c>
      <c r="R30" s="13">
        <v>1.3586363102374326</v>
      </c>
      <c r="S30" s="13">
        <v>1.3709883150999806</v>
      </c>
      <c r="T30" s="13">
        <v>1.3828041567743667</v>
      </c>
      <c r="U30" s="13">
        <v>1.3860555290783372</v>
      </c>
      <c r="V30" s="13">
        <v>1.3955791520399443</v>
      </c>
      <c r="W30" s="13">
        <v>1.3963912656808437</v>
      </c>
      <c r="X30" s="13">
        <v>1.4053328390663373</v>
      </c>
      <c r="Y30" s="13">
        <v>1.4081816812154204</v>
      </c>
      <c r="Z30" s="13">
        <v>1.408688067316838</v>
      </c>
      <c r="AA30" s="13">
        <v>1.4099395495988161</v>
      </c>
      <c r="AB30" s="13">
        <v>1.4146871023449736</v>
      </c>
      <c r="AC30" s="13">
        <v>1.4219237554113782</v>
      </c>
      <c r="AD30" s="13">
        <v>1.4299790240499786</v>
      </c>
      <c r="AE30" s="13">
        <v>1.4346478946127965</v>
      </c>
      <c r="AF30" s="13">
        <v>1.444821282914327</v>
      </c>
      <c r="AG30" s="13">
        <v>1.4527058586188673</v>
      </c>
    </row>
  </sheetData>
  <sortState columnSort="1" ref="B1:AG30">
    <sortCondition ref="B30:AG30"/>
  </sortState>
  <conditionalFormatting sqref="B2:AG2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workbookViewId="0">
      <selection sqref="A1:AG30"/>
    </sheetView>
  </sheetViews>
  <sheetFormatPr defaultRowHeight="15" x14ac:dyDescent="0.25"/>
  <cols>
    <col min="1" max="1" width="14.140625" customWidth="1"/>
    <col min="2" max="33" width="5.85546875" customWidth="1"/>
  </cols>
  <sheetData>
    <row r="1" spans="1:33" ht="162" x14ac:dyDescent="0.25">
      <c r="A1" s="6"/>
      <c r="B1" s="5" t="str">
        <f>'Normalized Data'!C1</f>
        <v>wt-dCIN5</v>
      </c>
      <c r="C1" s="5" t="str">
        <f>'Normalized Data'!J1</f>
        <v>wt-dCIN5-dHMO1</v>
      </c>
      <c r="D1" s="5" t="str">
        <f>'Normalized Data'!U1</f>
        <v>wt-dCIN5-dHAP4-dHMO1</v>
      </c>
      <c r="E1" s="5" t="str">
        <f>'Normalized Data'!I1</f>
        <v>wt-dCIN5-dHAP4</v>
      </c>
      <c r="F1" s="5" t="str">
        <f>'Normalized Data'!W1</f>
        <v>wt-dCIN5-dHMO1-dZAP1</v>
      </c>
      <c r="G1" s="5" t="str">
        <f>'Normalized Data'!B1</f>
        <v>wt-only</v>
      </c>
      <c r="H1" s="5" t="str">
        <f>'Normalized Data'!F1</f>
        <v>wt-dHMO1</v>
      </c>
      <c r="I1" s="5" t="str">
        <f>'Normalized Data'!AE1</f>
        <v>wt-dCIN5-dHAP4-dHMO1-dZAP1</v>
      </c>
      <c r="J1" s="5" t="str">
        <f>'Normalized Data'!O1</f>
        <v>wt-dHAP4-dHMO1</v>
      </c>
      <c r="K1" s="5" t="str">
        <f>'Normalized Data'!V1</f>
        <v>wt-dCIN5-dHAP4-dZAP1</v>
      </c>
      <c r="L1" s="5" t="str">
        <f>'Normalized Data'!K1</f>
        <v>wt-dCIN5-dZAP1</v>
      </c>
      <c r="M1" s="5" t="str">
        <f>'Normalized Data'!E1</f>
        <v>wt-dHAP4</v>
      </c>
      <c r="N1" s="5" t="str">
        <f>'Normalized Data'!AA1</f>
        <v>wt-dHAP4-dHMO1-dZAP1</v>
      </c>
      <c r="O1" s="5" t="str">
        <f>'Normalized Data'!Q1</f>
        <v>wt-dHMO1-dZAP1</v>
      </c>
      <c r="P1" s="5" t="str">
        <f>'Normalized Data'!S1</f>
        <v>wt-dCIN5-dGLN3-dHMO1</v>
      </c>
      <c r="Q1" s="5" t="str">
        <f>'Normalized Data'!P1</f>
        <v>wt-dHAP4-dZAP1</v>
      </c>
      <c r="R1" s="5" t="str">
        <f>'Normalized Data'!AB1</f>
        <v>wt-dCIN5-dGLN3-dHAP4-dHMO1</v>
      </c>
      <c r="S1" s="4" t="str">
        <f>'Normalized Data'!AG1</f>
        <v>all-strain</v>
      </c>
      <c r="T1" s="5" t="str">
        <f>'Normalized Data'!H1</f>
        <v>wt-dCIN5-dGLN3</v>
      </c>
      <c r="U1" s="5" t="str">
        <f>'Normalized Data'!AD1</f>
        <v>wt-dCIN5-dGLN3-dHMO1-dZAP1</v>
      </c>
      <c r="V1" s="5" t="str">
        <f>'Normalized Data'!G1</f>
        <v>wt-dZAP1</v>
      </c>
      <c r="W1" s="5" t="str">
        <f>'Normalized Data'!R1</f>
        <v>wt-dCIN5-dGLN3-dHAP4</v>
      </c>
      <c r="X1" s="5" t="str">
        <f>'Normalized Data'!X1</f>
        <v>wt-dGLN3-dHAP4-dHMO1</v>
      </c>
      <c r="Y1" s="5" t="str">
        <f>'Normalized Data'!M1</f>
        <v>wt-dGLN3-dHMO1</v>
      </c>
      <c r="Z1" s="5" t="str">
        <f>'Normalized Data'!T1</f>
        <v>wt-dCIN5-dGLN3-dZAP1</v>
      </c>
      <c r="AA1" s="5" t="str">
        <f>'Normalized Data'!AC1</f>
        <v>wt-dCIN5-dGLN3-dHAP4-dZAP1</v>
      </c>
      <c r="AB1" s="5" t="str">
        <f>'Normalized Data'!AF1</f>
        <v>wt-dGLN3-dHAP4-dHMO1-dZAP1</v>
      </c>
      <c r="AC1" s="5" t="str">
        <f>'Normalized Data'!Z1</f>
        <v>wt-dGLN3-dHMO1-dZAP1</v>
      </c>
      <c r="AD1" s="5" t="str">
        <f>'Normalized Data'!Y1</f>
        <v>wt-dGLN3-dHAP4-dZAP1</v>
      </c>
      <c r="AE1" s="5" t="str">
        <f>'Normalized Data'!L1</f>
        <v>wt-dGLN3-dHAP4</v>
      </c>
      <c r="AF1" s="5" t="str">
        <f>'Normalized Data'!D1</f>
        <v>wt-dGLN3</v>
      </c>
      <c r="AG1" s="1" t="str">
        <f>'Normalized Data'!N1</f>
        <v>wt-dGLN3-dZAP1</v>
      </c>
    </row>
    <row r="2" spans="1:33" x14ac:dyDescent="0.25">
      <c r="A2" s="13" t="str">
        <f>'Normalized Data'!A2</f>
        <v>ACE2--&gt;ASH1</v>
      </c>
      <c r="B2" s="10">
        <f>'Normalized Data'!C2</f>
        <v>9.4646184793713117E-2</v>
      </c>
      <c r="C2" s="10">
        <f>'Normalized Data'!J2</f>
        <v>0.86131474628448679</v>
      </c>
      <c r="D2" s="10">
        <f>'Normalized Data'!U2</f>
        <v>-0.59054181292318741</v>
      </c>
      <c r="E2" s="10">
        <f>'Normalized Data'!I2</f>
        <v>-0.1275988127604557</v>
      </c>
      <c r="F2" s="10">
        <f>'Normalized Data'!W2</f>
        <v>-0.12595774379703806</v>
      </c>
      <c r="G2" s="10">
        <f>'Normalized Data'!B2</f>
        <v>-8.6560088235857119E-2</v>
      </c>
      <c r="H2" s="10">
        <f>'Normalized Data'!F2</f>
        <v>0.31077641005907741</v>
      </c>
      <c r="I2" s="10">
        <f>'Normalized Data'!AE2</f>
        <v>-0.22322066700814555</v>
      </c>
      <c r="J2" s="10">
        <f>'Normalized Data'!O2</f>
        <v>0.43340950388601529</v>
      </c>
      <c r="K2" s="10">
        <f>'Normalized Data'!V2</f>
        <v>-0.2436399098983893</v>
      </c>
      <c r="L2" s="10">
        <f>'Normalized Data'!K2</f>
        <v>-0.1098890598453607</v>
      </c>
      <c r="M2" s="10">
        <f>'Normalized Data'!E2</f>
        <v>6.0864337512847935E-2</v>
      </c>
      <c r="N2" s="10">
        <f>'Normalized Data'!AA2</f>
        <v>-0.20048812978992592</v>
      </c>
      <c r="O2" s="10">
        <f>'Normalized Data'!Q2</f>
        <v>-6.6383301339351719E-2</v>
      </c>
      <c r="P2" s="10">
        <f>'Normalized Data'!S2</f>
        <v>0.44459793105189566</v>
      </c>
      <c r="Q2" s="10">
        <f>'Normalized Data'!P2</f>
        <v>-0.23742197366047754</v>
      </c>
      <c r="R2" s="10">
        <f>'Normalized Data'!AB2</f>
        <v>0.29890547242637794</v>
      </c>
      <c r="S2" s="8">
        <f>'Normalized Data'!AG2</f>
        <v>-0.20955147831159177</v>
      </c>
      <c r="T2" s="10">
        <f>'Normalized Data'!H2</f>
        <v>-1.8444131442741544E-2</v>
      </c>
      <c r="U2" s="10">
        <f>'Normalized Data'!AD2</f>
        <v>-7.6489855065201784E-2</v>
      </c>
      <c r="V2" s="10">
        <f>'Normalized Data'!G2</f>
        <v>-0.10660282407152241</v>
      </c>
      <c r="W2" s="10">
        <f>'Normalized Data'!R2</f>
        <v>-7.9510591286835977E-2</v>
      </c>
      <c r="X2" s="10">
        <f>'Normalized Data'!X2</f>
        <v>-0.40271916286894172</v>
      </c>
      <c r="Y2" s="10">
        <f>'Normalized Data'!M2</f>
        <v>0.6275408717173</v>
      </c>
      <c r="Z2" s="10">
        <f>'Normalized Data'!T2</f>
        <v>1.0153531120731918E-2</v>
      </c>
      <c r="AA2" s="10">
        <f>'Normalized Data'!AC2</f>
        <v>-0.16845626820631793</v>
      </c>
      <c r="AB2" s="10">
        <f>'Normalized Data'!AF2</f>
        <v>-0.13392078494059162</v>
      </c>
      <c r="AC2" s="10">
        <f>'Normalized Data'!Z2</f>
        <v>2.9111523241912348E-2</v>
      </c>
      <c r="AD2" s="10">
        <f>'Normalized Data'!Y2</f>
        <v>-0.16546489447228438</v>
      </c>
      <c r="AE2" s="10">
        <f>'Normalized Data'!L2</f>
        <v>-0.48074738363083769</v>
      </c>
      <c r="AF2" s="10">
        <f>'Normalized Data'!D2</f>
        <v>-0.19129220689616769</v>
      </c>
      <c r="AG2" s="2">
        <f>'Normalized Data'!N2</f>
        <v>2.8791554909858547E-2</v>
      </c>
    </row>
    <row r="3" spans="1:33" x14ac:dyDescent="0.25">
      <c r="A3" s="13" t="str">
        <f>'Normalized Data'!A3</f>
        <v>ASH1--&gt;YHP1</v>
      </c>
      <c r="B3" s="10">
        <f>'Normalized Data'!C3</f>
        <v>0.12108046618640721</v>
      </c>
      <c r="C3" s="10">
        <f>'Normalized Data'!J3</f>
        <v>7.2704366876448642E-2</v>
      </c>
      <c r="D3" s="10">
        <f>'Normalized Data'!U3</f>
        <v>-0.31559504761374607</v>
      </c>
      <c r="E3" s="10">
        <f>'Normalized Data'!I3</f>
        <v>-8.9815728743081386E-2</v>
      </c>
      <c r="F3" s="10">
        <f>'Normalized Data'!W3</f>
        <v>9.649840643257887E-2</v>
      </c>
      <c r="G3" s="10">
        <f>'Normalized Data'!B3</f>
        <v>0.61249946276944645</v>
      </c>
      <c r="H3" s="10">
        <f>'Normalized Data'!F3</f>
        <v>-2.5005568336733876E-2</v>
      </c>
      <c r="I3" s="10">
        <f>'Normalized Data'!AE3</f>
        <v>-0.26315882501212956</v>
      </c>
      <c r="J3" s="10">
        <f>'Normalized Data'!O3</f>
        <v>0.42540728104144893</v>
      </c>
      <c r="K3" s="10">
        <f>'Normalized Data'!V3</f>
        <v>2.4069620260794719E-2</v>
      </c>
      <c r="L3" s="10">
        <f>'Normalized Data'!K3</f>
        <v>8.6073846314304717E-2</v>
      </c>
      <c r="M3" s="10">
        <f>'Normalized Data'!E3</f>
        <v>-0.19176047833100743</v>
      </c>
      <c r="N3" s="10">
        <f>'Normalized Data'!AA3</f>
        <v>0.25945954493185514</v>
      </c>
      <c r="O3" s="10">
        <f>'Normalized Data'!Q3</f>
        <v>0.29066761682617775</v>
      </c>
      <c r="P3" s="10">
        <f>'Normalized Data'!S3</f>
        <v>0.53570425772291042</v>
      </c>
      <c r="Q3" s="10">
        <f>'Normalized Data'!P3</f>
        <v>9.2512110634752395E-3</v>
      </c>
      <c r="R3" s="10">
        <f>'Normalized Data'!AB3</f>
        <v>-0.2799731722349898</v>
      </c>
      <c r="S3" s="8">
        <f>'Normalized Data'!AG3</f>
        <v>-0.28246435387694685</v>
      </c>
      <c r="T3" s="10">
        <f>'Normalized Data'!H3</f>
        <v>0.27325118627352063</v>
      </c>
      <c r="U3" s="10">
        <f>'Normalized Data'!AD3</f>
        <v>-0.32445304418008064</v>
      </c>
      <c r="V3" s="10">
        <f>'Normalized Data'!G3</f>
        <v>0.11483707823422515</v>
      </c>
      <c r="W3" s="10">
        <f>'Normalized Data'!R3</f>
        <v>0.17138996956874183</v>
      </c>
      <c r="X3" s="10">
        <f>'Normalized Data'!X3</f>
        <v>0.55635105832114295</v>
      </c>
      <c r="Y3" s="10">
        <f>'Normalized Data'!M3</f>
        <v>-0.84091670232429405</v>
      </c>
      <c r="Z3" s="10">
        <f>'Normalized Data'!T3</f>
        <v>0.28792264120154965</v>
      </c>
      <c r="AA3" s="10">
        <f>'Normalized Data'!AC3</f>
        <v>-7.2698608346651507E-3</v>
      </c>
      <c r="AB3" s="10">
        <f>'Normalized Data'!AF3</f>
        <v>0.24085376208732795</v>
      </c>
      <c r="AC3" s="10">
        <f>'Normalized Data'!Z3</f>
        <v>0.58668168215953409</v>
      </c>
      <c r="AD3" s="10">
        <f>'Normalized Data'!Y3</f>
        <v>-0.16083689791638969</v>
      </c>
      <c r="AE3" s="10">
        <f>'Normalized Data'!L3</f>
        <v>0.24874975652931533</v>
      </c>
      <c r="AF3" s="10">
        <f>'Normalized Data'!D3</f>
        <v>0.35445050668370115</v>
      </c>
      <c r="AG3" s="2">
        <f>'Normalized Data'!N3</f>
        <v>0.51987515949051688</v>
      </c>
    </row>
    <row r="4" spans="1:33" x14ac:dyDescent="0.25">
      <c r="A4" s="13" t="str">
        <f>'Normalized Data'!A4</f>
        <v>CIN5--&gt;HAP4</v>
      </c>
      <c r="B4" s="10">
        <f>'Normalized Data'!C4</f>
        <v>9.8914579610821212E-3</v>
      </c>
      <c r="C4" s="10">
        <f>'Normalized Data'!J4</f>
        <v>1.1620444189756945E-2</v>
      </c>
      <c r="D4" s="10">
        <f>'Normalized Data'!U4</f>
        <v>1.0819217344813113E-3</v>
      </c>
      <c r="E4" s="10">
        <f>'Normalized Data'!I4</f>
        <v>1.8158255761486036E-2</v>
      </c>
      <c r="F4" s="10">
        <f>'Normalized Data'!W4</f>
        <v>5.9082505664663068E-2</v>
      </c>
      <c r="G4" s="10">
        <f>'Normalized Data'!B4</f>
        <v>-8.0064095059361601E-2</v>
      </c>
      <c r="H4" s="10">
        <f>'Normalized Data'!F4</f>
        <v>-0.33447917292330781</v>
      </c>
      <c r="I4" s="10">
        <f>'Normalized Data'!AE4</f>
        <v>1.8035509579469613E-2</v>
      </c>
      <c r="J4" s="10">
        <f>'Normalized Data'!O4</f>
        <v>-0.11210849381807554</v>
      </c>
      <c r="K4" s="10">
        <f>'Normalized Data'!V4</f>
        <v>7.4157936134805813E-2</v>
      </c>
      <c r="L4" s="10">
        <f>'Normalized Data'!K4</f>
        <v>2.6969317482324919E-2</v>
      </c>
      <c r="M4" s="10">
        <f>'Normalized Data'!E4</f>
        <v>-3.656166851884713E-2</v>
      </c>
      <c r="N4" s="10">
        <f>'Normalized Data'!AA4</f>
        <v>-0.17723819024035051</v>
      </c>
      <c r="O4" s="10">
        <f>'Normalized Data'!Q4</f>
        <v>-0.26529772987292199</v>
      </c>
      <c r="P4" s="10">
        <f>'Normalized Data'!S4</f>
        <v>6.1063150148168953E-2</v>
      </c>
      <c r="Q4" s="10">
        <f>'Normalized Data'!P4</f>
        <v>4.5509327593405577E-2</v>
      </c>
      <c r="R4" s="10">
        <f>'Normalized Data'!AB4</f>
        <v>5.5574029240309818E-2</v>
      </c>
      <c r="S4" s="8">
        <f>'Normalized Data'!AG4</f>
        <v>5.0205769235545858E-2</v>
      </c>
      <c r="T4" s="10">
        <f>'Normalized Data'!H4</f>
        <v>9.5518394427745304E-2</v>
      </c>
      <c r="U4" s="10">
        <f>'Normalized Data'!AD4</f>
        <v>7.0912394270756032E-2</v>
      </c>
      <c r="V4" s="10">
        <f>'Normalized Data'!G4</f>
        <v>-3.9207734235320237E-2</v>
      </c>
      <c r="W4" s="10">
        <f>'Normalized Data'!R4</f>
        <v>0.11218895722081931</v>
      </c>
      <c r="X4" s="10">
        <f>'Normalized Data'!X4</f>
        <v>-0.2086590920099767</v>
      </c>
      <c r="Y4" s="10">
        <f>'Normalized Data'!M4</f>
        <v>-0.23668344414397863</v>
      </c>
      <c r="Z4" s="10">
        <f>'Normalized Data'!T4</f>
        <v>0.11909950716060343</v>
      </c>
      <c r="AA4" s="10">
        <f>'Normalized Data'!AC4</f>
        <v>4.4888950720547771E-2</v>
      </c>
      <c r="AB4" s="10">
        <f>'Normalized Data'!AF4</f>
        <v>-0.20106601885651096</v>
      </c>
      <c r="AC4" s="10">
        <f>'Normalized Data'!Z4</f>
        <v>-0.26402288114247552</v>
      </c>
      <c r="AD4" s="10">
        <f>'Normalized Data'!Y4</f>
        <v>3.5430525044012603E-2</v>
      </c>
      <c r="AE4" s="10">
        <f>'Normalized Data'!L4</f>
        <v>-5.178722597031696E-3</v>
      </c>
      <c r="AF4" s="10">
        <f>'Normalized Data'!D4</f>
        <v>-9.3919281672572991E-2</v>
      </c>
      <c r="AG4" s="2">
        <f>'Normalized Data'!N4</f>
        <v>-5.8685105349214672E-2</v>
      </c>
    </row>
    <row r="5" spans="1:33" x14ac:dyDescent="0.25">
      <c r="A5" s="13" t="str">
        <f>'Normalized Data'!A5</f>
        <v>CIN5--&gt;SFP1</v>
      </c>
      <c r="B5" s="10">
        <f>'Normalized Data'!C5</f>
        <v>6.6838448353185656E-2</v>
      </c>
      <c r="C5" s="10">
        <f>'Normalized Data'!J5</f>
        <v>5.0324295487932297E-2</v>
      </c>
      <c r="D5" s="10">
        <f>'Normalized Data'!U5</f>
        <v>-2.1840856661908787E-2</v>
      </c>
      <c r="E5" s="10">
        <f>'Normalized Data'!I5</f>
        <v>5.3893233512856346E-2</v>
      </c>
      <c r="F5" s="10">
        <f>'Normalized Data'!W5</f>
        <v>2.7505052854062066E-2</v>
      </c>
      <c r="G5" s="10">
        <f>'Normalized Data'!B5</f>
        <v>1.1658097759105517E-2</v>
      </c>
      <c r="H5" s="10">
        <f>'Normalized Data'!F5</f>
        <v>-0.19338640150827557</v>
      </c>
      <c r="I5" s="10">
        <f>'Normalized Data'!AE5</f>
        <v>-1.5413740639708424E-2</v>
      </c>
      <c r="J5" s="10">
        <f>'Normalized Data'!O5</f>
        <v>-7.5671157478196596E-2</v>
      </c>
      <c r="K5" s="10">
        <f>'Normalized Data'!V5</f>
        <v>4.4502926531072719E-2</v>
      </c>
      <c r="L5" s="10">
        <f>'Normalized Data'!K5</f>
        <v>2.3927293282135314E-2</v>
      </c>
      <c r="M5" s="10">
        <f>'Normalized Data'!E5</f>
        <v>-2.9584708861556622E-2</v>
      </c>
      <c r="N5" s="10">
        <f>'Normalized Data'!AA5</f>
        <v>-6.1462515455312734E-2</v>
      </c>
      <c r="O5" s="10">
        <f>'Normalized Data'!Q5</f>
        <v>-0.10035551672841281</v>
      </c>
      <c r="P5" s="10">
        <f>'Normalized Data'!S5</f>
        <v>2.6638255968739248E-2</v>
      </c>
      <c r="Q5" s="10">
        <f>'Normalized Data'!P5</f>
        <v>-2.7402792675461411E-2</v>
      </c>
      <c r="R5" s="10">
        <f>'Normalized Data'!AB5</f>
        <v>2.0746234564017387E-2</v>
      </c>
      <c r="S5" s="8">
        <f>'Normalized Data'!AG5</f>
        <v>-1.3208794643223304E-2</v>
      </c>
      <c r="T5" s="10">
        <f>'Normalized Data'!H5</f>
        <v>3.9918509702829619E-2</v>
      </c>
      <c r="U5" s="10">
        <f>'Normalized Data'!AD5</f>
        <v>3.7797828008054285E-2</v>
      </c>
      <c r="V5" s="10">
        <f>'Normalized Data'!G5</f>
        <v>5.8984650334965694E-2</v>
      </c>
      <c r="W5" s="10">
        <f>'Normalized Data'!R5</f>
        <v>3.9497339002231742E-2</v>
      </c>
      <c r="X5" s="10">
        <f>'Normalized Data'!X5</f>
        <v>-4.7881365029443519E-2</v>
      </c>
      <c r="Y5" s="10">
        <f>'Normalized Data'!M5</f>
        <v>-0.33425082832097452</v>
      </c>
      <c r="Z5" s="10">
        <f>'Normalized Data'!T5</f>
        <v>4.0194179455998541E-2</v>
      </c>
      <c r="AA5" s="10">
        <f>'Normalized Data'!AC5</f>
        <v>2.396615577298505E-2</v>
      </c>
      <c r="AB5" s="10">
        <f>'Normalized Data'!AF5</f>
        <v>-4.4812127354955586E-2</v>
      </c>
      <c r="AC5" s="10">
        <f>'Normalized Data'!Z5</f>
        <v>-9.2565546559670767E-2</v>
      </c>
      <c r="AD5" s="10">
        <f>'Normalized Data'!Y5</f>
        <v>-1.9543800400527788E-2</v>
      </c>
      <c r="AE5" s="10">
        <f>'Normalized Data'!L5</f>
        <v>-3.4719906847652159E-2</v>
      </c>
      <c r="AF5" s="10">
        <f>'Normalized Data'!D5</f>
        <v>-1.22927815830788E-2</v>
      </c>
      <c r="AG5" s="2">
        <f>'Normalized Data'!N5</f>
        <v>6.4258025388067935E-2</v>
      </c>
    </row>
    <row r="6" spans="1:33" x14ac:dyDescent="0.25">
      <c r="A6" s="13" t="str">
        <f>'Normalized Data'!A6</f>
        <v>CIN5--&gt;STB5</v>
      </c>
      <c r="B6" s="10">
        <f>'Normalized Data'!C6</f>
        <v>-0.1114748844451804</v>
      </c>
      <c r="C6" s="10">
        <f>'Normalized Data'!J6</f>
        <v>-0.40593889090010543</v>
      </c>
      <c r="D6" s="10">
        <f>'Normalized Data'!U6</f>
        <v>-0.10428977085673491</v>
      </c>
      <c r="E6" s="10">
        <f>'Normalized Data'!I6</f>
        <v>-5.4457466919474777E-2</v>
      </c>
      <c r="F6" s="10">
        <f>'Normalized Data'!W6</f>
        <v>-7.8598130292538274E-2</v>
      </c>
      <c r="G6" s="10">
        <f>'Normalized Data'!B6</f>
        <v>-2.7902090370043472E-2</v>
      </c>
      <c r="H6" s="10">
        <f>'Normalized Data'!F6</f>
        <v>-0.29935819125266683</v>
      </c>
      <c r="I6" s="10">
        <f>'Normalized Data'!AE6</f>
        <v>-6.8509986985911167E-2</v>
      </c>
      <c r="J6" s="10">
        <f>'Normalized Data'!O6</f>
        <v>-7.2001904876773576E-2</v>
      </c>
      <c r="K6" s="10">
        <f>'Normalized Data'!V6</f>
        <v>-4.0884679512623784E-2</v>
      </c>
      <c r="L6" s="10">
        <f>'Normalized Data'!K6</f>
        <v>6.0805545033135238E-3</v>
      </c>
      <c r="M6" s="10">
        <f>'Normalized Data'!E6</f>
        <v>-1.2938410170138487E-3</v>
      </c>
      <c r="N6" s="10">
        <f>'Normalized Data'!AA6</f>
        <v>-4.0788634776005257E-2</v>
      </c>
      <c r="O6" s="10">
        <f>'Normalized Data'!Q6</f>
        <v>-4.8672665479610008E-2</v>
      </c>
      <c r="P6" s="10">
        <f>'Normalized Data'!S6</f>
        <v>1.0030393376642618E-2</v>
      </c>
      <c r="Q6" s="10">
        <f>'Normalized Data'!P6</f>
        <v>0.31169532150441426</v>
      </c>
      <c r="R6" s="10">
        <f>'Normalized Data'!AB6</f>
        <v>9.2980274170093771E-3</v>
      </c>
      <c r="S6" s="8">
        <f>'Normalized Data'!AG6</f>
        <v>-7.951608177345347E-2</v>
      </c>
      <c r="T6" s="10">
        <f>'Normalized Data'!H6</f>
        <v>-7.5384563484307623E-2</v>
      </c>
      <c r="U6" s="10">
        <f>'Normalized Data'!AD6</f>
        <v>0.51880702591155914</v>
      </c>
      <c r="V6" s="10">
        <f>'Normalized Data'!G6</f>
        <v>5.7230905929062083E-2</v>
      </c>
      <c r="W6" s="10">
        <f>'Normalized Data'!R6</f>
        <v>-5.0394101795469284E-2</v>
      </c>
      <c r="X6" s="10">
        <f>'Normalized Data'!X6</f>
        <v>-5.2861856499432078E-2</v>
      </c>
      <c r="Y6" s="10">
        <f>'Normalized Data'!M6</f>
        <v>-7.9324176321823328E-2</v>
      </c>
      <c r="Z6" s="10">
        <f>'Normalized Data'!T6</f>
        <v>-4.7011077837720523E-2</v>
      </c>
      <c r="AA6" s="10">
        <f>'Normalized Data'!AC6</f>
        <v>1.0945726185207968E-2</v>
      </c>
      <c r="AB6" s="10">
        <f>'Normalized Data'!AF6</f>
        <v>-3.5127982570701398E-2</v>
      </c>
      <c r="AC6" s="10">
        <f>'Normalized Data'!Z6</f>
        <v>-4.874678345828052E-2</v>
      </c>
      <c r="AD6" s="10">
        <f>'Normalized Data'!Y6</f>
        <v>-5.3206691446812783E-3</v>
      </c>
      <c r="AE6" s="10">
        <f>'Normalized Data'!L6</f>
        <v>-1.2391040862645034E-2</v>
      </c>
      <c r="AF6" s="10">
        <f>'Normalized Data'!D6</f>
        <v>-2.2715713693614827E-2</v>
      </c>
      <c r="AG6" s="2">
        <f>'Normalized Data'!N6</f>
        <v>3.6652990453132278E-2</v>
      </c>
    </row>
    <row r="7" spans="1:33" x14ac:dyDescent="0.25">
      <c r="A7" s="13" t="str">
        <f>'Normalized Data'!A7</f>
        <v>CIN5--&gt;YHP1</v>
      </c>
      <c r="B7" s="10">
        <f>'Normalized Data'!C7</f>
        <v>-2.1046444541019185E-2</v>
      </c>
      <c r="C7" s="10">
        <f>'Normalized Data'!J7</f>
        <v>-8.9551215546690411E-4</v>
      </c>
      <c r="D7" s="10">
        <f>'Normalized Data'!U7</f>
        <v>3.2235262550839347E-2</v>
      </c>
      <c r="E7" s="10">
        <f>'Normalized Data'!I7</f>
        <v>1.6370259817835717E-2</v>
      </c>
      <c r="F7" s="10">
        <f>'Normalized Data'!W7</f>
        <v>-1.2959008561384436E-2</v>
      </c>
      <c r="G7" s="10">
        <f>'Normalized Data'!B7</f>
        <v>0.32142474332518778</v>
      </c>
      <c r="H7" s="10">
        <f>'Normalized Data'!F7</f>
        <v>0.12499767614372946</v>
      </c>
      <c r="I7" s="10">
        <f>'Normalized Data'!AE7</f>
        <v>3.6783586368533579E-2</v>
      </c>
      <c r="J7" s="10">
        <f>'Normalized Data'!O7</f>
        <v>0.2411348673899322</v>
      </c>
      <c r="K7" s="10">
        <f>'Normalized Data'!V7</f>
        <v>4.553926692141894E-3</v>
      </c>
      <c r="L7" s="10">
        <f>'Normalized Data'!K7</f>
        <v>-1.100365116013563E-2</v>
      </c>
      <c r="M7" s="10">
        <f>'Normalized Data'!E7</f>
        <v>0.40305751109956173</v>
      </c>
      <c r="N7" s="10">
        <f>'Normalized Data'!AA7</f>
        <v>0.27070184536571196</v>
      </c>
      <c r="O7" s="10">
        <f>'Normalized Data'!Q7</f>
        <v>0.45061546434873606</v>
      </c>
      <c r="P7" s="10">
        <f>'Normalized Data'!S7</f>
        <v>-6.1653402953273359E-2</v>
      </c>
      <c r="Q7" s="10">
        <f>'Normalized Data'!P7</f>
        <v>7.0066216063939243E-2</v>
      </c>
      <c r="R7" s="10">
        <f>'Normalized Data'!AB7</f>
        <v>4.242796172805513E-2</v>
      </c>
      <c r="S7" s="8">
        <f>'Normalized Data'!AG7</f>
        <v>5.1019950124417408E-2</v>
      </c>
      <c r="T7" s="10">
        <f>'Normalized Data'!H7</f>
        <v>-1.9394252414012721E-2</v>
      </c>
      <c r="U7" s="10">
        <f>'Normalized Data'!AD7</f>
        <v>5.9499892162889513E-2</v>
      </c>
      <c r="V7" s="10">
        <f>'Normalized Data'!G7</f>
        <v>8.5319412842635819E-2</v>
      </c>
      <c r="W7" s="10">
        <f>'Normalized Data'!R7</f>
        <v>2.1438211999962991E-4</v>
      </c>
      <c r="X7" s="10">
        <f>'Normalized Data'!X7</f>
        <v>0.18158723714967448</v>
      </c>
      <c r="Y7" s="10">
        <f>'Normalized Data'!M7</f>
        <v>-0.28730509323450676</v>
      </c>
      <c r="Z7" s="10">
        <f>'Normalized Data'!T7</f>
        <v>-2.5637257960318929E-2</v>
      </c>
      <c r="AA7" s="10">
        <f>'Normalized Data'!AC7</f>
        <v>1.3744758022219753E-2</v>
      </c>
      <c r="AB7" s="10">
        <f>'Normalized Data'!AF7</f>
        <v>0.38199637804364456</v>
      </c>
      <c r="AC7" s="10">
        <f>'Normalized Data'!Z7</f>
        <v>0.29550553140718799</v>
      </c>
      <c r="AD7" s="10">
        <f>'Normalized Data'!Y7</f>
        <v>3.2279540303864325E-2</v>
      </c>
      <c r="AE7" s="10">
        <f>'Normalized Data'!L7</f>
        <v>6.4508367843526163E-2</v>
      </c>
      <c r="AF7" s="10">
        <f>'Normalized Data'!D7</f>
        <v>0.30794531214287607</v>
      </c>
      <c r="AG7" s="2">
        <f>'Normalized Data'!N7</f>
        <v>0.12009018793030664</v>
      </c>
    </row>
    <row r="8" spans="1:33" x14ac:dyDescent="0.25">
      <c r="A8" s="13" t="str">
        <f>'Normalized Data'!A8</f>
        <v>GCR2--&gt;MSN2</v>
      </c>
      <c r="B8" s="10">
        <f>'Normalized Data'!C8</f>
        <v>-0.30607188672656094</v>
      </c>
      <c r="C8" s="10">
        <f>'Normalized Data'!J8</f>
        <v>-0.76194943528073145</v>
      </c>
      <c r="D8" s="10">
        <f>'Normalized Data'!U8</f>
        <v>-0.59130050869433914</v>
      </c>
      <c r="E8" s="10">
        <f>'Normalized Data'!I8</f>
        <v>0.19483798333327798</v>
      </c>
      <c r="F8" s="10">
        <f>'Normalized Data'!W8</f>
        <v>-0.12660838046480516</v>
      </c>
      <c r="G8" s="10">
        <f>'Normalized Data'!B8</f>
        <v>-0.68012536423700343</v>
      </c>
      <c r="H8" s="10">
        <f>'Normalized Data'!F8</f>
        <v>-0.63010594476693449</v>
      </c>
      <c r="I8" s="10">
        <f>'Normalized Data'!AE8</f>
        <v>-0.56179629860358149</v>
      </c>
      <c r="J8" s="10">
        <f>'Normalized Data'!O8</f>
        <v>-0.40964878462853405</v>
      </c>
      <c r="K8" s="10">
        <f>'Normalized Data'!V8</f>
        <v>0.18672333980394298</v>
      </c>
      <c r="L8" s="10">
        <f>'Normalized Data'!K8</f>
        <v>1.1578711141372483E-2</v>
      </c>
      <c r="M8" s="10">
        <f>'Normalized Data'!E8</f>
        <v>-0.29764332908627322</v>
      </c>
      <c r="N8" s="10">
        <f>'Normalized Data'!AA8</f>
        <v>-0.446796451013867</v>
      </c>
      <c r="O8" s="10">
        <f>'Normalized Data'!Q8</f>
        <v>0.41144042689300064</v>
      </c>
      <c r="P8" s="10">
        <f>'Normalized Data'!S8</f>
        <v>-0.75938211142242773</v>
      </c>
      <c r="Q8" s="10">
        <f>'Normalized Data'!P8</f>
        <v>-8.9017742473752132E-2</v>
      </c>
      <c r="R8" s="10">
        <f>'Normalized Data'!AB8</f>
        <v>-0.67538170639176853</v>
      </c>
      <c r="S8" s="8">
        <f>'Normalized Data'!AG8</f>
        <v>-0.60817121643916827</v>
      </c>
      <c r="T8" s="10">
        <f>'Normalized Data'!H8</f>
        <v>-1.0131247829448315</v>
      </c>
      <c r="U8" s="10">
        <f>'Normalized Data'!AD8</f>
        <v>-0.81762894642426265</v>
      </c>
      <c r="V8" s="10">
        <f>'Normalized Data'!G8</f>
        <v>0.45731623558122597</v>
      </c>
      <c r="W8" s="10">
        <f>'Normalized Data'!R8</f>
        <v>0.31758788384289383</v>
      </c>
      <c r="X8" s="10">
        <f>'Normalized Data'!X8</f>
        <v>-0.38119764581355753</v>
      </c>
      <c r="Y8" s="10">
        <f>'Normalized Data'!M8</f>
        <v>0.6284873544467523</v>
      </c>
      <c r="Z8" s="10">
        <f>'Normalized Data'!T8</f>
        <v>0.16712944584947834</v>
      </c>
      <c r="AA8" s="10">
        <f>'Normalized Data'!AC8</f>
        <v>0.35807935657830775</v>
      </c>
      <c r="AB8" s="10">
        <f>'Normalized Data'!AF8</f>
        <v>-0.41403599905540001</v>
      </c>
      <c r="AC8" s="10">
        <f>'Normalized Data'!Z8</f>
        <v>0.38024953812843271</v>
      </c>
      <c r="AD8" s="10">
        <f>'Normalized Data'!Y8</f>
        <v>-0.19009842372306954</v>
      </c>
      <c r="AE8" s="10">
        <f>'Normalized Data'!L8</f>
        <v>4.128286510661724E-3</v>
      </c>
      <c r="AF8" s="10">
        <f>'Normalized Data'!D8</f>
        <v>-0.24071093044063241</v>
      </c>
      <c r="AG8" s="2">
        <f>'Normalized Data'!N8</f>
        <v>0.35441815371033802</v>
      </c>
    </row>
    <row r="9" spans="1:33" x14ac:dyDescent="0.25">
      <c r="A9" s="13" t="str">
        <f>'Normalized Data'!A9</f>
        <v>HMO1--&gt;CIN5</v>
      </c>
      <c r="B9" s="10">
        <f>'Normalized Data'!C9</f>
        <v>-5.3375656136557439E-2</v>
      </c>
      <c r="C9" s="10">
        <f>'Normalized Data'!J9</f>
        <v>5.3083866270155343E-2</v>
      </c>
      <c r="D9" s="10">
        <f>'Normalized Data'!U9</f>
        <v>0.12685311376215111</v>
      </c>
      <c r="E9" s="10">
        <f>'Normalized Data'!I9</f>
        <v>0.10044145571651225</v>
      </c>
      <c r="F9" s="10">
        <f>'Normalized Data'!W9</f>
        <v>7.3293639968471117E-2</v>
      </c>
      <c r="G9" s="10">
        <f>'Normalized Data'!B9</f>
        <v>0.30368842106680471</v>
      </c>
      <c r="H9" s="10">
        <f>'Normalized Data'!F9</f>
        <v>0.14544707559724937</v>
      </c>
      <c r="I9" s="10">
        <f>'Normalized Data'!AE9</f>
        <v>0.12220684879785404</v>
      </c>
      <c r="J9" s="10">
        <f>'Normalized Data'!O9</f>
        <v>0.13376940104680593</v>
      </c>
      <c r="K9" s="10">
        <f>'Normalized Data'!V9</f>
        <v>-0.10919066409483215</v>
      </c>
      <c r="L9" s="10">
        <f>'Normalized Data'!K9</f>
        <v>-0.25393226835565014</v>
      </c>
      <c r="M9" s="10">
        <f>'Normalized Data'!E9</f>
        <v>0.16766891102500459</v>
      </c>
      <c r="N9" s="10">
        <f>'Normalized Data'!AA9</f>
        <v>0.10288304200937075</v>
      </c>
      <c r="O9" s="10">
        <f>'Normalized Data'!Q9</f>
        <v>2.5632778066506684E-2</v>
      </c>
      <c r="P9" s="10">
        <f>'Normalized Data'!S9</f>
        <v>2.5182809330924916E-2</v>
      </c>
      <c r="Q9" s="10">
        <f>'Normalized Data'!P9</f>
        <v>0.20535816718264066</v>
      </c>
      <c r="R9" s="10">
        <f>'Normalized Data'!AB9</f>
        <v>9.6723388915270353E-2</v>
      </c>
      <c r="S9" s="8">
        <f>'Normalized Data'!AG9</f>
        <v>0.14836007354146141</v>
      </c>
      <c r="T9" s="10">
        <f>'Normalized Data'!H9</f>
        <v>1.848259931945273E-2</v>
      </c>
      <c r="U9" s="10">
        <f>'Normalized Data'!AD9</f>
        <v>0.25088063697084623</v>
      </c>
      <c r="V9" s="10">
        <f>'Normalized Data'!G9</f>
        <v>0.11372453745875115</v>
      </c>
      <c r="W9" s="10">
        <f>'Normalized Data'!R9</f>
        <v>2.8182643929611614E-2</v>
      </c>
      <c r="X9" s="10">
        <f>'Normalized Data'!X9</f>
        <v>0.14589822548224768</v>
      </c>
      <c r="Y9" s="10">
        <f>'Normalized Data'!M9</f>
        <v>1.967231983406989E-2</v>
      </c>
      <c r="Z9" s="10">
        <f>'Normalized Data'!T9</f>
        <v>-0.18449190044112576</v>
      </c>
      <c r="AA9" s="10">
        <f>'Normalized Data'!AC9</f>
        <v>-8.6811584089060631E-2</v>
      </c>
      <c r="AB9" s="10">
        <f>'Normalized Data'!AF9</f>
        <v>0.11085213521962614</v>
      </c>
      <c r="AC9" s="10">
        <f>'Normalized Data'!Z9</f>
        <v>3.4119249371125683E-2</v>
      </c>
      <c r="AD9" s="10">
        <f>'Normalized Data'!Y9</f>
        <v>0.25647788664100074</v>
      </c>
      <c r="AE9" s="10">
        <f>'Normalized Data'!L9</f>
        <v>0.44123050853574847</v>
      </c>
      <c r="AF9" s="10">
        <f>'Normalized Data'!D9</f>
        <v>0.44788784923273833</v>
      </c>
      <c r="AG9" s="2">
        <f>'Normalized Data'!N9</f>
        <v>0.15817136468877016</v>
      </c>
    </row>
    <row r="10" spans="1:33" x14ac:dyDescent="0.25">
      <c r="A10" s="13" t="str">
        <f>'Normalized Data'!A10</f>
        <v>HMO1--&gt;HAP4</v>
      </c>
      <c r="B10" s="10">
        <f>'Normalized Data'!C10</f>
        <v>9.7702941494453063E-2</v>
      </c>
      <c r="C10" s="10">
        <f>'Normalized Data'!J10</f>
        <v>1.3071893519202361E-2</v>
      </c>
      <c r="D10" s="10">
        <f>'Normalized Data'!U10</f>
        <v>-6.9578954137864926E-2</v>
      </c>
      <c r="E10" s="10">
        <f>'Normalized Data'!I10</f>
        <v>5.8051036730201969E-2</v>
      </c>
      <c r="F10" s="10">
        <f>'Normalized Data'!W10</f>
        <v>3.8079218589032571E-2</v>
      </c>
      <c r="G10" s="10">
        <f>'Normalized Data'!B10</f>
        <v>1.99149727435282E-2</v>
      </c>
      <c r="H10" s="10">
        <f>'Normalized Data'!F10</f>
        <v>9.4864543396221759E-2</v>
      </c>
      <c r="I10" s="10">
        <f>'Normalized Data'!AE10</f>
        <v>-0.11037091387012406</v>
      </c>
      <c r="J10" s="10">
        <f>'Normalized Data'!O10</f>
        <v>3.5291696091684214E-3</v>
      </c>
      <c r="K10" s="10">
        <f>'Normalized Data'!V10</f>
        <v>-0.346815765831963</v>
      </c>
      <c r="L10" s="10">
        <f>'Normalized Data'!K10</f>
        <v>-0.13843976494214583</v>
      </c>
      <c r="M10" s="10">
        <f>'Normalized Data'!E10</f>
        <v>4.6157562285485849E-2</v>
      </c>
      <c r="N10" s="10">
        <f>'Normalized Data'!AA10</f>
        <v>6.8516665982809463E-2</v>
      </c>
      <c r="O10" s="10">
        <f>'Normalized Data'!Q10</f>
        <v>0.13020761060062805</v>
      </c>
      <c r="P10" s="10">
        <f>'Normalized Data'!S10</f>
        <v>0.15160703515465027</v>
      </c>
      <c r="Q10" s="10">
        <f>'Normalized Data'!P10</f>
        <v>-0.24930282996802353</v>
      </c>
      <c r="R10" s="10">
        <f>'Normalized Data'!AB10</f>
        <v>-1.4395142445735434E-2</v>
      </c>
      <c r="S10" s="8">
        <f>'Normalized Data'!AG10</f>
        <v>-0.13234603574850953</v>
      </c>
      <c r="T10" s="10">
        <f>'Normalized Data'!H10</f>
        <v>-4.6686144153878749E-2</v>
      </c>
      <c r="U10" s="10">
        <f>'Normalized Data'!AD10</f>
        <v>-3.9839607162379109E-2</v>
      </c>
      <c r="V10" s="10">
        <f>'Normalized Data'!G10</f>
        <v>-0.17760626074325433</v>
      </c>
      <c r="W10" s="10">
        <f>'Normalized Data'!R10</f>
        <v>-0.37954905458544869</v>
      </c>
      <c r="X10" s="10">
        <f>'Normalized Data'!X10</f>
        <v>0.17069383629654544</v>
      </c>
      <c r="Y10" s="10">
        <f>'Normalized Data'!M10</f>
        <v>0.11781470959372024</v>
      </c>
      <c r="Z10" s="10">
        <f>'Normalized Data'!T10</f>
        <v>-0.40771074410932989</v>
      </c>
      <c r="AA10" s="10">
        <f>'Normalized Data'!AC10</f>
        <v>-0.15755833234266123</v>
      </c>
      <c r="AB10" s="10">
        <f>'Normalized Data'!AF10</f>
        <v>0.14226384650136942</v>
      </c>
      <c r="AC10" s="10">
        <f>'Normalized Data'!Z10</f>
        <v>0.16080594225050629</v>
      </c>
      <c r="AD10" s="10">
        <f>'Normalized Data'!Y10</f>
        <v>-0.22978231251980347</v>
      </c>
      <c r="AE10" s="10">
        <f>'Normalized Data'!L10</f>
        <v>-0.12851176406012757</v>
      </c>
      <c r="AF10" s="10">
        <f>'Normalized Data'!D10</f>
        <v>-3.3900036190227821E-2</v>
      </c>
      <c r="AG10" s="2">
        <f>'Normalized Data'!N10</f>
        <v>-0.15927719971688786</v>
      </c>
    </row>
    <row r="11" spans="1:33" x14ac:dyDescent="0.25">
      <c r="A11" s="13" t="str">
        <f>'Normalized Data'!A11</f>
        <v>HMO1--&gt;HMO1</v>
      </c>
      <c r="B11" s="10">
        <f>'Normalized Data'!C11</f>
        <v>-0.16134593040646272</v>
      </c>
      <c r="C11" s="10">
        <f>'Normalized Data'!J11</f>
        <v>0.14221537898030467</v>
      </c>
      <c r="D11" s="10">
        <f>'Normalized Data'!U11</f>
        <v>0.15664829432944358</v>
      </c>
      <c r="E11" s="10">
        <f>'Normalized Data'!I11</f>
        <v>-0.16037284784744618</v>
      </c>
      <c r="F11" s="10">
        <f>'Normalized Data'!W11</f>
        <v>0.11321385613508006</v>
      </c>
      <c r="G11" s="10">
        <f>'Normalized Data'!B11</f>
        <v>6.8645634159360341E-2</v>
      </c>
      <c r="H11" s="10">
        <f>'Normalized Data'!F11</f>
        <v>6.9899689077003183E-2</v>
      </c>
      <c r="I11" s="10">
        <f>'Normalized Data'!AE11</f>
        <v>0.13854548113629114</v>
      </c>
      <c r="J11" s="10">
        <f>'Normalized Data'!O11</f>
        <v>0.1282287833529322</v>
      </c>
      <c r="K11" s="10">
        <f>'Normalized Data'!V11</f>
        <v>-0.13333776858320451</v>
      </c>
      <c r="L11" s="10">
        <f>'Normalized Data'!K11</f>
        <v>-0.17154895669672576</v>
      </c>
      <c r="M11" s="10">
        <f>'Normalized Data'!E11</f>
        <v>4.0599474567683855E-2</v>
      </c>
      <c r="N11" s="10">
        <f>'Normalized Data'!AA11</f>
        <v>0.10080399354247895</v>
      </c>
      <c r="O11" s="10">
        <f>'Normalized Data'!Q11</f>
        <v>7.0238945386928361E-2</v>
      </c>
      <c r="P11" s="10">
        <f>'Normalized Data'!S11</f>
        <v>0.1316335972642734</v>
      </c>
      <c r="Q11" s="10">
        <f>'Normalized Data'!P11</f>
        <v>6.1714825954532038E-2</v>
      </c>
      <c r="R11" s="10">
        <f>'Normalized Data'!AB11</f>
        <v>0.13675360727389979</v>
      </c>
      <c r="S11" s="8">
        <f>'Normalized Data'!AG11</f>
        <v>0.12031752786443278</v>
      </c>
      <c r="T11" s="10">
        <f>'Normalized Data'!H11</f>
        <v>0.13241259286283474</v>
      </c>
      <c r="U11" s="10">
        <f>'Normalized Data'!AD11</f>
        <v>0.12011433820786611</v>
      </c>
      <c r="V11" s="10">
        <f>'Normalized Data'!G11</f>
        <v>-0.37886177194464554</v>
      </c>
      <c r="W11" s="10">
        <f>'Normalized Data'!R11</f>
        <v>-0.17449550958957735</v>
      </c>
      <c r="X11" s="10">
        <f>'Normalized Data'!X11</f>
        <v>0.24465075656367888</v>
      </c>
      <c r="Y11" s="10">
        <f>'Normalized Data'!M11</f>
        <v>0.18791689694464786</v>
      </c>
      <c r="Z11" s="10">
        <f>'Normalized Data'!T11</f>
        <v>-0.1516695687487484</v>
      </c>
      <c r="AA11" s="10">
        <f>'Normalized Data'!AC11</f>
        <v>-0.1742796951531094</v>
      </c>
      <c r="AB11" s="10">
        <f>'Normalized Data'!AF11</f>
        <v>0.12617064333125236</v>
      </c>
      <c r="AC11" s="10">
        <f>'Normalized Data'!Z11</f>
        <v>7.2847840713669038E-2</v>
      </c>
      <c r="AD11" s="10">
        <f>'Normalized Data'!Y11</f>
        <v>6.3933056336170982E-2</v>
      </c>
      <c r="AE11" s="10">
        <f>'Normalized Data'!L11</f>
        <v>9.5823417332784558E-2</v>
      </c>
      <c r="AF11" s="10">
        <f>'Normalized Data'!D11</f>
        <v>2.5832640971486725E-2</v>
      </c>
      <c r="AG11" s="2">
        <f>'Normalized Data'!N11</f>
        <v>-0.37477577395832129</v>
      </c>
    </row>
    <row r="12" spans="1:33" x14ac:dyDescent="0.25">
      <c r="A12" s="13" t="str">
        <f>'Normalized Data'!A12</f>
        <v>HMO1--&gt;MSN2</v>
      </c>
      <c r="B12" s="10">
        <f>'Normalized Data'!C12</f>
        <v>-0.17734291433361793</v>
      </c>
      <c r="C12" s="10">
        <f>'Normalized Data'!J12</f>
        <v>3.2763856807028228E-3</v>
      </c>
      <c r="D12" s="10">
        <f>'Normalized Data'!U12</f>
        <v>3.1661777794557755E-2</v>
      </c>
      <c r="E12" s="10">
        <f>'Normalized Data'!I12</f>
        <v>-0.1989320599579128</v>
      </c>
      <c r="F12" s="10">
        <f>'Normalized Data'!W12</f>
        <v>3.204889605981095E-3</v>
      </c>
      <c r="G12" s="10">
        <f>'Normalized Data'!B12</f>
        <v>4.5641392226922116E-2</v>
      </c>
      <c r="H12" s="10">
        <f>'Normalized Data'!F12</f>
        <v>0.12334063590016363</v>
      </c>
      <c r="I12" s="10">
        <f>'Normalized Data'!AE12</f>
        <v>3.460987808470696E-2</v>
      </c>
      <c r="J12" s="10">
        <f>'Normalized Data'!O12</f>
        <v>4.3945048422857673E-2</v>
      </c>
      <c r="K12" s="10">
        <f>'Normalized Data'!V12</f>
        <v>-0.18570899834392135</v>
      </c>
      <c r="L12" s="10">
        <f>'Normalized Data'!K12</f>
        <v>-0.16527126532168052</v>
      </c>
      <c r="M12" s="10">
        <f>'Normalized Data'!E12</f>
        <v>0.17449626542466529</v>
      </c>
      <c r="N12" s="10">
        <f>'Normalized Data'!AA12</f>
        <v>4.1293553440613882E-2</v>
      </c>
      <c r="O12" s="10">
        <f>'Normalized Data'!Q12</f>
        <v>8.2511155508752473E-2</v>
      </c>
      <c r="P12" s="10">
        <f>'Normalized Data'!S12</f>
        <v>3.139882348559403E-2</v>
      </c>
      <c r="Q12" s="10">
        <f>'Normalized Data'!P12</f>
        <v>-1.258239586525388E-2</v>
      </c>
      <c r="R12" s="10">
        <f>'Normalized Data'!AB12</f>
        <v>1.8251128683734318E-2</v>
      </c>
      <c r="S12" s="8">
        <f>'Normalized Data'!AG12</f>
        <v>3.9621313371382756E-2</v>
      </c>
      <c r="T12" s="10">
        <f>'Normalized Data'!H12</f>
        <v>2.2902244637123165E-2</v>
      </c>
      <c r="U12" s="10">
        <f>'Normalized Data'!AD12</f>
        <v>1.9930306995912896E-2</v>
      </c>
      <c r="V12" s="10">
        <f>'Normalized Data'!G12</f>
        <v>-0.43404922080139419</v>
      </c>
      <c r="W12" s="10">
        <f>'Normalized Data'!R12</f>
        <v>-0.23949572122789031</v>
      </c>
      <c r="X12" s="10">
        <f>'Normalized Data'!X12</f>
        <v>4.9291823321530245E-2</v>
      </c>
      <c r="Y12" s="10">
        <f>'Normalized Data'!M12</f>
        <v>4.1952887418357371E-2</v>
      </c>
      <c r="Z12" s="10">
        <f>'Normalized Data'!T12</f>
        <v>-0.15942168324924716</v>
      </c>
      <c r="AA12" s="10">
        <f>'Normalized Data'!AC12</f>
        <v>-0.25561836749604849</v>
      </c>
      <c r="AB12" s="10">
        <f>'Normalized Data'!AF12</f>
        <v>4.4743714943766062E-2</v>
      </c>
      <c r="AC12" s="10">
        <f>'Normalized Data'!Z12</f>
        <v>9.4035287816377613E-2</v>
      </c>
      <c r="AD12" s="10">
        <f>'Normalized Data'!Y12</f>
        <v>5.0448392478310176E-3</v>
      </c>
      <c r="AE12" s="10">
        <f>'Normalized Data'!L12</f>
        <v>-2.4662489045249848E-2</v>
      </c>
      <c r="AF12" s="10">
        <f>'Normalized Data'!D12</f>
        <v>0.10985378173634724</v>
      </c>
      <c r="AG12" s="2">
        <f>'Normalized Data'!N12</f>
        <v>-0.41798539089087428</v>
      </c>
    </row>
    <row r="13" spans="1:33" x14ac:dyDescent="0.25">
      <c r="A13" s="13" t="str">
        <f>'Normalized Data'!A13</f>
        <v>HMO1--&gt;YOX1</v>
      </c>
      <c r="B13" s="10">
        <f>'Normalized Data'!C13</f>
        <v>-0.2330180288867765</v>
      </c>
      <c r="C13" s="10">
        <f>'Normalized Data'!J13</f>
        <v>1.7760684709893067E-2</v>
      </c>
      <c r="D13" s="10">
        <f>'Normalized Data'!U13</f>
        <v>0.10215042201015333</v>
      </c>
      <c r="E13" s="10">
        <f>'Normalized Data'!I13</f>
        <v>1.4380647647241252E-2</v>
      </c>
      <c r="F13" s="10">
        <f>'Normalized Data'!W13</f>
        <v>-1.8242025987622893E-3</v>
      </c>
      <c r="G13" s="10">
        <f>'Normalized Data'!B13</f>
        <v>-4.7103590007385815E-2</v>
      </c>
      <c r="H13" s="10">
        <f>'Normalized Data'!F13</f>
        <v>-0.11410049826955999</v>
      </c>
      <c r="I13" s="10">
        <f>'Normalized Data'!AE13</f>
        <v>0.10059107767073662</v>
      </c>
      <c r="J13" s="10">
        <f>'Normalized Data'!O13</f>
        <v>0.12300458946566301</v>
      </c>
      <c r="K13" s="10">
        <f>'Normalized Data'!V13</f>
        <v>0.10210827226503746</v>
      </c>
      <c r="L13" s="10">
        <f>'Normalized Data'!K13</f>
        <v>-9.0358237007619677E-2</v>
      </c>
      <c r="M13" s="10">
        <f>'Normalized Data'!E13</f>
        <v>0.46238773964966678</v>
      </c>
      <c r="N13" s="10">
        <f>'Normalized Data'!AA13</f>
        <v>0.10235431525762488</v>
      </c>
      <c r="O13" s="10">
        <f>'Normalized Data'!Q13</f>
        <v>-0.14957669550154487</v>
      </c>
      <c r="P13" s="10">
        <f>'Normalized Data'!S13</f>
        <v>3.1802612313101696E-3</v>
      </c>
      <c r="Q13" s="10">
        <f>'Normalized Data'!P13</f>
        <v>0.10762661562454269</v>
      </c>
      <c r="R13" s="10">
        <f>'Normalized Data'!AB13</f>
        <v>6.3286431518968053E-2</v>
      </c>
      <c r="S13" s="8">
        <f>'Normalized Data'!AG13</f>
        <v>9.9876734338452247E-2</v>
      </c>
      <c r="T13" s="10">
        <f>'Normalized Data'!H13</f>
        <v>0.10852337068887274</v>
      </c>
      <c r="U13" s="10">
        <f>'Normalized Data'!AD13</f>
        <v>6.2639933093190756E-2</v>
      </c>
      <c r="V13" s="10">
        <f>'Normalized Data'!G13</f>
        <v>4.692470814929426E-2</v>
      </c>
      <c r="W13" s="10">
        <f>'Normalized Data'!R13</f>
        <v>1.5825678662103745E-3</v>
      </c>
      <c r="X13" s="10">
        <f>'Normalized Data'!X13</f>
        <v>0.14855714631981395</v>
      </c>
      <c r="Y13" s="10">
        <f>'Normalized Data'!M13</f>
        <v>3.517193411176562E-2</v>
      </c>
      <c r="Z13" s="10">
        <f>'Normalized Data'!T13</f>
        <v>-8.2558723029509413E-3</v>
      </c>
      <c r="AA13" s="10">
        <f>'Normalized Data'!AC13</f>
        <v>5.3738475829765972E-2</v>
      </c>
      <c r="AB13" s="10">
        <f>'Normalized Data'!AF13</f>
        <v>0.12264223691803615</v>
      </c>
      <c r="AC13" s="10">
        <f>'Normalized Data'!Z13</f>
        <v>-7.9587120038323828E-2</v>
      </c>
      <c r="AD13" s="10">
        <f>'Normalized Data'!Y13</f>
        <v>0.12103207227398521</v>
      </c>
      <c r="AE13" s="10">
        <f>'Normalized Data'!L13</f>
        <v>0.11515946326369435</v>
      </c>
      <c r="AF13" s="10">
        <f>'Normalized Data'!D13</f>
        <v>0.14074067129461021</v>
      </c>
      <c r="AG13" s="2">
        <f>'Normalized Data'!N13</f>
        <v>-2.7540011214312633E-3</v>
      </c>
    </row>
    <row r="14" spans="1:33" x14ac:dyDescent="0.25">
      <c r="A14" s="13" t="str">
        <f>'Normalized Data'!A14</f>
        <v>MSN2--&gt;ASH1</v>
      </c>
      <c r="B14" s="10">
        <f>'Normalized Data'!C14</f>
        <v>0.18183235644356177</v>
      </c>
      <c r="C14" s="10">
        <f>'Normalized Data'!J14</f>
        <v>-0.66762122258858692</v>
      </c>
      <c r="D14" s="10">
        <f>'Normalized Data'!U14</f>
        <v>-0.53574491141724534</v>
      </c>
      <c r="E14" s="10">
        <f>'Normalized Data'!I14</f>
        <v>0.3566261860633545</v>
      </c>
      <c r="F14" s="10">
        <f>'Normalized Data'!W14</f>
        <v>9.9556418429977936E-2</v>
      </c>
      <c r="G14" s="10">
        <f>'Normalized Data'!B14</f>
        <v>-0.11041509917079731</v>
      </c>
      <c r="H14" s="10">
        <f>'Normalized Data'!F14</f>
        <v>-5.2933869629985933E-2</v>
      </c>
      <c r="I14" s="10">
        <f>'Normalized Data'!AE14</f>
        <v>-0.5476354318214538</v>
      </c>
      <c r="J14" s="10">
        <f>'Normalized Data'!O14</f>
        <v>-0.20132049650189335</v>
      </c>
      <c r="K14" s="10">
        <f>'Normalized Data'!V14</f>
        <v>0.33134664420383431</v>
      </c>
      <c r="L14" s="10">
        <f>'Normalized Data'!K14</f>
        <v>0.29545777735135831</v>
      </c>
      <c r="M14" s="10">
        <f>'Normalized Data'!E14</f>
        <v>-0.19772485577483848</v>
      </c>
      <c r="N14" s="10">
        <f>'Normalized Data'!AA14</f>
        <v>-3.0797385398387646E-2</v>
      </c>
      <c r="O14" s="10">
        <f>'Normalized Data'!Q14</f>
        <v>3.3166040427523698E-2</v>
      </c>
      <c r="P14" s="10">
        <f>'Normalized Data'!S14</f>
        <v>-0.14530998704048931</v>
      </c>
      <c r="Q14" s="10">
        <f>'Normalized Data'!P14</f>
        <v>0.16623786906340046</v>
      </c>
      <c r="R14" s="10">
        <f>'Normalized Data'!AB14</f>
        <v>2.4818073120005262E-2</v>
      </c>
      <c r="S14" s="8">
        <f>'Normalized Data'!AG14</f>
        <v>-0.4387517207939009</v>
      </c>
      <c r="T14" s="10">
        <f>'Normalized Data'!H14</f>
        <v>0.41998386284905903</v>
      </c>
      <c r="U14" s="10">
        <f>'Normalized Data'!AD14</f>
        <v>1.4255425162762106E-2</v>
      </c>
      <c r="V14" s="10">
        <f>'Normalized Data'!G14</f>
        <v>0.13321328721208475</v>
      </c>
      <c r="W14" s="10">
        <f>'Normalized Data'!R14</f>
        <v>0.33287937381242499</v>
      </c>
      <c r="X14" s="10">
        <f>'Normalized Data'!X14</f>
        <v>-0.11028191294201871</v>
      </c>
      <c r="Y14" s="10">
        <f>'Normalized Data'!M14</f>
        <v>-0.21619938740751043</v>
      </c>
      <c r="Z14" s="10">
        <f>'Normalized Data'!T14</f>
        <v>0.26299568276602797</v>
      </c>
      <c r="AA14" s="10">
        <f>'Normalized Data'!AC14</f>
        <v>0.28394976443883324</v>
      </c>
      <c r="AB14" s="10">
        <f>'Normalized Data'!AF14</f>
        <v>-4.1351449510684257E-2</v>
      </c>
      <c r="AC14" s="10">
        <f>'Normalized Data'!Z14</f>
        <v>-6.9159134066095224E-2</v>
      </c>
      <c r="AD14" s="10">
        <f>'Normalized Data'!Y14</f>
        <v>0.10549249119626494</v>
      </c>
      <c r="AE14" s="10">
        <f>'Normalized Data'!L14</f>
        <v>0.1269445303104722</v>
      </c>
      <c r="AF14" s="10">
        <f>'Normalized Data'!D14</f>
        <v>-1.2566627816773068E-2</v>
      </c>
      <c r="AG14" s="2">
        <f>'Normalized Data'!N14</f>
        <v>0.10245022498522058</v>
      </c>
    </row>
    <row r="15" spans="1:33" x14ac:dyDescent="0.25">
      <c r="A15" s="13" t="str">
        <f>'Normalized Data'!A15</f>
        <v>MSN2--&gt;CIN5</v>
      </c>
      <c r="B15" s="10">
        <f>'Normalized Data'!C15</f>
        <v>-0.33875862465622625</v>
      </c>
      <c r="C15" s="10">
        <f>'Normalized Data'!J15</f>
        <v>-0.19968428391356571</v>
      </c>
      <c r="D15" s="10">
        <f>'Normalized Data'!U15</f>
        <v>-0.341486109969666</v>
      </c>
      <c r="E15" s="10">
        <f>'Normalized Data'!I15</f>
        <v>-0.41402890030970468</v>
      </c>
      <c r="F15" s="10">
        <f>'Normalized Data'!W15</f>
        <v>-0.49531835791408829</v>
      </c>
      <c r="G15" s="10">
        <f>'Normalized Data'!B15</f>
        <v>-0.44957429087246575</v>
      </c>
      <c r="H15" s="10">
        <f>'Normalized Data'!F15</f>
        <v>-0.60259380752983904</v>
      </c>
      <c r="I15" s="10">
        <f>'Normalized Data'!AE15</f>
        <v>-0.24707335864896737</v>
      </c>
      <c r="J15" s="10">
        <f>'Normalized Data'!O15</f>
        <v>-0.30257025285391953</v>
      </c>
      <c r="K15" s="10">
        <f>'Normalized Data'!V15</f>
        <v>-0.5167689009775146</v>
      </c>
      <c r="L15" s="10">
        <f>'Normalized Data'!K15</f>
        <v>-0.58326107650131975</v>
      </c>
      <c r="M15" s="10">
        <f>'Normalized Data'!E15</f>
        <v>0.1894656832912256</v>
      </c>
      <c r="N15" s="10">
        <f>'Normalized Data'!AA15</f>
        <v>-0.17400006812749189</v>
      </c>
      <c r="O15" s="10">
        <f>'Normalized Data'!Q15</f>
        <v>0.13090084728296483</v>
      </c>
      <c r="P15" s="10">
        <f>'Normalized Data'!S15</f>
        <v>0.2418837796747936</v>
      </c>
      <c r="Q15" s="10">
        <f>'Normalized Data'!P15</f>
        <v>-0.29096451800492046</v>
      </c>
      <c r="R15" s="10">
        <f>'Normalized Data'!AB15</f>
        <v>-0.33769098838444039</v>
      </c>
      <c r="S15" s="8">
        <f>'Normalized Data'!AG15</f>
        <v>-0.26665617899102712</v>
      </c>
      <c r="T15" s="10">
        <f>'Normalized Data'!H15</f>
        <v>-0.3638870468949415</v>
      </c>
      <c r="U15" s="10">
        <f>'Normalized Data'!AD15</f>
        <v>-0.44186427930905786</v>
      </c>
      <c r="V15" s="10">
        <f>'Normalized Data'!G15</f>
        <v>-0.30078790017970375</v>
      </c>
      <c r="W15" s="10">
        <f>'Normalized Data'!R15</f>
        <v>-0.44425215678641988</v>
      </c>
      <c r="X15" s="10">
        <f>'Normalized Data'!X15</f>
        <v>-0.33232644076873785</v>
      </c>
      <c r="Y15" s="10">
        <f>'Normalized Data'!M15</f>
        <v>0.14360141284752093</v>
      </c>
      <c r="Z15" s="10">
        <f>'Normalized Data'!T15</f>
        <v>-0.53504072948879533</v>
      </c>
      <c r="AA15" s="10">
        <f>'Normalized Data'!AC15</f>
        <v>-0.54478293892486518</v>
      </c>
      <c r="AB15" s="10">
        <f>'Normalized Data'!AF15</f>
        <v>-0.19593594187755287</v>
      </c>
      <c r="AC15" s="10">
        <f>'Normalized Data'!Z15</f>
        <v>0.1857199764446239</v>
      </c>
      <c r="AD15" s="10">
        <f>'Normalized Data'!Y15</f>
        <v>-0.26641250081073864</v>
      </c>
      <c r="AE15" s="10">
        <f>'Normalized Data'!L15</f>
        <v>-0.26916856405136708</v>
      </c>
      <c r="AF15" s="10">
        <f>'Normalized Data'!D15</f>
        <v>-0.46998381980595633</v>
      </c>
      <c r="AG15" s="2">
        <f>'Normalized Data'!N15</f>
        <v>-0.38261903732302804</v>
      </c>
    </row>
    <row r="16" spans="1:33" x14ac:dyDescent="0.25">
      <c r="A16" s="13" t="str">
        <f>'Normalized Data'!A16</f>
        <v>MSN2--&gt;HAP4</v>
      </c>
      <c r="B16" s="10">
        <f>'Normalized Data'!C16</f>
        <v>-9.156819630833285E-2</v>
      </c>
      <c r="C16" s="10">
        <f>'Normalized Data'!J16</f>
        <v>-0.24620910449341907</v>
      </c>
      <c r="D16" s="10">
        <f>'Normalized Data'!U16</f>
        <v>0.2461890364434676</v>
      </c>
      <c r="E16" s="10">
        <f>'Normalized Data'!I16</f>
        <v>-2.0636112443769158E-2</v>
      </c>
      <c r="F16" s="10">
        <f>'Normalized Data'!W16</f>
        <v>-0.79586561258958566</v>
      </c>
      <c r="G16" s="10">
        <f>'Normalized Data'!B16</f>
        <v>2.0435264965253459E-2</v>
      </c>
      <c r="H16" s="10">
        <f>'Normalized Data'!F16</f>
        <v>0.14915177650523057</v>
      </c>
      <c r="I16" s="10">
        <f>'Normalized Data'!AE16</f>
        <v>0.4960348376923458</v>
      </c>
      <c r="J16" s="10">
        <f>'Normalized Data'!O16</f>
        <v>0.16566277532990789</v>
      </c>
      <c r="K16" s="10">
        <f>'Normalized Data'!V16</f>
        <v>2.7430985683308391E-2</v>
      </c>
      <c r="L16" s="10">
        <f>'Normalized Data'!K16</f>
        <v>0.15957890574467065</v>
      </c>
      <c r="M16" s="10">
        <f>'Normalized Data'!E16</f>
        <v>-2.2258335619771877E-2</v>
      </c>
      <c r="N16" s="10">
        <f>'Normalized Data'!AA16</f>
        <v>0.24044156912768211</v>
      </c>
      <c r="O16" s="10">
        <f>'Normalized Data'!Q16</f>
        <v>-4.4722107395981071E-2</v>
      </c>
      <c r="P16" s="10">
        <f>'Normalized Data'!S16</f>
        <v>-0.63838510163799256</v>
      </c>
      <c r="Q16" s="10">
        <f>'Normalized Data'!P16</f>
        <v>-9.5599197327912194E-2</v>
      </c>
      <c r="R16" s="10">
        <f>'Normalized Data'!AB16</f>
        <v>0.34814989824516268</v>
      </c>
      <c r="S16" s="8">
        <f>'Normalized Data'!AG16</f>
        <v>0.5362831433787052</v>
      </c>
      <c r="T16" s="10">
        <f>'Normalized Data'!H16</f>
        <v>0.16165493374374304</v>
      </c>
      <c r="U16" s="10">
        <f>'Normalized Data'!AD16</f>
        <v>0.48454841616961092</v>
      </c>
      <c r="V16" s="10">
        <f>'Normalized Data'!G16</f>
        <v>0.15728664409893303</v>
      </c>
      <c r="W16" s="10">
        <f>'Normalized Data'!R16</f>
        <v>9.0835079001943542E-2</v>
      </c>
      <c r="X16" s="10">
        <f>'Normalized Data'!X16</f>
        <v>1.6245492629742096E-2</v>
      </c>
      <c r="Y16" s="10">
        <f>'Normalized Data'!M16</f>
        <v>3.5036850941687799E-2</v>
      </c>
      <c r="Z16" s="10">
        <f>'Normalized Data'!T16</f>
        <v>5.0015892689457019E-2</v>
      </c>
      <c r="AA16" s="10">
        <f>'Normalized Data'!AC16</f>
        <v>0.27693751913213177</v>
      </c>
      <c r="AB16" s="10">
        <f>'Normalized Data'!AF16</f>
        <v>0.15756303880746661</v>
      </c>
      <c r="AC16" s="10">
        <f>'Normalized Data'!Z16</f>
        <v>6.2912224389189853E-3</v>
      </c>
      <c r="AD16" s="10">
        <f>'Normalized Data'!Y16</f>
        <v>-7.6538331203863719E-2</v>
      </c>
      <c r="AE16" s="10">
        <f>'Normalized Data'!L16</f>
        <v>-6.7135321345204155E-2</v>
      </c>
      <c r="AF16" s="10">
        <f>'Normalized Data'!D16</f>
        <v>7.6457419326998899E-2</v>
      </c>
      <c r="AG16" s="2">
        <f>'Normalized Data'!N16</f>
        <v>0.15749766643322344</v>
      </c>
    </row>
    <row r="17" spans="1:33" x14ac:dyDescent="0.25">
      <c r="A17" s="13" t="str">
        <f>'Normalized Data'!A17</f>
        <v>MSN2--&gt;SFP1</v>
      </c>
      <c r="B17" s="10">
        <f>'Normalized Data'!C17</f>
        <v>0.23865279616401736</v>
      </c>
      <c r="C17" s="10">
        <f>'Normalized Data'!J17</f>
        <v>-0.17477016695460826</v>
      </c>
      <c r="D17" s="10">
        <f>'Normalized Data'!U17</f>
        <v>-2.1771235812244924E-2</v>
      </c>
      <c r="E17" s="10">
        <f>'Normalized Data'!I17</f>
        <v>0.19315616857495532</v>
      </c>
      <c r="F17" s="10">
        <f>'Normalized Data'!W17</f>
        <v>-0.50818842964074651</v>
      </c>
      <c r="G17" s="10">
        <f>'Normalized Data'!B17</f>
        <v>-9.2481632316997242E-2</v>
      </c>
      <c r="H17" s="10">
        <f>'Normalized Data'!F17</f>
        <v>0.39686905350727958</v>
      </c>
      <c r="I17" s="10">
        <f>'Normalized Data'!AE17</f>
        <v>-1.9805192051865504E-2</v>
      </c>
      <c r="J17" s="10">
        <f>'Normalized Data'!O17</f>
        <v>0.11292121043355582</v>
      </c>
      <c r="K17" s="10">
        <f>'Normalized Data'!V17</f>
        <v>0.16923633454133166</v>
      </c>
      <c r="L17" s="10">
        <f>'Normalized Data'!K17</f>
        <v>0.13906514792084504</v>
      </c>
      <c r="M17" s="10">
        <f>'Normalized Data'!E17</f>
        <v>2.685560451704248E-2</v>
      </c>
      <c r="N17" s="10">
        <f>'Normalized Data'!AA17</f>
        <v>3.5899351057138915E-2</v>
      </c>
      <c r="O17" s="10">
        <f>'Normalized Data'!Q17</f>
        <v>0.12561027060818053</v>
      </c>
      <c r="P17" s="10">
        <f>'Normalized Data'!S17</f>
        <v>-1.6894224628994241E-2</v>
      </c>
      <c r="Q17" s="10">
        <f>'Normalized Data'!P17</f>
        <v>-0.32969639139526491</v>
      </c>
      <c r="R17" s="10">
        <f>'Normalized Data'!AB17</f>
        <v>-9.7094914176985916E-2</v>
      </c>
      <c r="S17" s="8">
        <f>'Normalized Data'!AG17</f>
        <v>-2.2213930039055068E-2</v>
      </c>
      <c r="T17" s="10">
        <f>'Normalized Data'!H17</f>
        <v>0.28124664897214835</v>
      </c>
      <c r="U17" s="10">
        <f>'Normalized Data'!AD17</f>
        <v>-0.20789697200066998</v>
      </c>
      <c r="V17" s="10">
        <f>'Normalized Data'!G17</f>
        <v>0.40032272524502543</v>
      </c>
      <c r="W17" s="10">
        <f>'Normalized Data'!R17</f>
        <v>0.20387627457527885</v>
      </c>
      <c r="X17" s="10">
        <f>'Normalized Data'!X17</f>
        <v>9.6618152613569264E-2</v>
      </c>
      <c r="Y17" s="10">
        <f>'Normalized Data'!M17</f>
        <v>0.55853975655623633</v>
      </c>
      <c r="Z17" s="10">
        <f>'Normalized Data'!T17</f>
        <v>0.1865227679220598</v>
      </c>
      <c r="AA17" s="10">
        <f>'Normalized Data'!AC17</f>
        <v>4.0403347211557708E-2</v>
      </c>
      <c r="AB17" s="10">
        <f>'Normalized Data'!AF17</f>
        <v>2.0879636225441114E-2</v>
      </c>
      <c r="AC17" s="10">
        <f>'Normalized Data'!Z17</f>
        <v>0.16831926349159729</v>
      </c>
      <c r="AD17" s="10">
        <f>'Normalized Data'!Y17</f>
        <v>-0.43295016189767654</v>
      </c>
      <c r="AE17" s="10">
        <f>'Normalized Data'!L17</f>
        <v>0.11464823956999935</v>
      </c>
      <c r="AF17" s="10">
        <f>'Normalized Data'!D17</f>
        <v>-3.9351088503379462E-2</v>
      </c>
      <c r="AG17" s="2">
        <f>'Normalized Data'!N17</f>
        <v>0.35785492651950362</v>
      </c>
    </row>
    <row r="18" spans="1:33" x14ac:dyDescent="0.25">
      <c r="A18" s="13" t="str">
        <f>'Normalized Data'!A18</f>
        <v>MSN2--&gt;SWI4</v>
      </c>
      <c r="B18" s="10">
        <f>'Normalized Data'!C18</f>
        <v>-0.33879695321511594</v>
      </c>
      <c r="C18" s="10">
        <f>'Normalized Data'!J18</f>
        <v>0.24380456507139972</v>
      </c>
      <c r="D18" s="10">
        <f>'Normalized Data'!U18</f>
        <v>-0.14975757617382093</v>
      </c>
      <c r="E18" s="10">
        <f>'Normalized Data'!I18</f>
        <v>-0.21648753436422855</v>
      </c>
      <c r="F18" s="10">
        <f>'Normalized Data'!W18</f>
        <v>-0.50351436628274104</v>
      </c>
      <c r="G18" s="10">
        <f>'Normalized Data'!B18</f>
        <v>3.9874741964852502E-2</v>
      </c>
      <c r="H18" s="10">
        <f>'Normalized Data'!F18</f>
        <v>-0.19793820827150568</v>
      </c>
      <c r="I18" s="10">
        <f>'Normalized Data'!AE18</f>
        <v>-0.11717226610649317</v>
      </c>
      <c r="J18" s="10">
        <f>'Normalized Data'!O18</f>
        <v>-0.11989321964032018</v>
      </c>
      <c r="K18" s="10">
        <f>'Normalized Data'!V18</f>
        <v>-0.14187369017403587</v>
      </c>
      <c r="L18" s="10">
        <f>'Normalized Data'!K18</f>
        <v>-0.16643413860988046</v>
      </c>
      <c r="M18" s="10">
        <f>'Normalized Data'!E18</f>
        <v>8.4533083309788815E-2</v>
      </c>
      <c r="N18" s="10">
        <f>'Normalized Data'!AA18</f>
        <v>-0.12164801575214902</v>
      </c>
      <c r="O18" s="10">
        <f>'Normalized Data'!Q18</f>
        <v>-0.11791119544359557</v>
      </c>
      <c r="P18" s="10">
        <f>'Normalized Data'!S18</f>
        <v>-4.0162758080799672E-2</v>
      </c>
      <c r="Q18" s="10">
        <f>'Normalized Data'!P18</f>
        <v>-0.5817359777750517</v>
      </c>
      <c r="R18" s="10">
        <f>'Normalized Data'!AB18</f>
        <v>-0.23761083710029529</v>
      </c>
      <c r="S18" s="8">
        <f>'Normalized Data'!AG18</f>
        <v>-0.15551997796509123</v>
      </c>
      <c r="T18" s="10">
        <f>'Normalized Data'!H18</f>
        <v>-0.39034095199273133</v>
      </c>
      <c r="U18" s="10">
        <f>'Normalized Data'!AD18</f>
        <v>-0.24864575451888013</v>
      </c>
      <c r="V18" s="10">
        <f>'Normalized Data'!G18</f>
        <v>-7.6063768923066391E-2</v>
      </c>
      <c r="W18" s="10">
        <f>'Normalized Data'!R18</f>
        <v>-0.21667131234449732</v>
      </c>
      <c r="X18" s="10">
        <f>'Normalized Data'!X18</f>
        <v>-0.12309394730591915</v>
      </c>
      <c r="Y18" s="10">
        <f>'Normalized Data'!M18</f>
        <v>-9.7655546325640177E-2</v>
      </c>
      <c r="Z18" s="10">
        <f>'Normalized Data'!T18</f>
        <v>-0.18346398500877764</v>
      </c>
      <c r="AA18" s="10">
        <f>'Normalized Data'!AC18</f>
        <v>-0.16521916009739676</v>
      </c>
      <c r="AB18" s="10">
        <f>'Normalized Data'!AF18</f>
        <v>-0.13154087299557685</v>
      </c>
      <c r="AC18" s="10">
        <f>'Normalized Data'!Z18</f>
        <v>-9.2330015419870612E-2</v>
      </c>
      <c r="AD18" s="10">
        <f>'Normalized Data'!Y18</f>
        <v>-0.64119847297721566</v>
      </c>
      <c r="AE18" s="10">
        <f>'Normalized Data'!L18</f>
        <v>-0.35552422985164411</v>
      </c>
      <c r="AF18" s="10">
        <f>'Normalized Data'!D18</f>
        <v>3.1991487961182147E-2</v>
      </c>
      <c r="AG18" s="2">
        <f>'Normalized Data'!N18</f>
        <v>-0.12389036840415651</v>
      </c>
    </row>
    <row r="19" spans="1:33" x14ac:dyDescent="0.25">
      <c r="A19" s="13" t="str">
        <f>'Normalized Data'!A19</f>
        <v>MSN2--&gt;YHP1</v>
      </c>
      <c r="B19" s="10">
        <f>'Normalized Data'!C19</f>
        <v>-0.55662488031784507</v>
      </c>
      <c r="C19" s="10">
        <f>'Normalized Data'!J19</f>
        <v>8.0643324349287768E-2</v>
      </c>
      <c r="D19" s="10">
        <f>'Normalized Data'!U19</f>
        <v>-0.14119768707030411</v>
      </c>
      <c r="E19" s="10">
        <f>'Normalized Data'!I19</f>
        <v>-0.50932804959962918</v>
      </c>
      <c r="F19" s="10">
        <f>'Normalized Data'!W19</f>
        <v>0.27058614065827613</v>
      </c>
      <c r="G19" s="10">
        <f>'Normalized Data'!B19</f>
        <v>-0.21879224063789199</v>
      </c>
      <c r="H19" s="10">
        <f>'Normalized Data'!F19</f>
        <v>-0.30157577316011636</v>
      </c>
      <c r="I19" s="10">
        <f>'Normalized Data'!AE19</f>
        <v>-3.1428084357360983E-2</v>
      </c>
      <c r="J19" s="10">
        <f>'Normalized Data'!O19</f>
        <v>-0.39463827177484878</v>
      </c>
      <c r="K19" s="10">
        <f>'Normalized Data'!V19</f>
        <v>-0.61569511901242402</v>
      </c>
      <c r="L19" s="10">
        <f>'Normalized Data'!K19</f>
        <v>-0.58715288734762128</v>
      </c>
      <c r="M19" s="10">
        <f>'Normalized Data'!E19</f>
        <v>-7.3472125487324791E-2</v>
      </c>
      <c r="N19" s="10">
        <f>'Normalized Data'!AA19</f>
        <v>-0.51937493867311646</v>
      </c>
      <c r="O19" s="10">
        <f>'Normalized Data'!Q19</f>
        <v>-1.0022257872962521</v>
      </c>
      <c r="P19" s="10">
        <f>'Normalized Data'!S19</f>
        <v>0.46757670767210557</v>
      </c>
      <c r="Q19" s="10">
        <f>'Normalized Data'!P19</f>
        <v>3.3907611776301694E-2</v>
      </c>
      <c r="R19" s="10">
        <f>'Normalized Data'!AB19</f>
        <v>-0.42154992693942744</v>
      </c>
      <c r="S19" s="8">
        <f>'Normalized Data'!AG19</f>
        <v>1.5892878864620149E-2</v>
      </c>
      <c r="T19" s="10">
        <f>'Normalized Data'!H19</f>
        <v>-0.58503859613977127</v>
      </c>
      <c r="U19" s="10">
        <f>'Normalized Data'!AD19</f>
        <v>-0.37535043411895458</v>
      </c>
      <c r="V19" s="10">
        <f>'Normalized Data'!G19</f>
        <v>-0.57149651664288403</v>
      </c>
      <c r="W19" s="10">
        <f>'Normalized Data'!R19</f>
        <v>-0.52911604128654555</v>
      </c>
      <c r="X19" s="10">
        <f>'Normalized Data'!X19</f>
        <v>-0.18472820554887462</v>
      </c>
      <c r="Y19" s="10">
        <f>'Normalized Data'!M19</f>
        <v>0.55179486394420385</v>
      </c>
      <c r="Z19" s="10">
        <f>'Normalized Data'!T19</f>
        <v>-0.68307136144541181</v>
      </c>
      <c r="AA19" s="10">
        <f>'Normalized Data'!AC19</f>
        <v>-0.56052912653644271</v>
      </c>
      <c r="AB19" s="10">
        <f>'Normalized Data'!AF19</f>
        <v>-0.44271769683612433</v>
      </c>
      <c r="AC19" s="10">
        <f>'Normalized Data'!Z19</f>
        <v>-0.50165139239603274</v>
      </c>
      <c r="AD19" s="10">
        <f>'Normalized Data'!Y19</f>
        <v>0.11422424014311984</v>
      </c>
      <c r="AE19" s="10">
        <f>'Normalized Data'!L19</f>
        <v>-1.4351299342769345E-3</v>
      </c>
      <c r="AF19" s="10">
        <f>'Normalized Data'!D19</f>
        <v>-0.52019475798402404</v>
      </c>
      <c r="AG19" s="2">
        <f>'Normalized Data'!N19</f>
        <v>-0.56793354073849101</v>
      </c>
    </row>
    <row r="20" spans="1:33" x14ac:dyDescent="0.25">
      <c r="A20" s="13" t="str">
        <f>'Normalized Data'!A20</f>
        <v>MSN2--&gt;YOX1</v>
      </c>
      <c r="B20" s="10">
        <f>'Normalized Data'!C20</f>
        <v>-0.10213773960007072</v>
      </c>
      <c r="C20" s="10">
        <f>'Normalized Data'!J20</f>
        <v>0.23404058812339684</v>
      </c>
      <c r="D20" s="10">
        <f>'Normalized Data'!U20</f>
        <v>-0.50278479870826598</v>
      </c>
      <c r="E20" s="10">
        <f>'Normalized Data'!I20</f>
        <v>-0.28132565653956476</v>
      </c>
      <c r="F20" s="10">
        <f>'Normalized Data'!W20</f>
        <v>0.11370916366534232</v>
      </c>
      <c r="G20" s="10">
        <f>'Normalized Data'!B20</f>
        <v>0.28796428927565548</v>
      </c>
      <c r="H20" s="10">
        <f>'Normalized Data'!F20</f>
        <v>0.34293536827502274</v>
      </c>
      <c r="I20" s="10">
        <f>'Normalized Data'!AE20</f>
        <v>-0.48078388813165296</v>
      </c>
      <c r="J20" s="10">
        <f>'Normalized Data'!O20</f>
        <v>-0.54708393109423492</v>
      </c>
      <c r="K20" s="10">
        <f>'Normalized Data'!V20</f>
        <v>-0.30180321147847716</v>
      </c>
      <c r="L20" s="10">
        <f>'Normalized Data'!K20</f>
        <v>-0.23028170353440669</v>
      </c>
      <c r="M20" s="10">
        <f>'Normalized Data'!E20</f>
        <v>-0.27811777249808917</v>
      </c>
      <c r="N20" s="10">
        <f>'Normalized Data'!AA20</f>
        <v>-0.50011425686133915</v>
      </c>
      <c r="O20" s="10">
        <f>'Normalized Data'!Q20</f>
        <v>0.60745987777577504</v>
      </c>
      <c r="P20" s="10">
        <f>'Normalized Data'!S20</f>
        <v>0.27354370199295375</v>
      </c>
      <c r="Q20" s="10">
        <f>'Normalized Data'!P20</f>
        <v>-2.9347805908001841E-2</v>
      </c>
      <c r="R20" s="10">
        <f>'Normalized Data'!AB20</f>
        <v>-0.3098920289666634</v>
      </c>
      <c r="S20" s="8">
        <f>'Normalized Data'!AG20</f>
        <v>-0.35605827527666328</v>
      </c>
      <c r="T20" s="10">
        <f>'Normalized Data'!H20</f>
        <v>-0.14881819793512874</v>
      </c>
      <c r="U20" s="10">
        <f>'Normalized Data'!AD20</f>
        <v>-0.29213461445537531</v>
      </c>
      <c r="V20" s="10">
        <f>'Normalized Data'!G20</f>
        <v>-0.41826415400237227</v>
      </c>
      <c r="W20" s="10">
        <f>'Normalized Data'!R20</f>
        <v>-0.27373265017247733</v>
      </c>
      <c r="X20" s="10">
        <f>'Normalized Data'!X20</f>
        <v>-0.45804438179076251</v>
      </c>
      <c r="Y20" s="10">
        <f>'Normalized Data'!M20</f>
        <v>0.23230066275274014</v>
      </c>
      <c r="Z20" s="10">
        <f>'Normalized Data'!T20</f>
        <v>-0.25842832141938099</v>
      </c>
      <c r="AA20" s="10">
        <f>'Normalized Data'!AC20</f>
        <v>-0.31150638696941962</v>
      </c>
      <c r="AB20" s="10">
        <f>'Normalized Data'!AF20</f>
        <v>-0.4500421752837242</v>
      </c>
      <c r="AC20" s="10">
        <f>'Normalized Data'!Z20</f>
        <v>0.42862883259208723</v>
      </c>
      <c r="AD20" s="10">
        <f>'Normalized Data'!Y20</f>
        <v>-6.6413212121574347E-2</v>
      </c>
      <c r="AE20" s="10">
        <f>'Normalized Data'!L20</f>
        <v>6.8747242542818139E-3</v>
      </c>
      <c r="AF20" s="10">
        <f>'Normalized Data'!D20</f>
        <v>-1.1919214309892866E-2</v>
      </c>
      <c r="AG20" s="2">
        <f>'Normalized Data'!N20</f>
        <v>-0.35408985144365657</v>
      </c>
    </row>
    <row r="21" spans="1:33" x14ac:dyDescent="0.25">
      <c r="A21" s="13" t="str">
        <f>'Normalized Data'!A21</f>
        <v>SFP1--&gt;SWI5</v>
      </c>
      <c r="B21" s="10">
        <f>'Normalized Data'!C21</f>
        <v>-0.40062157866860099</v>
      </c>
      <c r="C21" s="10">
        <f>'Normalized Data'!J21</f>
        <v>-0.43612214000227595</v>
      </c>
      <c r="D21" s="10">
        <f>'Normalized Data'!U21</f>
        <v>-0.41253092654783041</v>
      </c>
      <c r="E21" s="10">
        <f>'Normalized Data'!I21</f>
        <v>-0.46210086055693705</v>
      </c>
      <c r="F21" s="10">
        <f>'Normalized Data'!W21</f>
        <v>-0.47880366626947651</v>
      </c>
      <c r="G21" s="10">
        <f>'Normalized Data'!B21</f>
        <v>-0.42694073394030846</v>
      </c>
      <c r="H21" s="10">
        <f>'Normalized Data'!F21</f>
        <v>-0.35118589748817503</v>
      </c>
      <c r="I21" s="10">
        <f>'Normalized Data'!AE21</f>
        <v>-0.55502193021845192</v>
      </c>
      <c r="J21" s="10">
        <f>'Normalized Data'!O21</f>
        <v>-0.23825249333411128</v>
      </c>
      <c r="K21" s="10">
        <f>'Normalized Data'!V21</f>
        <v>-0.41018662682325385</v>
      </c>
      <c r="L21" s="10">
        <f>'Normalized Data'!K21</f>
        <v>-0.50182445116258156</v>
      </c>
      <c r="M21" s="10">
        <f>'Normalized Data'!E21</f>
        <v>-0.36696272604380487</v>
      </c>
      <c r="N21" s="10">
        <f>'Normalized Data'!AA21</f>
        <v>-0.25504213534205883</v>
      </c>
      <c r="O21" s="10">
        <f>'Normalized Data'!Q21</f>
        <v>-0.59414816747796395</v>
      </c>
      <c r="P21" s="10">
        <f>'Normalized Data'!S21</f>
        <v>-0.33165138488256518</v>
      </c>
      <c r="Q21" s="10">
        <f>'Normalized Data'!P21</f>
        <v>-0.19982184949023757</v>
      </c>
      <c r="R21" s="10">
        <f>'Normalized Data'!AB21</f>
        <v>-0.39375127865281617</v>
      </c>
      <c r="S21" s="8">
        <f>'Normalized Data'!AG21</f>
        <v>-0.51167106566128906</v>
      </c>
      <c r="T21" s="10">
        <f>'Normalized Data'!H21</f>
        <v>-0.33345025354088564</v>
      </c>
      <c r="U21" s="10">
        <f>'Normalized Data'!AD21</f>
        <v>-0.51457964636880194</v>
      </c>
      <c r="V21" s="10">
        <f>'Normalized Data'!G21</f>
        <v>-0.22749821766321449</v>
      </c>
      <c r="W21" s="10">
        <f>'Normalized Data'!R21</f>
        <v>-0.39321620629746373</v>
      </c>
      <c r="X21" s="10">
        <f>'Normalized Data'!X21</f>
        <v>-0.32956160571182386</v>
      </c>
      <c r="Y21" s="10">
        <f>'Normalized Data'!M21</f>
        <v>-0.10355078191458521</v>
      </c>
      <c r="Z21" s="10">
        <f>'Normalized Data'!T21</f>
        <v>-0.35024113181496519</v>
      </c>
      <c r="AA21" s="10">
        <f>'Normalized Data'!AC21</f>
        <v>-0.42403272347977344</v>
      </c>
      <c r="AB21" s="10">
        <f>'Normalized Data'!AF21</f>
        <v>-0.26254915981259414</v>
      </c>
      <c r="AC21" s="10">
        <f>'Normalized Data'!Z21</f>
        <v>-0.27465349572978626</v>
      </c>
      <c r="AD21" s="10">
        <f>'Normalized Data'!Y21</f>
        <v>-0.22318257704897831</v>
      </c>
      <c r="AE21" s="10">
        <f>'Normalized Data'!L21</f>
        <v>-0.33198931533925419</v>
      </c>
      <c r="AF21" s="10">
        <f>'Normalized Data'!D21</f>
        <v>-0.35693148257710489</v>
      </c>
      <c r="AG21" s="2">
        <f>'Normalized Data'!N21</f>
        <v>-0.24697048590283227</v>
      </c>
    </row>
    <row r="22" spans="1:33" x14ac:dyDescent="0.25">
      <c r="A22" s="13" t="str">
        <f>'Normalized Data'!A22</f>
        <v>STB5--&gt;HAP4</v>
      </c>
      <c r="B22" s="10">
        <f>'Normalized Data'!C22</f>
        <v>-2.6777694616069703E-2</v>
      </c>
      <c r="C22" s="10">
        <f>'Normalized Data'!J22</f>
        <v>-1.6287085821705294E-2</v>
      </c>
      <c r="D22" s="10">
        <f>'Normalized Data'!U22</f>
        <v>-6.6292477609904824E-2</v>
      </c>
      <c r="E22" s="10">
        <f>'Normalized Data'!I22</f>
        <v>1.4939176922644891E-2</v>
      </c>
      <c r="F22" s="10">
        <f>'Normalized Data'!W22</f>
        <v>0.18550102233024193</v>
      </c>
      <c r="G22" s="10">
        <f>'Normalized Data'!B22</f>
        <v>-9.9142891365166075E-2</v>
      </c>
      <c r="H22" s="10">
        <f>'Normalized Data'!F22</f>
        <v>0.21252768651081561</v>
      </c>
      <c r="I22" s="10">
        <f>'Normalized Data'!AE22</f>
        <v>-5.1429137876572294E-4</v>
      </c>
      <c r="J22" s="10">
        <f>'Normalized Data'!O22</f>
        <v>-0.27348532495323952</v>
      </c>
      <c r="K22" s="10">
        <f>'Normalized Data'!V22</f>
        <v>0.40111784149541979</v>
      </c>
      <c r="L22" s="10">
        <f>'Normalized Data'!K22</f>
        <v>-0.23846274062325329</v>
      </c>
      <c r="M22" s="10">
        <f>'Normalized Data'!E22</f>
        <v>-6.9962402563442883E-2</v>
      </c>
      <c r="N22" s="10">
        <f>'Normalized Data'!AA22</f>
        <v>-0.59909210561408643</v>
      </c>
      <c r="O22" s="10">
        <f>'Normalized Data'!Q22</f>
        <v>-0.38372162064446813</v>
      </c>
      <c r="P22" s="10">
        <f>'Normalized Data'!S22</f>
        <v>-0.35043035898919822</v>
      </c>
      <c r="Q22" s="10">
        <f>'Normalized Data'!P22</f>
        <v>2.4925758973711104E-2</v>
      </c>
      <c r="R22" s="10">
        <f>'Normalized Data'!AB22</f>
        <v>-0.53196932538627728</v>
      </c>
      <c r="S22" s="8">
        <f>'Normalized Data'!AG22</f>
        <v>0.13902262923484898</v>
      </c>
      <c r="T22" s="10">
        <f>'Normalized Data'!H22</f>
        <v>0.20583154167129031</v>
      </c>
      <c r="U22" s="10">
        <f>'Normalized Data'!AD22</f>
        <v>-0.79082556382813274</v>
      </c>
      <c r="V22" s="10">
        <f>'Normalized Data'!G22</f>
        <v>0.12353788282579296</v>
      </c>
      <c r="W22" s="10">
        <f>'Normalized Data'!R22</f>
        <v>0.44056573057050569</v>
      </c>
      <c r="X22" s="10">
        <f>'Normalized Data'!X22</f>
        <v>-0.37093915559050117</v>
      </c>
      <c r="Y22" s="10">
        <f>'Normalized Data'!M22</f>
        <v>-0.32184058888802908</v>
      </c>
      <c r="Z22" s="10">
        <f>'Normalized Data'!T22</f>
        <v>0.50361998911958339</v>
      </c>
      <c r="AA22" s="10">
        <f>'Normalized Data'!AC22</f>
        <v>-0.35704169607979014</v>
      </c>
      <c r="AB22" s="10">
        <f>'Normalized Data'!AF22</f>
        <v>-0.59522382080814706</v>
      </c>
      <c r="AC22" s="10">
        <f>'Normalized Data'!Z22</f>
        <v>-0.31450891743976445</v>
      </c>
      <c r="AD22" s="10">
        <f>'Normalized Data'!Y22</f>
        <v>-3.7546108532376436E-2</v>
      </c>
      <c r="AE22" s="10">
        <f>'Normalized Data'!L22</f>
        <v>-1.0198512105595253E-2</v>
      </c>
      <c r="AF22" s="10">
        <f>'Normalized Data'!D22</f>
        <v>-9.6609306470507875E-2</v>
      </c>
      <c r="AG22" s="2">
        <f>'Normalized Data'!N22</f>
        <v>0.10717900057019679</v>
      </c>
    </row>
    <row r="23" spans="1:33" x14ac:dyDescent="0.25">
      <c r="A23" s="13" t="str">
        <f>'Normalized Data'!A23</f>
        <v>STB5--&gt;SFP1</v>
      </c>
      <c r="B23" s="10">
        <f>'Normalized Data'!C23</f>
        <v>0.15041722648919506</v>
      </c>
      <c r="C23" s="10">
        <f>'Normalized Data'!J23</f>
        <v>9.5498350255719427E-2</v>
      </c>
      <c r="D23" s="10">
        <f>'Normalized Data'!U23</f>
        <v>-9.8511772112194945E-2</v>
      </c>
      <c r="E23" s="10">
        <f>'Normalized Data'!I23</f>
        <v>0.25610116083890688</v>
      </c>
      <c r="F23" s="10">
        <f>'Normalized Data'!W23</f>
        <v>0.11003465881795782</v>
      </c>
      <c r="G23" s="10">
        <f>'Normalized Data'!B23</f>
        <v>0.12139282753115574</v>
      </c>
      <c r="H23" s="10">
        <f>'Normalized Data'!F23</f>
        <v>7.775639320034633E-2</v>
      </c>
      <c r="I23" s="10">
        <f>'Normalized Data'!AE23</f>
        <v>-0.11694259313745779</v>
      </c>
      <c r="J23" s="10">
        <f>'Normalized Data'!O23</f>
        <v>-0.12368461375568926</v>
      </c>
      <c r="K23" s="10">
        <f>'Normalized Data'!V23</f>
        <v>0.29633572127819552</v>
      </c>
      <c r="L23" s="10">
        <f>'Normalized Data'!K23</f>
        <v>-0.93166578004009171</v>
      </c>
      <c r="M23" s="10">
        <f>'Normalized Data'!E23</f>
        <v>-0.12104848466739018</v>
      </c>
      <c r="N23" s="10">
        <f>'Normalized Data'!AA23</f>
        <v>-0.27817777162094343</v>
      </c>
      <c r="O23" s="10">
        <f>'Normalized Data'!Q23</f>
        <v>-0.30813211561789594</v>
      </c>
      <c r="P23" s="10">
        <f>'Normalized Data'!S23</f>
        <v>-0.54422116745804738</v>
      </c>
      <c r="Q23" s="10">
        <f>'Normalized Data'!P23</f>
        <v>0.13298999467611128</v>
      </c>
      <c r="R23" s="10">
        <f>'Normalized Data'!AB23</f>
        <v>-0.65146752586097612</v>
      </c>
      <c r="S23" s="8">
        <f>'Normalized Data'!AG23</f>
        <v>-9.8521581630810234E-2</v>
      </c>
      <c r="T23" s="10">
        <f>'Normalized Data'!H23</f>
        <v>0.14674797676030443</v>
      </c>
      <c r="U23" s="10">
        <f>'Normalized Data'!AD23</f>
        <v>-0.82965014299524631</v>
      </c>
      <c r="V23" s="10">
        <f>'Normalized Data'!G23</f>
        <v>-0.78691344507542427</v>
      </c>
      <c r="W23" s="10">
        <f>'Normalized Data'!R23</f>
        <v>0.20792284166840455</v>
      </c>
      <c r="X23" s="10">
        <f>'Normalized Data'!X23</f>
        <v>1.011166090892532E-2</v>
      </c>
      <c r="Y23" s="10">
        <f>'Normalized Data'!M23</f>
        <v>-0.43201491597637609</v>
      </c>
      <c r="Z23" s="10">
        <f>'Normalized Data'!T23</f>
        <v>0.19387601334538695</v>
      </c>
      <c r="AA23" s="10">
        <f>'Normalized Data'!AC23</f>
        <v>-0.72455643936804626</v>
      </c>
      <c r="AB23" s="10">
        <f>'Normalized Data'!AF23</f>
        <v>-0.23477873020708817</v>
      </c>
      <c r="AC23" s="10">
        <f>'Normalized Data'!Z23</f>
        <v>-0.10763056086826184</v>
      </c>
      <c r="AD23" s="10">
        <f>'Normalized Data'!Y23</f>
        <v>0.27273489776660326</v>
      </c>
      <c r="AE23" s="10">
        <f>'Normalized Data'!L23</f>
        <v>6.8758550266613691E-2</v>
      </c>
      <c r="AF23" s="10">
        <f>'Normalized Data'!D23</f>
        <v>4.1472138420901923E-2</v>
      </c>
      <c r="AG23" s="2">
        <f>'Normalized Data'!N23</f>
        <v>-0.73254083384026725</v>
      </c>
    </row>
    <row r="24" spans="1:33" x14ac:dyDescent="0.25">
      <c r="A24" s="13" t="str">
        <f>'Normalized Data'!A24</f>
        <v>SWI4--&gt;HAP4</v>
      </c>
      <c r="B24" s="10">
        <f>'Normalized Data'!C24</f>
        <v>-0.40913531353730198</v>
      </c>
      <c r="C24" s="10">
        <f>'Normalized Data'!J24</f>
        <v>-0.15950833390724886</v>
      </c>
      <c r="D24" s="10">
        <f>'Normalized Data'!U24</f>
        <v>-0.40899933736871413</v>
      </c>
      <c r="E24" s="10">
        <f>'Normalized Data'!I24</f>
        <v>-0.45015070709822208</v>
      </c>
      <c r="F24" s="10">
        <f>'Normalized Data'!W24</f>
        <v>0.58843777701507449</v>
      </c>
      <c r="G24" s="10">
        <f>'Normalized Data'!B24</f>
        <v>-6.8363803564401748E-2</v>
      </c>
      <c r="H24" s="10">
        <f>'Normalized Data'!F24</f>
        <v>-0.42180235826454088</v>
      </c>
      <c r="I24" s="10">
        <f>'Normalized Data'!AE24</f>
        <v>-0.47057056165833394</v>
      </c>
      <c r="J24" s="10">
        <f>'Normalized Data'!O24</f>
        <v>-8.7075212904538707E-2</v>
      </c>
      <c r="K24" s="10">
        <f>'Normalized Data'!V24</f>
        <v>-0.25539079704119722</v>
      </c>
      <c r="L24" s="10">
        <f>'Normalized Data'!K24</f>
        <v>-0.23478560220225714</v>
      </c>
      <c r="M24" s="10">
        <f>'Normalized Data'!E24</f>
        <v>-5.4172611525821354E-2</v>
      </c>
      <c r="N24" s="10">
        <f>'Normalized Data'!AA24</f>
        <v>0.27661149693804338</v>
      </c>
      <c r="O24" s="10">
        <f>'Normalized Data'!Q24</f>
        <v>5.5969104240779818E-2</v>
      </c>
      <c r="P24" s="10">
        <f>'Normalized Data'!S24</f>
        <v>0.24940538906952714</v>
      </c>
      <c r="Q24" s="10">
        <f>'Normalized Data'!P24</f>
        <v>0.19677081487403994</v>
      </c>
      <c r="R24" s="10">
        <f>'Normalized Data'!AB24</f>
        <v>-0.17209737788967772</v>
      </c>
      <c r="S24" s="8">
        <f>'Normalized Data'!AG24</f>
        <v>-0.53012479513244792</v>
      </c>
      <c r="T24" s="10">
        <f>'Normalized Data'!H24</f>
        <v>-0.37374551256466815</v>
      </c>
      <c r="U24" s="10">
        <f>'Normalized Data'!AD24</f>
        <v>5.1358725285165469E-2</v>
      </c>
      <c r="V24" s="10">
        <f>'Normalized Data'!G24</f>
        <v>-3.6333924455318869E-2</v>
      </c>
      <c r="W24" s="10">
        <f>'Normalized Data'!R24</f>
        <v>-0.45153347507563196</v>
      </c>
      <c r="X24" s="10">
        <f>'Normalized Data'!X24</f>
        <v>0.28405198099084811</v>
      </c>
      <c r="Y24" s="10">
        <f>'Normalized Data'!M24</f>
        <v>5.7301791411115383E-2</v>
      </c>
      <c r="Z24" s="10">
        <f>'Normalized Data'!T24</f>
        <v>-0.40010088585138021</v>
      </c>
      <c r="AA24" s="10">
        <f>'Normalized Data'!AC24</f>
        <v>-0.31377961611313621</v>
      </c>
      <c r="AB24" s="10">
        <f>'Normalized Data'!AF24</f>
        <v>0.38152673605178322</v>
      </c>
      <c r="AC24" s="10">
        <f>'Normalized Data'!Z24</f>
        <v>0.12101568824683773</v>
      </c>
      <c r="AD24" s="10">
        <f>'Normalized Data'!Y24</f>
        <v>0.25498796799857792</v>
      </c>
      <c r="AE24" s="10">
        <f>'Normalized Data'!L24</f>
        <v>0.13864599912399073</v>
      </c>
      <c r="AF24" s="10">
        <f>'Normalized Data'!D24</f>
        <v>-4.5110035176771455E-3</v>
      </c>
      <c r="AG24" s="2">
        <f>'Normalized Data'!N24</f>
        <v>-3.599128107062665E-2</v>
      </c>
    </row>
    <row r="25" spans="1:33" x14ac:dyDescent="0.25">
      <c r="A25" s="13" t="str">
        <f>'Normalized Data'!A25</f>
        <v>SWI4--&gt;YHP1</v>
      </c>
      <c r="B25" s="10">
        <f>'Normalized Data'!C25</f>
        <v>0.15323660752526705</v>
      </c>
      <c r="C25" s="10">
        <f>'Normalized Data'!J25</f>
        <v>6.7632373938899884E-2</v>
      </c>
      <c r="D25" s="10">
        <f>'Normalized Data'!U25</f>
        <v>7.7843902745535862E-2</v>
      </c>
      <c r="E25" s="10">
        <f>'Normalized Data'!I25</f>
        <v>7.288530912863804E-2</v>
      </c>
      <c r="F25" s="10">
        <f>'Normalized Data'!W25</f>
        <v>-0.81323060524314239</v>
      </c>
      <c r="G25" s="10">
        <f>'Normalized Data'!B25</f>
        <v>-0.73720370082177378</v>
      </c>
      <c r="H25" s="10">
        <f>'Normalized Data'!F25</f>
        <v>-0.13929825500236551</v>
      </c>
      <c r="I25" s="10">
        <f>'Normalized Data'!AE25</f>
        <v>5.2698584809839154E-2</v>
      </c>
      <c r="J25" s="10">
        <f>'Normalized Data'!O25</f>
        <v>-0.34998027624998679</v>
      </c>
      <c r="K25" s="10">
        <f>'Normalized Data'!V25</f>
        <v>8.9665250415135012E-2</v>
      </c>
      <c r="L25" s="10">
        <f>'Normalized Data'!K25</f>
        <v>0.18294712845857802</v>
      </c>
      <c r="M25" s="10">
        <f>'Normalized Data'!E25</f>
        <v>-0.26390120964664349</v>
      </c>
      <c r="N25" s="10">
        <f>'Normalized Data'!AA25</f>
        <v>-0.1399147999170007</v>
      </c>
      <c r="O25" s="10">
        <f>'Normalized Data'!Q25</f>
        <v>-0.12129136428367127</v>
      </c>
      <c r="P25" s="10">
        <f>'Normalized Data'!S25</f>
        <v>-0.64255272622314963</v>
      </c>
      <c r="Q25" s="10">
        <f>'Normalized Data'!P25</f>
        <v>-0.70763437469362367</v>
      </c>
      <c r="R25" s="10">
        <f>'Normalized Data'!AB25</f>
        <v>-0.31456615911104724</v>
      </c>
      <c r="S25" s="8">
        <f>'Normalized Data'!AG25</f>
        <v>-4.0916769828805485E-3</v>
      </c>
      <c r="T25" s="10">
        <f>'Normalized Data'!H25</f>
        <v>0.43750224244915115</v>
      </c>
      <c r="U25" s="10">
        <f>'Normalized Data'!AD25</f>
        <v>-0.31476132183488659</v>
      </c>
      <c r="V25" s="10">
        <f>'Normalized Data'!G25</f>
        <v>1.7493714600633089E-2</v>
      </c>
      <c r="W25" s="10">
        <f>'Normalized Data'!R25</f>
        <v>0.24926538273798102</v>
      </c>
      <c r="X25" s="10">
        <f>'Normalized Data'!X25</f>
        <v>-0.43811891052361301</v>
      </c>
      <c r="Y25" s="10">
        <f>'Normalized Data'!M25</f>
        <v>0.16258693567829668</v>
      </c>
      <c r="Z25" s="10">
        <f>'Normalized Data'!T25</f>
        <v>0.34293716845517164</v>
      </c>
      <c r="AA25" s="10">
        <f>'Normalized Data'!AC25</f>
        <v>-6.1229981084939669E-2</v>
      </c>
      <c r="AB25" s="10">
        <f>'Normalized Data'!AF25</f>
        <v>-0.25349081416517072</v>
      </c>
      <c r="AC25" s="10">
        <f>'Normalized Data'!Z25</f>
        <v>-0.47198142713188845</v>
      </c>
      <c r="AD25" s="10">
        <f>'Normalized Data'!Y25</f>
        <v>-0.6900936778507103</v>
      </c>
      <c r="AE25" s="10">
        <f>'Normalized Data'!L25</f>
        <v>-0.56639783967466506</v>
      </c>
      <c r="AF25" s="10">
        <f>'Normalized Data'!D25</f>
        <v>-0.46880353861234136</v>
      </c>
      <c r="AG25" s="2">
        <f>'Normalized Data'!N25</f>
        <v>-0.14108745758915742</v>
      </c>
    </row>
    <row r="26" spans="1:33" x14ac:dyDescent="0.25">
      <c r="A26" s="13" t="str">
        <f>'Normalized Data'!A26</f>
        <v>SWI4--&gt;YOX1</v>
      </c>
      <c r="B26" s="10">
        <f>'Normalized Data'!C26</f>
        <v>0.4453430031200038</v>
      </c>
      <c r="C26" s="10">
        <f>'Normalized Data'!J26</f>
        <v>0.11962651164964179</v>
      </c>
      <c r="D26" s="10">
        <f>'Normalized Data'!U26</f>
        <v>9.4763081602095248E-2</v>
      </c>
      <c r="E26" s="10">
        <f>'Normalized Data'!I26</f>
        <v>0.20532937094298953</v>
      </c>
      <c r="F26" s="10">
        <f>'Normalized Data'!W26</f>
        <v>-0.48245206733773582</v>
      </c>
      <c r="G26" s="10">
        <f>'Normalized Data'!B26</f>
        <v>-0.32796932850996424</v>
      </c>
      <c r="H26" s="10">
        <f>'Normalized Data'!F26</f>
        <v>-0.51984035481074975</v>
      </c>
      <c r="I26" s="10">
        <f>'Normalized Data'!AE26</f>
        <v>4.3357835834232902E-2</v>
      </c>
      <c r="J26" s="10">
        <f>'Normalized Data'!O26</f>
        <v>-7.8358316206928624E-2</v>
      </c>
      <c r="K26" s="10">
        <f>'Normalized Data'!V26</f>
        <v>6.5938801905460975E-2</v>
      </c>
      <c r="L26" s="10">
        <f>'Normalized Data'!K26</f>
        <v>0.27709125562995368</v>
      </c>
      <c r="M26" s="10">
        <f>'Normalized Data'!E26</f>
        <v>-0.4793235303610997</v>
      </c>
      <c r="N26" s="10">
        <f>'Normalized Data'!AA26</f>
        <v>-0.13835499651099972</v>
      </c>
      <c r="O26" s="10">
        <f>'Normalized Data'!Q26</f>
        <v>-0.67556307988288467</v>
      </c>
      <c r="P26" s="10">
        <f>'Normalized Data'!S26</f>
        <v>-0.29121603209453162</v>
      </c>
      <c r="Q26" s="10">
        <f>'Normalized Data'!P26</f>
        <v>-0.43306559658706667</v>
      </c>
      <c r="R26" s="10">
        <f>'Normalized Data'!AB26</f>
        <v>-3.8501980493047192E-2</v>
      </c>
      <c r="S26" s="8">
        <f>'Normalized Data'!AG26</f>
        <v>-4.6597406780621166E-2</v>
      </c>
      <c r="T26" s="10">
        <f>'Normalized Data'!H26</f>
        <v>3.5592541796012948E-3</v>
      </c>
      <c r="U26" s="10">
        <f>'Normalized Data'!AD26</f>
        <v>-5.1978058710628695E-2</v>
      </c>
      <c r="V26" s="10">
        <f>'Normalized Data'!G26</f>
        <v>0.25255971366719115</v>
      </c>
      <c r="W26" s="10">
        <f>'Normalized Data'!R26</f>
        <v>0.26365380704856417</v>
      </c>
      <c r="X26" s="10">
        <f>'Normalized Data'!X26</f>
        <v>-8.1631823610165882E-2</v>
      </c>
      <c r="Y26" s="10">
        <f>'Normalized Data'!M26</f>
        <v>-0.20552935988032867</v>
      </c>
      <c r="Z26" s="10">
        <f>'Normalized Data'!T26</f>
        <v>0.24714241504601447</v>
      </c>
      <c r="AA26" s="10">
        <f>'Normalized Data'!AC26</f>
        <v>0.20969712504004007</v>
      </c>
      <c r="AB26" s="10">
        <f>'Normalized Data'!AF26</f>
        <v>-0.11950039203738723</v>
      </c>
      <c r="AC26" s="10">
        <f>'Normalized Data'!Z26</f>
        <v>-0.46116050870929426</v>
      </c>
      <c r="AD26" s="10">
        <f>'Normalized Data'!Y26</f>
        <v>-0.41622214953378728</v>
      </c>
      <c r="AE26" s="10">
        <f>'Normalized Data'!L26</f>
        <v>-0.42224825716031056</v>
      </c>
      <c r="AF26" s="10">
        <f>'Normalized Data'!D26</f>
        <v>-0.23221616164664058</v>
      </c>
      <c r="AG26" s="2">
        <f>'Normalized Data'!N26</f>
        <v>0.42205035763122645</v>
      </c>
    </row>
    <row r="27" spans="1:33" x14ac:dyDescent="0.25">
      <c r="A27" s="13" t="str">
        <f>'Normalized Data'!A27</f>
        <v>SWI5--&gt;ASH1</v>
      </c>
      <c r="B27" s="10">
        <f>'Normalized Data'!C27</f>
        <v>-0.53439031526275593</v>
      </c>
      <c r="C27" s="10">
        <f>'Normalized Data'!J27</f>
        <v>-0.42022273384637487</v>
      </c>
      <c r="D27" s="10">
        <f>'Normalized Data'!U27</f>
        <v>0.94559821658251397</v>
      </c>
      <c r="E27" s="10">
        <f>'Normalized Data'!I27</f>
        <v>-0.47203752822827494</v>
      </c>
      <c r="F27" s="10">
        <f>'Normalized Data'!W27</f>
        <v>-0.67335782042130121</v>
      </c>
      <c r="G27" s="10">
        <f>'Normalized Data'!B27</f>
        <v>-0.26054810309238174</v>
      </c>
      <c r="H27" s="10">
        <f>'Normalized Data'!F27</f>
        <v>-0.72888816706139292</v>
      </c>
      <c r="I27" s="10">
        <f>'Normalized Data'!AE27</f>
        <v>1</v>
      </c>
      <c r="J27" s="10">
        <f>'Normalized Data'!O27</f>
        <v>-0.42590420419165337</v>
      </c>
      <c r="K27" s="10">
        <f>'Normalized Data'!V27</f>
        <v>-0.50960634484741241</v>
      </c>
      <c r="L27" s="10">
        <f>'Normalized Data'!K27</f>
        <v>-0.60001000951868366</v>
      </c>
      <c r="M27" s="10">
        <f>'Normalized Data'!E27</f>
        <v>-0.22045164254225835</v>
      </c>
      <c r="N27" s="10">
        <f>'Normalized Data'!AA27</f>
        <v>-0.62625926625204709</v>
      </c>
      <c r="O27" s="10">
        <f>'Normalized Data'!Q27</f>
        <v>-0.84289607643034581</v>
      </c>
      <c r="P27" s="10">
        <f>'Normalized Data'!S27</f>
        <v>-0.61117449861533568</v>
      </c>
      <c r="Q27" s="10">
        <f>'Normalized Data'!P27</f>
        <v>-0.66565153950918898</v>
      </c>
      <c r="R27" s="10">
        <f>'Normalized Data'!AB27</f>
        <v>-0.58994989386975727</v>
      </c>
      <c r="S27" s="8">
        <f>'Normalized Data'!AG27</f>
        <v>0.93578901879319221</v>
      </c>
      <c r="T27" s="10">
        <f>'Normalized Data'!H27</f>
        <v>-0.62486732753541452</v>
      </c>
      <c r="U27" s="10">
        <f>'Normalized Data'!AD27</f>
        <v>-0.71824290758576992</v>
      </c>
      <c r="V27" s="10">
        <f>'Normalized Data'!G27</f>
        <v>-0.54169092368423877</v>
      </c>
      <c r="W27" s="10">
        <f>'Normalized Data'!R27</f>
        <v>-0.51425730532498504</v>
      </c>
      <c r="X27" s="10">
        <f>'Normalized Data'!X27</f>
        <v>-0.15349259612269223</v>
      </c>
      <c r="Y27" s="10">
        <f>'Normalized Data'!M27</f>
        <v>-0.45869087447147505</v>
      </c>
      <c r="Z27" s="10">
        <f>'Normalized Data'!T27</f>
        <v>-0.60198663802236008</v>
      </c>
      <c r="AA27" s="10">
        <f>'Normalized Data'!AC27</f>
        <v>-0.54526023029097648</v>
      </c>
      <c r="AB27" s="10">
        <f>'Normalized Data'!AF27</f>
        <v>-0.53577182830257319</v>
      </c>
      <c r="AC27" s="10">
        <f>'Normalized Data'!Z27</f>
        <v>-0.43218375158169603</v>
      </c>
      <c r="AD27" s="10">
        <f>'Normalized Data'!Y27</f>
        <v>-0.54157545991045797</v>
      </c>
      <c r="AE27" s="10">
        <f>'Normalized Data'!L27</f>
        <v>-8.4860581446931357E-2</v>
      </c>
      <c r="AF27" s="10">
        <f>'Normalized Data'!D27</f>
        <v>-5.2905668363608299E-2</v>
      </c>
      <c r="AG27" s="2">
        <f>'Normalized Data'!N27</f>
        <v>-0.52717231692338662</v>
      </c>
    </row>
    <row r="28" spans="1:33" x14ac:dyDescent="0.25">
      <c r="A28" s="13" t="str">
        <f>'Normalized Data'!A28</f>
        <v>YHP1--&gt;GLN3</v>
      </c>
      <c r="B28" s="10">
        <f>'Normalized Data'!C28</f>
        <v>0.37211291290396747</v>
      </c>
      <c r="C28" s="10">
        <f>'Normalized Data'!J28</f>
        <v>-0.84102587363631764</v>
      </c>
      <c r="D28" s="10">
        <f>'Normalized Data'!U28</f>
        <v>0.45511853357285575</v>
      </c>
      <c r="E28" s="10">
        <f>'Normalized Data'!I28</f>
        <v>0.24417956843125274</v>
      </c>
      <c r="F28" s="10">
        <f>'Normalized Data'!W28</f>
        <v>0.31196416647966557</v>
      </c>
      <c r="G28" s="10">
        <f>'Normalized Data'!B28</f>
        <v>0.44631650379493171</v>
      </c>
      <c r="H28" s="10">
        <f>'Normalized Data'!F28</f>
        <v>-1.0252501743449878</v>
      </c>
      <c r="I28" s="10">
        <f>'Normalized Data'!AE28</f>
        <v>0.29337965940543109</v>
      </c>
      <c r="J28" s="10">
        <f>'Normalized Data'!O28</f>
        <v>0.37559574443624649</v>
      </c>
      <c r="K28" s="10">
        <f>'Normalized Data'!V28</f>
        <v>0.18655422233138128</v>
      </c>
      <c r="L28" s="10">
        <f>'Normalized Data'!K28</f>
        <v>0.14211637535578009</v>
      </c>
      <c r="M28" s="10">
        <f>'Normalized Data'!E28</f>
        <v>0.30083662694681762</v>
      </c>
      <c r="N28" s="10">
        <f>'Normalized Data'!AA28</f>
        <v>0.30735783581987025</v>
      </c>
      <c r="O28" s="10">
        <f>'Normalized Data'!Q28</f>
        <v>0.25428716470683099</v>
      </c>
      <c r="P28" s="10">
        <f>'Normalized Data'!S28</f>
        <v>0.4498303166834387</v>
      </c>
      <c r="Q28" s="10">
        <f>'Normalized Data'!P28</f>
        <v>0.16903407343086355</v>
      </c>
      <c r="R28" s="10">
        <f>'Normalized Data'!AB28</f>
        <v>0.29760705492664985</v>
      </c>
      <c r="S28" s="8">
        <f>'Normalized Data'!AG28</f>
        <v>0.27253506753667928</v>
      </c>
      <c r="T28" s="10">
        <f>'Normalized Data'!H28</f>
        <v>0.23105159500059039</v>
      </c>
      <c r="U28" s="10">
        <f>'Normalized Data'!AD28</f>
        <v>0.35954591686444731</v>
      </c>
      <c r="V28" s="10">
        <f>'Normalized Data'!G28</f>
        <v>0.36955110682133907</v>
      </c>
      <c r="W28" s="10">
        <f>'Normalized Data'!R28</f>
        <v>0.21602367872982189</v>
      </c>
      <c r="X28" s="10">
        <f>'Normalized Data'!X28</f>
        <v>0.35022873935112181</v>
      </c>
      <c r="Y28" s="10">
        <f>'Normalized Data'!M28</f>
        <v>0.3299827121395093</v>
      </c>
      <c r="Z28" s="10">
        <f>'Normalized Data'!T28</f>
        <v>0.16498413649816518</v>
      </c>
      <c r="AA28" s="10">
        <f>'Normalized Data'!AC28</f>
        <v>0.20971303097007615</v>
      </c>
      <c r="AB28" s="10">
        <f>'Normalized Data'!AF28</f>
        <v>0.29663122874012399</v>
      </c>
      <c r="AC28" s="10">
        <f>'Normalized Data'!Z28</f>
        <v>0.19907362769035206</v>
      </c>
      <c r="AD28" s="10">
        <f>'Normalized Data'!Y28</f>
        <v>0.12509378156259496</v>
      </c>
      <c r="AE28" s="10">
        <f>'Normalized Data'!L28</f>
        <v>0.21137601430364583</v>
      </c>
      <c r="AF28" s="10">
        <f>'Normalized Data'!D28</f>
        <v>0.26050280489368821</v>
      </c>
      <c r="AG28" s="2">
        <f>'Normalized Data'!N28</f>
        <v>0.15694047952811732</v>
      </c>
    </row>
    <row r="29" spans="1:33" x14ac:dyDescent="0.25">
      <c r="A29" s="13" t="str">
        <f>'Normalized Data'!A29</f>
        <v>ZAP1--&gt;ACE2</v>
      </c>
      <c r="B29" s="10">
        <f>'Normalized Data'!C29</f>
        <v>0.13512191766737042</v>
      </c>
      <c r="C29" s="10">
        <f>'Normalized Data'!J29</f>
        <v>0.22530328818721077</v>
      </c>
      <c r="D29" s="10">
        <f>'Normalized Data'!U29</f>
        <v>0.24639700168515052</v>
      </c>
      <c r="E29" s="10">
        <f>'Normalized Data'!I29</f>
        <v>0.10023786570074221</v>
      </c>
      <c r="F29" s="10">
        <f>'Normalized Data'!W29</f>
        <v>0.15947026064467623</v>
      </c>
      <c r="G29" s="10">
        <f>'Normalized Data'!B29</f>
        <v>5.3833191039351337E-2</v>
      </c>
      <c r="H29" s="10">
        <f>'Normalized Data'!F29</f>
        <v>0.11771867275656582</v>
      </c>
      <c r="I29" s="10">
        <f>'Normalized Data'!AE29</f>
        <v>0.15207768414865139</v>
      </c>
      <c r="J29" s="10">
        <f>'Normalized Data'!O29</f>
        <v>-0.10603641436254388</v>
      </c>
      <c r="K29" s="10">
        <f>'Normalized Data'!V29</f>
        <v>0.32704238761503562</v>
      </c>
      <c r="L29" s="10">
        <f>'Normalized Data'!K29</f>
        <v>0.12818005676535155</v>
      </c>
      <c r="M29" s="10">
        <f>'Normalized Data'!E29</f>
        <v>-2.9740979112489269E-2</v>
      </c>
      <c r="N29" s="10">
        <f>'Normalized Data'!AA29</f>
        <v>0.26329724929645604</v>
      </c>
      <c r="O29" s="10">
        <f>'Normalized Data'!Q29</f>
        <v>0.19774434626624413</v>
      </c>
      <c r="P29" s="10">
        <f>'Normalized Data'!S29</f>
        <v>0.36085172485144268</v>
      </c>
      <c r="Q29" s="10">
        <f>'Normalized Data'!P29</f>
        <v>0.3935033353005124</v>
      </c>
      <c r="R29" s="10">
        <f>'Normalized Data'!AB29</f>
        <v>0.28963570264919453</v>
      </c>
      <c r="S29" s="7">
        <f>'Normalized Data'!AG29</f>
        <v>0.13851183318941512</v>
      </c>
      <c r="T29" s="10">
        <f>'Normalized Data'!H29</f>
        <v>0.34989338537646303</v>
      </c>
      <c r="U29" s="10">
        <f>'Normalized Data'!AD29</f>
        <v>0.12236475082672359</v>
      </c>
      <c r="V29" s="10">
        <f>'Normalized Data'!G29</f>
        <v>0.28747518180255321</v>
      </c>
      <c r="W29" s="10">
        <f>'Normalized Data'!R29</f>
        <v>0.31583671214882164</v>
      </c>
      <c r="X29" s="10">
        <f>'Normalized Data'!X29</f>
        <v>0.42948079949029139</v>
      </c>
      <c r="Y29" s="10">
        <f>'Normalized Data'!M29</f>
        <v>0.36750725639161996</v>
      </c>
      <c r="Z29" s="10">
        <f>'Normalized Data'!T29</f>
        <v>0.10086330182129084</v>
      </c>
      <c r="AA29" s="10">
        <f>'Normalized Data'!AC29</f>
        <v>0.14384317774169725</v>
      </c>
      <c r="AB29" s="10">
        <f>'Normalized Data'!AF29</f>
        <v>0.15365149438170497</v>
      </c>
      <c r="AC29" s="10">
        <f>'Normalized Data'!Z29</f>
        <v>0.12176567288395096</v>
      </c>
      <c r="AD29" s="10">
        <f>'Normalized Data'!Y29</f>
        <v>0.15630705525402877</v>
      </c>
      <c r="AE29" s="10">
        <f>'Normalized Data'!L29</f>
        <v>0.39853045856382835</v>
      </c>
      <c r="AF29" s="10">
        <f>'Normalized Data'!D29</f>
        <v>0.38644896825588593</v>
      </c>
      <c r="AG29" s="2">
        <f>'Normalized Data'!N29</f>
        <v>0.10496424020769794</v>
      </c>
    </row>
    <row r="30" spans="1:33" ht="15.75" x14ac:dyDescent="0.25">
      <c r="A30" t="s">
        <v>75</v>
      </c>
      <c r="B30" s="3">
        <v>0.60520790143978853</v>
      </c>
      <c r="C30" s="13">
        <v>0.61622196974943555</v>
      </c>
      <c r="D30" s="13">
        <v>0.63702509399999996</v>
      </c>
      <c r="E30" s="13">
        <v>0.64415566865047813</v>
      </c>
      <c r="F30" s="13">
        <v>0.65148200700000003</v>
      </c>
      <c r="G30" s="3">
        <v>0.65397296656589288</v>
      </c>
      <c r="H30" s="3">
        <v>0.65888466447458061</v>
      </c>
      <c r="I30" s="13">
        <v>0.66171701699999996</v>
      </c>
      <c r="J30" s="13">
        <v>0.6657523623265772</v>
      </c>
      <c r="K30" s="13">
        <v>0.66991950899999997</v>
      </c>
      <c r="L30" s="13">
        <v>0.67662105077334467</v>
      </c>
      <c r="M30" s="3">
        <v>0.67809776695267165</v>
      </c>
      <c r="N30" s="13">
        <v>0.68279914200000003</v>
      </c>
      <c r="O30" s="13">
        <v>0.68556447721394764</v>
      </c>
      <c r="P30" s="13">
        <v>0.68785330899999997</v>
      </c>
      <c r="Q30" s="13">
        <v>0.69374546991149222</v>
      </c>
      <c r="R30" s="13">
        <v>0.69631211662964332</v>
      </c>
      <c r="S30" s="13">
        <v>0.70027259399999997</v>
      </c>
      <c r="T30" s="3">
        <v>0.70106130875355988</v>
      </c>
      <c r="U30" s="13">
        <v>0.70424392099999999</v>
      </c>
      <c r="V30" s="3">
        <v>0.7068373109781444</v>
      </c>
      <c r="W30" s="13">
        <v>0.710011685</v>
      </c>
      <c r="X30" s="13">
        <v>0.71912674799999998</v>
      </c>
      <c r="Y30" s="13">
        <v>0.71924557129869915</v>
      </c>
      <c r="Z30" s="13">
        <v>0.72149814000000001</v>
      </c>
      <c r="AA30" s="13">
        <v>0.72185465400000004</v>
      </c>
      <c r="AB30" s="13">
        <v>0.72293048800000004</v>
      </c>
      <c r="AC30" s="13">
        <v>0.73046930799999998</v>
      </c>
      <c r="AD30" s="13">
        <v>0.74355200600000004</v>
      </c>
      <c r="AE30" s="13">
        <v>0.75313359868480312</v>
      </c>
      <c r="AF30" s="3">
        <v>0.76814448752827047</v>
      </c>
      <c r="AG30" s="13">
        <v>0.77118352817405567</v>
      </c>
    </row>
  </sheetData>
  <sortState columnSort="1" ref="B1:AG30">
    <sortCondition ref="B30:AG30"/>
  </sortState>
  <conditionalFormatting sqref="B2:AG2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workbookViewId="0">
      <selection activeCell="AK22" sqref="AK22"/>
    </sheetView>
  </sheetViews>
  <sheetFormatPr defaultRowHeight="15" x14ac:dyDescent="0.25"/>
  <cols>
    <col min="1" max="1" width="13.5703125" customWidth="1"/>
    <col min="2" max="33" width="5.85546875" customWidth="1"/>
  </cols>
  <sheetData>
    <row r="1" spans="1:33" ht="162" x14ac:dyDescent="0.25">
      <c r="A1" s="6"/>
      <c r="B1" s="4" t="str">
        <f>'Normalized Data'!AG1</f>
        <v>all-strain</v>
      </c>
      <c r="C1" s="5" t="str">
        <f>'Normalized Data'!AE1</f>
        <v>wt-dCIN5-dHAP4-dHMO1-dZAP1</v>
      </c>
      <c r="D1" s="5" t="str">
        <f>'Normalized Data'!AB1</f>
        <v>wt-dCIN5-dGLN3-dHAP4-dHMO1</v>
      </c>
      <c r="E1" s="5" t="str">
        <f>'Normalized Data'!AD1</f>
        <v>wt-dCIN5-dGLN3-dHMO1-dZAP1</v>
      </c>
      <c r="F1" s="5" t="str">
        <f>'Normalized Data'!AC1</f>
        <v>wt-dCIN5-dGLN3-dHAP4-dZAP1</v>
      </c>
      <c r="G1" s="5" t="str">
        <f>'Normalized Data'!U1</f>
        <v>wt-dCIN5-dHAP4-dHMO1</v>
      </c>
      <c r="H1" s="5" t="str">
        <f>'Normalized Data'!W1</f>
        <v>wt-dCIN5-dHMO1-dZAP1</v>
      </c>
      <c r="I1" s="5" t="str">
        <f>'Normalized Data'!V1</f>
        <v>wt-dCIN5-dHAP4-dZAP1</v>
      </c>
      <c r="J1" s="5" t="str">
        <f>'Normalized Data'!S1</f>
        <v>wt-dCIN5-dGLN3-dHMO1</v>
      </c>
      <c r="K1" s="5" t="str">
        <f>'Normalized Data'!R1</f>
        <v>wt-dCIN5-dGLN3-dHAP4</v>
      </c>
      <c r="L1" s="5" t="str">
        <f>'Normalized Data'!T1</f>
        <v>wt-dCIN5-dGLN3-dZAP1</v>
      </c>
      <c r="M1" s="5" t="str">
        <f>'Normalized Data'!J1</f>
        <v>wt-dCIN5-dHMO1</v>
      </c>
      <c r="N1" s="5" t="str">
        <f>'Normalized Data'!I1</f>
        <v>wt-dCIN5-dHAP4</v>
      </c>
      <c r="O1" s="5" t="str">
        <f>'Normalized Data'!K1</f>
        <v>wt-dCIN5-dZAP1</v>
      </c>
      <c r="P1" s="5" t="str">
        <f>'Normalized Data'!H1</f>
        <v>wt-dCIN5-dGLN3</v>
      </c>
      <c r="Q1" s="5" t="str">
        <f>'Normalized Data'!AF1</f>
        <v>wt-dGLN3-dHAP4-dHMO1-dZAP1</v>
      </c>
      <c r="R1" s="5" t="str">
        <f>'Normalized Data'!C1</f>
        <v>wt-dCIN5</v>
      </c>
      <c r="S1" s="5" t="str">
        <f>'Normalized Data'!AA1</f>
        <v>wt-dHAP4-dHMO1-dZAP1</v>
      </c>
      <c r="T1" s="5" t="str">
        <f>'Normalized Data'!X1</f>
        <v>wt-dGLN3-dHAP4-dHMO1</v>
      </c>
      <c r="U1" s="5" t="str">
        <f>'Normalized Data'!Z1</f>
        <v>wt-dGLN3-dHMO1-dZAP1</v>
      </c>
      <c r="V1" s="5" t="str">
        <f>'Normalized Data'!Y1</f>
        <v>wt-dGLN3-dHAP4-dZAP1</v>
      </c>
      <c r="W1" s="5" t="str">
        <f>'Normalized Data'!O1</f>
        <v>wt-dHAP4-dHMO1</v>
      </c>
      <c r="X1" s="5" t="str">
        <f>'Normalized Data'!Q1</f>
        <v>wt-dHMO1-dZAP1</v>
      </c>
      <c r="Y1" s="5" t="str">
        <f>'Normalized Data'!P1</f>
        <v>wt-dHAP4-dZAP1</v>
      </c>
      <c r="Z1" s="5" t="str">
        <f>'Normalized Data'!M1</f>
        <v>wt-dGLN3-dHMO1</v>
      </c>
      <c r="AA1" s="5" t="str">
        <f>'Normalized Data'!L1</f>
        <v>wt-dGLN3-dHAP4</v>
      </c>
      <c r="AB1" s="5" t="str">
        <f>'Normalized Data'!N1</f>
        <v>wt-dGLN3-dZAP1</v>
      </c>
      <c r="AC1" s="5" t="str">
        <f>'Normalized Data'!F1</f>
        <v>wt-dHMO1</v>
      </c>
      <c r="AD1" s="5" t="str">
        <f>'Normalized Data'!E1</f>
        <v>wt-dHAP4</v>
      </c>
      <c r="AE1" s="5" t="str">
        <f>'Normalized Data'!G1</f>
        <v>wt-dZAP1</v>
      </c>
      <c r="AF1" s="5" t="str">
        <f>'Normalized Data'!D1</f>
        <v>wt-dGLN3</v>
      </c>
      <c r="AG1" s="1" t="str">
        <f>'Normalized Data'!B1</f>
        <v>wt-only</v>
      </c>
    </row>
    <row r="2" spans="1:33" x14ac:dyDescent="0.25">
      <c r="A2" s="13" t="str">
        <f>'Normalized Data'!A2</f>
        <v>ACE2--&gt;ASH1</v>
      </c>
      <c r="B2" s="8">
        <f>'Normalized Data'!AG2</f>
        <v>-0.20955147831159177</v>
      </c>
      <c r="C2" s="10">
        <f>'Normalized Data'!AE2</f>
        <v>-0.22322066700814555</v>
      </c>
      <c r="D2" s="10">
        <f>'Normalized Data'!AB2</f>
        <v>0.29890547242637794</v>
      </c>
      <c r="E2" s="10">
        <f>'Normalized Data'!AD2</f>
        <v>-7.6489855065201784E-2</v>
      </c>
      <c r="F2" s="10">
        <f>'Normalized Data'!AC2</f>
        <v>-0.16845626820631793</v>
      </c>
      <c r="G2" s="10">
        <f>'Normalized Data'!U2</f>
        <v>-0.59054181292318741</v>
      </c>
      <c r="H2" s="10">
        <f>'Normalized Data'!W2</f>
        <v>-0.12595774379703806</v>
      </c>
      <c r="I2" s="10">
        <f>'Normalized Data'!V2</f>
        <v>-0.2436399098983893</v>
      </c>
      <c r="J2" s="10">
        <f>'Normalized Data'!S2</f>
        <v>0.44459793105189566</v>
      </c>
      <c r="K2" s="10">
        <f>'Normalized Data'!R2</f>
        <v>-7.9510591286835977E-2</v>
      </c>
      <c r="L2" s="10">
        <f>'Normalized Data'!T2</f>
        <v>1.0153531120731918E-2</v>
      </c>
      <c r="M2" s="10">
        <f>'Normalized Data'!J2</f>
        <v>0.86131474628448679</v>
      </c>
      <c r="N2" s="10">
        <f>'Normalized Data'!I2</f>
        <v>-0.1275988127604557</v>
      </c>
      <c r="O2" s="10">
        <f>'Normalized Data'!K2</f>
        <v>-0.1098890598453607</v>
      </c>
      <c r="P2" s="10">
        <f>'Normalized Data'!H2</f>
        <v>-1.8444131442741544E-2</v>
      </c>
      <c r="Q2" s="10">
        <f>'Normalized Data'!AF2</f>
        <v>-0.13392078494059162</v>
      </c>
      <c r="R2" s="10">
        <f>'Normalized Data'!C2</f>
        <v>9.4646184793713117E-2</v>
      </c>
      <c r="S2" s="10">
        <f>'Normalized Data'!AA2</f>
        <v>-0.20048812978992592</v>
      </c>
      <c r="T2" s="10">
        <f>'Normalized Data'!X2</f>
        <v>-0.40271916286894172</v>
      </c>
      <c r="U2" s="10">
        <f>'Normalized Data'!Z2</f>
        <v>2.9111523241912348E-2</v>
      </c>
      <c r="V2" s="10">
        <f>'Normalized Data'!Y2</f>
        <v>-0.16546489447228438</v>
      </c>
      <c r="W2" s="10">
        <f>'Normalized Data'!O2</f>
        <v>0.43340950388601529</v>
      </c>
      <c r="X2" s="10">
        <f>'Normalized Data'!Q2</f>
        <v>-6.6383301339351719E-2</v>
      </c>
      <c r="Y2" s="10">
        <f>'Normalized Data'!P2</f>
        <v>-0.23742197366047754</v>
      </c>
      <c r="Z2" s="10">
        <f>'Normalized Data'!M2</f>
        <v>0.6275408717173</v>
      </c>
      <c r="AA2" s="10">
        <f>'Normalized Data'!L2</f>
        <v>-0.48074738363083769</v>
      </c>
      <c r="AB2" s="10">
        <f>'Normalized Data'!N2</f>
        <v>2.8791554909858547E-2</v>
      </c>
      <c r="AC2" s="10">
        <f>'Normalized Data'!F2</f>
        <v>0.31077641005907741</v>
      </c>
      <c r="AD2" s="10">
        <f>'Normalized Data'!E2</f>
        <v>6.0864337512847935E-2</v>
      </c>
      <c r="AE2" s="10">
        <f>'Normalized Data'!G2</f>
        <v>-0.10660282407152241</v>
      </c>
      <c r="AF2" s="10">
        <f>'Normalized Data'!D2</f>
        <v>-0.19129220689616769</v>
      </c>
      <c r="AG2" s="2">
        <f>'Normalized Data'!B2</f>
        <v>-8.6560088235857119E-2</v>
      </c>
    </row>
    <row r="3" spans="1:33" x14ac:dyDescent="0.25">
      <c r="A3" s="13" t="str">
        <f>'Normalized Data'!A3</f>
        <v>ASH1--&gt;YHP1</v>
      </c>
      <c r="B3" s="8">
        <f>'Normalized Data'!AG3</f>
        <v>-0.28246435387694685</v>
      </c>
      <c r="C3" s="10">
        <f>'Normalized Data'!AE3</f>
        <v>-0.26315882501212956</v>
      </c>
      <c r="D3" s="10">
        <f>'Normalized Data'!AB3</f>
        <v>-0.2799731722349898</v>
      </c>
      <c r="E3" s="10">
        <f>'Normalized Data'!AD3</f>
        <v>-0.32445304418008064</v>
      </c>
      <c r="F3" s="10">
        <f>'Normalized Data'!AC3</f>
        <v>-7.2698608346651507E-3</v>
      </c>
      <c r="G3" s="10">
        <f>'Normalized Data'!U3</f>
        <v>-0.31559504761374607</v>
      </c>
      <c r="H3" s="10">
        <f>'Normalized Data'!W3</f>
        <v>9.649840643257887E-2</v>
      </c>
      <c r="I3" s="10">
        <f>'Normalized Data'!V3</f>
        <v>2.4069620260794719E-2</v>
      </c>
      <c r="J3" s="10">
        <f>'Normalized Data'!S3</f>
        <v>0.53570425772291042</v>
      </c>
      <c r="K3" s="10">
        <f>'Normalized Data'!R3</f>
        <v>0.17138996956874183</v>
      </c>
      <c r="L3" s="10">
        <f>'Normalized Data'!T3</f>
        <v>0.28792264120154965</v>
      </c>
      <c r="M3" s="10">
        <f>'Normalized Data'!J3</f>
        <v>7.2704366876448642E-2</v>
      </c>
      <c r="N3" s="10">
        <f>'Normalized Data'!I3</f>
        <v>-8.9815728743081386E-2</v>
      </c>
      <c r="O3" s="10">
        <f>'Normalized Data'!K3</f>
        <v>8.6073846314304717E-2</v>
      </c>
      <c r="P3" s="10">
        <f>'Normalized Data'!H3</f>
        <v>0.27325118627352063</v>
      </c>
      <c r="Q3" s="10">
        <f>'Normalized Data'!AF3</f>
        <v>0.24085376208732795</v>
      </c>
      <c r="R3" s="10">
        <f>'Normalized Data'!C3</f>
        <v>0.12108046618640721</v>
      </c>
      <c r="S3" s="10">
        <f>'Normalized Data'!AA3</f>
        <v>0.25945954493185514</v>
      </c>
      <c r="T3" s="10">
        <f>'Normalized Data'!X3</f>
        <v>0.55635105832114295</v>
      </c>
      <c r="U3" s="10">
        <f>'Normalized Data'!Z3</f>
        <v>0.58668168215953409</v>
      </c>
      <c r="V3" s="10">
        <f>'Normalized Data'!Y3</f>
        <v>-0.16083689791638969</v>
      </c>
      <c r="W3" s="10">
        <f>'Normalized Data'!O3</f>
        <v>0.42540728104144893</v>
      </c>
      <c r="X3" s="10">
        <f>'Normalized Data'!Q3</f>
        <v>0.29066761682617775</v>
      </c>
      <c r="Y3" s="10">
        <f>'Normalized Data'!P3</f>
        <v>9.2512110634752395E-3</v>
      </c>
      <c r="Z3" s="10">
        <f>'Normalized Data'!M3</f>
        <v>-0.84091670232429405</v>
      </c>
      <c r="AA3" s="10">
        <f>'Normalized Data'!L3</f>
        <v>0.24874975652931533</v>
      </c>
      <c r="AB3" s="10">
        <f>'Normalized Data'!N3</f>
        <v>0.51987515949051688</v>
      </c>
      <c r="AC3" s="10">
        <f>'Normalized Data'!F3</f>
        <v>-2.5005568336733876E-2</v>
      </c>
      <c r="AD3" s="10">
        <f>'Normalized Data'!E3</f>
        <v>-0.19176047833100743</v>
      </c>
      <c r="AE3" s="10">
        <f>'Normalized Data'!G3</f>
        <v>0.11483707823422515</v>
      </c>
      <c r="AF3" s="10">
        <f>'Normalized Data'!D3</f>
        <v>0.35445050668370115</v>
      </c>
      <c r="AG3" s="2">
        <f>'Normalized Data'!B3</f>
        <v>0.61249946276944645</v>
      </c>
    </row>
    <row r="4" spans="1:33" x14ac:dyDescent="0.25">
      <c r="A4" s="13" t="str">
        <f>'Normalized Data'!A4</f>
        <v>CIN5--&gt;HAP4</v>
      </c>
      <c r="B4" s="8">
        <f>'Normalized Data'!AG4</f>
        <v>5.0205769235545858E-2</v>
      </c>
      <c r="C4" s="10">
        <f>'Normalized Data'!AE4</f>
        <v>1.8035509579469613E-2</v>
      </c>
      <c r="D4" s="10">
        <f>'Normalized Data'!AB4</f>
        <v>5.5574029240309818E-2</v>
      </c>
      <c r="E4" s="10">
        <f>'Normalized Data'!AD4</f>
        <v>7.0912394270756032E-2</v>
      </c>
      <c r="F4" s="10">
        <f>'Normalized Data'!AC4</f>
        <v>4.4888950720547771E-2</v>
      </c>
      <c r="G4" s="10">
        <f>'Normalized Data'!U4</f>
        <v>1.0819217344813113E-3</v>
      </c>
      <c r="H4" s="10">
        <f>'Normalized Data'!W4</f>
        <v>5.9082505664663068E-2</v>
      </c>
      <c r="I4" s="10">
        <f>'Normalized Data'!V4</f>
        <v>7.4157936134805813E-2</v>
      </c>
      <c r="J4" s="10">
        <f>'Normalized Data'!S4</f>
        <v>6.1063150148168953E-2</v>
      </c>
      <c r="K4" s="10">
        <f>'Normalized Data'!R4</f>
        <v>0.11218895722081931</v>
      </c>
      <c r="L4" s="10">
        <f>'Normalized Data'!T4</f>
        <v>0.11909950716060343</v>
      </c>
      <c r="M4" s="10">
        <f>'Normalized Data'!J4</f>
        <v>1.1620444189756945E-2</v>
      </c>
      <c r="N4" s="10">
        <f>'Normalized Data'!I4</f>
        <v>1.8158255761486036E-2</v>
      </c>
      <c r="O4" s="10">
        <f>'Normalized Data'!K4</f>
        <v>2.6969317482324919E-2</v>
      </c>
      <c r="P4" s="10">
        <f>'Normalized Data'!H4</f>
        <v>9.5518394427745304E-2</v>
      </c>
      <c r="Q4" s="10">
        <f>'Normalized Data'!AF4</f>
        <v>-0.20106601885651096</v>
      </c>
      <c r="R4" s="10">
        <f>'Normalized Data'!C4</f>
        <v>9.8914579610821212E-3</v>
      </c>
      <c r="S4" s="10">
        <f>'Normalized Data'!AA4</f>
        <v>-0.17723819024035051</v>
      </c>
      <c r="T4" s="10">
        <f>'Normalized Data'!X4</f>
        <v>-0.2086590920099767</v>
      </c>
      <c r="U4" s="10">
        <f>'Normalized Data'!Z4</f>
        <v>-0.26402288114247552</v>
      </c>
      <c r="V4" s="10">
        <f>'Normalized Data'!Y4</f>
        <v>3.5430525044012603E-2</v>
      </c>
      <c r="W4" s="10">
        <f>'Normalized Data'!O4</f>
        <v>-0.11210849381807554</v>
      </c>
      <c r="X4" s="10">
        <f>'Normalized Data'!Q4</f>
        <v>-0.26529772987292199</v>
      </c>
      <c r="Y4" s="10">
        <f>'Normalized Data'!P4</f>
        <v>4.5509327593405577E-2</v>
      </c>
      <c r="Z4" s="10">
        <f>'Normalized Data'!M4</f>
        <v>-0.23668344414397863</v>
      </c>
      <c r="AA4" s="10">
        <f>'Normalized Data'!L4</f>
        <v>-5.178722597031696E-3</v>
      </c>
      <c r="AB4" s="10">
        <f>'Normalized Data'!N4</f>
        <v>-5.8685105349214672E-2</v>
      </c>
      <c r="AC4" s="10">
        <f>'Normalized Data'!F4</f>
        <v>-0.33447917292330781</v>
      </c>
      <c r="AD4" s="10">
        <f>'Normalized Data'!E4</f>
        <v>-3.656166851884713E-2</v>
      </c>
      <c r="AE4" s="10">
        <f>'Normalized Data'!G4</f>
        <v>-3.9207734235320237E-2</v>
      </c>
      <c r="AF4" s="10">
        <f>'Normalized Data'!D4</f>
        <v>-9.3919281672572991E-2</v>
      </c>
      <c r="AG4" s="2">
        <f>'Normalized Data'!B4</f>
        <v>-8.0064095059361601E-2</v>
      </c>
    </row>
    <row r="5" spans="1:33" x14ac:dyDescent="0.25">
      <c r="A5" s="13" t="str">
        <f>'Normalized Data'!A5</f>
        <v>CIN5--&gt;SFP1</v>
      </c>
      <c r="B5" s="8">
        <f>'Normalized Data'!AG5</f>
        <v>-1.3208794643223304E-2</v>
      </c>
      <c r="C5" s="10">
        <f>'Normalized Data'!AE5</f>
        <v>-1.5413740639708424E-2</v>
      </c>
      <c r="D5" s="10">
        <f>'Normalized Data'!AB5</f>
        <v>2.0746234564017387E-2</v>
      </c>
      <c r="E5" s="10">
        <f>'Normalized Data'!AD5</f>
        <v>3.7797828008054285E-2</v>
      </c>
      <c r="F5" s="10">
        <f>'Normalized Data'!AC5</f>
        <v>2.396615577298505E-2</v>
      </c>
      <c r="G5" s="10">
        <f>'Normalized Data'!U5</f>
        <v>-2.1840856661908787E-2</v>
      </c>
      <c r="H5" s="10">
        <f>'Normalized Data'!W5</f>
        <v>2.7505052854062066E-2</v>
      </c>
      <c r="I5" s="10">
        <f>'Normalized Data'!V5</f>
        <v>4.4502926531072719E-2</v>
      </c>
      <c r="J5" s="10">
        <f>'Normalized Data'!S5</f>
        <v>2.6638255968739248E-2</v>
      </c>
      <c r="K5" s="10">
        <f>'Normalized Data'!R5</f>
        <v>3.9497339002231742E-2</v>
      </c>
      <c r="L5" s="10">
        <f>'Normalized Data'!T5</f>
        <v>4.0194179455998541E-2</v>
      </c>
      <c r="M5" s="10">
        <f>'Normalized Data'!J5</f>
        <v>5.0324295487932297E-2</v>
      </c>
      <c r="N5" s="10">
        <f>'Normalized Data'!I5</f>
        <v>5.3893233512856346E-2</v>
      </c>
      <c r="O5" s="10">
        <f>'Normalized Data'!K5</f>
        <v>2.3927293282135314E-2</v>
      </c>
      <c r="P5" s="10">
        <f>'Normalized Data'!H5</f>
        <v>3.9918509702829619E-2</v>
      </c>
      <c r="Q5" s="10">
        <f>'Normalized Data'!AF5</f>
        <v>-4.4812127354955586E-2</v>
      </c>
      <c r="R5" s="10">
        <f>'Normalized Data'!C5</f>
        <v>6.6838448353185656E-2</v>
      </c>
      <c r="S5" s="10">
        <f>'Normalized Data'!AA5</f>
        <v>-6.1462515455312734E-2</v>
      </c>
      <c r="T5" s="10">
        <f>'Normalized Data'!X5</f>
        <v>-4.7881365029443519E-2</v>
      </c>
      <c r="U5" s="10">
        <f>'Normalized Data'!Z5</f>
        <v>-9.2565546559670767E-2</v>
      </c>
      <c r="V5" s="10">
        <f>'Normalized Data'!Y5</f>
        <v>-1.9543800400527788E-2</v>
      </c>
      <c r="W5" s="10">
        <f>'Normalized Data'!O5</f>
        <v>-7.5671157478196596E-2</v>
      </c>
      <c r="X5" s="10">
        <f>'Normalized Data'!Q5</f>
        <v>-0.10035551672841281</v>
      </c>
      <c r="Y5" s="10">
        <f>'Normalized Data'!P5</f>
        <v>-2.7402792675461411E-2</v>
      </c>
      <c r="Z5" s="10">
        <f>'Normalized Data'!M5</f>
        <v>-0.33425082832097452</v>
      </c>
      <c r="AA5" s="10">
        <f>'Normalized Data'!L5</f>
        <v>-3.4719906847652159E-2</v>
      </c>
      <c r="AB5" s="10">
        <f>'Normalized Data'!N5</f>
        <v>6.4258025388067935E-2</v>
      </c>
      <c r="AC5" s="10">
        <f>'Normalized Data'!F5</f>
        <v>-0.19338640150827557</v>
      </c>
      <c r="AD5" s="10">
        <f>'Normalized Data'!E5</f>
        <v>-2.9584708861556622E-2</v>
      </c>
      <c r="AE5" s="10">
        <f>'Normalized Data'!G5</f>
        <v>5.8984650334965694E-2</v>
      </c>
      <c r="AF5" s="10">
        <f>'Normalized Data'!D5</f>
        <v>-1.22927815830788E-2</v>
      </c>
      <c r="AG5" s="2">
        <f>'Normalized Data'!B5</f>
        <v>1.1658097759105517E-2</v>
      </c>
    </row>
    <row r="6" spans="1:33" x14ac:dyDescent="0.25">
      <c r="A6" s="13" t="str">
        <f>'Normalized Data'!A6</f>
        <v>CIN5--&gt;STB5</v>
      </c>
      <c r="B6" s="8">
        <f>'Normalized Data'!AG6</f>
        <v>-7.951608177345347E-2</v>
      </c>
      <c r="C6" s="10">
        <f>'Normalized Data'!AE6</f>
        <v>-6.8509986985911167E-2</v>
      </c>
      <c r="D6" s="10">
        <f>'Normalized Data'!AB6</f>
        <v>9.2980274170093771E-3</v>
      </c>
      <c r="E6" s="10">
        <f>'Normalized Data'!AD6</f>
        <v>0.51880702591155914</v>
      </c>
      <c r="F6" s="10">
        <f>'Normalized Data'!AC6</f>
        <v>1.0945726185207968E-2</v>
      </c>
      <c r="G6" s="10">
        <f>'Normalized Data'!U6</f>
        <v>-0.10428977085673491</v>
      </c>
      <c r="H6" s="10">
        <f>'Normalized Data'!W6</f>
        <v>-7.8598130292538274E-2</v>
      </c>
      <c r="I6" s="10">
        <f>'Normalized Data'!V6</f>
        <v>-4.0884679512623784E-2</v>
      </c>
      <c r="J6" s="10">
        <f>'Normalized Data'!S6</f>
        <v>1.0030393376642618E-2</v>
      </c>
      <c r="K6" s="10">
        <f>'Normalized Data'!R6</f>
        <v>-5.0394101795469284E-2</v>
      </c>
      <c r="L6" s="10">
        <f>'Normalized Data'!T6</f>
        <v>-4.7011077837720523E-2</v>
      </c>
      <c r="M6" s="10">
        <f>'Normalized Data'!J6</f>
        <v>-0.40593889090010543</v>
      </c>
      <c r="N6" s="10">
        <f>'Normalized Data'!I6</f>
        <v>-5.4457466919474777E-2</v>
      </c>
      <c r="O6" s="10">
        <f>'Normalized Data'!K6</f>
        <v>6.0805545033135238E-3</v>
      </c>
      <c r="P6" s="10">
        <f>'Normalized Data'!H6</f>
        <v>-7.5384563484307623E-2</v>
      </c>
      <c r="Q6" s="10">
        <f>'Normalized Data'!AF6</f>
        <v>-3.5127982570701398E-2</v>
      </c>
      <c r="R6" s="10">
        <f>'Normalized Data'!C6</f>
        <v>-0.1114748844451804</v>
      </c>
      <c r="S6" s="10">
        <f>'Normalized Data'!AA6</f>
        <v>-4.0788634776005257E-2</v>
      </c>
      <c r="T6" s="10">
        <f>'Normalized Data'!X6</f>
        <v>-5.2861856499432078E-2</v>
      </c>
      <c r="U6" s="10">
        <f>'Normalized Data'!Z6</f>
        <v>-4.874678345828052E-2</v>
      </c>
      <c r="V6" s="10">
        <f>'Normalized Data'!Y6</f>
        <v>-5.3206691446812783E-3</v>
      </c>
      <c r="W6" s="10">
        <f>'Normalized Data'!O6</f>
        <v>-7.2001904876773576E-2</v>
      </c>
      <c r="X6" s="10">
        <f>'Normalized Data'!Q6</f>
        <v>-4.8672665479610008E-2</v>
      </c>
      <c r="Y6" s="10">
        <f>'Normalized Data'!P6</f>
        <v>0.31169532150441426</v>
      </c>
      <c r="Z6" s="10">
        <f>'Normalized Data'!M6</f>
        <v>-7.9324176321823328E-2</v>
      </c>
      <c r="AA6" s="10">
        <f>'Normalized Data'!L6</f>
        <v>-1.2391040862645034E-2</v>
      </c>
      <c r="AB6" s="10">
        <f>'Normalized Data'!N6</f>
        <v>3.6652990453132278E-2</v>
      </c>
      <c r="AC6" s="10">
        <f>'Normalized Data'!F6</f>
        <v>-0.29935819125266683</v>
      </c>
      <c r="AD6" s="10">
        <f>'Normalized Data'!E6</f>
        <v>-1.2938410170138487E-3</v>
      </c>
      <c r="AE6" s="10">
        <f>'Normalized Data'!G6</f>
        <v>5.7230905929062083E-2</v>
      </c>
      <c r="AF6" s="10">
        <f>'Normalized Data'!D6</f>
        <v>-2.2715713693614827E-2</v>
      </c>
      <c r="AG6" s="2">
        <f>'Normalized Data'!B6</f>
        <v>-2.7902090370043472E-2</v>
      </c>
    </row>
    <row r="7" spans="1:33" x14ac:dyDescent="0.25">
      <c r="A7" s="13" t="str">
        <f>'Normalized Data'!A7</f>
        <v>CIN5--&gt;YHP1</v>
      </c>
      <c r="B7" s="8">
        <f>'Normalized Data'!AG7</f>
        <v>5.1019950124417408E-2</v>
      </c>
      <c r="C7" s="10">
        <f>'Normalized Data'!AE7</f>
        <v>3.6783586368533579E-2</v>
      </c>
      <c r="D7" s="10">
        <f>'Normalized Data'!AB7</f>
        <v>4.242796172805513E-2</v>
      </c>
      <c r="E7" s="10">
        <f>'Normalized Data'!AD7</f>
        <v>5.9499892162889513E-2</v>
      </c>
      <c r="F7" s="10">
        <f>'Normalized Data'!AC7</f>
        <v>1.3744758022219753E-2</v>
      </c>
      <c r="G7" s="10">
        <f>'Normalized Data'!U7</f>
        <v>3.2235262550839347E-2</v>
      </c>
      <c r="H7" s="10">
        <f>'Normalized Data'!W7</f>
        <v>-1.2959008561384436E-2</v>
      </c>
      <c r="I7" s="10">
        <f>'Normalized Data'!V7</f>
        <v>4.553926692141894E-3</v>
      </c>
      <c r="J7" s="10">
        <f>'Normalized Data'!S7</f>
        <v>-6.1653402953273359E-2</v>
      </c>
      <c r="K7" s="10">
        <f>'Normalized Data'!R7</f>
        <v>2.1438211999962991E-4</v>
      </c>
      <c r="L7" s="10">
        <f>'Normalized Data'!T7</f>
        <v>-2.5637257960318929E-2</v>
      </c>
      <c r="M7" s="10">
        <f>'Normalized Data'!J7</f>
        <v>-8.9551215546690411E-4</v>
      </c>
      <c r="N7" s="10">
        <f>'Normalized Data'!I7</f>
        <v>1.6370259817835717E-2</v>
      </c>
      <c r="O7" s="10">
        <f>'Normalized Data'!K7</f>
        <v>-1.100365116013563E-2</v>
      </c>
      <c r="P7" s="10">
        <f>'Normalized Data'!H7</f>
        <v>-1.9394252414012721E-2</v>
      </c>
      <c r="Q7" s="10">
        <f>'Normalized Data'!AF7</f>
        <v>0.38199637804364456</v>
      </c>
      <c r="R7" s="10">
        <f>'Normalized Data'!C7</f>
        <v>-2.1046444541019185E-2</v>
      </c>
      <c r="S7" s="10">
        <f>'Normalized Data'!AA7</f>
        <v>0.27070184536571196</v>
      </c>
      <c r="T7" s="10">
        <f>'Normalized Data'!X7</f>
        <v>0.18158723714967448</v>
      </c>
      <c r="U7" s="10">
        <f>'Normalized Data'!Z7</f>
        <v>0.29550553140718799</v>
      </c>
      <c r="V7" s="10">
        <f>'Normalized Data'!Y7</f>
        <v>3.2279540303864325E-2</v>
      </c>
      <c r="W7" s="10">
        <f>'Normalized Data'!O7</f>
        <v>0.2411348673899322</v>
      </c>
      <c r="X7" s="10">
        <f>'Normalized Data'!Q7</f>
        <v>0.45061546434873606</v>
      </c>
      <c r="Y7" s="10">
        <f>'Normalized Data'!P7</f>
        <v>7.0066216063939243E-2</v>
      </c>
      <c r="Z7" s="10">
        <f>'Normalized Data'!M7</f>
        <v>-0.28730509323450676</v>
      </c>
      <c r="AA7" s="10">
        <f>'Normalized Data'!L7</f>
        <v>6.4508367843526163E-2</v>
      </c>
      <c r="AB7" s="10">
        <f>'Normalized Data'!N7</f>
        <v>0.12009018793030664</v>
      </c>
      <c r="AC7" s="10">
        <f>'Normalized Data'!F7</f>
        <v>0.12499767614372946</v>
      </c>
      <c r="AD7" s="10">
        <f>'Normalized Data'!E7</f>
        <v>0.40305751109956173</v>
      </c>
      <c r="AE7" s="10">
        <f>'Normalized Data'!G7</f>
        <v>8.5319412842635819E-2</v>
      </c>
      <c r="AF7" s="10">
        <f>'Normalized Data'!D7</f>
        <v>0.30794531214287607</v>
      </c>
      <c r="AG7" s="2">
        <f>'Normalized Data'!B7</f>
        <v>0.32142474332518778</v>
      </c>
    </row>
    <row r="8" spans="1:33" x14ac:dyDescent="0.25">
      <c r="A8" s="13" t="str">
        <f>'Normalized Data'!A8</f>
        <v>GCR2--&gt;MSN2</v>
      </c>
      <c r="B8" s="8">
        <f>'Normalized Data'!AG8</f>
        <v>-0.60817121643916827</v>
      </c>
      <c r="C8" s="10">
        <f>'Normalized Data'!AE8</f>
        <v>-0.56179629860358149</v>
      </c>
      <c r="D8" s="10">
        <f>'Normalized Data'!AB8</f>
        <v>-0.67538170639176853</v>
      </c>
      <c r="E8" s="10">
        <f>'Normalized Data'!AD8</f>
        <v>-0.81762894642426265</v>
      </c>
      <c r="F8" s="10">
        <f>'Normalized Data'!AC8</f>
        <v>0.35807935657830775</v>
      </c>
      <c r="G8" s="10">
        <f>'Normalized Data'!U8</f>
        <v>-0.59130050869433914</v>
      </c>
      <c r="H8" s="10">
        <f>'Normalized Data'!W8</f>
        <v>-0.12660838046480516</v>
      </c>
      <c r="I8" s="10">
        <f>'Normalized Data'!V8</f>
        <v>0.18672333980394298</v>
      </c>
      <c r="J8" s="10">
        <f>'Normalized Data'!S8</f>
        <v>-0.75938211142242773</v>
      </c>
      <c r="K8" s="10">
        <f>'Normalized Data'!R8</f>
        <v>0.31758788384289383</v>
      </c>
      <c r="L8" s="10">
        <f>'Normalized Data'!T8</f>
        <v>0.16712944584947834</v>
      </c>
      <c r="M8" s="10">
        <f>'Normalized Data'!J8</f>
        <v>-0.76194943528073145</v>
      </c>
      <c r="N8" s="10">
        <f>'Normalized Data'!I8</f>
        <v>0.19483798333327798</v>
      </c>
      <c r="O8" s="10">
        <f>'Normalized Data'!K8</f>
        <v>1.1578711141372483E-2</v>
      </c>
      <c r="P8" s="10">
        <f>'Normalized Data'!H8</f>
        <v>-1.0131247829448315</v>
      </c>
      <c r="Q8" s="10">
        <f>'Normalized Data'!AF8</f>
        <v>-0.41403599905540001</v>
      </c>
      <c r="R8" s="10">
        <f>'Normalized Data'!C8</f>
        <v>-0.30607188672656094</v>
      </c>
      <c r="S8" s="10">
        <f>'Normalized Data'!AA8</f>
        <v>-0.446796451013867</v>
      </c>
      <c r="T8" s="10">
        <f>'Normalized Data'!X8</f>
        <v>-0.38119764581355753</v>
      </c>
      <c r="U8" s="10">
        <f>'Normalized Data'!Z8</f>
        <v>0.38024953812843271</v>
      </c>
      <c r="V8" s="10">
        <f>'Normalized Data'!Y8</f>
        <v>-0.19009842372306954</v>
      </c>
      <c r="W8" s="10">
        <f>'Normalized Data'!O8</f>
        <v>-0.40964878462853405</v>
      </c>
      <c r="X8" s="10">
        <f>'Normalized Data'!Q8</f>
        <v>0.41144042689300064</v>
      </c>
      <c r="Y8" s="10">
        <f>'Normalized Data'!P8</f>
        <v>-8.9017742473752132E-2</v>
      </c>
      <c r="Z8" s="10">
        <f>'Normalized Data'!M8</f>
        <v>0.6284873544467523</v>
      </c>
      <c r="AA8" s="10">
        <f>'Normalized Data'!L8</f>
        <v>4.128286510661724E-3</v>
      </c>
      <c r="AB8" s="10">
        <f>'Normalized Data'!N8</f>
        <v>0.35441815371033802</v>
      </c>
      <c r="AC8" s="10">
        <f>'Normalized Data'!F8</f>
        <v>-0.63010594476693449</v>
      </c>
      <c r="AD8" s="10">
        <f>'Normalized Data'!E8</f>
        <v>-0.29764332908627322</v>
      </c>
      <c r="AE8" s="10">
        <f>'Normalized Data'!G8</f>
        <v>0.45731623558122597</v>
      </c>
      <c r="AF8" s="10">
        <f>'Normalized Data'!D8</f>
        <v>-0.24071093044063241</v>
      </c>
      <c r="AG8" s="2">
        <f>'Normalized Data'!B8</f>
        <v>-0.68012536423700343</v>
      </c>
    </row>
    <row r="9" spans="1:33" x14ac:dyDescent="0.25">
      <c r="A9" s="13" t="str">
        <f>'Normalized Data'!A9</f>
        <v>HMO1--&gt;CIN5</v>
      </c>
      <c r="B9" s="8">
        <f>'Normalized Data'!AG9</f>
        <v>0.14836007354146141</v>
      </c>
      <c r="C9" s="10">
        <f>'Normalized Data'!AE9</f>
        <v>0.12220684879785404</v>
      </c>
      <c r="D9" s="10">
        <f>'Normalized Data'!AB9</f>
        <v>9.6723388915270353E-2</v>
      </c>
      <c r="E9" s="10">
        <f>'Normalized Data'!AD9</f>
        <v>0.25088063697084623</v>
      </c>
      <c r="F9" s="10">
        <f>'Normalized Data'!AC9</f>
        <v>-8.6811584089060631E-2</v>
      </c>
      <c r="G9" s="10">
        <f>'Normalized Data'!U9</f>
        <v>0.12685311376215111</v>
      </c>
      <c r="H9" s="10">
        <f>'Normalized Data'!W9</f>
        <v>7.3293639968471117E-2</v>
      </c>
      <c r="I9" s="10">
        <f>'Normalized Data'!V9</f>
        <v>-0.10919066409483215</v>
      </c>
      <c r="J9" s="10">
        <f>'Normalized Data'!S9</f>
        <v>2.5182809330924916E-2</v>
      </c>
      <c r="K9" s="10">
        <f>'Normalized Data'!R9</f>
        <v>2.8182643929611614E-2</v>
      </c>
      <c r="L9" s="10">
        <f>'Normalized Data'!T9</f>
        <v>-0.18449190044112576</v>
      </c>
      <c r="M9" s="10">
        <f>'Normalized Data'!J9</f>
        <v>5.3083866270155343E-2</v>
      </c>
      <c r="N9" s="10">
        <f>'Normalized Data'!I9</f>
        <v>0.10044145571651225</v>
      </c>
      <c r="O9" s="10">
        <f>'Normalized Data'!K9</f>
        <v>-0.25393226835565014</v>
      </c>
      <c r="P9" s="10">
        <f>'Normalized Data'!H9</f>
        <v>1.848259931945273E-2</v>
      </c>
      <c r="Q9" s="10">
        <f>'Normalized Data'!AF9</f>
        <v>0.11085213521962614</v>
      </c>
      <c r="R9" s="10">
        <f>'Normalized Data'!C9</f>
        <v>-5.3375656136557439E-2</v>
      </c>
      <c r="S9" s="10">
        <f>'Normalized Data'!AA9</f>
        <v>0.10288304200937075</v>
      </c>
      <c r="T9" s="10">
        <f>'Normalized Data'!X9</f>
        <v>0.14589822548224768</v>
      </c>
      <c r="U9" s="10">
        <f>'Normalized Data'!Z9</f>
        <v>3.4119249371125683E-2</v>
      </c>
      <c r="V9" s="10">
        <f>'Normalized Data'!Y9</f>
        <v>0.25647788664100074</v>
      </c>
      <c r="W9" s="10">
        <f>'Normalized Data'!O9</f>
        <v>0.13376940104680593</v>
      </c>
      <c r="X9" s="10">
        <f>'Normalized Data'!Q9</f>
        <v>2.5632778066506684E-2</v>
      </c>
      <c r="Y9" s="10">
        <f>'Normalized Data'!P9</f>
        <v>0.20535816718264066</v>
      </c>
      <c r="Z9" s="10">
        <f>'Normalized Data'!M9</f>
        <v>1.967231983406989E-2</v>
      </c>
      <c r="AA9" s="10">
        <f>'Normalized Data'!L9</f>
        <v>0.44123050853574847</v>
      </c>
      <c r="AB9" s="10">
        <f>'Normalized Data'!N9</f>
        <v>0.15817136468877016</v>
      </c>
      <c r="AC9" s="10">
        <f>'Normalized Data'!F9</f>
        <v>0.14544707559724937</v>
      </c>
      <c r="AD9" s="10">
        <f>'Normalized Data'!E9</f>
        <v>0.16766891102500459</v>
      </c>
      <c r="AE9" s="10">
        <f>'Normalized Data'!G9</f>
        <v>0.11372453745875115</v>
      </c>
      <c r="AF9" s="10">
        <f>'Normalized Data'!D9</f>
        <v>0.44788784923273833</v>
      </c>
      <c r="AG9" s="2">
        <f>'Normalized Data'!B9</f>
        <v>0.30368842106680471</v>
      </c>
    </row>
    <row r="10" spans="1:33" x14ac:dyDescent="0.25">
      <c r="A10" s="13" t="str">
        <f>'Normalized Data'!A10</f>
        <v>HMO1--&gt;HAP4</v>
      </c>
      <c r="B10" s="8">
        <f>'Normalized Data'!AG10</f>
        <v>-0.13234603574850953</v>
      </c>
      <c r="C10" s="10">
        <f>'Normalized Data'!AE10</f>
        <v>-0.11037091387012406</v>
      </c>
      <c r="D10" s="10">
        <f>'Normalized Data'!AB10</f>
        <v>-1.4395142445735434E-2</v>
      </c>
      <c r="E10" s="10">
        <f>'Normalized Data'!AD10</f>
        <v>-3.9839607162379109E-2</v>
      </c>
      <c r="F10" s="10">
        <f>'Normalized Data'!AC10</f>
        <v>-0.15755833234266123</v>
      </c>
      <c r="G10" s="10">
        <f>'Normalized Data'!U10</f>
        <v>-6.9578954137864926E-2</v>
      </c>
      <c r="H10" s="10">
        <f>'Normalized Data'!W10</f>
        <v>3.8079218589032571E-2</v>
      </c>
      <c r="I10" s="10">
        <f>'Normalized Data'!V10</f>
        <v>-0.346815765831963</v>
      </c>
      <c r="J10" s="10">
        <f>'Normalized Data'!S10</f>
        <v>0.15160703515465027</v>
      </c>
      <c r="K10" s="10">
        <f>'Normalized Data'!R10</f>
        <v>-0.37954905458544869</v>
      </c>
      <c r="L10" s="10">
        <f>'Normalized Data'!T10</f>
        <v>-0.40771074410932989</v>
      </c>
      <c r="M10" s="10">
        <f>'Normalized Data'!J10</f>
        <v>1.3071893519202361E-2</v>
      </c>
      <c r="N10" s="10">
        <f>'Normalized Data'!I10</f>
        <v>5.8051036730201969E-2</v>
      </c>
      <c r="O10" s="10">
        <f>'Normalized Data'!K10</f>
        <v>-0.13843976494214583</v>
      </c>
      <c r="P10" s="10">
        <f>'Normalized Data'!H10</f>
        <v>-4.6686144153878749E-2</v>
      </c>
      <c r="Q10" s="10">
        <f>'Normalized Data'!AF10</f>
        <v>0.14226384650136942</v>
      </c>
      <c r="R10" s="10">
        <f>'Normalized Data'!C10</f>
        <v>9.7702941494453063E-2</v>
      </c>
      <c r="S10" s="10">
        <f>'Normalized Data'!AA10</f>
        <v>6.8516665982809463E-2</v>
      </c>
      <c r="T10" s="10">
        <f>'Normalized Data'!X10</f>
        <v>0.17069383629654544</v>
      </c>
      <c r="U10" s="10">
        <f>'Normalized Data'!Z10</f>
        <v>0.16080594225050629</v>
      </c>
      <c r="V10" s="10">
        <f>'Normalized Data'!Y10</f>
        <v>-0.22978231251980347</v>
      </c>
      <c r="W10" s="10">
        <f>'Normalized Data'!O10</f>
        <v>3.5291696091684214E-3</v>
      </c>
      <c r="X10" s="10">
        <f>'Normalized Data'!Q10</f>
        <v>0.13020761060062805</v>
      </c>
      <c r="Y10" s="10">
        <f>'Normalized Data'!P10</f>
        <v>-0.24930282996802353</v>
      </c>
      <c r="Z10" s="10">
        <f>'Normalized Data'!M10</f>
        <v>0.11781470959372024</v>
      </c>
      <c r="AA10" s="10">
        <f>'Normalized Data'!L10</f>
        <v>-0.12851176406012757</v>
      </c>
      <c r="AB10" s="10">
        <f>'Normalized Data'!N10</f>
        <v>-0.15927719971688786</v>
      </c>
      <c r="AC10" s="10">
        <f>'Normalized Data'!F10</f>
        <v>9.4864543396221759E-2</v>
      </c>
      <c r="AD10" s="10">
        <f>'Normalized Data'!E10</f>
        <v>4.6157562285485849E-2</v>
      </c>
      <c r="AE10" s="10">
        <f>'Normalized Data'!G10</f>
        <v>-0.17760626074325433</v>
      </c>
      <c r="AF10" s="10">
        <f>'Normalized Data'!D10</f>
        <v>-3.3900036190227821E-2</v>
      </c>
      <c r="AG10" s="2">
        <f>'Normalized Data'!B10</f>
        <v>1.99149727435282E-2</v>
      </c>
    </row>
    <row r="11" spans="1:33" x14ac:dyDescent="0.25">
      <c r="A11" s="13" t="str">
        <f>'Normalized Data'!A11</f>
        <v>HMO1--&gt;HMO1</v>
      </c>
      <c r="B11" s="8">
        <f>'Normalized Data'!AG11</f>
        <v>0.12031752786443278</v>
      </c>
      <c r="C11" s="10">
        <f>'Normalized Data'!AE11</f>
        <v>0.13854548113629114</v>
      </c>
      <c r="D11" s="10">
        <f>'Normalized Data'!AB11</f>
        <v>0.13675360727389979</v>
      </c>
      <c r="E11" s="10">
        <f>'Normalized Data'!AD11</f>
        <v>0.12011433820786611</v>
      </c>
      <c r="F11" s="10">
        <f>'Normalized Data'!AC11</f>
        <v>-0.1742796951531094</v>
      </c>
      <c r="G11" s="10">
        <f>'Normalized Data'!U11</f>
        <v>0.15664829432944358</v>
      </c>
      <c r="H11" s="10">
        <f>'Normalized Data'!W11</f>
        <v>0.11321385613508006</v>
      </c>
      <c r="I11" s="10">
        <f>'Normalized Data'!V11</f>
        <v>-0.13333776858320451</v>
      </c>
      <c r="J11" s="10">
        <f>'Normalized Data'!S11</f>
        <v>0.1316335972642734</v>
      </c>
      <c r="K11" s="10">
        <f>'Normalized Data'!R11</f>
        <v>-0.17449550958957735</v>
      </c>
      <c r="L11" s="10">
        <f>'Normalized Data'!T11</f>
        <v>-0.1516695687487484</v>
      </c>
      <c r="M11" s="10">
        <f>'Normalized Data'!J11</f>
        <v>0.14221537898030467</v>
      </c>
      <c r="N11" s="10">
        <f>'Normalized Data'!I11</f>
        <v>-0.16037284784744618</v>
      </c>
      <c r="O11" s="10">
        <f>'Normalized Data'!K11</f>
        <v>-0.17154895669672576</v>
      </c>
      <c r="P11" s="10">
        <f>'Normalized Data'!H11</f>
        <v>0.13241259286283474</v>
      </c>
      <c r="Q11" s="10">
        <f>'Normalized Data'!AF11</f>
        <v>0.12617064333125236</v>
      </c>
      <c r="R11" s="10">
        <f>'Normalized Data'!C11</f>
        <v>-0.16134593040646272</v>
      </c>
      <c r="S11" s="10">
        <f>'Normalized Data'!AA11</f>
        <v>0.10080399354247895</v>
      </c>
      <c r="T11" s="10">
        <f>'Normalized Data'!X11</f>
        <v>0.24465075656367888</v>
      </c>
      <c r="U11" s="10">
        <f>'Normalized Data'!Z11</f>
        <v>7.2847840713669038E-2</v>
      </c>
      <c r="V11" s="10">
        <f>'Normalized Data'!Y11</f>
        <v>6.3933056336170982E-2</v>
      </c>
      <c r="W11" s="10">
        <f>'Normalized Data'!O11</f>
        <v>0.1282287833529322</v>
      </c>
      <c r="X11" s="10">
        <f>'Normalized Data'!Q11</f>
        <v>7.0238945386928361E-2</v>
      </c>
      <c r="Y11" s="10">
        <f>'Normalized Data'!P11</f>
        <v>6.1714825954532038E-2</v>
      </c>
      <c r="Z11" s="10">
        <f>'Normalized Data'!M11</f>
        <v>0.18791689694464786</v>
      </c>
      <c r="AA11" s="10">
        <f>'Normalized Data'!L11</f>
        <v>9.5823417332784558E-2</v>
      </c>
      <c r="AB11" s="10">
        <f>'Normalized Data'!N11</f>
        <v>-0.37477577395832129</v>
      </c>
      <c r="AC11" s="10">
        <f>'Normalized Data'!F11</f>
        <v>6.9899689077003183E-2</v>
      </c>
      <c r="AD11" s="10">
        <f>'Normalized Data'!E11</f>
        <v>4.0599474567683855E-2</v>
      </c>
      <c r="AE11" s="10">
        <f>'Normalized Data'!G11</f>
        <v>-0.37886177194464554</v>
      </c>
      <c r="AF11" s="10">
        <f>'Normalized Data'!D11</f>
        <v>2.5832640971486725E-2</v>
      </c>
      <c r="AG11" s="2">
        <f>'Normalized Data'!B11</f>
        <v>6.8645634159360341E-2</v>
      </c>
    </row>
    <row r="12" spans="1:33" x14ac:dyDescent="0.25">
      <c r="A12" s="13" t="str">
        <f>'Normalized Data'!A12</f>
        <v>HMO1--&gt;MSN2</v>
      </c>
      <c r="B12" s="8">
        <f>'Normalized Data'!AG12</f>
        <v>3.9621313371382756E-2</v>
      </c>
      <c r="C12" s="10">
        <f>'Normalized Data'!AE12</f>
        <v>3.460987808470696E-2</v>
      </c>
      <c r="D12" s="10">
        <f>'Normalized Data'!AB12</f>
        <v>1.8251128683734318E-2</v>
      </c>
      <c r="E12" s="10">
        <f>'Normalized Data'!AD12</f>
        <v>1.9930306995912896E-2</v>
      </c>
      <c r="F12" s="10">
        <f>'Normalized Data'!AC12</f>
        <v>-0.25561836749604849</v>
      </c>
      <c r="G12" s="10">
        <f>'Normalized Data'!U12</f>
        <v>3.1661777794557755E-2</v>
      </c>
      <c r="H12" s="10">
        <f>'Normalized Data'!W12</f>
        <v>3.204889605981095E-3</v>
      </c>
      <c r="I12" s="10">
        <f>'Normalized Data'!V12</f>
        <v>-0.18570899834392135</v>
      </c>
      <c r="J12" s="10">
        <f>'Normalized Data'!S12</f>
        <v>3.139882348559403E-2</v>
      </c>
      <c r="K12" s="10">
        <f>'Normalized Data'!R12</f>
        <v>-0.23949572122789031</v>
      </c>
      <c r="L12" s="10">
        <f>'Normalized Data'!T12</f>
        <v>-0.15942168324924716</v>
      </c>
      <c r="M12" s="10">
        <f>'Normalized Data'!J12</f>
        <v>3.2763856807028228E-3</v>
      </c>
      <c r="N12" s="10">
        <f>'Normalized Data'!I12</f>
        <v>-0.1989320599579128</v>
      </c>
      <c r="O12" s="10">
        <f>'Normalized Data'!K12</f>
        <v>-0.16527126532168052</v>
      </c>
      <c r="P12" s="10">
        <f>'Normalized Data'!H12</f>
        <v>2.2902244637123165E-2</v>
      </c>
      <c r="Q12" s="10">
        <f>'Normalized Data'!AF12</f>
        <v>4.4743714943766062E-2</v>
      </c>
      <c r="R12" s="10">
        <f>'Normalized Data'!C12</f>
        <v>-0.17734291433361793</v>
      </c>
      <c r="S12" s="10">
        <f>'Normalized Data'!AA12</f>
        <v>4.1293553440613882E-2</v>
      </c>
      <c r="T12" s="10">
        <f>'Normalized Data'!X12</f>
        <v>4.9291823321530245E-2</v>
      </c>
      <c r="U12" s="10">
        <f>'Normalized Data'!Z12</f>
        <v>9.4035287816377613E-2</v>
      </c>
      <c r="V12" s="10">
        <f>'Normalized Data'!Y12</f>
        <v>5.0448392478310176E-3</v>
      </c>
      <c r="W12" s="10">
        <f>'Normalized Data'!O12</f>
        <v>4.3945048422857673E-2</v>
      </c>
      <c r="X12" s="10">
        <f>'Normalized Data'!Q12</f>
        <v>8.2511155508752473E-2</v>
      </c>
      <c r="Y12" s="10">
        <f>'Normalized Data'!P12</f>
        <v>-1.258239586525388E-2</v>
      </c>
      <c r="Z12" s="10">
        <f>'Normalized Data'!M12</f>
        <v>4.1952887418357371E-2</v>
      </c>
      <c r="AA12" s="10">
        <f>'Normalized Data'!L12</f>
        <v>-2.4662489045249848E-2</v>
      </c>
      <c r="AB12" s="10">
        <f>'Normalized Data'!N12</f>
        <v>-0.41798539089087428</v>
      </c>
      <c r="AC12" s="10">
        <f>'Normalized Data'!F12</f>
        <v>0.12334063590016363</v>
      </c>
      <c r="AD12" s="10">
        <f>'Normalized Data'!E12</f>
        <v>0.17449626542466529</v>
      </c>
      <c r="AE12" s="10">
        <f>'Normalized Data'!G12</f>
        <v>-0.43404922080139419</v>
      </c>
      <c r="AF12" s="10">
        <f>'Normalized Data'!D12</f>
        <v>0.10985378173634724</v>
      </c>
      <c r="AG12" s="2">
        <f>'Normalized Data'!B12</f>
        <v>4.5641392226922116E-2</v>
      </c>
    </row>
    <row r="13" spans="1:33" x14ac:dyDescent="0.25">
      <c r="A13" s="13" t="str">
        <f>'Normalized Data'!A13</f>
        <v>HMO1--&gt;YOX1</v>
      </c>
      <c r="B13" s="8">
        <f>'Normalized Data'!AG13</f>
        <v>9.9876734338452247E-2</v>
      </c>
      <c r="C13" s="10">
        <f>'Normalized Data'!AE13</f>
        <v>0.10059107767073662</v>
      </c>
      <c r="D13" s="10">
        <f>'Normalized Data'!AB13</f>
        <v>6.3286431518968053E-2</v>
      </c>
      <c r="E13" s="10">
        <f>'Normalized Data'!AD13</f>
        <v>6.2639933093190756E-2</v>
      </c>
      <c r="F13" s="10">
        <f>'Normalized Data'!AC13</f>
        <v>5.3738475829765972E-2</v>
      </c>
      <c r="G13" s="10">
        <f>'Normalized Data'!U13</f>
        <v>0.10215042201015333</v>
      </c>
      <c r="H13" s="10">
        <f>'Normalized Data'!W13</f>
        <v>-1.8242025987622893E-3</v>
      </c>
      <c r="I13" s="10">
        <f>'Normalized Data'!V13</f>
        <v>0.10210827226503746</v>
      </c>
      <c r="J13" s="10">
        <f>'Normalized Data'!S13</f>
        <v>3.1802612313101696E-3</v>
      </c>
      <c r="K13" s="10">
        <f>'Normalized Data'!R13</f>
        <v>1.5825678662103745E-3</v>
      </c>
      <c r="L13" s="10">
        <f>'Normalized Data'!T13</f>
        <v>-8.2558723029509413E-3</v>
      </c>
      <c r="M13" s="10">
        <f>'Normalized Data'!J13</f>
        <v>1.7760684709893067E-2</v>
      </c>
      <c r="N13" s="10">
        <f>'Normalized Data'!I13</f>
        <v>1.4380647647241252E-2</v>
      </c>
      <c r="O13" s="10">
        <f>'Normalized Data'!K13</f>
        <v>-9.0358237007619677E-2</v>
      </c>
      <c r="P13" s="10">
        <f>'Normalized Data'!H13</f>
        <v>0.10852337068887274</v>
      </c>
      <c r="Q13" s="10">
        <f>'Normalized Data'!AF13</f>
        <v>0.12264223691803615</v>
      </c>
      <c r="R13" s="10">
        <f>'Normalized Data'!C13</f>
        <v>-0.2330180288867765</v>
      </c>
      <c r="S13" s="10">
        <f>'Normalized Data'!AA13</f>
        <v>0.10235431525762488</v>
      </c>
      <c r="T13" s="10">
        <f>'Normalized Data'!X13</f>
        <v>0.14855714631981395</v>
      </c>
      <c r="U13" s="10">
        <f>'Normalized Data'!Z13</f>
        <v>-7.9587120038323828E-2</v>
      </c>
      <c r="V13" s="10">
        <f>'Normalized Data'!Y13</f>
        <v>0.12103207227398521</v>
      </c>
      <c r="W13" s="10">
        <f>'Normalized Data'!O13</f>
        <v>0.12300458946566301</v>
      </c>
      <c r="X13" s="10">
        <f>'Normalized Data'!Q13</f>
        <v>-0.14957669550154487</v>
      </c>
      <c r="Y13" s="10">
        <f>'Normalized Data'!P13</f>
        <v>0.10762661562454269</v>
      </c>
      <c r="Z13" s="10">
        <f>'Normalized Data'!M13</f>
        <v>3.517193411176562E-2</v>
      </c>
      <c r="AA13" s="10">
        <f>'Normalized Data'!L13</f>
        <v>0.11515946326369435</v>
      </c>
      <c r="AB13" s="10">
        <f>'Normalized Data'!N13</f>
        <v>-2.7540011214312633E-3</v>
      </c>
      <c r="AC13" s="10">
        <f>'Normalized Data'!F13</f>
        <v>-0.11410049826955999</v>
      </c>
      <c r="AD13" s="10">
        <f>'Normalized Data'!E13</f>
        <v>0.46238773964966678</v>
      </c>
      <c r="AE13" s="10">
        <f>'Normalized Data'!G13</f>
        <v>4.692470814929426E-2</v>
      </c>
      <c r="AF13" s="10">
        <f>'Normalized Data'!D13</f>
        <v>0.14074067129461021</v>
      </c>
      <c r="AG13" s="2">
        <f>'Normalized Data'!B13</f>
        <v>-4.7103590007385815E-2</v>
      </c>
    </row>
    <row r="14" spans="1:33" x14ac:dyDescent="0.25">
      <c r="A14" s="13" t="str">
        <f>'Normalized Data'!A14</f>
        <v>MSN2--&gt;ASH1</v>
      </c>
      <c r="B14" s="8">
        <f>'Normalized Data'!AG14</f>
        <v>-0.4387517207939009</v>
      </c>
      <c r="C14" s="10">
        <f>'Normalized Data'!AE14</f>
        <v>-0.5476354318214538</v>
      </c>
      <c r="D14" s="10">
        <f>'Normalized Data'!AB14</f>
        <v>2.4818073120005262E-2</v>
      </c>
      <c r="E14" s="10">
        <f>'Normalized Data'!AD14</f>
        <v>1.4255425162762106E-2</v>
      </c>
      <c r="F14" s="10">
        <f>'Normalized Data'!AC14</f>
        <v>0.28394976443883324</v>
      </c>
      <c r="G14" s="10">
        <f>'Normalized Data'!U14</f>
        <v>-0.53574491141724534</v>
      </c>
      <c r="H14" s="10">
        <f>'Normalized Data'!W14</f>
        <v>9.9556418429977936E-2</v>
      </c>
      <c r="I14" s="10">
        <f>'Normalized Data'!V14</f>
        <v>0.33134664420383431</v>
      </c>
      <c r="J14" s="10">
        <f>'Normalized Data'!S14</f>
        <v>-0.14530998704048931</v>
      </c>
      <c r="K14" s="10">
        <f>'Normalized Data'!R14</f>
        <v>0.33287937381242499</v>
      </c>
      <c r="L14" s="10">
        <f>'Normalized Data'!T14</f>
        <v>0.26299568276602797</v>
      </c>
      <c r="M14" s="10">
        <f>'Normalized Data'!J14</f>
        <v>-0.66762122258858692</v>
      </c>
      <c r="N14" s="10">
        <f>'Normalized Data'!I14</f>
        <v>0.3566261860633545</v>
      </c>
      <c r="O14" s="10">
        <f>'Normalized Data'!K14</f>
        <v>0.29545777735135831</v>
      </c>
      <c r="P14" s="10">
        <f>'Normalized Data'!H14</f>
        <v>0.41998386284905903</v>
      </c>
      <c r="Q14" s="10">
        <f>'Normalized Data'!AF14</f>
        <v>-4.1351449510684257E-2</v>
      </c>
      <c r="R14" s="10">
        <f>'Normalized Data'!C14</f>
        <v>0.18183235644356177</v>
      </c>
      <c r="S14" s="10">
        <f>'Normalized Data'!AA14</f>
        <v>-3.0797385398387646E-2</v>
      </c>
      <c r="T14" s="10">
        <f>'Normalized Data'!X14</f>
        <v>-0.11028191294201871</v>
      </c>
      <c r="U14" s="10">
        <f>'Normalized Data'!Z14</f>
        <v>-6.9159134066095224E-2</v>
      </c>
      <c r="V14" s="10">
        <f>'Normalized Data'!Y14</f>
        <v>0.10549249119626494</v>
      </c>
      <c r="W14" s="10">
        <f>'Normalized Data'!O14</f>
        <v>-0.20132049650189335</v>
      </c>
      <c r="X14" s="10">
        <f>'Normalized Data'!Q14</f>
        <v>3.3166040427523698E-2</v>
      </c>
      <c r="Y14" s="10">
        <f>'Normalized Data'!P14</f>
        <v>0.16623786906340046</v>
      </c>
      <c r="Z14" s="10">
        <f>'Normalized Data'!M14</f>
        <v>-0.21619938740751043</v>
      </c>
      <c r="AA14" s="10">
        <f>'Normalized Data'!L14</f>
        <v>0.1269445303104722</v>
      </c>
      <c r="AB14" s="10">
        <f>'Normalized Data'!N14</f>
        <v>0.10245022498522058</v>
      </c>
      <c r="AC14" s="10">
        <f>'Normalized Data'!F14</f>
        <v>-5.2933869629985933E-2</v>
      </c>
      <c r="AD14" s="10">
        <f>'Normalized Data'!E14</f>
        <v>-0.19772485577483848</v>
      </c>
      <c r="AE14" s="10">
        <f>'Normalized Data'!G14</f>
        <v>0.13321328721208475</v>
      </c>
      <c r="AF14" s="10">
        <f>'Normalized Data'!D14</f>
        <v>-1.2566627816773068E-2</v>
      </c>
      <c r="AG14" s="2">
        <f>'Normalized Data'!B14</f>
        <v>-0.11041509917079731</v>
      </c>
    </row>
    <row r="15" spans="1:33" x14ac:dyDescent="0.25">
      <c r="A15" s="13" t="str">
        <f>'Normalized Data'!A15</f>
        <v>MSN2--&gt;CIN5</v>
      </c>
      <c r="B15" s="8">
        <f>'Normalized Data'!AG15</f>
        <v>-0.26665617899102712</v>
      </c>
      <c r="C15" s="10">
        <f>'Normalized Data'!AE15</f>
        <v>-0.24707335864896737</v>
      </c>
      <c r="D15" s="10">
        <f>'Normalized Data'!AB15</f>
        <v>-0.33769098838444039</v>
      </c>
      <c r="E15" s="10">
        <f>'Normalized Data'!AD15</f>
        <v>-0.44186427930905786</v>
      </c>
      <c r="F15" s="10">
        <f>'Normalized Data'!AC15</f>
        <v>-0.54478293892486518</v>
      </c>
      <c r="G15" s="10">
        <f>'Normalized Data'!U15</f>
        <v>-0.341486109969666</v>
      </c>
      <c r="H15" s="10">
        <f>'Normalized Data'!W15</f>
        <v>-0.49531835791408829</v>
      </c>
      <c r="I15" s="10">
        <f>'Normalized Data'!V15</f>
        <v>-0.5167689009775146</v>
      </c>
      <c r="J15" s="10">
        <f>'Normalized Data'!S15</f>
        <v>0.2418837796747936</v>
      </c>
      <c r="K15" s="10">
        <f>'Normalized Data'!R15</f>
        <v>-0.44425215678641988</v>
      </c>
      <c r="L15" s="10">
        <f>'Normalized Data'!T15</f>
        <v>-0.53504072948879533</v>
      </c>
      <c r="M15" s="10">
        <f>'Normalized Data'!J15</f>
        <v>-0.19968428391356571</v>
      </c>
      <c r="N15" s="10">
        <f>'Normalized Data'!I15</f>
        <v>-0.41402890030970468</v>
      </c>
      <c r="O15" s="10">
        <f>'Normalized Data'!K15</f>
        <v>-0.58326107650131975</v>
      </c>
      <c r="P15" s="10">
        <f>'Normalized Data'!H15</f>
        <v>-0.3638870468949415</v>
      </c>
      <c r="Q15" s="10">
        <f>'Normalized Data'!AF15</f>
        <v>-0.19593594187755287</v>
      </c>
      <c r="R15" s="10">
        <f>'Normalized Data'!C15</f>
        <v>-0.33875862465622625</v>
      </c>
      <c r="S15" s="10">
        <f>'Normalized Data'!AA15</f>
        <v>-0.17400006812749189</v>
      </c>
      <c r="T15" s="10">
        <f>'Normalized Data'!X15</f>
        <v>-0.33232644076873785</v>
      </c>
      <c r="U15" s="10">
        <f>'Normalized Data'!Z15</f>
        <v>0.1857199764446239</v>
      </c>
      <c r="V15" s="10">
        <f>'Normalized Data'!Y15</f>
        <v>-0.26641250081073864</v>
      </c>
      <c r="W15" s="10">
        <f>'Normalized Data'!O15</f>
        <v>-0.30257025285391953</v>
      </c>
      <c r="X15" s="10">
        <f>'Normalized Data'!Q15</f>
        <v>0.13090084728296483</v>
      </c>
      <c r="Y15" s="10">
        <f>'Normalized Data'!P15</f>
        <v>-0.29096451800492046</v>
      </c>
      <c r="Z15" s="10">
        <f>'Normalized Data'!M15</f>
        <v>0.14360141284752093</v>
      </c>
      <c r="AA15" s="10">
        <f>'Normalized Data'!L15</f>
        <v>-0.26916856405136708</v>
      </c>
      <c r="AB15" s="10">
        <f>'Normalized Data'!N15</f>
        <v>-0.38261903732302804</v>
      </c>
      <c r="AC15" s="10">
        <f>'Normalized Data'!F15</f>
        <v>-0.60259380752983904</v>
      </c>
      <c r="AD15" s="10">
        <f>'Normalized Data'!E15</f>
        <v>0.1894656832912256</v>
      </c>
      <c r="AE15" s="10">
        <f>'Normalized Data'!G15</f>
        <v>-0.30078790017970375</v>
      </c>
      <c r="AF15" s="10">
        <f>'Normalized Data'!D15</f>
        <v>-0.46998381980595633</v>
      </c>
      <c r="AG15" s="2">
        <f>'Normalized Data'!B15</f>
        <v>-0.44957429087246575</v>
      </c>
    </row>
    <row r="16" spans="1:33" x14ac:dyDescent="0.25">
      <c r="A16" s="13" t="str">
        <f>'Normalized Data'!A16</f>
        <v>MSN2--&gt;HAP4</v>
      </c>
      <c r="B16" s="8">
        <f>'Normalized Data'!AG16</f>
        <v>0.5362831433787052</v>
      </c>
      <c r="C16" s="10">
        <f>'Normalized Data'!AE16</f>
        <v>0.4960348376923458</v>
      </c>
      <c r="D16" s="10">
        <f>'Normalized Data'!AB16</f>
        <v>0.34814989824516268</v>
      </c>
      <c r="E16" s="10">
        <f>'Normalized Data'!AD16</f>
        <v>0.48454841616961092</v>
      </c>
      <c r="F16" s="10">
        <f>'Normalized Data'!AC16</f>
        <v>0.27693751913213177</v>
      </c>
      <c r="G16" s="10">
        <f>'Normalized Data'!U16</f>
        <v>0.2461890364434676</v>
      </c>
      <c r="H16" s="10">
        <f>'Normalized Data'!W16</f>
        <v>-0.79586561258958566</v>
      </c>
      <c r="I16" s="10">
        <f>'Normalized Data'!V16</f>
        <v>2.7430985683308391E-2</v>
      </c>
      <c r="J16" s="10">
        <f>'Normalized Data'!S16</f>
        <v>-0.63838510163799256</v>
      </c>
      <c r="K16" s="10">
        <f>'Normalized Data'!R16</f>
        <v>9.0835079001943542E-2</v>
      </c>
      <c r="L16" s="10">
        <f>'Normalized Data'!T16</f>
        <v>5.0015892689457019E-2</v>
      </c>
      <c r="M16" s="10">
        <f>'Normalized Data'!J16</f>
        <v>-0.24620910449341907</v>
      </c>
      <c r="N16" s="10">
        <f>'Normalized Data'!I16</f>
        <v>-2.0636112443769158E-2</v>
      </c>
      <c r="O16" s="10">
        <f>'Normalized Data'!K16</f>
        <v>0.15957890574467065</v>
      </c>
      <c r="P16" s="10">
        <f>'Normalized Data'!H16</f>
        <v>0.16165493374374304</v>
      </c>
      <c r="Q16" s="10">
        <f>'Normalized Data'!AF16</f>
        <v>0.15756303880746661</v>
      </c>
      <c r="R16" s="10">
        <f>'Normalized Data'!C16</f>
        <v>-9.156819630833285E-2</v>
      </c>
      <c r="S16" s="10">
        <f>'Normalized Data'!AA16</f>
        <v>0.24044156912768211</v>
      </c>
      <c r="T16" s="10">
        <f>'Normalized Data'!X16</f>
        <v>1.6245492629742096E-2</v>
      </c>
      <c r="U16" s="10">
        <f>'Normalized Data'!Z16</f>
        <v>6.2912224389189853E-3</v>
      </c>
      <c r="V16" s="10">
        <f>'Normalized Data'!Y16</f>
        <v>-7.6538331203863719E-2</v>
      </c>
      <c r="W16" s="10">
        <f>'Normalized Data'!O16</f>
        <v>0.16566277532990789</v>
      </c>
      <c r="X16" s="10">
        <f>'Normalized Data'!Q16</f>
        <v>-4.4722107395981071E-2</v>
      </c>
      <c r="Y16" s="10">
        <f>'Normalized Data'!P16</f>
        <v>-9.5599197327912194E-2</v>
      </c>
      <c r="Z16" s="10">
        <f>'Normalized Data'!M16</f>
        <v>3.5036850941687799E-2</v>
      </c>
      <c r="AA16" s="10">
        <f>'Normalized Data'!L16</f>
        <v>-6.7135321345204155E-2</v>
      </c>
      <c r="AB16" s="10">
        <f>'Normalized Data'!N16</f>
        <v>0.15749766643322344</v>
      </c>
      <c r="AC16" s="10">
        <f>'Normalized Data'!F16</f>
        <v>0.14915177650523057</v>
      </c>
      <c r="AD16" s="10">
        <f>'Normalized Data'!E16</f>
        <v>-2.2258335619771877E-2</v>
      </c>
      <c r="AE16" s="10">
        <f>'Normalized Data'!G16</f>
        <v>0.15728664409893303</v>
      </c>
      <c r="AF16" s="10">
        <f>'Normalized Data'!D16</f>
        <v>7.6457419326998899E-2</v>
      </c>
      <c r="AG16" s="2">
        <f>'Normalized Data'!B16</f>
        <v>2.0435264965253459E-2</v>
      </c>
    </row>
    <row r="17" spans="1:33" x14ac:dyDescent="0.25">
      <c r="A17" s="13" t="str">
        <f>'Normalized Data'!A17</f>
        <v>MSN2--&gt;SFP1</v>
      </c>
      <c r="B17" s="8">
        <f>'Normalized Data'!AG17</f>
        <v>-2.2213930039055068E-2</v>
      </c>
      <c r="C17" s="10">
        <f>'Normalized Data'!AE17</f>
        <v>-1.9805192051865504E-2</v>
      </c>
      <c r="D17" s="10">
        <f>'Normalized Data'!AB17</f>
        <v>-9.7094914176985916E-2</v>
      </c>
      <c r="E17" s="10">
        <f>'Normalized Data'!AD17</f>
        <v>-0.20789697200066998</v>
      </c>
      <c r="F17" s="10">
        <f>'Normalized Data'!AC17</f>
        <v>4.0403347211557708E-2</v>
      </c>
      <c r="G17" s="10">
        <f>'Normalized Data'!U17</f>
        <v>-2.1771235812244924E-2</v>
      </c>
      <c r="H17" s="10">
        <f>'Normalized Data'!W17</f>
        <v>-0.50818842964074651</v>
      </c>
      <c r="I17" s="10">
        <f>'Normalized Data'!V17</f>
        <v>0.16923633454133166</v>
      </c>
      <c r="J17" s="10">
        <f>'Normalized Data'!S17</f>
        <v>-1.6894224628994241E-2</v>
      </c>
      <c r="K17" s="10">
        <f>'Normalized Data'!R17</f>
        <v>0.20387627457527885</v>
      </c>
      <c r="L17" s="10">
        <f>'Normalized Data'!T17</f>
        <v>0.1865227679220598</v>
      </c>
      <c r="M17" s="10">
        <f>'Normalized Data'!J17</f>
        <v>-0.17477016695460826</v>
      </c>
      <c r="N17" s="10">
        <f>'Normalized Data'!I17</f>
        <v>0.19315616857495532</v>
      </c>
      <c r="O17" s="10">
        <f>'Normalized Data'!K17</f>
        <v>0.13906514792084504</v>
      </c>
      <c r="P17" s="10">
        <f>'Normalized Data'!H17</f>
        <v>0.28124664897214835</v>
      </c>
      <c r="Q17" s="10">
        <f>'Normalized Data'!AF17</f>
        <v>2.0879636225441114E-2</v>
      </c>
      <c r="R17" s="10">
        <f>'Normalized Data'!C17</f>
        <v>0.23865279616401736</v>
      </c>
      <c r="S17" s="10">
        <f>'Normalized Data'!AA17</f>
        <v>3.5899351057138915E-2</v>
      </c>
      <c r="T17" s="10">
        <f>'Normalized Data'!X17</f>
        <v>9.6618152613569264E-2</v>
      </c>
      <c r="U17" s="10">
        <f>'Normalized Data'!Z17</f>
        <v>0.16831926349159729</v>
      </c>
      <c r="V17" s="10">
        <f>'Normalized Data'!Y17</f>
        <v>-0.43295016189767654</v>
      </c>
      <c r="W17" s="10">
        <f>'Normalized Data'!O17</f>
        <v>0.11292121043355582</v>
      </c>
      <c r="X17" s="10">
        <f>'Normalized Data'!Q17</f>
        <v>0.12561027060818053</v>
      </c>
      <c r="Y17" s="10">
        <f>'Normalized Data'!P17</f>
        <v>-0.32969639139526491</v>
      </c>
      <c r="Z17" s="10">
        <f>'Normalized Data'!M17</f>
        <v>0.55853975655623633</v>
      </c>
      <c r="AA17" s="10">
        <f>'Normalized Data'!L17</f>
        <v>0.11464823956999935</v>
      </c>
      <c r="AB17" s="10">
        <f>'Normalized Data'!N17</f>
        <v>0.35785492651950362</v>
      </c>
      <c r="AC17" s="10">
        <f>'Normalized Data'!F17</f>
        <v>0.39686905350727958</v>
      </c>
      <c r="AD17" s="10">
        <f>'Normalized Data'!E17</f>
        <v>2.685560451704248E-2</v>
      </c>
      <c r="AE17" s="10">
        <f>'Normalized Data'!G17</f>
        <v>0.40032272524502543</v>
      </c>
      <c r="AF17" s="10">
        <f>'Normalized Data'!D17</f>
        <v>-3.9351088503379462E-2</v>
      </c>
      <c r="AG17" s="2">
        <f>'Normalized Data'!B17</f>
        <v>-9.2481632316997242E-2</v>
      </c>
    </row>
    <row r="18" spans="1:33" x14ac:dyDescent="0.25">
      <c r="A18" s="13" t="str">
        <f>'Normalized Data'!A18</f>
        <v>MSN2--&gt;SWI4</v>
      </c>
      <c r="B18" s="8">
        <f>'Normalized Data'!AG18</f>
        <v>-0.15551997796509123</v>
      </c>
      <c r="C18" s="10">
        <f>'Normalized Data'!AE18</f>
        <v>-0.11717226610649317</v>
      </c>
      <c r="D18" s="10">
        <f>'Normalized Data'!AB18</f>
        <v>-0.23761083710029529</v>
      </c>
      <c r="E18" s="10">
        <f>'Normalized Data'!AD18</f>
        <v>-0.24864575451888013</v>
      </c>
      <c r="F18" s="10">
        <f>'Normalized Data'!AC18</f>
        <v>-0.16521916009739676</v>
      </c>
      <c r="G18" s="10">
        <f>'Normalized Data'!U18</f>
        <v>-0.14975757617382093</v>
      </c>
      <c r="H18" s="10">
        <f>'Normalized Data'!W18</f>
        <v>-0.50351436628274104</v>
      </c>
      <c r="I18" s="10">
        <f>'Normalized Data'!V18</f>
        <v>-0.14187369017403587</v>
      </c>
      <c r="J18" s="10">
        <f>'Normalized Data'!S18</f>
        <v>-4.0162758080799672E-2</v>
      </c>
      <c r="K18" s="10">
        <f>'Normalized Data'!R18</f>
        <v>-0.21667131234449732</v>
      </c>
      <c r="L18" s="10">
        <f>'Normalized Data'!T18</f>
        <v>-0.18346398500877764</v>
      </c>
      <c r="M18" s="10">
        <f>'Normalized Data'!J18</f>
        <v>0.24380456507139972</v>
      </c>
      <c r="N18" s="10">
        <f>'Normalized Data'!I18</f>
        <v>-0.21648753436422855</v>
      </c>
      <c r="O18" s="10">
        <f>'Normalized Data'!K18</f>
        <v>-0.16643413860988046</v>
      </c>
      <c r="P18" s="10">
        <f>'Normalized Data'!H18</f>
        <v>-0.39034095199273133</v>
      </c>
      <c r="Q18" s="10">
        <f>'Normalized Data'!AF18</f>
        <v>-0.13154087299557685</v>
      </c>
      <c r="R18" s="10">
        <f>'Normalized Data'!C18</f>
        <v>-0.33879695321511594</v>
      </c>
      <c r="S18" s="10">
        <f>'Normalized Data'!AA18</f>
        <v>-0.12164801575214902</v>
      </c>
      <c r="T18" s="10">
        <f>'Normalized Data'!X18</f>
        <v>-0.12309394730591915</v>
      </c>
      <c r="U18" s="10">
        <f>'Normalized Data'!Z18</f>
        <v>-9.2330015419870612E-2</v>
      </c>
      <c r="V18" s="10">
        <f>'Normalized Data'!Y18</f>
        <v>-0.64119847297721566</v>
      </c>
      <c r="W18" s="10">
        <f>'Normalized Data'!O18</f>
        <v>-0.11989321964032018</v>
      </c>
      <c r="X18" s="10">
        <f>'Normalized Data'!Q18</f>
        <v>-0.11791119544359557</v>
      </c>
      <c r="Y18" s="10">
        <f>'Normalized Data'!P18</f>
        <v>-0.5817359777750517</v>
      </c>
      <c r="Z18" s="10">
        <f>'Normalized Data'!M18</f>
        <v>-9.7655546325640177E-2</v>
      </c>
      <c r="AA18" s="10">
        <f>'Normalized Data'!L18</f>
        <v>-0.35552422985164411</v>
      </c>
      <c r="AB18" s="10">
        <f>'Normalized Data'!N18</f>
        <v>-0.12389036840415651</v>
      </c>
      <c r="AC18" s="10">
        <f>'Normalized Data'!F18</f>
        <v>-0.19793820827150568</v>
      </c>
      <c r="AD18" s="10">
        <f>'Normalized Data'!E18</f>
        <v>8.4533083309788815E-2</v>
      </c>
      <c r="AE18" s="10">
        <f>'Normalized Data'!G18</f>
        <v>-7.6063768923066391E-2</v>
      </c>
      <c r="AF18" s="10">
        <f>'Normalized Data'!D18</f>
        <v>3.1991487961182147E-2</v>
      </c>
      <c r="AG18" s="2">
        <f>'Normalized Data'!B18</f>
        <v>3.9874741964852502E-2</v>
      </c>
    </row>
    <row r="19" spans="1:33" x14ac:dyDescent="0.25">
      <c r="A19" s="13" t="str">
        <f>'Normalized Data'!A19</f>
        <v>MSN2--&gt;YHP1</v>
      </c>
      <c r="B19" s="8">
        <f>'Normalized Data'!AG19</f>
        <v>1.5892878864620149E-2</v>
      </c>
      <c r="C19" s="10">
        <f>'Normalized Data'!AE19</f>
        <v>-3.1428084357360983E-2</v>
      </c>
      <c r="D19" s="10">
        <f>'Normalized Data'!AB19</f>
        <v>-0.42154992693942744</v>
      </c>
      <c r="E19" s="10">
        <f>'Normalized Data'!AD19</f>
        <v>-0.37535043411895458</v>
      </c>
      <c r="F19" s="10">
        <f>'Normalized Data'!AC19</f>
        <v>-0.56052912653644271</v>
      </c>
      <c r="G19" s="10">
        <f>'Normalized Data'!U19</f>
        <v>-0.14119768707030411</v>
      </c>
      <c r="H19" s="10">
        <f>'Normalized Data'!W19</f>
        <v>0.27058614065827613</v>
      </c>
      <c r="I19" s="10">
        <f>'Normalized Data'!V19</f>
        <v>-0.61569511901242402</v>
      </c>
      <c r="J19" s="10">
        <f>'Normalized Data'!S19</f>
        <v>0.46757670767210557</v>
      </c>
      <c r="K19" s="10">
        <f>'Normalized Data'!R19</f>
        <v>-0.52911604128654555</v>
      </c>
      <c r="L19" s="10">
        <f>'Normalized Data'!T19</f>
        <v>-0.68307136144541181</v>
      </c>
      <c r="M19" s="10">
        <f>'Normalized Data'!J19</f>
        <v>8.0643324349287768E-2</v>
      </c>
      <c r="N19" s="10">
        <f>'Normalized Data'!I19</f>
        <v>-0.50932804959962918</v>
      </c>
      <c r="O19" s="10">
        <f>'Normalized Data'!K19</f>
        <v>-0.58715288734762128</v>
      </c>
      <c r="P19" s="10">
        <f>'Normalized Data'!H19</f>
        <v>-0.58503859613977127</v>
      </c>
      <c r="Q19" s="10">
        <f>'Normalized Data'!AF19</f>
        <v>-0.44271769683612433</v>
      </c>
      <c r="R19" s="10">
        <f>'Normalized Data'!C19</f>
        <v>-0.55662488031784507</v>
      </c>
      <c r="S19" s="10">
        <f>'Normalized Data'!AA19</f>
        <v>-0.51937493867311646</v>
      </c>
      <c r="T19" s="10">
        <f>'Normalized Data'!X19</f>
        <v>-0.18472820554887462</v>
      </c>
      <c r="U19" s="10">
        <f>'Normalized Data'!Z19</f>
        <v>-0.50165139239603274</v>
      </c>
      <c r="V19" s="10">
        <f>'Normalized Data'!Y19</f>
        <v>0.11422424014311984</v>
      </c>
      <c r="W19" s="10">
        <f>'Normalized Data'!O19</f>
        <v>-0.39463827177484878</v>
      </c>
      <c r="X19" s="10">
        <f>'Normalized Data'!Q19</f>
        <v>-1.0022257872962521</v>
      </c>
      <c r="Y19" s="10">
        <f>'Normalized Data'!P19</f>
        <v>3.3907611776301694E-2</v>
      </c>
      <c r="Z19" s="10">
        <f>'Normalized Data'!M19</f>
        <v>0.55179486394420385</v>
      </c>
      <c r="AA19" s="10">
        <f>'Normalized Data'!L19</f>
        <v>-1.4351299342769345E-3</v>
      </c>
      <c r="AB19" s="10">
        <f>'Normalized Data'!N19</f>
        <v>-0.56793354073849101</v>
      </c>
      <c r="AC19" s="10">
        <f>'Normalized Data'!F19</f>
        <v>-0.30157577316011636</v>
      </c>
      <c r="AD19" s="10">
        <f>'Normalized Data'!E19</f>
        <v>-7.3472125487324791E-2</v>
      </c>
      <c r="AE19" s="10">
        <f>'Normalized Data'!G19</f>
        <v>-0.57149651664288403</v>
      </c>
      <c r="AF19" s="10">
        <f>'Normalized Data'!D19</f>
        <v>-0.52019475798402404</v>
      </c>
      <c r="AG19" s="2">
        <f>'Normalized Data'!B19</f>
        <v>-0.21879224063789199</v>
      </c>
    </row>
    <row r="20" spans="1:33" x14ac:dyDescent="0.25">
      <c r="A20" s="13" t="str">
        <f>'Normalized Data'!A20</f>
        <v>MSN2--&gt;YOX1</v>
      </c>
      <c r="B20" s="8">
        <f>'Normalized Data'!AG20</f>
        <v>-0.35605827527666328</v>
      </c>
      <c r="C20" s="10">
        <f>'Normalized Data'!AE20</f>
        <v>-0.48078388813165296</v>
      </c>
      <c r="D20" s="10">
        <f>'Normalized Data'!AB20</f>
        <v>-0.3098920289666634</v>
      </c>
      <c r="E20" s="10">
        <f>'Normalized Data'!AD20</f>
        <v>-0.29213461445537531</v>
      </c>
      <c r="F20" s="10">
        <f>'Normalized Data'!AC20</f>
        <v>-0.31150638696941962</v>
      </c>
      <c r="G20" s="10">
        <f>'Normalized Data'!U20</f>
        <v>-0.50278479870826598</v>
      </c>
      <c r="H20" s="10">
        <f>'Normalized Data'!W20</f>
        <v>0.11370916366534232</v>
      </c>
      <c r="I20" s="10">
        <f>'Normalized Data'!V20</f>
        <v>-0.30180321147847716</v>
      </c>
      <c r="J20" s="10">
        <f>'Normalized Data'!S20</f>
        <v>0.27354370199295375</v>
      </c>
      <c r="K20" s="10">
        <f>'Normalized Data'!R20</f>
        <v>-0.27373265017247733</v>
      </c>
      <c r="L20" s="10">
        <f>'Normalized Data'!T20</f>
        <v>-0.25842832141938099</v>
      </c>
      <c r="M20" s="10">
        <f>'Normalized Data'!J20</f>
        <v>0.23404058812339684</v>
      </c>
      <c r="N20" s="10">
        <f>'Normalized Data'!I20</f>
        <v>-0.28132565653956476</v>
      </c>
      <c r="O20" s="10">
        <f>'Normalized Data'!K20</f>
        <v>-0.23028170353440669</v>
      </c>
      <c r="P20" s="10">
        <f>'Normalized Data'!H20</f>
        <v>-0.14881819793512874</v>
      </c>
      <c r="Q20" s="10">
        <f>'Normalized Data'!AF20</f>
        <v>-0.4500421752837242</v>
      </c>
      <c r="R20" s="10">
        <f>'Normalized Data'!C20</f>
        <v>-0.10213773960007072</v>
      </c>
      <c r="S20" s="10">
        <f>'Normalized Data'!AA20</f>
        <v>-0.50011425686133915</v>
      </c>
      <c r="T20" s="10">
        <f>'Normalized Data'!X20</f>
        <v>-0.45804438179076251</v>
      </c>
      <c r="U20" s="10">
        <f>'Normalized Data'!Z20</f>
        <v>0.42862883259208723</v>
      </c>
      <c r="V20" s="10">
        <f>'Normalized Data'!Y20</f>
        <v>-6.6413212121574347E-2</v>
      </c>
      <c r="W20" s="10">
        <f>'Normalized Data'!O20</f>
        <v>-0.54708393109423492</v>
      </c>
      <c r="X20" s="10">
        <f>'Normalized Data'!Q20</f>
        <v>0.60745987777577504</v>
      </c>
      <c r="Y20" s="10">
        <f>'Normalized Data'!P20</f>
        <v>-2.9347805908001841E-2</v>
      </c>
      <c r="Z20" s="10">
        <f>'Normalized Data'!M20</f>
        <v>0.23230066275274014</v>
      </c>
      <c r="AA20" s="10">
        <f>'Normalized Data'!L20</f>
        <v>6.8747242542818139E-3</v>
      </c>
      <c r="AB20" s="10">
        <f>'Normalized Data'!N20</f>
        <v>-0.35408985144365657</v>
      </c>
      <c r="AC20" s="10">
        <f>'Normalized Data'!F20</f>
        <v>0.34293536827502274</v>
      </c>
      <c r="AD20" s="10">
        <f>'Normalized Data'!E20</f>
        <v>-0.27811777249808917</v>
      </c>
      <c r="AE20" s="10">
        <f>'Normalized Data'!G20</f>
        <v>-0.41826415400237227</v>
      </c>
      <c r="AF20" s="10">
        <f>'Normalized Data'!D20</f>
        <v>-1.1919214309892866E-2</v>
      </c>
      <c r="AG20" s="2">
        <f>'Normalized Data'!B20</f>
        <v>0.28796428927565548</v>
      </c>
    </row>
    <row r="21" spans="1:33" x14ac:dyDescent="0.25">
      <c r="A21" s="13" t="str">
        <f>'Normalized Data'!A21</f>
        <v>SFP1--&gt;SWI5</v>
      </c>
      <c r="B21" s="8">
        <f>'Normalized Data'!AG21</f>
        <v>-0.51167106566128906</v>
      </c>
      <c r="C21" s="10">
        <f>'Normalized Data'!AE21</f>
        <v>-0.55502193021845192</v>
      </c>
      <c r="D21" s="10">
        <f>'Normalized Data'!AB21</f>
        <v>-0.39375127865281617</v>
      </c>
      <c r="E21" s="10">
        <f>'Normalized Data'!AD21</f>
        <v>-0.51457964636880194</v>
      </c>
      <c r="F21" s="10">
        <f>'Normalized Data'!AC21</f>
        <v>-0.42403272347977344</v>
      </c>
      <c r="G21" s="10">
        <f>'Normalized Data'!U21</f>
        <v>-0.41253092654783041</v>
      </c>
      <c r="H21" s="10">
        <f>'Normalized Data'!W21</f>
        <v>-0.47880366626947651</v>
      </c>
      <c r="I21" s="10">
        <f>'Normalized Data'!V21</f>
        <v>-0.41018662682325385</v>
      </c>
      <c r="J21" s="10">
        <f>'Normalized Data'!S21</f>
        <v>-0.33165138488256518</v>
      </c>
      <c r="K21" s="10">
        <f>'Normalized Data'!R21</f>
        <v>-0.39321620629746373</v>
      </c>
      <c r="L21" s="10">
        <f>'Normalized Data'!T21</f>
        <v>-0.35024113181496519</v>
      </c>
      <c r="M21" s="10">
        <f>'Normalized Data'!J21</f>
        <v>-0.43612214000227595</v>
      </c>
      <c r="N21" s="10">
        <f>'Normalized Data'!I21</f>
        <v>-0.46210086055693705</v>
      </c>
      <c r="O21" s="10">
        <f>'Normalized Data'!K21</f>
        <v>-0.50182445116258156</v>
      </c>
      <c r="P21" s="10">
        <f>'Normalized Data'!H21</f>
        <v>-0.33345025354088564</v>
      </c>
      <c r="Q21" s="10">
        <f>'Normalized Data'!AF21</f>
        <v>-0.26254915981259414</v>
      </c>
      <c r="R21" s="10">
        <f>'Normalized Data'!C21</f>
        <v>-0.40062157866860099</v>
      </c>
      <c r="S21" s="10">
        <f>'Normalized Data'!AA21</f>
        <v>-0.25504213534205883</v>
      </c>
      <c r="T21" s="10">
        <f>'Normalized Data'!X21</f>
        <v>-0.32956160571182386</v>
      </c>
      <c r="U21" s="10">
        <f>'Normalized Data'!Z21</f>
        <v>-0.27465349572978626</v>
      </c>
      <c r="V21" s="10">
        <f>'Normalized Data'!Y21</f>
        <v>-0.22318257704897831</v>
      </c>
      <c r="W21" s="10">
        <f>'Normalized Data'!O21</f>
        <v>-0.23825249333411128</v>
      </c>
      <c r="X21" s="10">
        <f>'Normalized Data'!Q21</f>
        <v>-0.59414816747796395</v>
      </c>
      <c r="Y21" s="10">
        <f>'Normalized Data'!P21</f>
        <v>-0.19982184949023757</v>
      </c>
      <c r="Z21" s="10">
        <f>'Normalized Data'!M21</f>
        <v>-0.10355078191458521</v>
      </c>
      <c r="AA21" s="10">
        <f>'Normalized Data'!L21</f>
        <v>-0.33198931533925419</v>
      </c>
      <c r="AB21" s="10">
        <f>'Normalized Data'!N21</f>
        <v>-0.24697048590283227</v>
      </c>
      <c r="AC21" s="10">
        <f>'Normalized Data'!F21</f>
        <v>-0.35118589748817503</v>
      </c>
      <c r="AD21" s="10">
        <f>'Normalized Data'!E21</f>
        <v>-0.36696272604380487</v>
      </c>
      <c r="AE21" s="10">
        <f>'Normalized Data'!G21</f>
        <v>-0.22749821766321449</v>
      </c>
      <c r="AF21" s="10">
        <f>'Normalized Data'!D21</f>
        <v>-0.35693148257710489</v>
      </c>
      <c r="AG21" s="2">
        <f>'Normalized Data'!B21</f>
        <v>-0.42694073394030846</v>
      </c>
    </row>
    <row r="22" spans="1:33" x14ac:dyDescent="0.25">
      <c r="A22" s="13" t="str">
        <f>'Normalized Data'!A22</f>
        <v>STB5--&gt;HAP4</v>
      </c>
      <c r="B22" s="8">
        <f>'Normalized Data'!AG22</f>
        <v>0.13902262923484898</v>
      </c>
      <c r="C22" s="10">
        <f>'Normalized Data'!AE22</f>
        <v>-5.1429137876572294E-4</v>
      </c>
      <c r="D22" s="10">
        <f>'Normalized Data'!AB22</f>
        <v>-0.53196932538627728</v>
      </c>
      <c r="E22" s="10">
        <f>'Normalized Data'!AD22</f>
        <v>-0.79082556382813274</v>
      </c>
      <c r="F22" s="10">
        <f>'Normalized Data'!AC22</f>
        <v>-0.35704169607979014</v>
      </c>
      <c r="G22" s="10">
        <f>'Normalized Data'!U22</f>
        <v>-6.6292477609904824E-2</v>
      </c>
      <c r="H22" s="10">
        <f>'Normalized Data'!W22</f>
        <v>0.18550102233024193</v>
      </c>
      <c r="I22" s="10">
        <f>'Normalized Data'!V22</f>
        <v>0.40111784149541979</v>
      </c>
      <c r="J22" s="10">
        <f>'Normalized Data'!S22</f>
        <v>-0.35043035898919822</v>
      </c>
      <c r="K22" s="10">
        <f>'Normalized Data'!R22</f>
        <v>0.44056573057050569</v>
      </c>
      <c r="L22" s="10">
        <f>'Normalized Data'!T22</f>
        <v>0.50361998911958339</v>
      </c>
      <c r="M22" s="10">
        <f>'Normalized Data'!J22</f>
        <v>-1.6287085821705294E-2</v>
      </c>
      <c r="N22" s="10">
        <f>'Normalized Data'!I22</f>
        <v>1.4939176922644891E-2</v>
      </c>
      <c r="O22" s="10">
        <f>'Normalized Data'!K22</f>
        <v>-0.23846274062325329</v>
      </c>
      <c r="P22" s="10">
        <f>'Normalized Data'!H22</f>
        <v>0.20583154167129031</v>
      </c>
      <c r="Q22" s="10">
        <f>'Normalized Data'!AF22</f>
        <v>-0.59522382080814706</v>
      </c>
      <c r="R22" s="10">
        <f>'Normalized Data'!C22</f>
        <v>-2.6777694616069703E-2</v>
      </c>
      <c r="S22" s="10">
        <f>'Normalized Data'!AA22</f>
        <v>-0.59909210561408643</v>
      </c>
      <c r="T22" s="10">
        <f>'Normalized Data'!X22</f>
        <v>-0.37093915559050117</v>
      </c>
      <c r="U22" s="10">
        <f>'Normalized Data'!Z22</f>
        <v>-0.31450891743976445</v>
      </c>
      <c r="V22" s="10">
        <f>'Normalized Data'!Y22</f>
        <v>-3.7546108532376436E-2</v>
      </c>
      <c r="W22" s="10">
        <f>'Normalized Data'!O22</f>
        <v>-0.27348532495323952</v>
      </c>
      <c r="X22" s="10">
        <f>'Normalized Data'!Q22</f>
        <v>-0.38372162064446813</v>
      </c>
      <c r="Y22" s="10">
        <f>'Normalized Data'!P22</f>
        <v>2.4925758973711104E-2</v>
      </c>
      <c r="Z22" s="10">
        <f>'Normalized Data'!M22</f>
        <v>-0.32184058888802908</v>
      </c>
      <c r="AA22" s="10">
        <f>'Normalized Data'!L22</f>
        <v>-1.0198512105595253E-2</v>
      </c>
      <c r="AB22" s="10">
        <f>'Normalized Data'!N22</f>
        <v>0.10717900057019679</v>
      </c>
      <c r="AC22" s="10">
        <f>'Normalized Data'!F22</f>
        <v>0.21252768651081561</v>
      </c>
      <c r="AD22" s="10">
        <f>'Normalized Data'!E22</f>
        <v>-6.9962402563442883E-2</v>
      </c>
      <c r="AE22" s="10">
        <f>'Normalized Data'!G22</f>
        <v>0.12353788282579296</v>
      </c>
      <c r="AF22" s="10">
        <f>'Normalized Data'!D22</f>
        <v>-9.6609306470507875E-2</v>
      </c>
      <c r="AG22" s="2">
        <f>'Normalized Data'!B22</f>
        <v>-9.9142891365166075E-2</v>
      </c>
    </row>
    <row r="23" spans="1:33" x14ac:dyDescent="0.25">
      <c r="A23" s="13" t="str">
        <f>'Normalized Data'!A23</f>
        <v>STB5--&gt;SFP1</v>
      </c>
      <c r="B23" s="8">
        <f>'Normalized Data'!AG23</f>
        <v>-9.8521581630810234E-2</v>
      </c>
      <c r="C23" s="10">
        <f>'Normalized Data'!AE23</f>
        <v>-0.11694259313745779</v>
      </c>
      <c r="D23" s="10">
        <f>'Normalized Data'!AB23</f>
        <v>-0.65146752586097612</v>
      </c>
      <c r="E23" s="10">
        <f>'Normalized Data'!AD23</f>
        <v>-0.82965014299524631</v>
      </c>
      <c r="F23" s="10">
        <f>'Normalized Data'!AC23</f>
        <v>-0.72455643936804626</v>
      </c>
      <c r="G23" s="10">
        <f>'Normalized Data'!U23</f>
        <v>-9.8511772112194945E-2</v>
      </c>
      <c r="H23" s="10">
        <f>'Normalized Data'!W23</f>
        <v>0.11003465881795782</v>
      </c>
      <c r="I23" s="10">
        <f>'Normalized Data'!V23</f>
        <v>0.29633572127819552</v>
      </c>
      <c r="J23" s="10">
        <f>'Normalized Data'!S23</f>
        <v>-0.54422116745804738</v>
      </c>
      <c r="K23" s="10">
        <f>'Normalized Data'!R23</f>
        <v>0.20792284166840455</v>
      </c>
      <c r="L23" s="10">
        <f>'Normalized Data'!T23</f>
        <v>0.19387601334538695</v>
      </c>
      <c r="M23" s="10">
        <f>'Normalized Data'!J23</f>
        <v>9.5498350255719427E-2</v>
      </c>
      <c r="N23" s="10">
        <f>'Normalized Data'!I23</f>
        <v>0.25610116083890688</v>
      </c>
      <c r="O23" s="10">
        <f>'Normalized Data'!K23</f>
        <v>-0.93166578004009171</v>
      </c>
      <c r="P23" s="10">
        <f>'Normalized Data'!H23</f>
        <v>0.14674797676030443</v>
      </c>
      <c r="Q23" s="10">
        <f>'Normalized Data'!AF23</f>
        <v>-0.23477873020708817</v>
      </c>
      <c r="R23" s="10">
        <f>'Normalized Data'!C23</f>
        <v>0.15041722648919506</v>
      </c>
      <c r="S23" s="10">
        <f>'Normalized Data'!AA23</f>
        <v>-0.27817777162094343</v>
      </c>
      <c r="T23" s="10">
        <f>'Normalized Data'!X23</f>
        <v>1.011166090892532E-2</v>
      </c>
      <c r="U23" s="10">
        <f>'Normalized Data'!Z23</f>
        <v>-0.10763056086826184</v>
      </c>
      <c r="V23" s="10">
        <f>'Normalized Data'!Y23</f>
        <v>0.27273489776660326</v>
      </c>
      <c r="W23" s="10">
        <f>'Normalized Data'!O23</f>
        <v>-0.12368461375568926</v>
      </c>
      <c r="X23" s="10">
        <f>'Normalized Data'!Q23</f>
        <v>-0.30813211561789594</v>
      </c>
      <c r="Y23" s="10">
        <f>'Normalized Data'!P23</f>
        <v>0.13298999467611128</v>
      </c>
      <c r="Z23" s="10">
        <f>'Normalized Data'!M23</f>
        <v>-0.43201491597637609</v>
      </c>
      <c r="AA23" s="10">
        <f>'Normalized Data'!L23</f>
        <v>6.8758550266613691E-2</v>
      </c>
      <c r="AB23" s="10">
        <f>'Normalized Data'!N23</f>
        <v>-0.73254083384026725</v>
      </c>
      <c r="AC23" s="10">
        <f>'Normalized Data'!F23</f>
        <v>7.775639320034633E-2</v>
      </c>
      <c r="AD23" s="10">
        <f>'Normalized Data'!E23</f>
        <v>-0.12104848466739018</v>
      </c>
      <c r="AE23" s="10">
        <f>'Normalized Data'!G23</f>
        <v>-0.78691344507542427</v>
      </c>
      <c r="AF23" s="10">
        <f>'Normalized Data'!D23</f>
        <v>4.1472138420901923E-2</v>
      </c>
      <c r="AG23" s="2">
        <f>'Normalized Data'!B23</f>
        <v>0.12139282753115574</v>
      </c>
    </row>
    <row r="24" spans="1:33" x14ac:dyDescent="0.25">
      <c r="A24" s="13" t="str">
        <f>'Normalized Data'!A24</f>
        <v>SWI4--&gt;HAP4</v>
      </c>
      <c r="B24" s="8">
        <f>'Normalized Data'!AG24</f>
        <v>-0.53012479513244792</v>
      </c>
      <c r="C24" s="10">
        <f>'Normalized Data'!AE24</f>
        <v>-0.47057056165833394</v>
      </c>
      <c r="D24" s="10">
        <f>'Normalized Data'!AB24</f>
        <v>-0.17209737788967772</v>
      </c>
      <c r="E24" s="10">
        <f>'Normalized Data'!AD24</f>
        <v>5.1358725285165469E-2</v>
      </c>
      <c r="F24" s="10">
        <f>'Normalized Data'!AC24</f>
        <v>-0.31377961611313621</v>
      </c>
      <c r="G24" s="10">
        <f>'Normalized Data'!U24</f>
        <v>-0.40899933736871413</v>
      </c>
      <c r="H24" s="10">
        <f>'Normalized Data'!W24</f>
        <v>0.58843777701507449</v>
      </c>
      <c r="I24" s="10">
        <f>'Normalized Data'!V24</f>
        <v>-0.25539079704119722</v>
      </c>
      <c r="J24" s="10">
        <f>'Normalized Data'!S24</f>
        <v>0.24940538906952714</v>
      </c>
      <c r="K24" s="10">
        <f>'Normalized Data'!R24</f>
        <v>-0.45153347507563196</v>
      </c>
      <c r="L24" s="10">
        <f>'Normalized Data'!T24</f>
        <v>-0.40010088585138021</v>
      </c>
      <c r="M24" s="10">
        <f>'Normalized Data'!J24</f>
        <v>-0.15950833390724886</v>
      </c>
      <c r="N24" s="10">
        <f>'Normalized Data'!I24</f>
        <v>-0.45015070709822208</v>
      </c>
      <c r="O24" s="10">
        <f>'Normalized Data'!K24</f>
        <v>-0.23478560220225714</v>
      </c>
      <c r="P24" s="10">
        <f>'Normalized Data'!H24</f>
        <v>-0.37374551256466815</v>
      </c>
      <c r="Q24" s="10">
        <f>'Normalized Data'!AF24</f>
        <v>0.38152673605178322</v>
      </c>
      <c r="R24" s="10">
        <f>'Normalized Data'!C24</f>
        <v>-0.40913531353730198</v>
      </c>
      <c r="S24" s="10">
        <f>'Normalized Data'!AA24</f>
        <v>0.27661149693804338</v>
      </c>
      <c r="T24" s="10">
        <f>'Normalized Data'!X24</f>
        <v>0.28405198099084811</v>
      </c>
      <c r="U24" s="10">
        <f>'Normalized Data'!Z24</f>
        <v>0.12101568824683773</v>
      </c>
      <c r="V24" s="10">
        <f>'Normalized Data'!Y24</f>
        <v>0.25498796799857792</v>
      </c>
      <c r="W24" s="10">
        <f>'Normalized Data'!O24</f>
        <v>-8.7075212904538707E-2</v>
      </c>
      <c r="X24" s="10">
        <f>'Normalized Data'!Q24</f>
        <v>5.5969104240779818E-2</v>
      </c>
      <c r="Y24" s="10">
        <f>'Normalized Data'!P24</f>
        <v>0.19677081487403994</v>
      </c>
      <c r="Z24" s="10">
        <f>'Normalized Data'!M24</f>
        <v>5.7301791411115383E-2</v>
      </c>
      <c r="AA24" s="10">
        <f>'Normalized Data'!L24</f>
        <v>0.13864599912399073</v>
      </c>
      <c r="AB24" s="10">
        <f>'Normalized Data'!N24</f>
        <v>-3.599128107062665E-2</v>
      </c>
      <c r="AC24" s="10">
        <f>'Normalized Data'!F24</f>
        <v>-0.42180235826454088</v>
      </c>
      <c r="AD24" s="10">
        <f>'Normalized Data'!E24</f>
        <v>-5.4172611525821354E-2</v>
      </c>
      <c r="AE24" s="10">
        <f>'Normalized Data'!G24</f>
        <v>-3.6333924455318869E-2</v>
      </c>
      <c r="AF24" s="10">
        <f>'Normalized Data'!D24</f>
        <v>-4.5110035176771455E-3</v>
      </c>
      <c r="AG24" s="2">
        <f>'Normalized Data'!B24</f>
        <v>-6.8363803564401748E-2</v>
      </c>
    </row>
    <row r="25" spans="1:33" x14ac:dyDescent="0.25">
      <c r="A25" s="13" t="str">
        <f>'Normalized Data'!A25</f>
        <v>SWI4--&gt;YHP1</v>
      </c>
      <c r="B25" s="8">
        <f>'Normalized Data'!AG25</f>
        <v>-4.0916769828805485E-3</v>
      </c>
      <c r="C25" s="10">
        <f>'Normalized Data'!AE25</f>
        <v>5.2698584809839154E-2</v>
      </c>
      <c r="D25" s="10">
        <f>'Normalized Data'!AB25</f>
        <v>-0.31456615911104724</v>
      </c>
      <c r="E25" s="10">
        <f>'Normalized Data'!AD25</f>
        <v>-0.31476132183488659</v>
      </c>
      <c r="F25" s="10">
        <f>'Normalized Data'!AC25</f>
        <v>-6.1229981084939669E-2</v>
      </c>
      <c r="G25" s="10">
        <f>'Normalized Data'!U25</f>
        <v>7.7843902745535862E-2</v>
      </c>
      <c r="H25" s="10">
        <f>'Normalized Data'!W25</f>
        <v>-0.81323060524314239</v>
      </c>
      <c r="I25" s="10">
        <f>'Normalized Data'!V25</f>
        <v>8.9665250415135012E-2</v>
      </c>
      <c r="J25" s="10">
        <f>'Normalized Data'!S25</f>
        <v>-0.64255272622314963</v>
      </c>
      <c r="K25" s="10">
        <f>'Normalized Data'!R25</f>
        <v>0.24926538273798102</v>
      </c>
      <c r="L25" s="10">
        <f>'Normalized Data'!T25</f>
        <v>0.34293716845517164</v>
      </c>
      <c r="M25" s="10">
        <f>'Normalized Data'!J25</f>
        <v>6.7632373938899884E-2</v>
      </c>
      <c r="N25" s="10">
        <f>'Normalized Data'!I25</f>
        <v>7.288530912863804E-2</v>
      </c>
      <c r="O25" s="10">
        <f>'Normalized Data'!K25</f>
        <v>0.18294712845857802</v>
      </c>
      <c r="P25" s="10">
        <f>'Normalized Data'!H25</f>
        <v>0.43750224244915115</v>
      </c>
      <c r="Q25" s="10">
        <f>'Normalized Data'!AF25</f>
        <v>-0.25349081416517072</v>
      </c>
      <c r="R25" s="10">
        <f>'Normalized Data'!C25</f>
        <v>0.15323660752526705</v>
      </c>
      <c r="S25" s="10">
        <f>'Normalized Data'!AA25</f>
        <v>-0.1399147999170007</v>
      </c>
      <c r="T25" s="10">
        <f>'Normalized Data'!X25</f>
        <v>-0.43811891052361301</v>
      </c>
      <c r="U25" s="10">
        <f>'Normalized Data'!Z25</f>
        <v>-0.47198142713188845</v>
      </c>
      <c r="V25" s="10">
        <f>'Normalized Data'!Y25</f>
        <v>-0.6900936778507103</v>
      </c>
      <c r="W25" s="10">
        <f>'Normalized Data'!O25</f>
        <v>-0.34998027624998679</v>
      </c>
      <c r="X25" s="10">
        <f>'Normalized Data'!Q25</f>
        <v>-0.12129136428367127</v>
      </c>
      <c r="Y25" s="10">
        <f>'Normalized Data'!P25</f>
        <v>-0.70763437469362367</v>
      </c>
      <c r="Z25" s="10">
        <f>'Normalized Data'!M25</f>
        <v>0.16258693567829668</v>
      </c>
      <c r="AA25" s="10">
        <f>'Normalized Data'!L25</f>
        <v>-0.56639783967466506</v>
      </c>
      <c r="AB25" s="10">
        <f>'Normalized Data'!N25</f>
        <v>-0.14108745758915742</v>
      </c>
      <c r="AC25" s="10">
        <f>'Normalized Data'!F25</f>
        <v>-0.13929825500236551</v>
      </c>
      <c r="AD25" s="10">
        <f>'Normalized Data'!E25</f>
        <v>-0.26390120964664349</v>
      </c>
      <c r="AE25" s="10">
        <f>'Normalized Data'!G25</f>
        <v>1.7493714600633089E-2</v>
      </c>
      <c r="AF25" s="10">
        <f>'Normalized Data'!D25</f>
        <v>-0.46880353861234136</v>
      </c>
      <c r="AG25" s="2">
        <f>'Normalized Data'!B25</f>
        <v>-0.73720370082177378</v>
      </c>
    </row>
    <row r="26" spans="1:33" x14ac:dyDescent="0.25">
      <c r="A26" s="13" t="str">
        <f>'Normalized Data'!A26</f>
        <v>SWI4--&gt;YOX1</v>
      </c>
      <c r="B26" s="8">
        <f>'Normalized Data'!AG26</f>
        <v>-4.6597406780621166E-2</v>
      </c>
      <c r="C26" s="10">
        <f>'Normalized Data'!AE26</f>
        <v>4.3357835834232902E-2</v>
      </c>
      <c r="D26" s="10">
        <f>'Normalized Data'!AB26</f>
        <v>-3.8501980493047192E-2</v>
      </c>
      <c r="E26" s="10">
        <f>'Normalized Data'!AD26</f>
        <v>-5.1978058710628695E-2</v>
      </c>
      <c r="F26" s="10">
        <f>'Normalized Data'!AC26</f>
        <v>0.20969712504004007</v>
      </c>
      <c r="G26" s="10">
        <f>'Normalized Data'!U26</f>
        <v>9.4763081602095248E-2</v>
      </c>
      <c r="H26" s="10">
        <f>'Normalized Data'!W26</f>
        <v>-0.48245206733773582</v>
      </c>
      <c r="I26" s="10">
        <f>'Normalized Data'!V26</f>
        <v>6.5938801905460975E-2</v>
      </c>
      <c r="J26" s="10">
        <f>'Normalized Data'!S26</f>
        <v>-0.29121603209453162</v>
      </c>
      <c r="K26" s="10">
        <f>'Normalized Data'!R26</f>
        <v>0.26365380704856417</v>
      </c>
      <c r="L26" s="10">
        <f>'Normalized Data'!T26</f>
        <v>0.24714241504601447</v>
      </c>
      <c r="M26" s="10">
        <f>'Normalized Data'!J26</f>
        <v>0.11962651164964179</v>
      </c>
      <c r="N26" s="10">
        <f>'Normalized Data'!I26</f>
        <v>0.20532937094298953</v>
      </c>
      <c r="O26" s="10">
        <f>'Normalized Data'!K26</f>
        <v>0.27709125562995368</v>
      </c>
      <c r="P26" s="10">
        <f>'Normalized Data'!H26</f>
        <v>3.5592541796012948E-3</v>
      </c>
      <c r="Q26" s="10">
        <f>'Normalized Data'!AF26</f>
        <v>-0.11950039203738723</v>
      </c>
      <c r="R26" s="10">
        <f>'Normalized Data'!C26</f>
        <v>0.4453430031200038</v>
      </c>
      <c r="S26" s="10">
        <f>'Normalized Data'!AA26</f>
        <v>-0.13835499651099972</v>
      </c>
      <c r="T26" s="10">
        <f>'Normalized Data'!X26</f>
        <v>-8.1631823610165882E-2</v>
      </c>
      <c r="U26" s="10">
        <f>'Normalized Data'!Z26</f>
        <v>-0.46116050870929426</v>
      </c>
      <c r="V26" s="10">
        <f>'Normalized Data'!Y26</f>
        <v>-0.41622214953378728</v>
      </c>
      <c r="W26" s="10">
        <f>'Normalized Data'!O26</f>
        <v>-7.8358316206928624E-2</v>
      </c>
      <c r="X26" s="10">
        <f>'Normalized Data'!Q26</f>
        <v>-0.67556307988288467</v>
      </c>
      <c r="Y26" s="10">
        <f>'Normalized Data'!P26</f>
        <v>-0.43306559658706667</v>
      </c>
      <c r="Z26" s="10">
        <f>'Normalized Data'!M26</f>
        <v>-0.20552935988032867</v>
      </c>
      <c r="AA26" s="10">
        <f>'Normalized Data'!L26</f>
        <v>-0.42224825716031056</v>
      </c>
      <c r="AB26" s="10">
        <f>'Normalized Data'!N26</f>
        <v>0.42205035763122645</v>
      </c>
      <c r="AC26" s="10">
        <f>'Normalized Data'!F26</f>
        <v>-0.51984035481074975</v>
      </c>
      <c r="AD26" s="10">
        <f>'Normalized Data'!E26</f>
        <v>-0.4793235303610997</v>
      </c>
      <c r="AE26" s="10">
        <f>'Normalized Data'!G26</f>
        <v>0.25255971366719115</v>
      </c>
      <c r="AF26" s="10">
        <f>'Normalized Data'!D26</f>
        <v>-0.23221616164664058</v>
      </c>
      <c r="AG26" s="2">
        <f>'Normalized Data'!B26</f>
        <v>-0.32796932850996424</v>
      </c>
    </row>
    <row r="27" spans="1:33" x14ac:dyDescent="0.25">
      <c r="A27" s="13" t="str">
        <f>'Normalized Data'!A27</f>
        <v>SWI5--&gt;ASH1</v>
      </c>
      <c r="B27" s="8">
        <f>'Normalized Data'!AG27</f>
        <v>0.93578901879319221</v>
      </c>
      <c r="C27" s="10">
        <f>'Normalized Data'!AE27</f>
        <v>1</v>
      </c>
      <c r="D27" s="10">
        <f>'Normalized Data'!AB27</f>
        <v>-0.58994989386975727</v>
      </c>
      <c r="E27" s="10">
        <f>'Normalized Data'!AD27</f>
        <v>-0.71824290758576992</v>
      </c>
      <c r="F27" s="10">
        <f>'Normalized Data'!AC27</f>
        <v>-0.54526023029097648</v>
      </c>
      <c r="G27" s="10">
        <f>'Normalized Data'!U27</f>
        <v>0.94559821658251397</v>
      </c>
      <c r="H27" s="10">
        <f>'Normalized Data'!W27</f>
        <v>-0.67335782042130121</v>
      </c>
      <c r="I27" s="10">
        <f>'Normalized Data'!V27</f>
        <v>-0.50960634484741241</v>
      </c>
      <c r="J27" s="10">
        <f>'Normalized Data'!S27</f>
        <v>-0.61117449861533568</v>
      </c>
      <c r="K27" s="10">
        <f>'Normalized Data'!R27</f>
        <v>-0.51425730532498504</v>
      </c>
      <c r="L27" s="10">
        <f>'Normalized Data'!T27</f>
        <v>-0.60198663802236008</v>
      </c>
      <c r="M27" s="10">
        <f>'Normalized Data'!J27</f>
        <v>-0.42022273384637487</v>
      </c>
      <c r="N27" s="10">
        <f>'Normalized Data'!I27</f>
        <v>-0.47203752822827494</v>
      </c>
      <c r="O27" s="10">
        <f>'Normalized Data'!K27</f>
        <v>-0.60001000951868366</v>
      </c>
      <c r="P27" s="10">
        <f>'Normalized Data'!H27</f>
        <v>-0.62486732753541452</v>
      </c>
      <c r="Q27" s="10">
        <f>'Normalized Data'!AF27</f>
        <v>-0.53577182830257319</v>
      </c>
      <c r="R27" s="10">
        <f>'Normalized Data'!C27</f>
        <v>-0.53439031526275593</v>
      </c>
      <c r="S27" s="10">
        <f>'Normalized Data'!AA27</f>
        <v>-0.62625926625204709</v>
      </c>
      <c r="T27" s="10">
        <f>'Normalized Data'!X27</f>
        <v>-0.15349259612269223</v>
      </c>
      <c r="U27" s="10">
        <f>'Normalized Data'!Z27</f>
        <v>-0.43218375158169603</v>
      </c>
      <c r="V27" s="10">
        <f>'Normalized Data'!Y27</f>
        <v>-0.54157545991045797</v>
      </c>
      <c r="W27" s="10">
        <f>'Normalized Data'!O27</f>
        <v>-0.42590420419165337</v>
      </c>
      <c r="X27" s="10">
        <f>'Normalized Data'!Q27</f>
        <v>-0.84289607643034581</v>
      </c>
      <c r="Y27" s="10">
        <f>'Normalized Data'!P27</f>
        <v>-0.66565153950918898</v>
      </c>
      <c r="Z27" s="10">
        <f>'Normalized Data'!M27</f>
        <v>-0.45869087447147505</v>
      </c>
      <c r="AA27" s="10">
        <f>'Normalized Data'!L27</f>
        <v>-8.4860581446931357E-2</v>
      </c>
      <c r="AB27" s="10">
        <f>'Normalized Data'!N27</f>
        <v>-0.52717231692338662</v>
      </c>
      <c r="AC27" s="10">
        <f>'Normalized Data'!F27</f>
        <v>-0.72888816706139292</v>
      </c>
      <c r="AD27" s="10">
        <f>'Normalized Data'!E27</f>
        <v>-0.22045164254225835</v>
      </c>
      <c r="AE27" s="10">
        <f>'Normalized Data'!G27</f>
        <v>-0.54169092368423877</v>
      </c>
      <c r="AF27" s="10">
        <f>'Normalized Data'!D27</f>
        <v>-5.2905668363608299E-2</v>
      </c>
      <c r="AG27" s="2">
        <f>'Normalized Data'!B27</f>
        <v>-0.26054810309238174</v>
      </c>
    </row>
    <row r="28" spans="1:33" x14ac:dyDescent="0.25">
      <c r="A28" s="13" t="str">
        <f>'Normalized Data'!A28</f>
        <v>YHP1--&gt;GLN3</v>
      </c>
      <c r="B28" s="8">
        <f>'Normalized Data'!AG28</f>
        <v>0.27253506753667928</v>
      </c>
      <c r="C28" s="10">
        <f>'Normalized Data'!AE28</f>
        <v>0.29337965940543109</v>
      </c>
      <c r="D28" s="10">
        <f>'Normalized Data'!AB28</f>
        <v>0.29760705492664985</v>
      </c>
      <c r="E28" s="10">
        <f>'Normalized Data'!AD28</f>
        <v>0.35954591686444731</v>
      </c>
      <c r="F28" s="10">
        <f>'Normalized Data'!AC28</f>
        <v>0.20971303097007615</v>
      </c>
      <c r="G28" s="10">
        <f>'Normalized Data'!U28</f>
        <v>0.45511853357285575</v>
      </c>
      <c r="H28" s="10">
        <f>'Normalized Data'!W28</f>
        <v>0.31196416647966557</v>
      </c>
      <c r="I28" s="10">
        <f>'Normalized Data'!V28</f>
        <v>0.18655422233138128</v>
      </c>
      <c r="J28" s="10">
        <f>'Normalized Data'!S28</f>
        <v>0.4498303166834387</v>
      </c>
      <c r="K28" s="10">
        <f>'Normalized Data'!R28</f>
        <v>0.21602367872982189</v>
      </c>
      <c r="L28" s="10">
        <f>'Normalized Data'!T28</f>
        <v>0.16498413649816518</v>
      </c>
      <c r="M28" s="10">
        <f>'Normalized Data'!J28</f>
        <v>-0.84102587363631764</v>
      </c>
      <c r="N28" s="10">
        <f>'Normalized Data'!I28</f>
        <v>0.24417956843125274</v>
      </c>
      <c r="O28" s="10">
        <f>'Normalized Data'!K28</f>
        <v>0.14211637535578009</v>
      </c>
      <c r="P28" s="10">
        <f>'Normalized Data'!H28</f>
        <v>0.23105159500059039</v>
      </c>
      <c r="Q28" s="10">
        <f>'Normalized Data'!AF28</f>
        <v>0.29663122874012399</v>
      </c>
      <c r="R28" s="10">
        <f>'Normalized Data'!C28</f>
        <v>0.37211291290396747</v>
      </c>
      <c r="S28" s="10">
        <f>'Normalized Data'!AA28</f>
        <v>0.30735783581987025</v>
      </c>
      <c r="T28" s="10">
        <f>'Normalized Data'!X28</f>
        <v>0.35022873935112181</v>
      </c>
      <c r="U28" s="10">
        <f>'Normalized Data'!Z28</f>
        <v>0.19907362769035206</v>
      </c>
      <c r="V28" s="10">
        <f>'Normalized Data'!Y28</f>
        <v>0.12509378156259496</v>
      </c>
      <c r="W28" s="10">
        <f>'Normalized Data'!O28</f>
        <v>0.37559574443624649</v>
      </c>
      <c r="X28" s="10">
        <f>'Normalized Data'!Q28</f>
        <v>0.25428716470683099</v>
      </c>
      <c r="Y28" s="10">
        <f>'Normalized Data'!P28</f>
        <v>0.16903407343086355</v>
      </c>
      <c r="Z28" s="10">
        <f>'Normalized Data'!M28</f>
        <v>0.3299827121395093</v>
      </c>
      <c r="AA28" s="10">
        <f>'Normalized Data'!L28</f>
        <v>0.21137601430364583</v>
      </c>
      <c r="AB28" s="10">
        <f>'Normalized Data'!N28</f>
        <v>0.15694047952811732</v>
      </c>
      <c r="AC28" s="10">
        <f>'Normalized Data'!F28</f>
        <v>-1.0252501743449878</v>
      </c>
      <c r="AD28" s="10">
        <f>'Normalized Data'!E28</f>
        <v>0.30083662694681762</v>
      </c>
      <c r="AE28" s="10">
        <f>'Normalized Data'!G28</f>
        <v>0.36955110682133907</v>
      </c>
      <c r="AF28" s="10">
        <f>'Normalized Data'!D28</f>
        <v>0.26050280489368821</v>
      </c>
      <c r="AG28" s="2">
        <f>'Normalized Data'!B28</f>
        <v>0.44631650379493171</v>
      </c>
    </row>
    <row r="29" spans="1:33" x14ac:dyDescent="0.25">
      <c r="A29" s="13" t="str">
        <f>'Normalized Data'!A29</f>
        <v>ZAP1--&gt;ACE2</v>
      </c>
      <c r="B29" s="7">
        <f>'Normalized Data'!AG29</f>
        <v>0.13851183318941512</v>
      </c>
      <c r="C29" s="10">
        <f>'Normalized Data'!AE29</f>
        <v>0.15207768414865139</v>
      </c>
      <c r="D29" s="10">
        <f>'Normalized Data'!AB29</f>
        <v>0.28963570264919453</v>
      </c>
      <c r="E29" s="10">
        <f>'Normalized Data'!AD29</f>
        <v>0.12236475082672359</v>
      </c>
      <c r="F29" s="10">
        <f>'Normalized Data'!AC29</f>
        <v>0.14384317774169725</v>
      </c>
      <c r="G29" s="10">
        <f>'Normalized Data'!U29</f>
        <v>0.24639700168515052</v>
      </c>
      <c r="H29" s="10">
        <f>'Normalized Data'!W29</f>
        <v>0.15947026064467623</v>
      </c>
      <c r="I29" s="10">
        <f>'Normalized Data'!V29</f>
        <v>0.32704238761503562</v>
      </c>
      <c r="J29" s="10">
        <f>'Normalized Data'!S29</f>
        <v>0.36085172485144268</v>
      </c>
      <c r="K29" s="10">
        <f>'Normalized Data'!R29</f>
        <v>0.31583671214882164</v>
      </c>
      <c r="L29" s="10">
        <f>'Normalized Data'!T29</f>
        <v>0.10086330182129084</v>
      </c>
      <c r="M29" s="10">
        <f>'Normalized Data'!J29</f>
        <v>0.22530328818721077</v>
      </c>
      <c r="N29" s="10">
        <f>'Normalized Data'!I29</f>
        <v>0.10023786570074221</v>
      </c>
      <c r="O29" s="10">
        <f>'Normalized Data'!K29</f>
        <v>0.12818005676535155</v>
      </c>
      <c r="P29" s="10">
        <f>'Normalized Data'!H29</f>
        <v>0.34989338537646303</v>
      </c>
      <c r="Q29" s="10">
        <f>'Normalized Data'!AF29</f>
        <v>0.15365149438170497</v>
      </c>
      <c r="R29" s="10">
        <f>'Normalized Data'!C29</f>
        <v>0.13512191766737042</v>
      </c>
      <c r="S29" s="10">
        <f>'Normalized Data'!AA29</f>
        <v>0.26329724929645604</v>
      </c>
      <c r="T29" s="10">
        <f>'Normalized Data'!X29</f>
        <v>0.42948079949029139</v>
      </c>
      <c r="U29" s="10">
        <f>'Normalized Data'!Z29</f>
        <v>0.12176567288395096</v>
      </c>
      <c r="V29" s="10">
        <f>'Normalized Data'!Y29</f>
        <v>0.15630705525402877</v>
      </c>
      <c r="W29" s="10">
        <f>'Normalized Data'!O29</f>
        <v>-0.10603641436254388</v>
      </c>
      <c r="X29" s="10">
        <f>'Normalized Data'!Q29</f>
        <v>0.19774434626624413</v>
      </c>
      <c r="Y29" s="10">
        <f>'Normalized Data'!P29</f>
        <v>0.3935033353005124</v>
      </c>
      <c r="Z29" s="10">
        <f>'Normalized Data'!M29</f>
        <v>0.36750725639161996</v>
      </c>
      <c r="AA29" s="10">
        <f>'Normalized Data'!L29</f>
        <v>0.39853045856382835</v>
      </c>
      <c r="AB29" s="10">
        <f>'Normalized Data'!N29</f>
        <v>0.10496424020769794</v>
      </c>
      <c r="AC29" s="10">
        <f>'Normalized Data'!F29</f>
        <v>0.11771867275656582</v>
      </c>
      <c r="AD29" s="10">
        <f>'Normalized Data'!E29</f>
        <v>-2.9740979112489269E-2</v>
      </c>
      <c r="AE29" s="10">
        <f>'Normalized Data'!G29</f>
        <v>0.28747518180255321</v>
      </c>
      <c r="AF29" s="10">
        <f>'Normalized Data'!D29</f>
        <v>0.38644896825588593</v>
      </c>
      <c r="AG29" s="2">
        <f>'Normalized Data'!B29</f>
        <v>5.3833191039351337E-2</v>
      </c>
    </row>
    <row r="30" spans="1:33" ht="15.75" x14ac:dyDescent="0.25">
      <c r="A30" t="s">
        <v>74</v>
      </c>
      <c r="B30" s="13">
        <v>0.49728852699999998</v>
      </c>
      <c r="C30" s="13">
        <v>0.49849215800000002</v>
      </c>
      <c r="D30" s="13">
        <v>0.49865115440273095</v>
      </c>
      <c r="E30" s="13">
        <v>0.49948518800000002</v>
      </c>
      <c r="F30" s="13">
        <v>0.49961518599999999</v>
      </c>
      <c r="G30" s="13">
        <v>0.50047982300000005</v>
      </c>
      <c r="H30" s="13">
        <v>0.50150636999999998</v>
      </c>
      <c r="I30" s="13">
        <v>0.50167041000000001</v>
      </c>
      <c r="J30" s="13">
        <v>0.50172076700000001</v>
      </c>
      <c r="K30" s="13">
        <v>0.50188602400000004</v>
      </c>
      <c r="L30" s="13">
        <v>0.50290955900000001</v>
      </c>
      <c r="M30" s="13">
        <v>0.50511052271047807</v>
      </c>
      <c r="N30" s="13">
        <v>0.50533467292418666</v>
      </c>
      <c r="O30" s="13">
        <v>0.50666356594536033</v>
      </c>
      <c r="P30" s="3">
        <v>0.50698524828628544</v>
      </c>
      <c r="Q30" s="13">
        <v>0.51319415899999998</v>
      </c>
      <c r="R30" s="3">
        <v>0.51445078285998203</v>
      </c>
      <c r="S30" s="13">
        <v>0.51851950499999999</v>
      </c>
      <c r="T30" s="13">
        <v>0.51882968100000004</v>
      </c>
      <c r="U30" s="13">
        <v>0.51978384600000005</v>
      </c>
      <c r="V30" s="13">
        <v>0.51997406499999999</v>
      </c>
      <c r="W30" s="13">
        <v>0.52769290790344414</v>
      </c>
      <c r="X30" s="13">
        <v>0.52890116640733975</v>
      </c>
      <c r="Y30" s="13">
        <v>0.52916863738112763</v>
      </c>
      <c r="Z30" s="13">
        <v>0.52938786184288367</v>
      </c>
      <c r="AA30" s="13">
        <v>0.52965821537098756</v>
      </c>
      <c r="AB30" s="13">
        <v>0.53086006613014136</v>
      </c>
      <c r="AC30" s="3">
        <v>0.54740534663360552</v>
      </c>
      <c r="AD30" s="3">
        <v>0.54785223597956423</v>
      </c>
      <c r="AE30" s="3">
        <v>0.54946851408873876</v>
      </c>
      <c r="AF30" s="3">
        <v>0.55041269884653921</v>
      </c>
      <c r="AG30" s="3">
        <v>0.60361337866321263</v>
      </c>
    </row>
  </sheetData>
  <sortState columnSort="1" ref="B1:AG30">
    <sortCondition ref="B30:AG30"/>
  </sortState>
  <conditionalFormatting sqref="B2:AG2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Weighted SIF</vt:lpstr>
      <vt:lpstr>Normalized Data</vt:lpstr>
      <vt:lpstr>Heat Map</vt:lpstr>
      <vt:lpstr>heat map sorted by ratio</vt:lpstr>
      <vt:lpstr>heat map sorted by LSE</vt:lpstr>
      <vt:lpstr>heat map sorted by minLSE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Finton, Alice</dc:creator>
  <cp:lastModifiedBy>Finton, Alice</cp:lastModifiedBy>
  <dcterms:created xsi:type="dcterms:W3CDTF">2019-06-13T20:22:31Z</dcterms:created>
  <dcterms:modified xsi:type="dcterms:W3CDTF">2019-06-13T22:32:36Z</dcterms:modified>
</cp:coreProperties>
</file>