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560" windowHeight="15460" tabRatio="500"/>
  </bookViews>
  <sheets>
    <sheet name="db5 Step-Down Experiment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3" i="1"/>
  <c r="L4" i="1"/>
  <c r="L5" i="1"/>
  <c r="L6" i="1"/>
  <c r="L7" i="1"/>
  <c r="L8" i="1"/>
  <c r="L9" i="1"/>
  <c r="L10" i="1"/>
  <c r="L11" i="1"/>
  <c r="L12" i="1"/>
  <c r="L13" i="1"/>
  <c r="L14" i="1"/>
  <c r="L15" i="1"/>
  <c r="J4" i="1"/>
  <c r="J5" i="1"/>
  <c r="J6" i="1"/>
  <c r="J7" i="1"/>
  <c r="J8" i="1"/>
  <c r="J9" i="1"/>
  <c r="J10" i="1"/>
  <c r="J11" i="1"/>
  <c r="J12" i="1"/>
  <c r="J13" i="1"/>
  <c r="J14" i="1"/>
  <c r="J15" i="1"/>
  <c r="H4" i="1"/>
  <c r="H5" i="1"/>
  <c r="H6" i="1"/>
  <c r="H7" i="1"/>
  <c r="H8" i="1"/>
  <c r="H9" i="1"/>
  <c r="H10" i="1"/>
  <c r="H11" i="1"/>
  <c r="H12" i="1"/>
  <c r="H13" i="1"/>
  <c r="H14" i="1"/>
  <c r="H15" i="1"/>
  <c r="F4" i="1"/>
  <c r="F5" i="1"/>
  <c r="F6" i="1"/>
  <c r="F7" i="1"/>
  <c r="F8" i="1"/>
  <c r="F9" i="1"/>
  <c r="F10" i="1"/>
  <c r="F11" i="1"/>
  <c r="F12" i="1"/>
  <c r="F13" i="1"/>
  <c r="F14" i="1"/>
  <c r="F15" i="1"/>
  <c r="L3" i="1"/>
  <c r="J3" i="1"/>
  <c r="H3" i="1"/>
</calcChain>
</file>

<file path=xl/sharedStrings.xml><?xml version="1.0" encoding="utf-8"?>
<sst xmlns="http://schemas.openxmlformats.org/spreadsheetml/2006/main" count="34" uniqueCount="26">
  <si>
    <t>Genes</t>
  </si>
  <si>
    <t>Edges</t>
  </si>
  <si>
    <t>LSE</t>
  </si>
  <si>
    <t>AIC</t>
  </si>
  <si>
    <t>α = 0.002</t>
  </si>
  <si>
    <t>α = 0.008</t>
  </si>
  <si>
    <t>α = 0.005</t>
  </si>
  <si>
    <t>α = 0.001</t>
  </si>
  <si>
    <t>α = 0.0008</t>
  </si>
  <si>
    <t>Parameters</t>
  </si>
  <si>
    <t>CIN5, HAP4, HMO1</t>
  </si>
  <si>
    <t>CIN5, HAP4, HMO1, MSN2</t>
  </si>
  <si>
    <t>CIN5, HAP4, HMO1, MSN2, STB5</t>
  </si>
  <si>
    <t>CIN5, HAP4, HMO1, MSN2, STB5, SWI4</t>
  </si>
  <si>
    <t>CIN5, HAP4, HMO1, MSN2, SFP1, STB5, SWI4</t>
  </si>
  <si>
    <t>CIN5, HAP4, HMO1, MSN2, SFP1, STB5, SWI4, YHP1</t>
  </si>
  <si>
    <t>CIN5, HAP4, HMO1, MSN2, SFP1, STB5, SWI4, YHP1, YOX1</t>
  </si>
  <si>
    <t>ASH1, CIN5, HAP4, HMO1, MSN2, SFP1, STB5, SWI4, YHP1, YOX1</t>
  </si>
  <si>
    <t>ASH1, CIN5, HAP4, HMO1, MSN2, SFP1, STB5, SWI4, SWI5, YHP1, YOX1</t>
  </si>
  <si>
    <t>ACE2, ASH1, CIN5, HAP4, HMO1, MSN2, SFP1, STB5, SWI4, SWI5, YHP1, YOX1</t>
  </si>
  <si>
    <t>ACE2, ASH1, CIN5, GCR2, HAP4, HMO1, MSN2, SFP1, STB5, SWI4, SWI5, YHP1, YOX1</t>
  </si>
  <si>
    <t>ACE2, ASH1, CIN5, GCR2, HAP4, HMO1, MSN2, SFP1, STB5, SWI4, SWI5, YHP1, YOX1, ZAP1</t>
  </si>
  <si>
    <t>ACE2, ASH1, CIN5, GCR2, GLN3, HAP4, HMO1, MSN2, SFP1, STB5, SWI4, SWI5, YHP1, YOX1, ZAP1</t>
  </si>
  <si>
    <t>AIC Equation: AIC = 2*LSE + 2*Paremeter-Number</t>
  </si>
  <si>
    <t>Network (db5)</t>
  </si>
  <si>
    <t>(Graph Below)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</si>
</sst>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0.008</c:v>
          </c:tx>
          <c:spPr>
            <a:ln w="19050"/>
          </c:spPr>
          <c:xVal>
            <c:numRef>
              <c:f>'db5 Step-Down Experiment'!$D$3:$D$15</c:f>
              <c:numCache>
                <c:formatCode>General</c:formatCode>
                <c:ptCount val="13"/>
                <c:pt idx="0">
                  <c:v>58.0</c:v>
                </c:pt>
                <c:pt idx="1">
                  <c:v>55.0</c:v>
                </c:pt>
                <c:pt idx="2">
                  <c:v>52.0</c:v>
                </c:pt>
                <c:pt idx="3">
                  <c:v>49.0</c:v>
                </c:pt>
                <c:pt idx="4">
                  <c:v>46.0</c:v>
                </c:pt>
                <c:pt idx="5">
                  <c:v>42.0</c:v>
                </c:pt>
                <c:pt idx="6">
                  <c:v>38.0</c:v>
                </c:pt>
                <c:pt idx="7">
                  <c:v>33.0</c:v>
                </c:pt>
                <c:pt idx="8">
                  <c:v>28.0</c:v>
                </c:pt>
                <c:pt idx="9">
                  <c:v>23.0</c:v>
                </c:pt>
                <c:pt idx="10">
                  <c:v>19.0</c:v>
                </c:pt>
                <c:pt idx="11">
                  <c:v>15.0</c:v>
                </c:pt>
                <c:pt idx="12">
                  <c:v>10.0</c:v>
                </c:pt>
              </c:numCache>
            </c:numRef>
          </c:xVal>
          <c:yVal>
            <c:numRef>
              <c:f>'db5 Step-Down Experiment'!$E$3:$E$15</c:f>
              <c:numCache>
                <c:formatCode>General</c:formatCode>
                <c:ptCount val="13"/>
                <c:pt idx="0">
                  <c:v>0.708944818</c:v>
                </c:pt>
                <c:pt idx="1">
                  <c:v>0.663854074</c:v>
                </c:pt>
                <c:pt idx="2">
                  <c:v>0.630720659</c:v>
                </c:pt>
                <c:pt idx="3">
                  <c:v>0.632982122</c:v>
                </c:pt>
                <c:pt idx="4">
                  <c:v>0.675816251</c:v>
                </c:pt>
                <c:pt idx="5">
                  <c:v>0.716312691</c:v>
                </c:pt>
                <c:pt idx="6">
                  <c:v>0.722883855</c:v>
                </c:pt>
                <c:pt idx="7">
                  <c:v>0.748808121</c:v>
                </c:pt>
                <c:pt idx="8">
                  <c:v>0.769085</c:v>
                </c:pt>
                <c:pt idx="9">
                  <c:v>0.792403</c:v>
                </c:pt>
                <c:pt idx="10">
                  <c:v>0.879977</c:v>
                </c:pt>
                <c:pt idx="11">
                  <c:v>0.888024</c:v>
                </c:pt>
                <c:pt idx="12">
                  <c:v>1.062276</c:v>
                </c:pt>
              </c:numCache>
            </c:numRef>
          </c:yVal>
          <c:smooth val="1"/>
        </c:ser>
        <c:ser>
          <c:idx val="3"/>
          <c:order val="1"/>
          <c:tx>
            <c:v>0.005</c:v>
          </c:tx>
          <c:spPr>
            <a:ln w="19050"/>
          </c:spPr>
          <c:xVal>
            <c:numRef>
              <c:f>'db5 Step-Down Experiment'!$D$3:$D$15</c:f>
              <c:numCache>
                <c:formatCode>General</c:formatCode>
                <c:ptCount val="13"/>
                <c:pt idx="0">
                  <c:v>58.0</c:v>
                </c:pt>
                <c:pt idx="1">
                  <c:v>55.0</c:v>
                </c:pt>
                <c:pt idx="2">
                  <c:v>52.0</c:v>
                </c:pt>
                <c:pt idx="3">
                  <c:v>49.0</c:v>
                </c:pt>
                <c:pt idx="4">
                  <c:v>46.0</c:v>
                </c:pt>
                <c:pt idx="5">
                  <c:v>42.0</c:v>
                </c:pt>
                <c:pt idx="6">
                  <c:v>38.0</c:v>
                </c:pt>
                <c:pt idx="7">
                  <c:v>33.0</c:v>
                </c:pt>
                <c:pt idx="8">
                  <c:v>28.0</c:v>
                </c:pt>
                <c:pt idx="9">
                  <c:v>23.0</c:v>
                </c:pt>
                <c:pt idx="10">
                  <c:v>19.0</c:v>
                </c:pt>
                <c:pt idx="11">
                  <c:v>15.0</c:v>
                </c:pt>
                <c:pt idx="12">
                  <c:v>10.0</c:v>
                </c:pt>
              </c:numCache>
            </c:numRef>
          </c:xVal>
          <c:yVal>
            <c:numRef>
              <c:f>'db5 Step-Down Experiment'!$G$3:$G$15</c:f>
              <c:numCache>
                <c:formatCode>General</c:formatCode>
                <c:ptCount val="13"/>
                <c:pt idx="0">
                  <c:v>0.69745507</c:v>
                </c:pt>
                <c:pt idx="1">
                  <c:v>0.661466806</c:v>
                </c:pt>
                <c:pt idx="2">
                  <c:v>0.62828544</c:v>
                </c:pt>
                <c:pt idx="3">
                  <c:v>0.630978868</c:v>
                </c:pt>
                <c:pt idx="4">
                  <c:v>0.673521607</c:v>
                </c:pt>
                <c:pt idx="5">
                  <c:v>0.710709637</c:v>
                </c:pt>
                <c:pt idx="6">
                  <c:v>0.721271811</c:v>
                </c:pt>
                <c:pt idx="7">
                  <c:v>0.746812796</c:v>
                </c:pt>
                <c:pt idx="8">
                  <c:v>0.767714</c:v>
                </c:pt>
                <c:pt idx="9">
                  <c:v>0.79096</c:v>
                </c:pt>
                <c:pt idx="10">
                  <c:v>0.878628</c:v>
                </c:pt>
                <c:pt idx="11">
                  <c:v>0.883513</c:v>
                </c:pt>
                <c:pt idx="12">
                  <c:v>1.061354</c:v>
                </c:pt>
              </c:numCache>
            </c:numRef>
          </c:yVal>
          <c:smooth val="1"/>
        </c:ser>
        <c:ser>
          <c:idx val="0"/>
          <c:order val="2"/>
          <c:tx>
            <c:v>0.002</c:v>
          </c:tx>
          <c:spPr>
            <a:ln w="19050"/>
          </c:spPr>
          <c:xVal>
            <c:numRef>
              <c:f>'db5 Step-Down Experiment'!$D$3:$D$15</c:f>
              <c:numCache>
                <c:formatCode>General</c:formatCode>
                <c:ptCount val="13"/>
                <c:pt idx="0">
                  <c:v>58.0</c:v>
                </c:pt>
                <c:pt idx="1">
                  <c:v>55.0</c:v>
                </c:pt>
                <c:pt idx="2">
                  <c:v>52.0</c:v>
                </c:pt>
                <c:pt idx="3">
                  <c:v>49.0</c:v>
                </c:pt>
                <c:pt idx="4">
                  <c:v>46.0</c:v>
                </c:pt>
                <c:pt idx="5">
                  <c:v>42.0</c:v>
                </c:pt>
                <c:pt idx="6">
                  <c:v>38.0</c:v>
                </c:pt>
                <c:pt idx="7">
                  <c:v>33.0</c:v>
                </c:pt>
                <c:pt idx="8">
                  <c:v>28.0</c:v>
                </c:pt>
                <c:pt idx="9">
                  <c:v>23.0</c:v>
                </c:pt>
                <c:pt idx="10">
                  <c:v>19.0</c:v>
                </c:pt>
                <c:pt idx="11">
                  <c:v>15.0</c:v>
                </c:pt>
                <c:pt idx="12">
                  <c:v>10.0</c:v>
                </c:pt>
              </c:numCache>
            </c:numRef>
          </c:xVal>
          <c:yVal>
            <c:numRef>
              <c:f>'db5 Step-Down Experiment'!$I$3:$I$15</c:f>
              <c:numCache>
                <c:formatCode>General</c:formatCode>
                <c:ptCount val="13"/>
                <c:pt idx="0">
                  <c:v>0.695448171</c:v>
                </c:pt>
                <c:pt idx="1">
                  <c:v>0.65837061</c:v>
                </c:pt>
                <c:pt idx="2">
                  <c:v>0.625794991</c:v>
                </c:pt>
                <c:pt idx="3">
                  <c:v>0.628103883</c:v>
                </c:pt>
                <c:pt idx="4">
                  <c:v>0.670099674</c:v>
                </c:pt>
                <c:pt idx="5">
                  <c:v>0.706296013</c:v>
                </c:pt>
                <c:pt idx="6">
                  <c:v>0.718875727</c:v>
                </c:pt>
                <c:pt idx="7">
                  <c:v>0.742395125</c:v>
                </c:pt>
                <c:pt idx="8">
                  <c:v>0.765923</c:v>
                </c:pt>
                <c:pt idx="9">
                  <c:v>0.788946</c:v>
                </c:pt>
                <c:pt idx="10">
                  <c:v>0.877178</c:v>
                </c:pt>
                <c:pt idx="11">
                  <c:v>0.872784</c:v>
                </c:pt>
                <c:pt idx="12">
                  <c:v>1.056677</c:v>
                </c:pt>
              </c:numCache>
            </c:numRef>
          </c:yVal>
          <c:smooth val="1"/>
        </c:ser>
        <c:ser>
          <c:idx val="2"/>
          <c:order val="3"/>
          <c:tx>
            <c:v>0.001</c:v>
          </c:tx>
          <c:spPr>
            <a:ln w="19050"/>
          </c:spPr>
          <c:xVal>
            <c:numRef>
              <c:f>'db5 Step-Down Experiment'!$D$3:$D$15</c:f>
              <c:numCache>
                <c:formatCode>General</c:formatCode>
                <c:ptCount val="13"/>
                <c:pt idx="0">
                  <c:v>58.0</c:v>
                </c:pt>
                <c:pt idx="1">
                  <c:v>55.0</c:v>
                </c:pt>
                <c:pt idx="2">
                  <c:v>52.0</c:v>
                </c:pt>
                <c:pt idx="3">
                  <c:v>49.0</c:v>
                </c:pt>
                <c:pt idx="4">
                  <c:v>46.0</c:v>
                </c:pt>
                <c:pt idx="5">
                  <c:v>42.0</c:v>
                </c:pt>
                <c:pt idx="6">
                  <c:v>38.0</c:v>
                </c:pt>
                <c:pt idx="7">
                  <c:v>33.0</c:v>
                </c:pt>
                <c:pt idx="8">
                  <c:v>28.0</c:v>
                </c:pt>
                <c:pt idx="9">
                  <c:v>23.0</c:v>
                </c:pt>
                <c:pt idx="10">
                  <c:v>19.0</c:v>
                </c:pt>
                <c:pt idx="11">
                  <c:v>15.0</c:v>
                </c:pt>
                <c:pt idx="12">
                  <c:v>10.0</c:v>
                </c:pt>
              </c:numCache>
            </c:numRef>
          </c:xVal>
          <c:yVal>
            <c:numRef>
              <c:f>'db5 Step-Down Experiment'!$K$3:$K$15</c:f>
              <c:numCache>
                <c:formatCode>General</c:formatCode>
                <c:ptCount val="13"/>
                <c:pt idx="0">
                  <c:v>0.694575403</c:v>
                </c:pt>
                <c:pt idx="1">
                  <c:v>0.656971986</c:v>
                </c:pt>
                <c:pt idx="2">
                  <c:v>0.624909776</c:v>
                </c:pt>
                <c:pt idx="3">
                  <c:v>0.626013798</c:v>
                </c:pt>
                <c:pt idx="4">
                  <c:v>0.668325973</c:v>
                </c:pt>
                <c:pt idx="5">
                  <c:v>0.703714906</c:v>
                </c:pt>
                <c:pt idx="6">
                  <c:v>0.717358746</c:v>
                </c:pt>
                <c:pt idx="7">
                  <c:v>0.739416598</c:v>
                </c:pt>
                <c:pt idx="8">
                  <c:v>0.765058</c:v>
                </c:pt>
                <c:pt idx="9">
                  <c:v>0.787856</c:v>
                </c:pt>
                <c:pt idx="10">
                  <c:v>0.876493</c:v>
                </c:pt>
                <c:pt idx="11">
                  <c:v>0.868253</c:v>
                </c:pt>
                <c:pt idx="12">
                  <c:v>1.054835</c:v>
                </c:pt>
              </c:numCache>
            </c:numRef>
          </c:yVal>
          <c:smooth val="1"/>
        </c:ser>
        <c:ser>
          <c:idx val="4"/>
          <c:order val="4"/>
          <c:tx>
            <c:v>0.0008</c:v>
          </c:tx>
          <c:spPr>
            <a:ln w="19050"/>
          </c:spPr>
          <c:xVal>
            <c:numRef>
              <c:f>'db5 Step-Down Experiment'!$D$3:$D$15</c:f>
              <c:numCache>
                <c:formatCode>General</c:formatCode>
                <c:ptCount val="13"/>
                <c:pt idx="0">
                  <c:v>58.0</c:v>
                </c:pt>
                <c:pt idx="1">
                  <c:v>55.0</c:v>
                </c:pt>
                <c:pt idx="2">
                  <c:v>52.0</c:v>
                </c:pt>
                <c:pt idx="3">
                  <c:v>49.0</c:v>
                </c:pt>
                <c:pt idx="4">
                  <c:v>46.0</c:v>
                </c:pt>
                <c:pt idx="5">
                  <c:v>42.0</c:v>
                </c:pt>
                <c:pt idx="6">
                  <c:v>38.0</c:v>
                </c:pt>
                <c:pt idx="7">
                  <c:v>33.0</c:v>
                </c:pt>
                <c:pt idx="8">
                  <c:v>28.0</c:v>
                </c:pt>
                <c:pt idx="9">
                  <c:v>23.0</c:v>
                </c:pt>
                <c:pt idx="10">
                  <c:v>19.0</c:v>
                </c:pt>
                <c:pt idx="11">
                  <c:v>15.0</c:v>
                </c:pt>
                <c:pt idx="12">
                  <c:v>10.0</c:v>
                </c:pt>
              </c:numCache>
            </c:numRef>
          </c:xVal>
          <c:yVal>
            <c:numRef>
              <c:f>'db5 Step-Down Experiment'!$M$3:$M$15</c:f>
              <c:numCache>
                <c:formatCode>General</c:formatCode>
                <c:ptCount val="13"/>
                <c:pt idx="0">
                  <c:v>0.694356028</c:v>
                </c:pt>
                <c:pt idx="1">
                  <c:v>0.656653681</c:v>
                </c:pt>
                <c:pt idx="2">
                  <c:v>0.625842158</c:v>
                </c:pt>
                <c:pt idx="3">
                  <c:v>0.625072858</c:v>
                </c:pt>
                <c:pt idx="4">
                  <c:v>0.668325973</c:v>
                </c:pt>
                <c:pt idx="5">
                  <c:v>0.703029726</c:v>
                </c:pt>
                <c:pt idx="6">
                  <c:v>0.71692327</c:v>
                </c:pt>
                <c:pt idx="7">
                  <c:v>0.738387076</c:v>
                </c:pt>
                <c:pt idx="8">
                  <c:v>0.764845</c:v>
                </c:pt>
                <c:pt idx="9">
                  <c:v>0.787578</c:v>
                </c:pt>
                <c:pt idx="10">
                  <c:v>0.876293</c:v>
                </c:pt>
                <c:pt idx="11">
                  <c:v>0.86721</c:v>
                </c:pt>
                <c:pt idx="12">
                  <c:v>1.054399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547800"/>
        <c:axId val="-2144892840"/>
      </c:scatterChart>
      <c:valAx>
        <c:axId val="-2143547800"/>
        <c:scaling>
          <c:orientation val="minMax"/>
          <c:max val="60.0"/>
          <c:min val="10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Esitmated Parameters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44892840"/>
        <c:crosses val="autoZero"/>
        <c:crossBetween val="midCat"/>
      </c:valAx>
      <c:valAx>
        <c:axId val="-2144892840"/>
        <c:scaling>
          <c:orientation val="minMax"/>
          <c:max val="1.0"/>
          <c:min val="0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LSE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-2143547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0.002</c:v>
          </c:tx>
          <c:spPr>
            <a:ln w="19050"/>
          </c:spPr>
          <c:xVal>
            <c:numRef>
              <c:f>'db5 Step-Down Experiment'!$B$3:$B$15</c:f>
              <c:numCache>
                <c:formatCode>General</c:formatCode>
                <c:ptCount val="13"/>
                <c:pt idx="0">
                  <c:v>15.0</c:v>
                </c:pt>
                <c:pt idx="1">
                  <c:v>14.0</c:v>
                </c:pt>
                <c:pt idx="2">
                  <c:v>13.0</c:v>
                </c:pt>
                <c:pt idx="3">
                  <c:v>12.0</c:v>
                </c:pt>
                <c:pt idx="4">
                  <c:v>11.0</c:v>
                </c:pt>
                <c:pt idx="5">
                  <c:v>10.0</c:v>
                </c:pt>
                <c:pt idx="6">
                  <c:v>9.0</c:v>
                </c:pt>
                <c:pt idx="7">
                  <c:v>8.0</c:v>
                </c:pt>
                <c:pt idx="8">
                  <c:v>7.0</c:v>
                </c:pt>
                <c:pt idx="9">
                  <c:v>6.0</c:v>
                </c:pt>
                <c:pt idx="10">
                  <c:v>5.0</c:v>
                </c:pt>
                <c:pt idx="11">
                  <c:v>4.0</c:v>
                </c:pt>
                <c:pt idx="12">
                  <c:v>3.0</c:v>
                </c:pt>
              </c:numCache>
            </c:numRef>
          </c:xVal>
          <c:yVal>
            <c:numRef>
              <c:f>'db5 Step-Down Experiment'!$H$3:$H$15</c:f>
              <c:numCache>
                <c:formatCode>General</c:formatCode>
                <c:ptCount val="13"/>
                <c:pt idx="0">
                  <c:v>117.39491014</c:v>
                </c:pt>
                <c:pt idx="1">
                  <c:v>111.322933612</c:v>
                </c:pt>
                <c:pt idx="2">
                  <c:v>105.25657088</c:v>
                </c:pt>
                <c:pt idx="3">
                  <c:v>99.261957736</c:v>
                </c:pt>
                <c:pt idx="4">
                  <c:v>93.347043214</c:v>
                </c:pt>
                <c:pt idx="5">
                  <c:v>85.421419274</c:v>
                </c:pt>
                <c:pt idx="6">
                  <c:v>77.442543622</c:v>
                </c:pt>
                <c:pt idx="7">
                  <c:v>67.493625592</c:v>
                </c:pt>
                <c:pt idx="8">
                  <c:v>57.535428</c:v>
                </c:pt>
                <c:pt idx="9">
                  <c:v>47.58192</c:v>
                </c:pt>
                <c:pt idx="10">
                  <c:v>39.757256</c:v>
                </c:pt>
                <c:pt idx="11">
                  <c:v>31.767026</c:v>
                </c:pt>
                <c:pt idx="12">
                  <c:v>22.122708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426744"/>
        <c:axId val="-2146053144"/>
      </c:scatterChart>
      <c:valAx>
        <c:axId val="-2141426744"/>
        <c:scaling>
          <c:orientation val="minMax"/>
          <c:max val="15.0"/>
          <c:min val="3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Genes in Network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46053144"/>
        <c:crosses val="autoZero"/>
        <c:crossBetween val="midCat"/>
      </c:valAx>
      <c:valAx>
        <c:axId val="-2146053144"/>
        <c:scaling>
          <c:orientation val="minMax"/>
          <c:max val="1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AIC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41426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197554</xdr:colOff>
      <xdr:row>51</xdr:row>
      <xdr:rowOff>81843</xdr:rowOff>
    </xdr:from>
    <xdr:to>
      <xdr:col>7</xdr:col>
      <xdr:colOff>917223</xdr:colOff>
      <xdr:row>86</xdr:row>
      <xdr:rowOff>84666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4642555</xdr:colOff>
      <xdr:row>15</xdr:row>
      <xdr:rowOff>124178</xdr:rowOff>
    </xdr:from>
    <xdr:to>
      <xdr:col>11</xdr:col>
      <xdr:colOff>155223</xdr:colOff>
      <xdr:row>45</xdr:row>
      <xdr:rowOff>98778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zoomScale="90" zoomScaleNormal="90" zoomScalePageLayoutView="90" workbookViewId="0">
      <selection activeCell="L29" sqref="L29"/>
    </sheetView>
  </sheetViews>
  <sheetFormatPr baseColWidth="10" defaultRowHeight="12" x14ac:dyDescent="0"/>
  <cols>
    <col min="1" max="1" width="79.6640625" style="2" bestFit="1" customWidth="1"/>
    <col min="2" max="3" width="6.33203125" style="2" bestFit="1" customWidth="1"/>
    <col min="4" max="4" width="10.5" style="2" customWidth="1"/>
    <col min="5" max="6" width="12.1640625" style="2" bestFit="1" customWidth="1"/>
    <col min="7" max="7" width="11.1640625" style="2" bestFit="1" customWidth="1"/>
    <col min="8" max="14" width="12.1640625" style="2" bestFit="1" customWidth="1"/>
    <col min="15" max="16384" width="10.83203125" style="2"/>
  </cols>
  <sheetData>
    <row r="1" spans="1:14">
      <c r="E1" s="3" t="s">
        <v>5</v>
      </c>
      <c r="F1" s="3"/>
      <c r="G1" s="3" t="s">
        <v>6</v>
      </c>
      <c r="H1" s="3"/>
      <c r="I1" s="4" t="s">
        <v>4</v>
      </c>
      <c r="J1" s="4"/>
      <c r="K1" s="3" t="s">
        <v>7</v>
      </c>
      <c r="L1" s="3"/>
      <c r="M1" s="3" t="s">
        <v>8</v>
      </c>
      <c r="N1" s="3"/>
    </row>
    <row r="2" spans="1:14" s="1" customFormat="1">
      <c r="A2" s="1" t="s">
        <v>24</v>
      </c>
      <c r="B2" s="1" t="s">
        <v>0</v>
      </c>
      <c r="C2" s="1" t="s">
        <v>1</v>
      </c>
      <c r="D2" s="1" t="s">
        <v>9</v>
      </c>
      <c r="E2" s="1" t="s">
        <v>2</v>
      </c>
      <c r="F2" s="1" t="s">
        <v>3</v>
      </c>
      <c r="G2" s="1" t="s">
        <v>2</v>
      </c>
      <c r="H2" s="1" t="s">
        <v>3</v>
      </c>
      <c r="I2" s="1" t="s">
        <v>2</v>
      </c>
      <c r="J2" s="1" t="s">
        <v>3</v>
      </c>
      <c r="K2" s="1" t="s">
        <v>2</v>
      </c>
      <c r="L2" s="1" t="s">
        <v>3</v>
      </c>
      <c r="M2" s="1" t="s">
        <v>2</v>
      </c>
      <c r="N2" s="1" t="s">
        <v>3</v>
      </c>
    </row>
    <row r="3" spans="1:14">
      <c r="A3" s="2" t="s">
        <v>22</v>
      </c>
      <c r="B3" s="2">
        <v>15</v>
      </c>
      <c r="C3" s="2">
        <v>28</v>
      </c>
      <c r="D3" s="2">
        <f>C3+(2*B3)</f>
        <v>58</v>
      </c>
      <c r="E3" s="2">
        <v>0.70894481799999998</v>
      </c>
      <c r="F3" s="2">
        <f>(2*E3)+2*(C3+(2*(B3)))</f>
        <v>117.417889636</v>
      </c>
      <c r="G3" s="2">
        <v>0.69745506999999995</v>
      </c>
      <c r="H3" s="2">
        <f>(2*G3)+2*(C3+(2*B3))</f>
        <v>117.39491013999999</v>
      </c>
      <c r="I3" s="2">
        <v>0.695448171</v>
      </c>
      <c r="J3" s="2">
        <f>(2*I3)+2*(C3+(2*B3))</f>
        <v>117.390896342</v>
      </c>
      <c r="K3" s="2">
        <v>0.69457540299999998</v>
      </c>
      <c r="L3" s="2">
        <f>(2*K3)+2*(C3+(2*B3))</f>
        <v>117.389150806</v>
      </c>
      <c r="M3" s="2">
        <v>0.69435602799999996</v>
      </c>
      <c r="N3" s="2">
        <f>(2*M3)+2*(C3+(2*B3))</f>
        <v>117.388712056</v>
      </c>
    </row>
    <row r="4" spans="1:14">
      <c r="A4" s="2" t="s">
        <v>21</v>
      </c>
      <c r="B4" s="2">
        <v>14</v>
      </c>
      <c r="C4" s="2">
        <v>27</v>
      </c>
      <c r="D4" s="2">
        <f t="shared" ref="D4:D15" si="0">C4+(2*B4)</f>
        <v>55</v>
      </c>
      <c r="E4" s="2">
        <v>0.66385407399999996</v>
      </c>
      <c r="F4" s="2">
        <f t="shared" ref="F4:F15" si="1">(2*E4)+2*(C4+(2*(B4)))</f>
        <v>111.327708148</v>
      </c>
      <c r="G4" s="2">
        <v>0.66146680599999996</v>
      </c>
      <c r="H4" s="2">
        <f t="shared" ref="H4:H15" si="2">(2*G4)+2*(C4+(2*B4))</f>
        <v>111.322933612</v>
      </c>
      <c r="I4" s="2">
        <v>0.65837060999999997</v>
      </c>
      <c r="J4" s="2">
        <f t="shared" ref="J4:J15" si="3">(2*I4)+2*(C4+(2*B4))</f>
        <v>111.31674122</v>
      </c>
      <c r="K4" s="2">
        <v>0.65697198599999995</v>
      </c>
      <c r="L4" s="2">
        <f t="shared" ref="L4:L15" si="4">(2*K4)+2*(C4+(2*B4))</f>
        <v>111.313943972</v>
      </c>
      <c r="M4" s="2">
        <v>0.65665368099999999</v>
      </c>
      <c r="N4" s="2">
        <f t="shared" ref="N4:N15" si="5">(2*M4)+2*(C4+(2*B4))</f>
        <v>111.313307362</v>
      </c>
    </row>
    <row r="5" spans="1:14">
      <c r="A5" s="2" t="s">
        <v>20</v>
      </c>
      <c r="B5" s="2">
        <v>13</v>
      </c>
      <c r="C5" s="2">
        <v>26</v>
      </c>
      <c r="D5" s="2">
        <f t="shared" si="0"/>
        <v>52</v>
      </c>
      <c r="E5" s="2">
        <v>0.63072065899999996</v>
      </c>
      <c r="F5" s="2">
        <f t="shared" si="1"/>
        <v>105.261441318</v>
      </c>
      <c r="G5" s="2">
        <v>0.62828543999999997</v>
      </c>
      <c r="H5" s="2">
        <f t="shared" si="2"/>
        <v>105.25657088</v>
      </c>
      <c r="I5" s="2">
        <v>0.62579499100000002</v>
      </c>
      <c r="J5" s="2">
        <f t="shared" si="3"/>
        <v>105.251589982</v>
      </c>
      <c r="K5" s="2">
        <v>0.62490977599999997</v>
      </c>
      <c r="L5" s="2">
        <f t="shared" si="4"/>
        <v>105.24981955200001</v>
      </c>
      <c r="M5" s="2">
        <v>0.62584215799999998</v>
      </c>
      <c r="N5" s="2">
        <f t="shared" si="5"/>
        <v>105.251684316</v>
      </c>
    </row>
    <row r="6" spans="1:14">
      <c r="A6" s="2" t="s">
        <v>19</v>
      </c>
      <c r="B6" s="2">
        <v>12</v>
      </c>
      <c r="C6" s="2">
        <v>25</v>
      </c>
      <c r="D6" s="2">
        <f t="shared" si="0"/>
        <v>49</v>
      </c>
      <c r="E6" s="2">
        <v>0.63298212200000004</v>
      </c>
      <c r="F6" s="2">
        <f t="shared" si="1"/>
        <v>99.265964244000003</v>
      </c>
      <c r="G6" s="2">
        <v>0.63097886800000003</v>
      </c>
      <c r="H6" s="2">
        <f t="shared" si="2"/>
        <v>99.261957735999999</v>
      </c>
      <c r="I6" s="2">
        <v>0.62810388299999997</v>
      </c>
      <c r="J6" s="2">
        <f t="shared" si="3"/>
        <v>99.256207766000003</v>
      </c>
      <c r="K6" s="2">
        <v>0.62601379800000001</v>
      </c>
      <c r="L6" s="2">
        <f t="shared" si="4"/>
        <v>99.252027596000005</v>
      </c>
      <c r="M6" s="2">
        <v>0.62507285800000001</v>
      </c>
      <c r="N6" s="2">
        <f t="shared" si="5"/>
        <v>99.250145716000006</v>
      </c>
    </row>
    <row r="7" spans="1:14">
      <c r="A7" s="2" t="s">
        <v>18</v>
      </c>
      <c r="B7" s="2">
        <v>11</v>
      </c>
      <c r="C7" s="2">
        <v>24</v>
      </c>
      <c r="D7" s="2">
        <f t="shared" si="0"/>
        <v>46</v>
      </c>
      <c r="E7" s="2">
        <v>0.67581625099999998</v>
      </c>
      <c r="F7" s="2">
        <f t="shared" si="1"/>
        <v>93.351632502000001</v>
      </c>
      <c r="G7" s="2">
        <v>0.67352160699999997</v>
      </c>
      <c r="H7" s="2">
        <f t="shared" si="2"/>
        <v>93.347043213999996</v>
      </c>
      <c r="I7" s="2">
        <v>0.67009967400000003</v>
      </c>
      <c r="J7" s="2">
        <f t="shared" si="3"/>
        <v>93.340199347999999</v>
      </c>
      <c r="K7" s="2">
        <v>0.66832597299999996</v>
      </c>
      <c r="L7" s="2">
        <f t="shared" si="4"/>
        <v>93.336651946000003</v>
      </c>
      <c r="M7" s="2">
        <v>0.66832597299999996</v>
      </c>
      <c r="N7" s="2">
        <f t="shared" si="5"/>
        <v>93.336651946000003</v>
      </c>
    </row>
    <row r="8" spans="1:14">
      <c r="A8" s="2" t="s">
        <v>17</v>
      </c>
      <c r="B8" s="2">
        <v>10</v>
      </c>
      <c r="C8" s="2">
        <v>22</v>
      </c>
      <c r="D8" s="2">
        <f t="shared" si="0"/>
        <v>42</v>
      </c>
      <c r="E8" s="2">
        <v>0.71631269099999995</v>
      </c>
      <c r="F8" s="2">
        <f t="shared" si="1"/>
        <v>85.432625381999998</v>
      </c>
      <c r="G8" s="2">
        <v>0.71070963700000001</v>
      </c>
      <c r="H8" s="2">
        <f t="shared" si="2"/>
        <v>85.421419274000002</v>
      </c>
      <c r="I8" s="2">
        <v>0.706296013</v>
      </c>
      <c r="J8" s="2">
        <f t="shared" si="3"/>
        <v>85.412592025999999</v>
      </c>
      <c r="K8" s="2">
        <v>0.70371490599999997</v>
      </c>
      <c r="L8" s="2">
        <f t="shared" si="4"/>
        <v>85.407429812000004</v>
      </c>
      <c r="M8" s="2">
        <v>0.70302972600000002</v>
      </c>
      <c r="N8" s="2">
        <f t="shared" si="5"/>
        <v>85.406059451999994</v>
      </c>
    </row>
    <row r="9" spans="1:14">
      <c r="A9" s="2" t="s">
        <v>16</v>
      </c>
      <c r="B9" s="2">
        <v>9</v>
      </c>
      <c r="C9" s="2">
        <v>20</v>
      </c>
      <c r="D9" s="2">
        <f t="shared" si="0"/>
        <v>38</v>
      </c>
      <c r="E9" s="2">
        <v>0.72288385499999996</v>
      </c>
      <c r="F9" s="2">
        <f t="shared" si="1"/>
        <v>77.445767709999998</v>
      </c>
      <c r="G9" s="2">
        <v>0.72127181100000004</v>
      </c>
      <c r="H9" s="2">
        <f t="shared" si="2"/>
        <v>77.442543622000002</v>
      </c>
      <c r="I9" s="2">
        <v>0.71887572700000002</v>
      </c>
      <c r="J9" s="2">
        <f t="shared" si="3"/>
        <v>77.437751453999994</v>
      </c>
      <c r="K9" s="2">
        <v>0.71735874600000005</v>
      </c>
      <c r="L9" s="2">
        <f t="shared" si="4"/>
        <v>77.434717492000004</v>
      </c>
      <c r="M9" s="2">
        <v>0.71692327</v>
      </c>
      <c r="N9" s="2">
        <f t="shared" si="5"/>
        <v>77.433846540000005</v>
      </c>
    </row>
    <row r="10" spans="1:14">
      <c r="A10" s="2" t="s">
        <v>15</v>
      </c>
      <c r="B10" s="2">
        <v>8</v>
      </c>
      <c r="C10" s="2">
        <v>17</v>
      </c>
      <c r="D10" s="2">
        <f t="shared" si="0"/>
        <v>33</v>
      </c>
      <c r="E10" s="2">
        <v>0.74880812100000005</v>
      </c>
      <c r="F10" s="2">
        <f t="shared" si="1"/>
        <v>67.497616242000007</v>
      </c>
      <c r="G10" s="2">
        <v>0.74681279599999995</v>
      </c>
      <c r="H10" s="2">
        <f t="shared" si="2"/>
        <v>67.493625592000001</v>
      </c>
      <c r="I10" s="2">
        <v>0.74239512500000004</v>
      </c>
      <c r="J10" s="2">
        <f t="shared" si="3"/>
        <v>67.484790250000003</v>
      </c>
      <c r="K10" s="2">
        <v>0.73941659800000004</v>
      </c>
      <c r="L10" s="2">
        <f t="shared" si="4"/>
        <v>67.478833195999997</v>
      </c>
      <c r="M10" s="2">
        <v>0.73838707599999998</v>
      </c>
      <c r="N10" s="2">
        <f t="shared" si="5"/>
        <v>67.476774152000004</v>
      </c>
    </row>
    <row r="11" spans="1:14">
      <c r="A11" s="2" t="s">
        <v>14</v>
      </c>
      <c r="B11" s="2">
        <v>7</v>
      </c>
      <c r="C11" s="2">
        <v>14</v>
      </c>
      <c r="D11" s="2">
        <f t="shared" si="0"/>
        <v>28</v>
      </c>
      <c r="E11" s="2">
        <v>0.76908500000000002</v>
      </c>
      <c r="F11" s="2">
        <f t="shared" si="1"/>
        <v>57.538170000000001</v>
      </c>
      <c r="G11" s="2">
        <v>0.76771400000000001</v>
      </c>
      <c r="H11" s="2">
        <f t="shared" si="2"/>
        <v>57.535428000000003</v>
      </c>
      <c r="I11" s="2">
        <v>0.76592300000000002</v>
      </c>
      <c r="J11" s="2">
        <f t="shared" si="3"/>
        <v>57.531846000000002</v>
      </c>
      <c r="K11" s="2">
        <v>0.76505800000000002</v>
      </c>
      <c r="L11" s="2">
        <f t="shared" si="4"/>
        <v>57.530116</v>
      </c>
      <c r="M11" s="2">
        <v>0.764845</v>
      </c>
      <c r="N11" s="2">
        <f t="shared" si="5"/>
        <v>57.529690000000002</v>
      </c>
    </row>
    <row r="12" spans="1:14">
      <c r="A12" s="2" t="s">
        <v>13</v>
      </c>
      <c r="B12" s="2">
        <v>6</v>
      </c>
      <c r="C12" s="2">
        <v>11</v>
      </c>
      <c r="D12" s="2">
        <f t="shared" si="0"/>
        <v>23</v>
      </c>
      <c r="E12" s="2">
        <v>0.79240299999999997</v>
      </c>
      <c r="F12" s="2">
        <f t="shared" si="1"/>
        <v>47.584806</v>
      </c>
      <c r="G12" s="2">
        <v>0.79096</v>
      </c>
      <c r="H12" s="2">
        <f t="shared" si="2"/>
        <v>47.581919999999997</v>
      </c>
      <c r="I12" s="2">
        <v>0.78894600000000004</v>
      </c>
      <c r="J12" s="2">
        <f t="shared" si="3"/>
        <v>47.577891999999999</v>
      </c>
      <c r="K12" s="2">
        <v>0.787856</v>
      </c>
      <c r="L12" s="2">
        <f t="shared" si="4"/>
        <v>47.575712000000003</v>
      </c>
      <c r="M12" s="2">
        <v>0.787578</v>
      </c>
      <c r="N12" s="2">
        <f t="shared" si="5"/>
        <v>47.575156</v>
      </c>
    </row>
    <row r="13" spans="1:14">
      <c r="A13" s="2" t="s">
        <v>12</v>
      </c>
      <c r="B13" s="2">
        <v>5</v>
      </c>
      <c r="C13" s="2">
        <v>9</v>
      </c>
      <c r="D13" s="2">
        <f t="shared" si="0"/>
        <v>19</v>
      </c>
      <c r="E13" s="2">
        <v>0.87997700000000001</v>
      </c>
      <c r="F13" s="2">
        <f t="shared" si="1"/>
        <v>39.759954</v>
      </c>
      <c r="G13" s="2">
        <v>0.87862799999999996</v>
      </c>
      <c r="H13" s="2">
        <f t="shared" si="2"/>
        <v>39.757255999999998</v>
      </c>
      <c r="I13" s="2">
        <v>0.87717800000000001</v>
      </c>
      <c r="J13" s="2">
        <f t="shared" si="3"/>
        <v>39.754356000000001</v>
      </c>
      <c r="K13" s="2">
        <v>0.87649299999999997</v>
      </c>
      <c r="L13" s="2">
        <f t="shared" si="4"/>
        <v>39.752986</v>
      </c>
      <c r="M13" s="2">
        <v>0.87629299999999999</v>
      </c>
      <c r="N13" s="2">
        <f t="shared" si="5"/>
        <v>39.752586000000001</v>
      </c>
    </row>
    <row r="14" spans="1:14">
      <c r="A14" s="2" t="s">
        <v>11</v>
      </c>
      <c r="B14" s="2">
        <v>4</v>
      </c>
      <c r="C14" s="2">
        <v>7</v>
      </c>
      <c r="D14" s="2">
        <f t="shared" si="0"/>
        <v>15</v>
      </c>
      <c r="E14" s="2">
        <v>0.88802400000000004</v>
      </c>
      <c r="F14" s="2">
        <f t="shared" si="1"/>
        <v>31.776047999999999</v>
      </c>
      <c r="G14" s="2">
        <v>0.88351299999999999</v>
      </c>
      <c r="H14" s="2">
        <f t="shared" si="2"/>
        <v>31.767026000000001</v>
      </c>
      <c r="I14" s="2">
        <v>0.872784</v>
      </c>
      <c r="J14" s="2">
        <f t="shared" si="3"/>
        <v>31.745567999999999</v>
      </c>
      <c r="K14" s="2">
        <v>0.86825300000000005</v>
      </c>
      <c r="L14" s="2">
        <f t="shared" si="4"/>
        <v>31.736505999999999</v>
      </c>
      <c r="M14" s="2">
        <v>0.86721000000000004</v>
      </c>
      <c r="N14" s="2">
        <f t="shared" si="5"/>
        <v>31.73442</v>
      </c>
    </row>
    <row r="15" spans="1:14">
      <c r="A15" s="2" t="s">
        <v>10</v>
      </c>
      <c r="B15" s="2">
        <v>3</v>
      </c>
      <c r="C15" s="2">
        <v>4</v>
      </c>
      <c r="D15" s="2">
        <f t="shared" si="0"/>
        <v>10</v>
      </c>
      <c r="E15" s="2">
        <v>1.062276</v>
      </c>
      <c r="F15" s="2">
        <f t="shared" si="1"/>
        <v>22.124552000000001</v>
      </c>
      <c r="G15" s="2">
        <v>1.0613539999999999</v>
      </c>
      <c r="H15" s="2">
        <f t="shared" si="2"/>
        <v>22.122707999999999</v>
      </c>
      <c r="I15" s="2">
        <v>1.0566770000000001</v>
      </c>
      <c r="J15" s="2">
        <f t="shared" si="3"/>
        <v>22.113354000000001</v>
      </c>
      <c r="K15" s="2">
        <v>1.054835</v>
      </c>
      <c r="L15" s="2">
        <f t="shared" si="4"/>
        <v>22.109670000000001</v>
      </c>
      <c r="M15" s="2">
        <v>1.0543990000000001</v>
      </c>
      <c r="N15" s="2">
        <f t="shared" si="5"/>
        <v>22.108798</v>
      </c>
    </row>
    <row r="17" spans="1:1">
      <c r="A17" s="2" t="s">
        <v>23</v>
      </c>
    </row>
    <row r="18" spans="1:1">
      <c r="A18" s="2" t="s">
        <v>25</v>
      </c>
    </row>
  </sheetData>
  <mergeCells count="5">
    <mergeCell ref="I1:J1"/>
    <mergeCell ref="G1:H1"/>
    <mergeCell ref="E1:F1"/>
    <mergeCell ref="K1:L1"/>
    <mergeCell ref="M1:N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db5 Step-Down Experiment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Klein</dc:creator>
  <cp:lastModifiedBy>Brandon Klein</cp:lastModifiedBy>
  <dcterms:created xsi:type="dcterms:W3CDTF">2017-09-29T03:15:04Z</dcterms:created>
  <dcterms:modified xsi:type="dcterms:W3CDTF">2017-09-29T05:04:52Z</dcterms:modified>
</cp:coreProperties>
</file>