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3960" tabRatio="500" firstSheet="3" activeTab="6"/>
  </bookViews>
  <sheets>
    <sheet name="wt_log2_expression" sheetId="1" r:id="rId1"/>
    <sheet name="dcin5_log2_expression" sheetId="2" r:id="rId2"/>
    <sheet name="dgln3_log2_expression" sheetId="3" r:id="rId3"/>
    <sheet name="dhap4_log2_expression" sheetId="4" r:id="rId4"/>
    <sheet name="hmo1_log2_expression" sheetId="5" r:id="rId5"/>
    <sheet name="zap1_log3_expression" sheetId="6" r:id="rId6"/>
    <sheet name="calculated_minMSE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6" i="6" l="1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55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38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20" i="6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55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38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20" i="5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55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38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20" i="4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55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38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20" i="3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20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38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55" i="2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55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38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20" i="1"/>
  <c r="O3" i="6"/>
  <c r="B21" i="6"/>
  <c r="B39" i="6"/>
  <c r="C21" i="6"/>
  <c r="C39" i="6"/>
  <c r="D21" i="6"/>
  <c r="D39" i="6"/>
  <c r="E21" i="6"/>
  <c r="E39" i="6"/>
  <c r="P3" i="6"/>
  <c r="F21" i="6"/>
  <c r="F39" i="6"/>
  <c r="G21" i="6"/>
  <c r="G39" i="6"/>
  <c r="H21" i="6"/>
  <c r="H39" i="6"/>
  <c r="I21" i="6"/>
  <c r="I39" i="6"/>
  <c r="Q3" i="6"/>
  <c r="J21" i="6"/>
  <c r="J39" i="6"/>
  <c r="K21" i="6"/>
  <c r="K39" i="6"/>
  <c r="L21" i="6"/>
  <c r="L39" i="6"/>
  <c r="M21" i="6"/>
  <c r="M39" i="6"/>
  <c r="B56" i="6"/>
  <c r="G3" i="7"/>
  <c r="O4" i="6"/>
  <c r="B22" i="6"/>
  <c r="B40" i="6"/>
  <c r="C22" i="6"/>
  <c r="C40" i="6"/>
  <c r="D22" i="6"/>
  <c r="D40" i="6"/>
  <c r="E22" i="6"/>
  <c r="E40" i="6"/>
  <c r="P4" i="6"/>
  <c r="F22" i="6"/>
  <c r="F40" i="6"/>
  <c r="G22" i="6"/>
  <c r="G40" i="6"/>
  <c r="H22" i="6"/>
  <c r="H40" i="6"/>
  <c r="I22" i="6"/>
  <c r="I40" i="6"/>
  <c r="Q4" i="6"/>
  <c r="J22" i="6"/>
  <c r="J40" i="6"/>
  <c r="K22" i="6"/>
  <c r="K40" i="6"/>
  <c r="L22" i="6"/>
  <c r="L40" i="6"/>
  <c r="M22" i="6"/>
  <c r="M40" i="6"/>
  <c r="B57" i="6"/>
  <c r="G4" i="7"/>
  <c r="O5" i="6"/>
  <c r="B23" i="6"/>
  <c r="B41" i="6"/>
  <c r="C23" i="6"/>
  <c r="C41" i="6"/>
  <c r="D23" i="6"/>
  <c r="D41" i="6"/>
  <c r="E23" i="6"/>
  <c r="E41" i="6"/>
  <c r="P5" i="6"/>
  <c r="F23" i="6"/>
  <c r="F41" i="6"/>
  <c r="G23" i="6"/>
  <c r="G41" i="6"/>
  <c r="H23" i="6"/>
  <c r="H41" i="6"/>
  <c r="I23" i="6"/>
  <c r="I41" i="6"/>
  <c r="Q5" i="6"/>
  <c r="J23" i="6"/>
  <c r="J41" i="6"/>
  <c r="K23" i="6"/>
  <c r="K41" i="6"/>
  <c r="L23" i="6"/>
  <c r="L41" i="6"/>
  <c r="M23" i="6"/>
  <c r="M41" i="6"/>
  <c r="B58" i="6"/>
  <c r="G5" i="7"/>
  <c r="O6" i="6"/>
  <c r="B24" i="6"/>
  <c r="B42" i="6"/>
  <c r="C24" i="6"/>
  <c r="C42" i="6"/>
  <c r="D24" i="6"/>
  <c r="D42" i="6"/>
  <c r="E24" i="6"/>
  <c r="E42" i="6"/>
  <c r="P6" i="6"/>
  <c r="F24" i="6"/>
  <c r="F42" i="6"/>
  <c r="G24" i="6"/>
  <c r="G42" i="6"/>
  <c r="H24" i="6"/>
  <c r="H42" i="6"/>
  <c r="I24" i="6"/>
  <c r="I42" i="6"/>
  <c r="Q6" i="6"/>
  <c r="J24" i="6"/>
  <c r="J42" i="6"/>
  <c r="K24" i="6"/>
  <c r="K42" i="6"/>
  <c r="L24" i="6"/>
  <c r="L42" i="6"/>
  <c r="M24" i="6"/>
  <c r="M42" i="6"/>
  <c r="B59" i="6"/>
  <c r="G6" i="7"/>
  <c r="O7" i="6"/>
  <c r="B25" i="6"/>
  <c r="B43" i="6"/>
  <c r="C25" i="6"/>
  <c r="C43" i="6"/>
  <c r="D25" i="6"/>
  <c r="D43" i="6"/>
  <c r="E25" i="6"/>
  <c r="E43" i="6"/>
  <c r="P7" i="6"/>
  <c r="F25" i="6"/>
  <c r="F43" i="6"/>
  <c r="G25" i="6"/>
  <c r="G43" i="6"/>
  <c r="H25" i="6"/>
  <c r="H43" i="6"/>
  <c r="I25" i="6"/>
  <c r="I43" i="6"/>
  <c r="Q7" i="6"/>
  <c r="J25" i="6"/>
  <c r="J43" i="6"/>
  <c r="K25" i="6"/>
  <c r="K43" i="6"/>
  <c r="L25" i="6"/>
  <c r="L43" i="6"/>
  <c r="M25" i="6"/>
  <c r="M43" i="6"/>
  <c r="B60" i="6"/>
  <c r="G7" i="7"/>
  <c r="O8" i="6"/>
  <c r="B26" i="6"/>
  <c r="B44" i="6"/>
  <c r="C26" i="6"/>
  <c r="C44" i="6"/>
  <c r="D26" i="6"/>
  <c r="D44" i="6"/>
  <c r="E26" i="6"/>
  <c r="E44" i="6"/>
  <c r="P8" i="6"/>
  <c r="F26" i="6"/>
  <c r="F44" i="6"/>
  <c r="G26" i="6"/>
  <c r="G44" i="6"/>
  <c r="H26" i="6"/>
  <c r="H44" i="6"/>
  <c r="I26" i="6"/>
  <c r="I44" i="6"/>
  <c r="Q8" i="6"/>
  <c r="J26" i="6"/>
  <c r="J44" i="6"/>
  <c r="K26" i="6"/>
  <c r="K44" i="6"/>
  <c r="L26" i="6"/>
  <c r="L44" i="6"/>
  <c r="M26" i="6"/>
  <c r="M44" i="6"/>
  <c r="B61" i="6"/>
  <c r="G8" i="7"/>
  <c r="O9" i="6"/>
  <c r="B27" i="6"/>
  <c r="B45" i="6"/>
  <c r="C27" i="6"/>
  <c r="C45" i="6"/>
  <c r="D27" i="6"/>
  <c r="D45" i="6"/>
  <c r="E27" i="6"/>
  <c r="E45" i="6"/>
  <c r="P9" i="6"/>
  <c r="F27" i="6"/>
  <c r="F45" i="6"/>
  <c r="G27" i="6"/>
  <c r="G45" i="6"/>
  <c r="H27" i="6"/>
  <c r="H45" i="6"/>
  <c r="I27" i="6"/>
  <c r="I45" i="6"/>
  <c r="Q9" i="6"/>
  <c r="J27" i="6"/>
  <c r="J45" i="6"/>
  <c r="K27" i="6"/>
  <c r="K45" i="6"/>
  <c r="L27" i="6"/>
  <c r="L45" i="6"/>
  <c r="M27" i="6"/>
  <c r="M45" i="6"/>
  <c r="B62" i="6"/>
  <c r="G9" i="7"/>
  <c r="O10" i="6"/>
  <c r="B28" i="6"/>
  <c r="B46" i="6"/>
  <c r="C28" i="6"/>
  <c r="C46" i="6"/>
  <c r="D28" i="6"/>
  <c r="D46" i="6"/>
  <c r="E28" i="6"/>
  <c r="E46" i="6"/>
  <c r="P10" i="6"/>
  <c r="F28" i="6"/>
  <c r="F46" i="6"/>
  <c r="G28" i="6"/>
  <c r="G46" i="6"/>
  <c r="H28" i="6"/>
  <c r="H46" i="6"/>
  <c r="I28" i="6"/>
  <c r="I46" i="6"/>
  <c r="Q10" i="6"/>
  <c r="J28" i="6"/>
  <c r="J46" i="6"/>
  <c r="K28" i="6"/>
  <c r="K46" i="6"/>
  <c r="L28" i="6"/>
  <c r="L46" i="6"/>
  <c r="M28" i="6"/>
  <c r="M46" i="6"/>
  <c r="B63" i="6"/>
  <c r="G10" i="7"/>
  <c r="O11" i="6"/>
  <c r="B29" i="6"/>
  <c r="B47" i="6"/>
  <c r="C29" i="6"/>
  <c r="C47" i="6"/>
  <c r="D29" i="6"/>
  <c r="D47" i="6"/>
  <c r="E29" i="6"/>
  <c r="E47" i="6"/>
  <c r="P11" i="6"/>
  <c r="F29" i="6"/>
  <c r="F47" i="6"/>
  <c r="G29" i="6"/>
  <c r="G47" i="6"/>
  <c r="H29" i="6"/>
  <c r="H47" i="6"/>
  <c r="I29" i="6"/>
  <c r="I47" i="6"/>
  <c r="Q11" i="6"/>
  <c r="J29" i="6"/>
  <c r="J47" i="6"/>
  <c r="K29" i="6"/>
  <c r="K47" i="6"/>
  <c r="L29" i="6"/>
  <c r="L47" i="6"/>
  <c r="M29" i="6"/>
  <c r="M47" i="6"/>
  <c r="B64" i="6"/>
  <c r="G11" i="7"/>
  <c r="O12" i="6"/>
  <c r="B30" i="6"/>
  <c r="B48" i="6"/>
  <c r="C30" i="6"/>
  <c r="C48" i="6"/>
  <c r="D30" i="6"/>
  <c r="D48" i="6"/>
  <c r="E30" i="6"/>
  <c r="E48" i="6"/>
  <c r="P12" i="6"/>
  <c r="F30" i="6"/>
  <c r="F48" i="6"/>
  <c r="G30" i="6"/>
  <c r="G48" i="6"/>
  <c r="H30" i="6"/>
  <c r="H48" i="6"/>
  <c r="I30" i="6"/>
  <c r="I48" i="6"/>
  <c r="Q12" i="6"/>
  <c r="J30" i="6"/>
  <c r="J48" i="6"/>
  <c r="K30" i="6"/>
  <c r="K48" i="6"/>
  <c r="L30" i="6"/>
  <c r="L48" i="6"/>
  <c r="M30" i="6"/>
  <c r="M48" i="6"/>
  <c r="B65" i="6"/>
  <c r="G12" i="7"/>
  <c r="O13" i="6"/>
  <c r="B31" i="6"/>
  <c r="B49" i="6"/>
  <c r="C31" i="6"/>
  <c r="C49" i="6"/>
  <c r="D31" i="6"/>
  <c r="D49" i="6"/>
  <c r="E31" i="6"/>
  <c r="E49" i="6"/>
  <c r="P13" i="6"/>
  <c r="F31" i="6"/>
  <c r="F49" i="6"/>
  <c r="G31" i="6"/>
  <c r="G49" i="6"/>
  <c r="H31" i="6"/>
  <c r="H49" i="6"/>
  <c r="I31" i="6"/>
  <c r="I49" i="6"/>
  <c r="Q13" i="6"/>
  <c r="J31" i="6"/>
  <c r="J49" i="6"/>
  <c r="K31" i="6"/>
  <c r="K49" i="6"/>
  <c r="L31" i="6"/>
  <c r="L49" i="6"/>
  <c r="M31" i="6"/>
  <c r="M49" i="6"/>
  <c r="B66" i="6"/>
  <c r="G13" i="7"/>
  <c r="O14" i="6"/>
  <c r="B32" i="6"/>
  <c r="B50" i="6"/>
  <c r="C32" i="6"/>
  <c r="C50" i="6"/>
  <c r="D32" i="6"/>
  <c r="D50" i="6"/>
  <c r="E32" i="6"/>
  <c r="E50" i="6"/>
  <c r="P14" i="6"/>
  <c r="F32" i="6"/>
  <c r="F50" i="6"/>
  <c r="G32" i="6"/>
  <c r="G50" i="6"/>
  <c r="H32" i="6"/>
  <c r="H50" i="6"/>
  <c r="I32" i="6"/>
  <c r="I50" i="6"/>
  <c r="Q14" i="6"/>
  <c r="J32" i="6"/>
  <c r="J50" i="6"/>
  <c r="K32" i="6"/>
  <c r="K50" i="6"/>
  <c r="L32" i="6"/>
  <c r="L50" i="6"/>
  <c r="M32" i="6"/>
  <c r="M50" i="6"/>
  <c r="B67" i="6"/>
  <c r="G14" i="7"/>
  <c r="O15" i="6"/>
  <c r="B33" i="6"/>
  <c r="B51" i="6"/>
  <c r="C33" i="6"/>
  <c r="C51" i="6"/>
  <c r="D33" i="6"/>
  <c r="D51" i="6"/>
  <c r="E33" i="6"/>
  <c r="E51" i="6"/>
  <c r="P15" i="6"/>
  <c r="F33" i="6"/>
  <c r="F51" i="6"/>
  <c r="G33" i="6"/>
  <c r="G51" i="6"/>
  <c r="H33" i="6"/>
  <c r="H51" i="6"/>
  <c r="I33" i="6"/>
  <c r="I51" i="6"/>
  <c r="Q15" i="6"/>
  <c r="J33" i="6"/>
  <c r="J51" i="6"/>
  <c r="K33" i="6"/>
  <c r="K51" i="6"/>
  <c r="L33" i="6"/>
  <c r="L51" i="6"/>
  <c r="M33" i="6"/>
  <c r="M51" i="6"/>
  <c r="B68" i="6"/>
  <c r="G15" i="7"/>
  <c r="O16" i="6"/>
  <c r="B34" i="6"/>
  <c r="B52" i="6"/>
  <c r="C34" i="6"/>
  <c r="C52" i="6"/>
  <c r="D34" i="6"/>
  <c r="D52" i="6"/>
  <c r="E34" i="6"/>
  <c r="E52" i="6"/>
  <c r="P16" i="6"/>
  <c r="F34" i="6"/>
  <c r="F52" i="6"/>
  <c r="G34" i="6"/>
  <c r="G52" i="6"/>
  <c r="H34" i="6"/>
  <c r="H52" i="6"/>
  <c r="I34" i="6"/>
  <c r="I52" i="6"/>
  <c r="Q16" i="6"/>
  <c r="J34" i="6"/>
  <c r="J52" i="6"/>
  <c r="K34" i="6"/>
  <c r="K52" i="6"/>
  <c r="L34" i="6"/>
  <c r="L52" i="6"/>
  <c r="M34" i="6"/>
  <c r="M52" i="6"/>
  <c r="B69" i="6"/>
  <c r="G16" i="7"/>
  <c r="O2" i="6"/>
  <c r="B20" i="6"/>
  <c r="B38" i="6"/>
  <c r="C20" i="6"/>
  <c r="C38" i="6"/>
  <c r="D20" i="6"/>
  <c r="D38" i="6"/>
  <c r="E20" i="6"/>
  <c r="E38" i="6"/>
  <c r="P2" i="6"/>
  <c r="F20" i="6"/>
  <c r="F38" i="6"/>
  <c r="G20" i="6"/>
  <c r="G38" i="6"/>
  <c r="H20" i="6"/>
  <c r="H38" i="6"/>
  <c r="I20" i="6"/>
  <c r="I38" i="6"/>
  <c r="Q2" i="6"/>
  <c r="J20" i="6"/>
  <c r="J38" i="6"/>
  <c r="K20" i="6"/>
  <c r="K38" i="6"/>
  <c r="L20" i="6"/>
  <c r="L38" i="6"/>
  <c r="M20" i="6"/>
  <c r="M38" i="6"/>
  <c r="B55" i="6"/>
  <c r="G2" i="7"/>
  <c r="O3" i="5"/>
  <c r="B21" i="5"/>
  <c r="B39" i="5"/>
  <c r="C21" i="5"/>
  <c r="C39" i="5"/>
  <c r="D21" i="5"/>
  <c r="D39" i="5"/>
  <c r="E21" i="5"/>
  <c r="E39" i="5"/>
  <c r="P3" i="5"/>
  <c r="F21" i="5"/>
  <c r="F39" i="5"/>
  <c r="G21" i="5"/>
  <c r="G39" i="5"/>
  <c r="H21" i="5"/>
  <c r="H39" i="5"/>
  <c r="I21" i="5"/>
  <c r="I39" i="5"/>
  <c r="Q3" i="5"/>
  <c r="J21" i="5"/>
  <c r="J39" i="5"/>
  <c r="K21" i="5"/>
  <c r="K39" i="5"/>
  <c r="L21" i="5"/>
  <c r="L39" i="5"/>
  <c r="M21" i="5"/>
  <c r="M39" i="5"/>
  <c r="B56" i="5"/>
  <c r="F3" i="7"/>
  <c r="O4" i="5"/>
  <c r="B22" i="5"/>
  <c r="B40" i="5"/>
  <c r="C22" i="5"/>
  <c r="C40" i="5"/>
  <c r="D22" i="5"/>
  <c r="D40" i="5"/>
  <c r="E22" i="5"/>
  <c r="E40" i="5"/>
  <c r="P4" i="5"/>
  <c r="F22" i="5"/>
  <c r="F40" i="5"/>
  <c r="G22" i="5"/>
  <c r="G40" i="5"/>
  <c r="H22" i="5"/>
  <c r="H40" i="5"/>
  <c r="I22" i="5"/>
  <c r="I40" i="5"/>
  <c r="Q4" i="5"/>
  <c r="J22" i="5"/>
  <c r="J40" i="5"/>
  <c r="K22" i="5"/>
  <c r="K40" i="5"/>
  <c r="L22" i="5"/>
  <c r="L40" i="5"/>
  <c r="M22" i="5"/>
  <c r="M40" i="5"/>
  <c r="B57" i="5"/>
  <c r="F4" i="7"/>
  <c r="O5" i="5"/>
  <c r="B23" i="5"/>
  <c r="B41" i="5"/>
  <c r="C23" i="5"/>
  <c r="C41" i="5"/>
  <c r="D23" i="5"/>
  <c r="D41" i="5"/>
  <c r="E23" i="5"/>
  <c r="E41" i="5"/>
  <c r="P5" i="5"/>
  <c r="F23" i="5"/>
  <c r="F41" i="5"/>
  <c r="G23" i="5"/>
  <c r="G41" i="5"/>
  <c r="H23" i="5"/>
  <c r="H41" i="5"/>
  <c r="I23" i="5"/>
  <c r="I41" i="5"/>
  <c r="Q5" i="5"/>
  <c r="J23" i="5"/>
  <c r="J41" i="5"/>
  <c r="K23" i="5"/>
  <c r="K41" i="5"/>
  <c r="L23" i="5"/>
  <c r="L41" i="5"/>
  <c r="M23" i="5"/>
  <c r="M41" i="5"/>
  <c r="B58" i="5"/>
  <c r="F5" i="7"/>
  <c r="O6" i="5"/>
  <c r="B24" i="5"/>
  <c r="B42" i="5"/>
  <c r="C24" i="5"/>
  <c r="C42" i="5"/>
  <c r="D24" i="5"/>
  <c r="D42" i="5"/>
  <c r="E24" i="5"/>
  <c r="E42" i="5"/>
  <c r="P6" i="5"/>
  <c r="F24" i="5"/>
  <c r="F42" i="5"/>
  <c r="G24" i="5"/>
  <c r="G42" i="5"/>
  <c r="H24" i="5"/>
  <c r="H42" i="5"/>
  <c r="I24" i="5"/>
  <c r="I42" i="5"/>
  <c r="Q6" i="5"/>
  <c r="J24" i="5"/>
  <c r="J42" i="5"/>
  <c r="K24" i="5"/>
  <c r="K42" i="5"/>
  <c r="L24" i="5"/>
  <c r="L42" i="5"/>
  <c r="M24" i="5"/>
  <c r="M42" i="5"/>
  <c r="B59" i="5"/>
  <c r="F6" i="7"/>
  <c r="O7" i="5"/>
  <c r="B25" i="5"/>
  <c r="B43" i="5"/>
  <c r="C25" i="5"/>
  <c r="C43" i="5"/>
  <c r="D25" i="5"/>
  <c r="D43" i="5"/>
  <c r="E25" i="5"/>
  <c r="E43" i="5"/>
  <c r="P7" i="5"/>
  <c r="F25" i="5"/>
  <c r="F43" i="5"/>
  <c r="G25" i="5"/>
  <c r="G43" i="5"/>
  <c r="H25" i="5"/>
  <c r="H43" i="5"/>
  <c r="I25" i="5"/>
  <c r="I43" i="5"/>
  <c r="Q7" i="5"/>
  <c r="J25" i="5"/>
  <c r="J43" i="5"/>
  <c r="K25" i="5"/>
  <c r="K43" i="5"/>
  <c r="L25" i="5"/>
  <c r="L43" i="5"/>
  <c r="M25" i="5"/>
  <c r="M43" i="5"/>
  <c r="B60" i="5"/>
  <c r="F7" i="7"/>
  <c r="O8" i="5"/>
  <c r="B26" i="5"/>
  <c r="B44" i="5"/>
  <c r="C26" i="5"/>
  <c r="C44" i="5"/>
  <c r="D26" i="5"/>
  <c r="D44" i="5"/>
  <c r="E26" i="5"/>
  <c r="E44" i="5"/>
  <c r="P8" i="5"/>
  <c r="F26" i="5"/>
  <c r="F44" i="5"/>
  <c r="G26" i="5"/>
  <c r="G44" i="5"/>
  <c r="H26" i="5"/>
  <c r="H44" i="5"/>
  <c r="I26" i="5"/>
  <c r="I44" i="5"/>
  <c r="Q8" i="5"/>
  <c r="J26" i="5"/>
  <c r="J44" i="5"/>
  <c r="K26" i="5"/>
  <c r="K44" i="5"/>
  <c r="L26" i="5"/>
  <c r="L44" i="5"/>
  <c r="M26" i="5"/>
  <c r="M44" i="5"/>
  <c r="B61" i="5"/>
  <c r="F8" i="7"/>
  <c r="O9" i="5"/>
  <c r="B27" i="5"/>
  <c r="B45" i="5"/>
  <c r="C27" i="5"/>
  <c r="C45" i="5"/>
  <c r="D27" i="5"/>
  <c r="D45" i="5"/>
  <c r="E27" i="5"/>
  <c r="E45" i="5"/>
  <c r="P9" i="5"/>
  <c r="F27" i="5"/>
  <c r="F45" i="5"/>
  <c r="G27" i="5"/>
  <c r="G45" i="5"/>
  <c r="H27" i="5"/>
  <c r="H45" i="5"/>
  <c r="I27" i="5"/>
  <c r="I45" i="5"/>
  <c r="Q9" i="5"/>
  <c r="J27" i="5"/>
  <c r="J45" i="5"/>
  <c r="K27" i="5"/>
  <c r="K45" i="5"/>
  <c r="L27" i="5"/>
  <c r="L45" i="5"/>
  <c r="M27" i="5"/>
  <c r="M45" i="5"/>
  <c r="B62" i="5"/>
  <c r="F9" i="7"/>
  <c r="O10" i="5"/>
  <c r="B28" i="5"/>
  <c r="B46" i="5"/>
  <c r="C28" i="5"/>
  <c r="C46" i="5"/>
  <c r="D28" i="5"/>
  <c r="D46" i="5"/>
  <c r="E28" i="5"/>
  <c r="E46" i="5"/>
  <c r="P10" i="5"/>
  <c r="F28" i="5"/>
  <c r="F46" i="5"/>
  <c r="G28" i="5"/>
  <c r="G46" i="5"/>
  <c r="H28" i="5"/>
  <c r="H46" i="5"/>
  <c r="I28" i="5"/>
  <c r="I46" i="5"/>
  <c r="Q10" i="5"/>
  <c r="J28" i="5"/>
  <c r="J46" i="5"/>
  <c r="K28" i="5"/>
  <c r="K46" i="5"/>
  <c r="L28" i="5"/>
  <c r="L46" i="5"/>
  <c r="M28" i="5"/>
  <c r="M46" i="5"/>
  <c r="B63" i="5"/>
  <c r="F10" i="7"/>
  <c r="O11" i="5"/>
  <c r="B29" i="5"/>
  <c r="B47" i="5"/>
  <c r="C29" i="5"/>
  <c r="C47" i="5"/>
  <c r="D29" i="5"/>
  <c r="D47" i="5"/>
  <c r="E29" i="5"/>
  <c r="E47" i="5"/>
  <c r="P11" i="5"/>
  <c r="F29" i="5"/>
  <c r="F47" i="5"/>
  <c r="G29" i="5"/>
  <c r="G47" i="5"/>
  <c r="H29" i="5"/>
  <c r="H47" i="5"/>
  <c r="I29" i="5"/>
  <c r="I47" i="5"/>
  <c r="Q11" i="5"/>
  <c r="J29" i="5"/>
  <c r="J47" i="5"/>
  <c r="K29" i="5"/>
  <c r="K47" i="5"/>
  <c r="L29" i="5"/>
  <c r="L47" i="5"/>
  <c r="M29" i="5"/>
  <c r="M47" i="5"/>
  <c r="B64" i="5"/>
  <c r="F11" i="7"/>
  <c r="O12" i="5"/>
  <c r="B30" i="5"/>
  <c r="B48" i="5"/>
  <c r="C30" i="5"/>
  <c r="C48" i="5"/>
  <c r="D30" i="5"/>
  <c r="D48" i="5"/>
  <c r="E30" i="5"/>
  <c r="E48" i="5"/>
  <c r="P12" i="5"/>
  <c r="F30" i="5"/>
  <c r="F48" i="5"/>
  <c r="G30" i="5"/>
  <c r="G48" i="5"/>
  <c r="H30" i="5"/>
  <c r="H48" i="5"/>
  <c r="I30" i="5"/>
  <c r="I48" i="5"/>
  <c r="Q12" i="5"/>
  <c r="J30" i="5"/>
  <c r="J48" i="5"/>
  <c r="K30" i="5"/>
  <c r="K48" i="5"/>
  <c r="L30" i="5"/>
  <c r="L48" i="5"/>
  <c r="M30" i="5"/>
  <c r="M48" i="5"/>
  <c r="B65" i="5"/>
  <c r="F12" i="7"/>
  <c r="O13" i="5"/>
  <c r="B31" i="5"/>
  <c r="B49" i="5"/>
  <c r="C31" i="5"/>
  <c r="C49" i="5"/>
  <c r="D31" i="5"/>
  <c r="D49" i="5"/>
  <c r="E31" i="5"/>
  <c r="E49" i="5"/>
  <c r="P13" i="5"/>
  <c r="F31" i="5"/>
  <c r="F49" i="5"/>
  <c r="G31" i="5"/>
  <c r="G49" i="5"/>
  <c r="H31" i="5"/>
  <c r="H49" i="5"/>
  <c r="I31" i="5"/>
  <c r="I49" i="5"/>
  <c r="Q13" i="5"/>
  <c r="J31" i="5"/>
  <c r="J49" i="5"/>
  <c r="K31" i="5"/>
  <c r="K49" i="5"/>
  <c r="L31" i="5"/>
  <c r="L49" i="5"/>
  <c r="M31" i="5"/>
  <c r="M49" i="5"/>
  <c r="B66" i="5"/>
  <c r="F13" i="7"/>
  <c r="O14" i="5"/>
  <c r="B32" i="5"/>
  <c r="B50" i="5"/>
  <c r="C32" i="5"/>
  <c r="C50" i="5"/>
  <c r="D32" i="5"/>
  <c r="D50" i="5"/>
  <c r="E32" i="5"/>
  <c r="E50" i="5"/>
  <c r="P14" i="5"/>
  <c r="F32" i="5"/>
  <c r="F50" i="5"/>
  <c r="G32" i="5"/>
  <c r="G50" i="5"/>
  <c r="H32" i="5"/>
  <c r="H50" i="5"/>
  <c r="I32" i="5"/>
  <c r="I50" i="5"/>
  <c r="Q14" i="5"/>
  <c r="J32" i="5"/>
  <c r="J50" i="5"/>
  <c r="K32" i="5"/>
  <c r="K50" i="5"/>
  <c r="L32" i="5"/>
  <c r="L50" i="5"/>
  <c r="M32" i="5"/>
  <c r="M50" i="5"/>
  <c r="B67" i="5"/>
  <c r="F14" i="7"/>
  <c r="O15" i="5"/>
  <c r="B33" i="5"/>
  <c r="B51" i="5"/>
  <c r="C33" i="5"/>
  <c r="C51" i="5"/>
  <c r="D33" i="5"/>
  <c r="D51" i="5"/>
  <c r="E33" i="5"/>
  <c r="E51" i="5"/>
  <c r="P15" i="5"/>
  <c r="F33" i="5"/>
  <c r="F51" i="5"/>
  <c r="G33" i="5"/>
  <c r="G51" i="5"/>
  <c r="H33" i="5"/>
  <c r="H51" i="5"/>
  <c r="I33" i="5"/>
  <c r="I51" i="5"/>
  <c r="Q15" i="5"/>
  <c r="J33" i="5"/>
  <c r="J51" i="5"/>
  <c r="K33" i="5"/>
  <c r="K51" i="5"/>
  <c r="L33" i="5"/>
  <c r="L51" i="5"/>
  <c r="M33" i="5"/>
  <c r="M51" i="5"/>
  <c r="B68" i="5"/>
  <c r="F15" i="7"/>
  <c r="O16" i="5"/>
  <c r="B34" i="5"/>
  <c r="B52" i="5"/>
  <c r="C34" i="5"/>
  <c r="C52" i="5"/>
  <c r="D34" i="5"/>
  <c r="D52" i="5"/>
  <c r="E34" i="5"/>
  <c r="E52" i="5"/>
  <c r="P16" i="5"/>
  <c r="F34" i="5"/>
  <c r="F52" i="5"/>
  <c r="G34" i="5"/>
  <c r="G52" i="5"/>
  <c r="H34" i="5"/>
  <c r="H52" i="5"/>
  <c r="I34" i="5"/>
  <c r="I52" i="5"/>
  <c r="Q16" i="5"/>
  <c r="J34" i="5"/>
  <c r="J52" i="5"/>
  <c r="K34" i="5"/>
  <c r="K52" i="5"/>
  <c r="L34" i="5"/>
  <c r="L52" i="5"/>
  <c r="M34" i="5"/>
  <c r="M52" i="5"/>
  <c r="B69" i="5"/>
  <c r="F16" i="7"/>
  <c r="O2" i="5"/>
  <c r="B20" i="5"/>
  <c r="B38" i="5"/>
  <c r="C20" i="5"/>
  <c r="C38" i="5"/>
  <c r="D20" i="5"/>
  <c r="D38" i="5"/>
  <c r="E20" i="5"/>
  <c r="E38" i="5"/>
  <c r="P2" i="5"/>
  <c r="F20" i="5"/>
  <c r="F38" i="5"/>
  <c r="G20" i="5"/>
  <c r="G38" i="5"/>
  <c r="H20" i="5"/>
  <c r="H38" i="5"/>
  <c r="I20" i="5"/>
  <c r="I38" i="5"/>
  <c r="Q2" i="5"/>
  <c r="J20" i="5"/>
  <c r="J38" i="5"/>
  <c r="K20" i="5"/>
  <c r="K38" i="5"/>
  <c r="L20" i="5"/>
  <c r="L38" i="5"/>
  <c r="M20" i="5"/>
  <c r="M38" i="5"/>
  <c r="B55" i="5"/>
  <c r="F2" i="7"/>
  <c r="O3" i="4"/>
  <c r="B21" i="4"/>
  <c r="B39" i="4"/>
  <c r="C21" i="4"/>
  <c r="C39" i="4"/>
  <c r="D21" i="4"/>
  <c r="D39" i="4"/>
  <c r="E21" i="4"/>
  <c r="E39" i="4"/>
  <c r="P3" i="4"/>
  <c r="F21" i="4"/>
  <c r="F39" i="4"/>
  <c r="G21" i="4"/>
  <c r="G39" i="4"/>
  <c r="H21" i="4"/>
  <c r="H39" i="4"/>
  <c r="I21" i="4"/>
  <c r="I39" i="4"/>
  <c r="Q3" i="4"/>
  <c r="J21" i="4"/>
  <c r="J39" i="4"/>
  <c r="K21" i="4"/>
  <c r="K39" i="4"/>
  <c r="L21" i="4"/>
  <c r="L39" i="4"/>
  <c r="M21" i="4"/>
  <c r="M39" i="4"/>
  <c r="B56" i="4"/>
  <c r="E3" i="7"/>
  <c r="O4" i="4"/>
  <c r="B22" i="4"/>
  <c r="B40" i="4"/>
  <c r="C22" i="4"/>
  <c r="C40" i="4"/>
  <c r="D22" i="4"/>
  <c r="D40" i="4"/>
  <c r="E22" i="4"/>
  <c r="E40" i="4"/>
  <c r="P4" i="4"/>
  <c r="F22" i="4"/>
  <c r="F40" i="4"/>
  <c r="G22" i="4"/>
  <c r="G40" i="4"/>
  <c r="H22" i="4"/>
  <c r="H40" i="4"/>
  <c r="I22" i="4"/>
  <c r="I40" i="4"/>
  <c r="Q4" i="4"/>
  <c r="J22" i="4"/>
  <c r="J40" i="4"/>
  <c r="K22" i="4"/>
  <c r="K40" i="4"/>
  <c r="L22" i="4"/>
  <c r="L40" i="4"/>
  <c r="M22" i="4"/>
  <c r="M40" i="4"/>
  <c r="B57" i="4"/>
  <c r="E4" i="7"/>
  <c r="O5" i="4"/>
  <c r="B23" i="4"/>
  <c r="B41" i="4"/>
  <c r="C23" i="4"/>
  <c r="C41" i="4"/>
  <c r="D23" i="4"/>
  <c r="D41" i="4"/>
  <c r="E23" i="4"/>
  <c r="E41" i="4"/>
  <c r="P5" i="4"/>
  <c r="F23" i="4"/>
  <c r="F41" i="4"/>
  <c r="G23" i="4"/>
  <c r="G41" i="4"/>
  <c r="H23" i="4"/>
  <c r="H41" i="4"/>
  <c r="I23" i="4"/>
  <c r="I41" i="4"/>
  <c r="Q5" i="4"/>
  <c r="J23" i="4"/>
  <c r="J41" i="4"/>
  <c r="K23" i="4"/>
  <c r="K41" i="4"/>
  <c r="L23" i="4"/>
  <c r="L41" i="4"/>
  <c r="M23" i="4"/>
  <c r="M41" i="4"/>
  <c r="B58" i="4"/>
  <c r="E5" i="7"/>
  <c r="O6" i="4"/>
  <c r="B24" i="4"/>
  <c r="B42" i="4"/>
  <c r="C24" i="4"/>
  <c r="C42" i="4"/>
  <c r="D24" i="4"/>
  <c r="D42" i="4"/>
  <c r="E24" i="4"/>
  <c r="E42" i="4"/>
  <c r="P6" i="4"/>
  <c r="F24" i="4"/>
  <c r="F42" i="4"/>
  <c r="G24" i="4"/>
  <c r="G42" i="4"/>
  <c r="H24" i="4"/>
  <c r="H42" i="4"/>
  <c r="I24" i="4"/>
  <c r="I42" i="4"/>
  <c r="Q6" i="4"/>
  <c r="J24" i="4"/>
  <c r="J42" i="4"/>
  <c r="K24" i="4"/>
  <c r="K42" i="4"/>
  <c r="L24" i="4"/>
  <c r="L42" i="4"/>
  <c r="M24" i="4"/>
  <c r="M42" i="4"/>
  <c r="B59" i="4"/>
  <c r="E6" i="7"/>
  <c r="O7" i="4"/>
  <c r="B25" i="4"/>
  <c r="B43" i="4"/>
  <c r="C25" i="4"/>
  <c r="C43" i="4"/>
  <c r="D25" i="4"/>
  <c r="D43" i="4"/>
  <c r="E25" i="4"/>
  <c r="E43" i="4"/>
  <c r="P7" i="4"/>
  <c r="F25" i="4"/>
  <c r="F43" i="4"/>
  <c r="G25" i="4"/>
  <c r="G43" i="4"/>
  <c r="H25" i="4"/>
  <c r="H43" i="4"/>
  <c r="I25" i="4"/>
  <c r="I43" i="4"/>
  <c r="Q7" i="4"/>
  <c r="J25" i="4"/>
  <c r="J43" i="4"/>
  <c r="K25" i="4"/>
  <c r="K43" i="4"/>
  <c r="L25" i="4"/>
  <c r="L43" i="4"/>
  <c r="M25" i="4"/>
  <c r="M43" i="4"/>
  <c r="B60" i="4"/>
  <c r="E7" i="7"/>
  <c r="O8" i="4"/>
  <c r="B26" i="4"/>
  <c r="B44" i="4"/>
  <c r="C26" i="4"/>
  <c r="C44" i="4"/>
  <c r="D26" i="4"/>
  <c r="D44" i="4"/>
  <c r="E26" i="4"/>
  <c r="E44" i="4"/>
  <c r="P8" i="4"/>
  <c r="F26" i="4"/>
  <c r="F44" i="4"/>
  <c r="G26" i="4"/>
  <c r="G44" i="4"/>
  <c r="H26" i="4"/>
  <c r="H44" i="4"/>
  <c r="I26" i="4"/>
  <c r="I44" i="4"/>
  <c r="Q8" i="4"/>
  <c r="J26" i="4"/>
  <c r="J44" i="4"/>
  <c r="K26" i="4"/>
  <c r="K44" i="4"/>
  <c r="L26" i="4"/>
  <c r="L44" i="4"/>
  <c r="M26" i="4"/>
  <c r="M44" i="4"/>
  <c r="B61" i="4"/>
  <c r="E8" i="7"/>
  <c r="O9" i="4"/>
  <c r="B27" i="4"/>
  <c r="B45" i="4"/>
  <c r="C27" i="4"/>
  <c r="C45" i="4"/>
  <c r="D27" i="4"/>
  <c r="D45" i="4"/>
  <c r="E27" i="4"/>
  <c r="E45" i="4"/>
  <c r="P9" i="4"/>
  <c r="F27" i="4"/>
  <c r="F45" i="4"/>
  <c r="G27" i="4"/>
  <c r="G45" i="4"/>
  <c r="H27" i="4"/>
  <c r="H45" i="4"/>
  <c r="I27" i="4"/>
  <c r="I45" i="4"/>
  <c r="Q9" i="4"/>
  <c r="J27" i="4"/>
  <c r="J45" i="4"/>
  <c r="K27" i="4"/>
  <c r="K45" i="4"/>
  <c r="L27" i="4"/>
  <c r="L45" i="4"/>
  <c r="M27" i="4"/>
  <c r="M45" i="4"/>
  <c r="B62" i="4"/>
  <c r="E9" i="7"/>
  <c r="O10" i="4"/>
  <c r="B28" i="4"/>
  <c r="B46" i="4"/>
  <c r="C28" i="4"/>
  <c r="C46" i="4"/>
  <c r="D28" i="4"/>
  <c r="D46" i="4"/>
  <c r="E28" i="4"/>
  <c r="E46" i="4"/>
  <c r="P10" i="4"/>
  <c r="F28" i="4"/>
  <c r="F46" i="4"/>
  <c r="G28" i="4"/>
  <c r="G46" i="4"/>
  <c r="H28" i="4"/>
  <c r="H46" i="4"/>
  <c r="I28" i="4"/>
  <c r="I46" i="4"/>
  <c r="Q10" i="4"/>
  <c r="J28" i="4"/>
  <c r="J46" i="4"/>
  <c r="K28" i="4"/>
  <c r="K46" i="4"/>
  <c r="L28" i="4"/>
  <c r="L46" i="4"/>
  <c r="M28" i="4"/>
  <c r="M46" i="4"/>
  <c r="B63" i="4"/>
  <c r="E10" i="7"/>
  <c r="O11" i="4"/>
  <c r="B29" i="4"/>
  <c r="B47" i="4"/>
  <c r="C29" i="4"/>
  <c r="C47" i="4"/>
  <c r="D29" i="4"/>
  <c r="D47" i="4"/>
  <c r="E29" i="4"/>
  <c r="E47" i="4"/>
  <c r="P11" i="4"/>
  <c r="F29" i="4"/>
  <c r="F47" i="4"/>
  <c r="G29" i="4"/>
  <c r="G47" i="4"/>
  <c r="H29" i="4"/>
  <c r="H47" i="4"/>
  <c r="I29" i="4"/>
  <c r="I47" i="4"/>
  <c r="Q11" i="4"/>
  <c r="J29" i="4"/>
  <c r="J47" i="4"/>
  <c r="K29" i="4"/>
  <c r="K47" i="4"/>
  <c r="L29" i="4"/>
  <c r="L47" i="4"/>
  <c r="M29" i="4"/>
  <c r="M47" i="4"/>
  <c r="B64" i="4"/>
  <c r="E11" i="7"/>
  <c r="O12" i="4"/>
  <c r="B30" i="4"/>
  <c r="B48" i="4"/>
  <c r="C30" i="4"/>
  <c r="C48" i="4"/>
  <c r="D30" i="4"/>
  <c r="D48" i="4"/>
  <c r="E30" i="4"/>
  <c r="E48" i="4"/>
  <c r="P12" i="4"/>
  <c r="F30" i="4"/>
  <c r="F48" i="4"/>
  <c r="G30" i="4"/>
  <c r="G48" i="4"/>
  <c r="H30" i="4"/>
  <c r="H48" i="4"/>
  <c r="I30" i="4"/>
  <c r="I48" i="4"/>
  <c r="Q12" i="4"/>
  <c r="J30" i="4"/>
  <c r="J48" i="4"/>
  <c r="K30" i="4"/>
  <c r="K48" i="4"/>
  <c r="L30" i="4"/>
  <c r="L48" i="4"/>
  <c r="M30" i="4"/>
  <c r="M48" i="4"/>
  <c r="B65" i="4"/>
  <c r="E12" i="7"/>
  <c r="O13" i="4"/>
  <c r="B31" i="4"/>
  <c r="B49" i="4"/>
  <c r="C31" i="4"/>
  <c r="C49" i="4"/>
  <c r="D31" i="4"/>
  <c r="D49" i="4"/>
  <c r="E31" i="4"/>
  <c r="E49" i="4"/>
  <c r="P13" i="4"/>
  <c r="F31" i="4"/>
  <c r="F49" i="4"/>
  <c r="G31" i="4"/>
  <c r="G49" i="4"/>
  <c r="H31" i="4"/>
  <c r="H49" i="4"/>
  <c r="I31" i="4"/>
  <c r="I49" i="4"/>
  <c r="Q13" i="4"/>
  <c r="J31" i="4"/>
  <c r="J49" i="4"/>
  <c r="K31" i="4"/>
  <c r="K49" i="4"/>
  <c r="L31" i="4"/>
  <c r="L49" i="4"/>
  <c r="M31" i="4"/>
  <c r="M49" i="4"/>
  <c r="B66" i="4"/>
  <c r="E13" i="7"/>
  <c r="O14" i="4"/>
  <c r="B32" i="4"/>
  <c r="B50" i="4"/>
  <c r="C32" i="4"/>
  <c r="C50" i="4"/>
  <c r="D32" i="4"/>
  <c r="D50" i="4"/>
  <c r="E32" i="4"/>
  <c r="E50" i="4"/>
  <c r="P14" i="4"/>
  <c r="F32" i="4"/>
  <c r="F50" i="4"/>
  <c r="G32" i="4"/>
  <c r="G50" i="4"/>
  <c r="H32" i="4"/>
  <c r="H50" i="4"/>
  <c r="I32" i="4"/>
  <c r="I50" i="4"/>
  <c r="Q14" i="4"/>
  <c r="J32" i="4"/>
  <c r="J50" i="4"/>
  <c r="K32" i="4"/>
  <c r="K50" i="4"/>
  <c r="L32" i="4"/>
  <c r="L50" i="4"/>
  <c r="M32" i="4"/>
  <c r="M50" i="4"/>
  <c r="B67" i="4"/>
  <c r="E14" i="7"/>
  <c r="O15" i="4"/>
  <c r="B33" i="4"/>
  <c r="B51" i="4"/>
  <c r="C33" i="4"/>
  <c r="C51" i="4"/>
  <c r="D33" i="4"/>
  <c r="D51" i="4"/>
  <c r="E33" i="4"/>
  <c r="E51" i="4"/>
  <c r="P15" i="4"/>
  <c r="F33" i="4"/>
  <c r="F51" i="4"/>
  <c r="G33" i="4"/>
  <c r="G51" i="4"/>
  <c r="H33" i="4"/>
  <c r="H51" i="4"/>
  <c r="I33" i="4"/>
  <c r="I51" i="4"/>
  <c r="Q15" i="4"/>
  <c r="J33" i="4"/>
  <c r="J51" i="4"/>
  <c r="K33" i="4"/>
  <c r="K51" i="4"/>
  <c r="L33" i="4"/>
  <c r="L51" i="4"/>
  <c r="M33" i="4"/>
  <c r="M51" i="4"/>
  <c r="B68" i="4"/>
  <c r="E15" i="7"/>
  <c r="O16" i="4"/>
  <c r="B34" i="4"/>
  <c r="B52" i="4"/>
  <c r="C34" i="4"/>
  <c r="C52" i="4"/>
  <c r="D34" i="4"/>
  <c r="D52" i="4"/>
  <c r="E34" i="4"/>
  <c r="E52" i="4"/>
  <c r="P16" i="4"/>
  <c r="F34" i="4"/>
  <c r="F52" i="4"/>
  <c r="G34" i="4"/>
  <c r="G52" i="4"/>
  <c r="H34" i="4"/>
  <c r="H52" i="4"/>
  <c r="I34" i="4"/>
  <c r="I52" i="4"/>
  <c r="Q16" i="4"/>
  <c r="J34" i="4"/>
  <c r="J52" i="4"/>
  <c r="K34" i="4"/>
  <c r="K52" i="4"/>
  <c r="L34" i="4"/>
  <c r="L52" i="4"/>
  <c r="M34" i="4"/>
  <c r="M52" i="4"/>
  <c r="B69" i="4"/>
  <c r="E16" i="7"/>
  <c r="O2" i="4"/>
  <c r="B20" i="4"/>
  <c r="B38" i="4"/>
  <c r="C20" i="4"/>
  <c r="C38" i="4"/>
  <c r="D20" i="4"/>
  <c r="D38" i="4"/>
  <c r="E20" i="4"/>
  <c r="E38" i="4"/>
  <c r="P2" i="4"/>
  <c r="F20" i="4"/>
  <c r="F38" i="4"/>
  <c r="G20" i="4"/>
  <c r="G38" i="4"/>
  <c r="H20" i="4"/>
  <c r="H38" i="4"/>
  <c r="I20" i="4"/>
  <c r="I38" i="4"/>
  <c r="Q2" i="4"/>
  <c r="J20" i="4"/>
  <c r="J38" i="4"/>
  <c r="K20" i="4"/>
  <c r="K38" i="4"/>
  <c r="L20" i="4"/>
  <c r="L38" i="4"/>
  <c r="M20" i="4"/>
  <c r="M38" i="4"/>
  <c r="B55" i="4"/>
  <c r="E2" i="7"/>
  <c r="O3" i="3"/>
  <c r="B21" i="3"/>
  <c r="B39" i="3"/>
  <c r="C21" i="3"/>
  <c r="C39" i="3"/>
  <c r="D21" i="3"/>
  <c r="D39" i="3"/>
  <c r="E21" i="3"/>
  <c r="E39" i="3"/>
  <c r="P3" i="3"/>
  <c r="F21" i="3"/>
  <c r="F39" i="3"/>
  <c r="G21" i="3"/>
  <c r="G39" i="3"/>
  <c r="H21" i="3"/>
  <c r="H39" i="3"/>
  <c r="I21" i="3"/>
  <c r="I39" i="3"/>
  <c r="Q3" i="3"/>
  <c r="J21" i="3"/>
  <c r="J39" i="3"/>
  <c r="K21" i="3"/>
  <c r="K39" i="3"/>
  <c r="L21" i="3"/>
  <c r="L39" i="3"/>
  <c r="M21" i="3"/>
  <c r="M39" i="3"/>
  <c r="B56" i="3"/>
  <c r="D3" i="7"/>
  <c r="O4" i="3"/>
  <c r="B22" i="3"/>
  <c r="B40" i="3"/>
  <c r="C22" i="3"/>
  <c r="C40" i="3"/>
  <c r="D22" i="3"/>
  <c r="D40" i="3"/>
  <c r="E22" i="3"/>
  <c r="E40" i="3"/>
  <c r="P4" i="3"/>
  <c r="F22" i="3"/>
  <c r="F40" i="3"/>
  <c r="G22" i="3"/>
  <c r="G40" i="3"/>
  <c r="H22" i="3"/>
  <c r="H40" i="3"/>
  <c r="I22" i="3"/>
  <c r="I40" i="3"/>
  <c r="Q4" i="3"/>
  <c r="J22" i="3"/>
  <c r="J40" i="3"/>
  <c r="K22" i="3"/>
  <c r="K40" i="3"/>
  <c r="L22" i="3"/>
  <c r="L40" i="3"/>
  <c r="M22" i="3"/>
  <c r="M40" i="3"/>
  <c r="B57" i="3"/>
  <c r="D4" i="7"/>
  <c r="O5" i="3"/>
  <c r="B23" i="3"/>
  <c r="B41" i="3"/>
  <c r="C23" i="3"/>
  <c r="C41" i="3"/>
  <c r="D23" i="3"/>
  <c r="D41" i="3"/>
  <c r="E23" i="3"/>
  <c r="E41" i="3"/>
  <c r="P5" i="3"/>
  <c r="F23" i="3"/>
  <c r="F41" i="3"/>
  <c r="G23" i="3"/>
  <c r="G41" i="3"/>
  <c r="H23" i="3"/>
  <c r="H41" i="3"/>
  <c r="I23" i="3"/>
  <c r="I41" i="3"/>
  <c r="Q5" i="3"/>
  <c r="J23" i="3"/>
  <c r="J41" i="3"/>
  <c r="K23" i="3"/>
  <c r="K41" i="3"/>
  <c r="L23" i="3"/>
  <c r="L41" i="3"/>
  <c r="M23" i="3"/>
  <c r="M41" i="3"/>
  <c r="B58" i="3"/>
  <c r="D5" i="7"/>
  <c r="O6" i="3"/>
  <c r="B24" i="3"/>
  <c r="B42" i="3"/>
  <c r="C24" i="3"/>
  <c r="C42" i="3"/>
  <c r="D24" i="3"/>
  <c r="D42" i="3"/>
  <c r="E24" i="3"/>
  <c r="E42" i="3"/>
  <c r="P6" i="3"/>
  <c r="F24" i="3"/>
  <c r="F42" i="3"/>
  <c r="G24" i="3"/>
  <c r="G42" i="3"/>
  <c r="H24" i="3"/>
  <c r="H42" i="3"/>
  <c r="I24" i="3"/>
  <c r="I42" i="3"/>
  <c r="Q6" i="3"/>
  <c r="J24" i="3"/>
  <c r="J42" i="3"/>
  <c r="K24" i="3"/>
  <c r="K42" i="3"/>
  <c r="L24" i="3"/>
  <c r="L42" i="3"/>
  <c r="M24" i="3"/>
  <c r="M42" i="3"/>
  <c r="B59" i="3"/>
  <c r="D6" i="7"/>
  <c r="O7" i="3"/>
  <c r="B25" i="3"/>
  <c r="B43" i="3"/>
  <c r="C25" i="3"/>
  <c r="C43" i="3"/>
  <c r="D25" i="3"/>
  <c r="D43" i="3"/>
  <c r="E25" i="3"/>
  <c r="E43" i="3"/>
  <c r="P7" i="3"/>
  <c r="F25" i="3"/>
  <c r="F43" i="3"/>
  <c r="G25" i="3"/>
  <c r="G43" i="3"/>
  <c r="H25" i="3"/>
  <c r="H43" i="3"/>
  <c r="I25" i="3"/>
  <c r="I43" i="3"/>
  <c r="Q7" i="3"/>
  <c r="J25" i="3"/>
  <c r="J43" i="3"/>
  <c r="K25" i="3"/>
  <c r="K43" i="3"/>
  <c r="L25" i="3"/>
  <c r="L43" i="3"/>
  <c r="M25" i="3"/>
  <c r="M43" i="3"/>
  <c r="B60" i="3"/>
  <c r="D7" i="7"/>
  <c r="O8" i="3"/>
  <c r="B26" i="3"/>
  <c r="B44" i="3"/>
  <c r="C26" i="3"/>
  <c r="C44" i="3"/>
  <c r="D26" i="3"/>
  <c r="D44" i="3"/>
  <c r="E26" i="3"/>
  <c r="E44" i="3"/>
  <c r="P8" i="3"/>
  <c r="F26" i="3"/>
  <c r="F44" i="3"/>
  <c r="G26" i="3"/>
  <c r="G44" i="3"/>
  <c r="H26" i="3"/>
  <c r="H44" i="3"/>
  <c r="I26" i="3"/>
  <c r="I44" i="3"/>
  <c r="Q8" i="3"/>
  <c r="J26" i="3"/>
  <c r="J44" i="3"/>
  <c r="K26" i="3"/>
  <c r="K44" i="3"/>
  <c r="L26" i="3"/>
  <c r="L44" i="3"/>
  <c r="M26" i="3"/>
  <c r="M44" i="3"/>
  <c r="B61" i="3"/>
  <c r="D8" i="7"/>
  <c r="O9" i="3"/>
  <c r="B27" i="3"/>
  <c r="B45" i="3"/>
  <c r="C27" i="3"/>
  <c r="C45" i="3"/>
  <c r="D27" i="3"/>
  <c r="D45" i="3"/>
  <c r="E27" i="3"/>
  <c r="E45" i="3"/>
  <c r="P9" i="3"/>
  <c r="F27" i="3"/>
  <c r="F45" i="3"/>
  <c r="G27" i="3"/>
  <c r="G45" i="3"/>
  <c r="H27" i="3"/>
  <c r="H45" i="3"/>
  <c r="I27" i="3"/>
  <c r="I45" i="3"/>
  <c r="Q9" i="3"/>
  <c r="J27" i="3"/>
  <c r="J45" i="3"/>
  <c r="K27" i="3"/>
  <c r="K45" i="3"/>
  <c r="L27" i="3"/>
  <c r="L45" i="3"/>
  <c r="M27" i="3"/>
  <c r="M45" i="3"/>
  <c r="B62" i="3"/>
  <c r="D9" i="7"/>
  <c r="O10" i="3"/>
  <c r="B28" i="3"/>
  <c r="B46" i="3"/>
  <c r="C28" i="3"/>
  <c r="C46" i="3"/>
  <c r="D28" i="3"/>
  <c r="D46" i="3"/>
  <c r="E28" i="3"/>
  <c r="E46" i="3"/>
  <c r="P10" i="3"/>
  <c r="F28" i="3"/>
  <c r="F46" i="3"/>
  <c r="G28" i="3"/>
  <c r="G46" i="3"/>
  <c r="H28" i="3"/>
  <c r="H46" i="3"/>
  <c r="I28" i="3"/>
  <c r="I46" i="3"/>
  <c r="Q10" i="3"/>
  <c r="J28" i="3"/>
  <c r="J46" i="3"/>
  <c r="K28" i="3"/>
  <c r="K46" i="3"/>
  <c r="L28" i="3"/>
  <c r="L46" i="3"/>
  <c r="M28" i="3"/>
  <c r="M46" i="3"/>
  <c r="B63" i="3"/>
  <c r="D10" i="7"/>
  <c r="O11" i="3"/>
  <c r="B29" i="3"/>
  <c r="B47" i="3"/>
  <c r="C29" i="3"/>
  <c r="C47" i="3"/>
  <c r="D29" i="3"/>
  <c r="D47" i="3"/>
  <c r="E29" i="3"/>
  <c r="E47" i="3"/>
  <c r="P11" i="3"/>
  <c r="F29" i="3"/>
  <c r="F47" i="3"/>
  <c r="G29" i="3"/>
  <c r="G47" i="3"/>
  <c r="H29" i="3"/>
  <c r="H47" i="3"/>
  <c r="I29" i="3"/>
  <c r="I47" i="3"/>
  <c r="Q11" i="3"/>
  <c r="J29" i="3"/>
  <c r="J47" i="3"/>
  <c r="K29" i="3"/>
  <c r="K47" i="3"/>
  <c r="L29" i="3"/>
  <c r="L47" i="3"/>
  <c r="M29" i="3"/>
  <c r="M47" i="3"/>
  <c r="B64" i="3"/>
  <c r="D11" i="7"/>
  <c r="O12" i="3"/>
  <c r="B30" i="3"/>
  <c r="B48" i="3"/>
  <c r="C30" i="3"/>
  <c r="C48" i="3"/>
  <c r="D30" i="3"/>
  <c r="D48" i="3"/>
  <c r="E30" i="3"/>
  <c r="E48" i="3"/>
  <c r="P12" i="3"/>
  <c r="F30" i="3"/>
  <c r="F48" i="3"/>
  <c r="G30" i="3"/>
  <c r="G48" i="3"/>
  <c r="H30" i="3"/>
  <c r="H48" i="3"/>
  <c r="I30" i="3"/>
  <c r="I48" i="3"/>
  <c r="Q12" i="3"/>
  <c r="J30" i="3"/>
  <c r="J48" i="3"/>
  <c r="K30" i="3"/>
  <c r="K48" i="3"/>
  <c r="L30" i="3"/>
  <c r="L48" i="3"/>
  <c r="M30" i="3"/>
  <c r="M48" i="3"/>
  <c r="B65" i="3"/>
  <c r="D12" i="7"/>
  <c r="O13" i="3"/>
  <c r="B31" i="3"/>
  <c r="B49" i="3"/>
  <c r="C31" i="3"/>
  <c r="C49" i="3"/>
  <c r="D31" i="3"/>
  <c r="D49" i="3"/>
  <c r="E31" i="3"/>
  <c r="E49" i="3"/>
  <c r="P13" i="3"/>
  <c r="F31" i="3"/>
  <c r="F49" i="3"/>
  <c r="G31" i="3"/>
  <c r="G49" i="3"/>
  <c r="H31" i="3"/>
  <c r="H49" i="3"/>
  <c r="I31" i="3"/>
  <c r="I49" i="3"/>
  <c r="Q13" i="3"/>
  <c r="J31" i="3"/>
  <c r="J49" i="3"/>
  <c r="K31" i="3"/>
  <c r="K49" i="3"/>
  <c r="L31" i="3"/>
  <c r="L49" i="3"/>
  <c r="M31" i="3"/>
  <c r="M49" i="3"/>
  <c r="B66" i="3"/>
  <c r="D13" i="7"/>
  <c r="O14" i="3"/>
  <c r="B32" i="3"/>
  <c r="B50" i="3"/>
  <c r="C32" i="3"/>
  <c r="C50" i="3"/>
  <c r="D32" i="3"/>
  <c r="D50" i="3"/>
  <c r="E32" i="3"/>
  <c r="E50" i="3"/>
  <c r="P14" i="3"/>
  <c r="F32" i="3"/>
  <c r="F50" i="3"/>
  <c r="G32" i="3"/>
  <c r="G50" i="3"/>
  <c r="H32" i="3"/>
  <c r="H50" i="3"/>
  <c r="I32" i="3"/>
  <c r="I50" i="3"/>
  <c r="Q14" i="3"/>
  <c r="J32" i="3"/>
  <c r="J50" i="3"/>
  <c r="K32" i="3"/>
  <c r="K50" i="3"/>
  <c r="L32" i="3"/>
  <c r="L50" i="3"/>
  <c r="M32" i="3"/>
  <c r="M50" i="3"/>
  <c r="B67" i="3"/>
  <c r="D14" i="7"/>
  <c r="O15" i="3"/>
  <c r="B33" i="3"/>
  <c r="B51" i="3"/>
  <c r="C33" i="3"/>
  <c r="C51" i="3"/>
  <c r="D33" i="3"/>
  <c r="D51" i="3"/>
  <c r="E33" i="3"/>
  <c r="E51" i="3"/>
  <c r="P15" i="3"/>
  <c r="F33" i="3"/>
  <c r="F51" i="3"/>
  <c r="G33" i="3"/>
  <c r="G51" i="3"/>
  <c r="H33" i="3"/>
  <c r="H51" i="3"/>
  <c r="I33" i="3"/>
  <c r="I51" i="3"/>
  <c r="Q15" i="3"/>
  <c r="J33" i="3"/>
  <c r="J51" i="3"/>
  <c r="K33" i="3"/>
  <c r="K51" i="3"/>
  <c r="L33" i="3"/>
  <c r="L51" i="3"/>
  <c r="M33" i="3"/>
  <c r="M51" i="3"/>
  <c r="B68" i="3"/>
  <c r="D15" i="7"/>
  <c r="O16" i="3"/>
  <c r="B34" i="3"/>
  <c r="B52" i="3"/>
  <c r="C34" i="3"/>
  <c r="C52" i="3"/>
  <c r="D34" i="3"/>
  <c r="D52" i="3"/>
  <c r="E34" i="3"/>
  <c r="E52" i="3"/>
  <c r="P16" i="3"/>
  <c r="F34" i="3"/>
  <c r="F52" i="3"/>
  <c r="G34" i="3"/>
  <c r="G52" i="3"/>
  <c r="H34" i="3"/>
  <c r="H52" i="3"/>
  <c r="I34" i="3"/>
  <c r="I52" i="3"/>
  <c r="Q16" i="3"/>
  <c r="J34" i="3"/>
  <c r="J52" i="3"/>
  <c r="K34" i="3"/>
  <c r="K52" i="3"/>
  <c r="L34" i="3"/>
  <c r="L52" i="3"/>
  <c r="M34" i="3"/>
  <c r="M52" i="3"/>
  <c r="B69" i="3"/>
  <c r="D16" i="7"/>
  <c r="O2" i="3"/>
  <c r="B20" i="3"/>
  <c r="B38" i="3"/>
  <c r="C20" i="3"/>
  <c r="C38" i="3"/>
  <c r="D20" i="3"/>
  <c r="D38" i="3"/>
  <c r="E20" i="3"/>
  <c r="E38" i="3"/>
  <c r="P2" i="3"/>
  <c r="F20" i="3"/>
  <c r="F38" i="3"/>
  <c r="G20" i="3"/>
  <c r="G38" i="3"/>
  <c r="H20" i="3"/>
  <c r="H38" i="3"/>
  <c r="I20" i="3"/>
  <c r="I38" i="3"/>
  <c r="Q2" i="3"/>
  <c r="J20" i="3"/>
  <c r="J38" i="3"/>
  <c r="K20" i="3"/>
  <c r="K38" i="3"/>
  <c r="L20" i="3"/>
  <c r="L38" i="3"/>
  <c r="M20" i="3"/>
  <c r="M38" i="3"/>
  <c r="B55" i="3"/>
  <c r="D2" i="7"/>
  <c r="O3" i="2"/>
  <c r="B21" i="2"/>
  <c r="B39" i="2"/>
  <c r="C21" i="2"/>
  <c r="C39" i="2"/>
  <c r="D21" i="2"/>
  <c r="D39" i="2"/>
  <c r="E21" i="2"/>
  <c r="E39" i="2"/>
  <c r="P3" i="2"/>
  <c r="F21" i="2"/>
  <c r="F39" i="2"/>
  <c r="G21" i="2"/>
  <c r="G39" i="2"/>
  <c r="H21" i="2"/>
  <c r="H39" i="2"/>
  <c r="I21" i="2"/>
  <c r="I39" i="2"/>
  <c r="Q3" i="2"/>
  <c r="J21" i="2"/>
  <c r="J39" i="2"/>
  <c r="K21" i="2"/>
  <c r="K39" i="2"/>
  <c r="L21" i="2"/>
  <c r="L39" i="2"/>
  <c r="M21" i="2"/>
  <c r="M39" i="2"/>
  <c r="B56" i="2"/>
  <c r="C3" i="7"/>
  <c r="O4" i="2"/>
  <c r="B22" i="2"/>
  <c r="B40" i="2"/>
  <c r="C22" i="2"/>
  <c r="C40" i="2"/>
  <c r="D22" i="2"/>
  <c r="D40" i="2"/>
  <c r="E22" i="2"/>
  <c r="E40" i="2"/>
  <c r="P4" i="2"/>
  <c r="F22" i="2"/>
  <c r="F40" i="2"/>
  <c r="G22" i="2"/>
  <c r="G40" i="2"/>
  <c r="H22" i="2"/>
  <c r="H40" i="2"/>
  <c r="I22" i="2"/>
  <c r="I40" i="2"/>
  <c r="Q4" i="2"/>
  <c r="J22" i="2"/>
  <c r="J40" i="2"/>
  <c r="K22" i="2"/>
  <c r="K40" i="2"/>
  <c r="L22" i="2"/>
  <c r="L40" i="2"/>
  <c r="M22" i="2"/>
  <c r="M40" i="2"/>
  <c r="B57" i="2"/>
  <c r="C4" i="7"/>
  <c r="O5" i="2"/>
  <c r="B23" i="2"/>
  <c r="B41" i="2"/>
  <c r="C23" i="2"/>
  <c r="C41" i="2"/>
  <c r="D23" i="2"/>
  <c r="D41" i="2"/>
  <c r="E23" i="2"/>
  <c r="E41" i="2"/>
  <c r="P5" i="2"/>
  <c r="F23" i="2"/>
  <c r="F41" i="2"/>
  <c r="G23" i="2"/>
  <c r="G41" i="2"/>
  <c r="H23" i="2"/>
  <c r="H41" i="2"/>
  <c r="I23" i="2"/>
  <c r="I41" i="2"/>
  <c r="Q5" i="2"/>
  <c r="J23" i="2"/>
  <c r="J41" i="2"/>
  <c r="K23" i="2"/>
  <c r="K41" i="2"/>
  <c r="L23" i="2"/>
  <c r="L41" i="2"/>
  <c r="M23" i="2"/>
  <c r="M41" i="2"/>
  <c r="B58" i="2"/>
  <c r="C5" i="7"/>
  <c r="O6" i="2"/>
  <c r="B24" i="2"/>
  <c r="B42" i="2"/>
  <c r="C24" i="2"/>
  <c r="C42" i="2"/>
  <c r="D24" i="2"/>
  <c r="D42" i="2"/>
  <c r="E24" i="2"/>
  <c r="E42" i="2"/>
  <c r="P6" i="2"/>
  <c r="F24" i="2"/>
  <c r="F42" i="2"/>
  <c r="G24" i="2"/>
  <c r="G42" i="2"/>
  <c r="H24" i="2"/>
  <c r="H42" i="2"/>
  <c r="I24" i="2"/>
  <c r="I42" i="2"/>
  <c r="Q6" i="2"/>
  <c r="J24" i="2"/>
  <c r="J42" i="2"/>
  <c r="K24" i="2"/>
  <c r="K42" i="2"/>
  <c r="L24" i="2"/>
  <c r="L42" i="2"/>
  <c r="M24" i="2"/>
  <c r="M42" i="2"/>
  <c r="B59" i="2"/>
  <c r="C6" i="7"/>
  <c r="O7" i="2"/>
  <c r="B25" i="2"/>
  <c r="B43" i="2"/>
  <c r="C25" i="2"/>
  <c r="C43" i="2"/>
  <c r="D25" i="2"/>
  <c r="D43" i="2"/>
  <c r="E25" i="2"/>
  <c r="E43" i="2"/>
  <c r="P7" i="2"/>
  <c r="F25" i="2"/>
  <c r="F43" i="2"/>
  <c r="G25" i="2"/>
  <c r="G43" i="2"/>
  <c r="H25" i="2"/>
  <c r="H43" i="2"/>
  <c r="I25" i="2"/>
  <c r="I43" i="2"/>
  <c r="Q7" i="2"/>
  <c r="J25" i="2"/>
  <c r="J43" i="2"/>
  <c r="K25" i="2"/>
  <c r="K43" i="2"/>
  <c r="L25" i="2"/>
  <c r="L43" i="2"/>
  <c r="M25" i="2"/>
  <c r="M43" i="2"/>
  <c r="B60" i="2"/>
  <c r="C7" i="7"/>
  <c r="O8" i="2"/>
  <c r="B26" i="2"/>
  <c r="B44" i="2"/>
  <c r="C26" i="2"/>
  <c r="C44" i="2"/>
  <c r="D26" i="2"/>
  <c r="D44" i="2"/>
  <c r="E26" i="2"/>
  <c r="E44" i="2"/>
  <c r="P8" i="2"/>
  <c r="F26" i="2"/>
  <c r="F44" i="2"/>
  <c r="G26" i="2"/>
  <c r="G44" i="2"/>
  <c r="H26" i="2"/>
  <c r="H44" i="2"/>
  <c r="I26" i="2"/>
  <c r="I44" i="2"/>
  <c r="Q8" i="2"/>
  <c r="J26" i="2"/>
  <c r="J44" i="2"/>
  <c r="K26" i="2"/>
  <c r="K44" i="2"/>
  <c r="L26" i="2"/>
  <c r="L44" i="2"/>
  <c r="M26" i="2"/>
  <c r="M44" i="2"/>
  <c r="B61" i="2"/>
  <c r="C8" i="7"/>
  <c r="O9" i="2"/>
  <c r="B27" i="2"/>
  <c r="B45" i="2"/>
  <c r="C27" i="2"/>
  <c r="C45" i="2"/>
  <c r="D27" i="2"/>
  <c r="D45" i="2"/>
  <c r="E27" i="2"/>
  <c r="E45" i="2"/>
  <c r="P9" i="2"/>
  <c r="F27" i="2"/>
  <c r="F45" i="2"/>
  <c r="G27" i="2"/>
  <c r="G45" i="2"/>
  <c r="H27" i="2"/>
  <c r="H45" i="2"/>
  <c r="I27" i="2"/>
  <c r="I45" i="2"/>
  <c r="Q9" i="2"/>
  <c r="J27" i="2"/>
  <c r="J45" i="2"/>
  <c r="K27" i="2"/>
  <c r="K45" i="2"/>
  <c r="L27" i="2"/>
  <c r="L45" i="2"/>
  <c r="M27" i="2"/>
  <c r="M45" i="2"/>
  <c r="B62" i="2"/>
  <c r="C9" i="7"/>
  <c r="O10" i="2"/>
  <c r="B28" i="2"/>
  <c r="B46" i="2"/>
  <c r="C28" i="2"/>
  <c r="C46" i="2"/>
  <c r="D28" i="2"/>
  <c r="D46" i="2"/>
  <c r="E28" i="2"/>
  <c r="E46" i="2"/>
  <c r="P10" i="2"/>
  <c r="F28" i="2"/>
  <c r="F46" i="2"/>
  <c r="G28" i="2"/>
  <c r="G46" i="2"/>
  <c r="H28" i="2"/>
  <c r="H46" i="2"/>
  <c r="I28" i="2"/>
  <c r="I46" i="2"/>
  <c r="Q10" i="2"/>
  <c r="J28" i="2"/>
  <c r="J46" i="2"/>
  <c r="K28" i="2"/>
  <c r="K46" i="2"/>
  <c r="L28" i="2"/>
  <c r="L46" i="2"/>
  <c r="M28" i="2"/>
  <c r="M46" i="2"/>
  <c r="B63" i="2"/>
  <c r="C10" i="7"/>
  <c r="O11" i="2"/>
  <c r="B29" i="2"/>
  <c r="B47" i="2"/>
  <c r="C29" i="2"/>
  <c r="C47" i="2"/>
  <c r="D29" i="2"/>
  <c r="D47" i="2"/>
  <c r="E29" i="2"/>
  <c r="E47" i="2"/>
  <c r="P11" i="2"/>
  <c r="F29" i="2"/>
  <c r="F47" i="2"/>
  <c r="G29" i="2"/>
  <c r="G47" i="2"/>
  <c r="H29" i="2"/>
  <c r="H47" i="2"/>
  <c r="I29" i="2"/>
  <c r="I47" i="2"/>
  <c r="Q11" i="2"/>
  <c r="J29" i="2"/>
  <c r="J47" i="2"/>
  <c r="K29" i="2"/>
  <c r="K47" i="2"/>
  <c r="L29" i="2"/>
  <c r="L47" i="2"/>
  <c r="M29" i="2"/>
  <c r="M47" i="2"/>
  <c r="B64" i="2"/>
  <c r="C11" i="7"/>
  <c r="O12" i="2"/>
  <c r="B30" i="2"/>
  <c r="B48" i="2"/>
  <c r="C30" i="2"/>
  <c r="C48" i="2"/>
  <c r="D30" i="2"/>
  <c r="D48" i="2"/>
  <c r="E30" i="2"/>
  <c r="E48" i="2"/>
  <c r="P12" i="2"/>
  <c r="F30" i="2"/>
  <c r="F48" i="2"/>
  <c r="G30" i="2"/>
  <c r="G48" i="2"/>
  <c r="H30" i="2"/>
  <c r="H48" i="2"/>
  <c r="I30" i="2"/>
  <c r="I48" i="2"/>
  <c r="Q12" i="2"/>
  <c r="J30" i="2"/>
  <c r="J48" i="2"/>
  <c r="K30" i="2"/>
  <c r="K48" i="2"/>
  <c r="L30" i="2"/>
  <c r="L48" i="2"/>
  <c r="M30" i="2"/>
  <c r="M48" i="2"/>
  <c r="B65" i="2"/>
  <c r="C12" i="7"/>
  <c r="O13" i="2"/>
  <c r="B31" i="2"/>
  <c r="B49" i="2"/>
  <c r="C31" i="2"/>
  <c r="C49" i="2"/>
  <c r="D31" i="2"/>
  <c r="D49" i="2"/>
  <c r="E31" i="2"/>
  <c r="E49" i="2"/>
  <c r="P13" i="2"/>
  <c r="F31" i="2"/>
  <c r="F49" i="2"/>
  <c r="G31" i="2"/>
  <c r="G49" i="2"/>
  <c r="H31" i="2"/>
  <c r="H49" i="2"/>
  <c r="I31" i="2"/>
  <c r="I49" i="2"/>
  <c r="Q13" i="2"/>
  <c r="J31" i="2"/>
  <c r="J49" i="2"/>
  <c r="K31" i="2"/>
  <c r="K49" i="2"/>
  <c r="L31" i="2"/>
  <c r="L49" i="2"/>
  <c r="M31" i="2"/>
  <c r="M49" i="2"/>
  <c r="B66" i="2"/>
  <c r="C13" i="7"/>
  <c r="O14" i="2"/>
  <c r="B32" i="2"/>
  <c r="B50" i="2"/>
  <c r="C32" i="2"/>
  <c r="C50" i="2"/>
  <c r="D32" i="2"/>
  <c r="D50" i="2"/>
  <c r="E32" i="2"/>
  <c r="E50" i="2"/>
  <c r="P14" i="2"/>
  <c r="F32" i="2"/>
  <c r="F50" i="2"/>
  <c r="G32" i="2"/>
  <c r="G50" i="2"/>
  <c r="H32" i="2"/>
  <c r="H50" i="2"/>
  <c r="I32" i="2"/>
  <c r="I50" i="2"/>
  <c r="Q14" i="2"/>
  <c r="J32" i="2"/>
  <c r="J50" i="2"/>
  <c r="K32" i="2"/>
  <c r="K50" i="2"/>
  <c r="L32" i="2"/>
  <c r="L50" i="2"/>
  <c r="M32" i="2"/>
  <c r="M50" i="2"/>
  <c r="B67" i="2"/>
  <c r="C14" i="7"/>
  <c r="O15" i="2"/>
  <c r="B33" i="2"/>
  <c r="B51" i="2"/>
  <c r="C33" i="2"/>
  <c r="C51" i="2"/>
  <c r="D33" i="2"/>
  <c r="D51" i="2"/>
  <c r="E33" i="2"/>
  <c r="E51" i="2"/>
  <c r="P15" i="2"/>
  <c r="F33" i="2"/>
  <c r="F51" i="2"/>
  <c r="G33" i="2"/>
  <c r="G51" i="2"/>
  <c r="H33" i="2"/>
  <c r="H51" i="2"/>
  <c r="I33" i="2"/>
  <c r="I51" i="2"/>
  <c r="Q15" i="2"/>
  <c r="J33" i="2"/>
  <c r="J51" i="2"/>
  <c r="K33" i="2"/>
  <c r="K51" i="2"/>
  <c r="L33" i="2"/>
  <c r="L51" i="2"/>
  <c r="M33" i="2"/>
  <c r="M51" i="2"/>
  <c r="B68" i="2"/>
  <c r="C15" i="7"/>
  <c r="O16" i="2"/>
  <c r="B34" i="2"/>
  <c r="B52" i="2"/>
  <c r="C34" i="2"/>
  <c r="C52" i="2"/>
  <c r="D34" i="2"/>
  <c r="D52" i="2"/>
  <c r="E34" i="2"/>
  <c r="E52" i="2"/>
  <c r="P16" i="2"/>
  <c r="F34" i="2"/>
  <c r="F52" i="2"/>
  <c r="G34" i="2"/>
  <c r="G52" i="2"/>
  <c r="H34" i="2"/>
  <c r="H52" i="2"/>
  <c r="I34" i="2"/>
  <c r="I52" i="2"/>
  <c r="Q16" i="2"/>
  <c r="J34" i="2"/>
  <c r="J52" i="2"/>
  <c r="K34" i="2"/>
  <c r="K52" i="2"/>
  <c r="L34" i="2"/>
  <c r="L52" i="2"/>
  <c r="M34" i="2"/>
  <c r="M52" i="2"/>
  <c r="B69" i="2"/>
  <c r="C16" i="7"/>
  <c r="O2" i="2"/>
  <c r="B20" i="2"/>
  <c r="B38" i="2"/>
  <c r="C20" i="2"/>
  <c r="C38" i="2"/>
  <c r="D20" i="2"/>
  <c r="D38" i="2"/>
  <c r="E20" i="2"/>
  <c r="E38" i="2"/>
  <c r="P2" i="2"/>
  <c r="F20" i="2"/>
  <c r="F38" i="2"/>
  <c r="G20" i="2"/>
  <c r="G38" i="2"/>
  <c r="H20" i="2"/>
  <c r="H38" i="2"/>
  <c r="I20" i="2"/>
  <c r="I38" i="2"/>
  <c r="Q2" i="2"/>
  <c r="J20" i="2"/>
  <c r="J38" i="2"/>
  <c r="K20" i="2"/>
  <c r="K38" i="2"/>
  <c r="L20" i="2"/>
  <c r="L38" i="2"/>
  <c r="M20" i="2"/>
  <c r="M38" i="2"/>
  <c r="B55" i="2"/>
  <c r="C2" i="7"/>
  <c r="P3" i="1"/>
  <c r="B21" i="1"/>
  <c r="B39" i="1"/>
  <c r="C21" i="1"/>
  <c r="C39" i="1"/>
  <c r="D21" i="1"/>
  <c r="D39" i="1"/>
  <c r="E21" i="1"/>
  <c r="E39" i="1"/>
  <c r="Q3" i="1"/>
  <c r="F21" i="1"/>
  <c r="F39" i="1"/>
  <c r="G21" i="1"/>
  <c r="G39" i="1"/>
  <c r="H21" i="1"/>
  <c r="H39" i="1"/>
  <c r="I21" i="1"/>
  <c r="I39" i="1"/>
  <c r="J21" i="1"/>
  <c r="J39" i="1"/>
  <c r="R3" i="1"/>
  <c r="K21" i="1"/>
  <c r="K39" i="1"/>
  <c r="L21" i="1"/>
  <c r="L39" i="1"/>
  <c r="M21" i="1"/>
  <c r="M39" i="1"/>
  <c r="N21" i="1"/>
  <c r="N39" i="1"/>
  <c r="B56" i="1"/>
  <c r="B3" i="7"/>
  <c r="P4" i="1"/>
  <c r="B22" i="1"/>
  <c r="B40" i="1"/>
  <c r="C22" i="1"/>
  <c r="C40" i="1"/>
  <c r="D22" i="1"/>
  <c r="D40" i="1"/>
  <c r="E22" i="1"/>
  <c r="E40" i="1"/>
  <c r="Q4" i="1"/>
  <c r="F22" i="1"/>
  <c r="F40" i="1"/>
  <c r="G22" i="1"/>
  <c r="G40" i="1"/>
  <c r="H22" i="1"/>
  <c r="H40" i="1"/>
  <c r="I22" i="1"/>
  <c r="I40" i="1"/>
  <c r="J22" i="1"/>
  <c r="J40" i="1"/>
  <c r="R4" i="1"/>
  <c r="K22" i="1"/>
  <c r="K40" i="1"/>
  <c r="L22" i="1"/>
  <c r="L40" i="1"/>
  <c r="M22" i="1"/>
  <c r="M40" i="1"/>
  <c r="N22" i="1"/>
  <c r="N40" i="1"/>
  <c r="B57" i="1"/>
  <c r="B4" i="7"/>
  <c r="P5" i="1"/>
  <c r="B23" i="1"/>
  <c r="B41" i="1"/>
  <c r="C23" i="1"/>
  <c r="C41" i="1"/>
  <c r="D23" i="1"/>
  <c r="D41" i="1"/>
  <c r="E23" i="1"/>
  <c r="E41" i="1"/>
  <c r="Q5" i="1"/>
  <c r="F23" i="1"/>
  <c r="F41" i="1"/>
  <c r="G23" i="1"/>
  <c r="G41" i="1"/>
  <c r="H23" i="1"/>
  <c r="H41" i="1"/>
  <c r="I23" i="1"/>
  <c r="I41" i="1"/>
  <c r="J23" i="1"/>
  <c r="J41" i="1"/>
  <c r="R5" i="1"/>
  <c r="K23" i="1"/>
  <c r="K41" i="1"/>
  <c r="L23" i="1"/>
  <c r="L41" i="1"/>
  <c r="M23" i="1"/>
  <c r="M41" i="1"/>
  <c r="N23" i="1"/>
  <c r="N41" i="1"/>
  <c r="B58" i="1"/>
  <c r="B5" i="7"/>
  <c r="P6" i="1"/>
  <c r="B24" i="1"/>
  <c r="B42" i="1"/>
  <c r="C24" i="1"/>
  <c r="C42" i="1"/>
  <c r="D24" i="1"/>
  <c r="D42" i="1"/>
  <c r="E24" i="1"/>
  <c r="E42" i="1"/>
  <c r="Q6" i="1"/>
  <c r="F24" i="1"/>
  <c r="F42" i="1"/>
  <c r="G24" i="1"/>
  <c r="G42" i="1"/>
  <c r="H24" i="1"/>
  <c r="H42" i="1"/>
  <c r="I24" i="1"/>
  <c r="I42" i="1"/>
  <c r="J24" i="1"/>
  <c r="J42" i="1"/>
  <c r="R6" i="1"/>
  <c r="K24" i="1"/>
  <c r="K42" i="1"/>
  <c r="L24" i="1"/>
  <c r="L42" i="1"/>
  <c r="M24" i="1"/>
  <c r="M42" i="1"/>
  <c r="N24" i="1"/>
  <c r="N42" i="1"/>
  <c r="B59" i="1"/>
  <c r="B6" i="7"/>
  <c r="P7" i="1"/>
  <c r="B25" i="1"/>
  <c r="B43" i="1"/>
  <c r="C25" i="1"/>
  <c r="C43" i="1"/>
  <c r="D25" i="1"/>
  <c r="D43" i="1"/>
  <c r="E25" i="1"/>
  <c r="E43" i="1"/>
  <c r="Q7" i="1"/>
  <c r="F25" i="1"/>
  <c r="F43" i="1"/>
  <c r="G25" i="1"/>
  <c r="G43" i="1"/>
  <c r="H25" i="1"/>
  <c r="H43" i="1"/>
  <c r="I25" i="1"/>
  <c r="I43" i="1"/>
  <c r="J25" i="1"/>
  <c r="J43" i="1"/>
  <c r="R7" i="1"/>
  <c r="K25" i="1"/>
  <c r="K43" i="1"/>
  <c r="L25" i="1"/>
  <c r="L43" i="1"/>
  <c r="M25" i="1"/>
  <c r="M43" i="1"/>
  <c r="N25" i="1"/>
  <c r="N43" i="1"/>
  <c r="B60" i="1"/>
  <c r="B7" i="7"/>
  <c r="P8" i="1"/>
  <c r="B26" i="1"/>
  <c r="B44" i="1"/>
  <c r="C26" i="1"/>
  <c r="C44" i="1"/>
  <c r="D26" i="1"/>
  <c r="D44" i="1"/>
  <c r="E26" i="1"/>
  <c r="E44" i="1"/>
  <c r="Q8" i="1"/>
  <c r="F26" i="1"/>
  <c r="F44" i="1"/>
  <c r="G26" i="1"/>
  <c r="G44" i="1"/>
  <c r="H26" i="1"/>
  <c r="H44" i="1"/>
  <c r="I26" i="1"/>
  <c r="I44" i="1"/>
  <c r="J26" i="1"/>
  <c r="J44" i="1"/>
  <c r="R8" i="1"/>
  <c r="K26" i="1"/>
  <c r="K44" i="1"/>
  <c r="L26" i="1"/>
  <c r="L44" i="1"/>
  <c r="M26" i="1"/>
  <c r="M44" i="1"/>
  <c r="N26" i="1"/>
  <c r="N44" i="1"/>
  <c r="B61" i="1"/>
  <c r="B8" i="7"/>
  <c r="P9" i="1"/>
  <c r="B27" i="1"/>
  <c r="B45" i="1"/>
  <c r="C27" i="1"/>
  <c r="C45" i="1"/>
  <c r="D27" i="1"/>
  <c r="D45" i="1"/>
  <c r="E27" i="1"/>
  <c r="E45" i="1"/>
  <c r="Q9" i="1"/>
  <c r="F27" i="1"/>
  <c r="F45" i="1"/>
  <c r="G27" i="1"/>
  <c r="G45" i="1"/>
  <c r="H27" i="1"/>
  <c r="H45" i="1"/>
  <c r="I27" i="1"/>
  <c r="I45" i="1"/>
  <c r="J27" i="1"/>
  <c r="J45" i="1"/>
  <c r="R9" i="1"/>
  <c r="K27" i="1"/>
  <c r="K45" i="1"/>
  <c r="L27" i="1"/>
  <c r="L45" i="1"/>
  <c r="M27" i="1"/>
  <c r="M45" i="1"/>
  <c r="N27" i="1"/>
  <c r="N45" i="1"/>
  <c r="B62" i="1"/>
  <c r="B9" i="7"/>
  <c r="P10" i="1"/>
  <c r="B28" i="1"/>
  <c r="B46" i="1"/>
  <c r="C28" i="1"/>
  <c r="C46" i="1"/>
  <c r="D28" i="1"/>
  <c r="D46" i="1"/>
  <c r="E28" i="1"/>
  <c r="E46" i="1"/>
  <c r="Q10" i="1"/>
  <c r="F28" i="1"/>
  <c r="F46" i="1"/>
  <c r="G28" i="1"/>
  <c r="G46" i="1"/>
  <c r="H28" i="1"/>
  <c r="H46" i="1"/>
  <c r="I28" i="1"/>
  <c r="I46" i="1"/>
  <c r="J28" i="1"/>
  <c r="J46" i="1"/>
  <c r="R10" i="1"/>
  <c r="K28" i="1"/>
  <c r="K46" i="1"/>
  <c r="L28" i="1"/>
  <c r="L46" i="1"/>
  <c r="M28" i="1"/>
  <c r="M46" i="1"/>
  <c r="N28" i="1"/>
  <c r="N46" i="1"/>
  <c r="B63" i="1"/>
  <c r="B10" i="7"/>
  <c r="P11" i="1"/>
  <c r="B29" i="1"/>
  <c r="B47" i="1"/>
  <c r="C29" i="1"/>
  <c r="C47" i="1"/>
  <c r="D29" i="1"/>
  <c r="D47" i="1"/>
  <c r="E29" i="1"/>
  <c r="E47" i="1"/>
  <c r="Q11" i="1"/>
  <c r="F29" i="1"/>
  <c r="F47" i="1"/>
  <c r="G29" i="1"/>
  <c r="G47" i="1"/>
  <c r="H29" i="1"/>
  <c r="H47" i="1"/>
  <c r="I29" i="1"/>
  <c r="I47" i="1"/>
  <c r="J29" i="1"/>
  <c r="J47" i="1"/>
  <c r="R11" i="1"/>
  <c r="K29" i="1"/>
  <c r="K47" i="1"/>
  <c r="L29" i="1"/>
  <c r="L47" i="1"/>
  <c r="M29" i="1"/>
  <c r="M47" i="1"/>
  <c r="N29" i="1"/>
  <c r="N47" i="1"/>
  <c r="B64" i="1"/>
  <c r="B11" i="7"/>
  <c r="P12" i="1"/>
  <c r="B30" i="1"/>
  <c r="B48" i="1"/>
  <c r="C30" i="1"/>
  <c r="C48" i="1"/>
  <c r="D30" i="1"/>
  <c r="D48" i="1"/>
  <c r="E30" i="1"/>
  <c r="E48" i="1"/>
  <c r="Q12" i="1"/>
  <c r="F30" i="1"/>
  <c r="F48" i="1"/>
  <c r="G30" i="1"/>
  <c r="G48" i="1"/>
  <c r="H30" i="1"/>
  <c r="H48" i="1"/>
  <c r="I30" i="1"/>
  <c r="I48" i="1"/>
  <c r="J30" i="1"/>
  <c r="J48" i="1"/>
  <c r="R12" i="1"/>
  <c r="K30" i="1"/>
  <c r="K48" i="1"/>
  <c r="L30" i="1"/>
  <c r="L48" i="1"/>
  <c r="M30" i="1"/>
  <c r="M48" i="1"/>
  <c r="N30" i="1"/>
  <c r="N48" i="1"/>
  <c r="B65" i="1"/>
  <c r="B12" i="7"/>
  <c r="P13" i="1"/>
  <c r="B31" i="1"/>
  <c r="B49" i="1"/>
  <c r="C31" i="1"/>
  <c r="C49" i="1"/>
  <c r="D31" i="1"/>
  <c r="D49" i="1"/>
  <c r="E31" i="1"/>
  <c r="E49" i="1"/>
  <c r="Q13" i="1"/>
  <c r="F31" i="1"/>
  <c r="F49" i="1"/>
  <c r="G31" i="1"/>
  <c r="G49" i="1"/>
  <c r="H31" i="1"/>
  <c r="H49" i="1"/>
  <c r="I31" i="1"/>
  <c r="I49" i="1"/>
  <c r="J31" i="1"/>
  <c r="J49" i="1"/>
  <c r="R13" i="1"/>
  <c r="K31" i="1"/>
  <c r="K49" i="1"/>
  <c r="L31" i="1"/>
  <c r="L49" i="1"/>
  <c r="M31" i="1"/>
  <c r="M49" i="1"/>
  <c r="N31" i="1"/>
  <c r="N49" i="1"/>
  <c r="B66" i="1"/>
  <c r="B13" i="7"/>
  <c r="P14" i="1"/>
  <c r="B32" i="1"/>
  <c r="B50" i="1"/>
  <c r="C32" i="1"/>
  <c r="C50" i="1"/>
  <c r="D32" i="1"/>
  <c r="D50" i="1"/>
  <c r="E32" i="1"/>
  <c r="E50" i="1"/>
  <c r="Q14" i="1"/>
  <c r="F32" i="1"/>
  <c r="F50" i="1"/>
  <c r="G32" i="1"/>
  <c r="G50" i="1"/>
  <c r="H32" i="1"/>
  <c r="H50" i="1"/>
  <c r="I32" i="1"/>
  <c r="I50" i="1"/>
  <c r="J32" i="1"/>
  <c r="J50" i="1"/>
  <c r="R14" i="1"/>
  <c r="K32" i="1"/>
  <c r="K50" i="1"/>
  <c r="L32" i="1"/>
  <c r="L50" i="1"/>
  <c r="M32" i="1"/>
  <c r="M50" i="1"/>
  <c r="N32" i="1"/>
  <c r="N50" i="1"/>
  <c r="B67" i="1"/>
  <c r="B14" i="7"/>
  <c r="P15" i="1"/>
  <c r="B33" i="1"/>
  <c r="B51" i="1"/>
  <c r="C33" i="1"/>
  <c r="C51" i="1"/>
  <c r="D33" i="1"/>
  <c r="D51" i="1"/>
  <c r="E33" i="1"/>
  <c r="E51" i="1"/>
  <c r="Q15" i="1"/>
  <c r="F33" i="1"/>
  <c r="F51" i="1"/>
  <c r="G33" i="1"/>
  <c r="G51" i="1"/>
  <c r="H33" i="1"/>
  <c r="H51" i="1"/>
  <c r="I33" i="1"/>
  <c r="I51" i="1"/>
  <c r="J33" i="1"/>
  <c r="J51" i="1"/>
  <c r="R15" i="1"/>
  <c r="K33" i="1"/>
  <c r="K51" i="1"/>
  <c r="L33" i="1"/>
  <c r="L51" i="1"/>
  <c r="M33" i="1"/>
  <c r="M51" i="1"/>
  <c r="N33" i="1"/>
  <c r="N51" i="1"/>
  <c r="B68" i="1"/>
  <c r="B15" i="7"/>
  <c r="P16" i="1"/>
  <c r="B34" i="1"/>
  <c r="B52" i="1"/>
  <c r="C34" i="1"/>
  <c r="C52" i="1"/>
  <c r="D34" i="1"/>
  <c r="D52" i="1"/>
  <c r="E34" i="1"/>
  <c r="E52" i="1"/>
  <c r="Q16" i="1"/>
  <c r="F34" i="1"/>
  <c r="F52" i="1"/>
  <c r="G34" i="1"/>
  <c r="G52" i="1"/>
  <c r="H34" i="1"/>
  <c r="H52" i="1"/>
  <c r="I34" i="1"/>
  <c r="I52" i="1"/>
  <c r="J34" i="1"/>
  <c r="J52" i="1"/>
  <c r="R16" i="1"/>
  <c r="K34" i="1"/>
  <c r="K52" i="1"/>
  <c r="L34" i="1"/>
  <c r="L52" i="1"/>
  <c r="M34" i="1"/>
  <c r="M52" i="1"/>
  <c r="N34" i="1"/>
  <c r="N52" i="1"/>
  <c r="B69" i="1"/>
  <c r="B16" i="7"/>
  <c r="P2" i="1"/>
  <c r="B20" i="1"/>
  <c r="B38" i="1"/>
  <c r="C20" i="1"/>
  <c r="C38" i="1"/>
  <c r="D20" i="1"/>
  <c r="D38" i="1"/>
  <c r="E20" i="1"/>
  <c r="E38" i="1"/>
  <c r="Q2" i="1"/>
  <c r="F20" i="1"/>
  <c r="F38" i="1"/>
  <c r="G20" i="1"/>
  <c r="G38" i="1"/>
  <c r="H20" i="1"/>
  <c r="H38" i="1"/>
  <c r="I20" i="1"/>
  <c r="I38" i="1"/>
  <c r="J20" i="1"/>
  <c r="J38" i="1"/>
  <c r="R2" i="1"/>
  <c r="K20" i="1"/>
  <c r="K38" i="1"/>
  <c r="L20" i="1"/>
  <c r="L38" i="1"/>
  <c r="M20" i="1"/>
  <c r="M38" i="1"/>
  <c r="N20" i="1"/>
  <c r="N38" i="1"/>
  <c r="B55" i="1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2" i="7"/>
</calcChain>
</file>

<file path=xl/sharedStrings.xml><?xml version="1.0" encoding="utf-8"?>
<sst xmlns="http://schemas.openxmlformats.org/spreadsheetml/2006/main" count="157" uniqueCount="28">
  <si>
    <t>id</t>
  </si>
  <si>
    <t>ACE2</t>
  </si>
  <si>
    <t>CIN5</t>
  </si>
  <si>
    <t>GLN3</t>
  </si>
  <si>
    <t>HAP4</t>
  </si>
  <si>
    <t>HMO1</t>
  </si>
  <si>
    <t>MSN2</t>
  </si>
  <si>
    <t>SFP1</t>
  </si>
  <si>
    <t>SWI4</t>
  </si>
  <si>
    <t>YHP1</t>
  </si>
  <si>
    <t>YOX1</t>
  </si>
  <si>
    <t>ZAP1</t>
  </si>
  <si>
    <t>Average 15</t>
  </si>
  <si>
    <t>Average 30</t>
  </si>
  <si>
    <t>Average 60</t>
  </si>
  <si>
    <t>Difference between individual time points and average</t>
  </si>
  <si>
    <t>Difference squared</t>
  </si>
  <si>
    <t>minMSE</t>
  </si>
  <si>
    <t>wt_minMSE</t>
  </si>
  <si>
    <t>dcin5_minMSE</t>
  </si>
  <si>
    <t>dgln3_minMSE</t>
  </si>
  <si>
    <t>dhap4_minMSE</t>
  </si>
  <si>
    <t>dhmo1_minMSE</t>
  </si>
  <si>
    <t>dzap1_minMSE</t>
  </si>
  <si>
    <t>ASH1</t>
  </si>
  <si>
    <t>GCR2</t>
  </si>
  <si>
    <t>STB5</t>
  </si>
  <si>
    <t>SWI5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</si>
</sst>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00"/>
    <numFmt numFmtId="166" formatCode="0.000000000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40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0" fontId="7" fillId="0" borderId="0"/>
  </cellStyleXfs>
  <cellXfs count="22">
    <xf numFmtId="0" fontId="0" fillId="0" borderId="0" xfId="0"/>
    <xf numFmtId="0" fontId="2" fillId="0" borderId="0" xfId="0" applyFont="1"/>
    <xf numFmtId="0" fontId="2" fillId="0" borderId="0" xfId="1" applyFont="1"/>
    <xf numFmtId="164" fontId="2" fillId="0" borderId="0" xfId="0" applyNumberFormat="1" applyFont="1"/>
    <xf numFmtId="164" fontId="2" fillId="0" borderId="0" xfId="0" applyNumberFormat="1" applyFont="1" applyFill="1"/>
    <xf numFmtId="0" fontId="6" fillId="0" borderId="0" xfId="0" applyFont="1"/>
    <xf numFmtId="165" fontId="2" fillId="0" borderId="0" xfId="0" applyNumberFormat="1" applyFont="1"/>
    <xf numFmtId="0" fontId="1" fillId="0" borderId="0" xfId="0" applyFont="1"/>
    <xf numFmtId="0" fontId="2" fillId="0" borderId="0" xfId="0" applyFont="1" applyFill="1"/>
    <xf numFmtId="0" fontId="6" fillId="0" borderId="0" xfId="0" applyFont="1" applyFill="1"/>
    <xf numFmtId="0" fontId="2" fillId="0" borderId="0" xfId="1" applyFont="1" applyFill="1"/>
    <xf numFmtId="165" fontId="2" fillId="0" borderId="0" xfId="0" applyNumberFormat="1" applyFont="1" applyFill="1"/>
    <xf numFmtId="0" fontId="0" fillId="0" borderId="0" xfId="0" applyFill="1"/>
    <xf numFmtId="0" fontId="9" fillId="0" borderId="1" xfId="39" applyFont="1" applyFill="1" applyBorder="1" applyAlignment="1" applyProtection="1">
      <alignment horizontal="right" vertical="center" wrapText="1"/>
    </xf>
    <xf numFmtId="0" fontId="9" fillId="0" borderId="1" xfId="39" applyNumberFormat="1" applyFont="1" applyFill="1" applyBorder="1" applyAlignment="1" applyProtection="1">
      <alignment vertical="center" wrapText="1"/>
    </xf>
    <xf numFmtId="0" fontId="9" fillId="0" borderId="0" xfId="39" applyFont="1" applyFill="1" applyBorder="1" applyAlignment="1" applyProtection="1">
      <alignment horizontal="right" vertical="center" wrapText="1"/>
    </xf>
    <xf numFmtId="0" fontId="8" fillId="0" borderId="0" xfId="0" applyFont="1" applyFill="1"/>
    <xf numFmtId="0" fontId="2" fillId="0" borderId="1" xfId="39" applyFont="1" applyFill="1" applyBorder="1"/>
    <xf numFmtId="0" fontId="9" fillId="0" borderId="1" xfId="39" applyFont="1" applyFill="1" applyBorder="1" applyAlignment="1" applyProtection="1">
      <alignment vertical="center" wrapText="1"/>
    </xf>
    <xf numFmtId="164" fontId="2" fillId="0" borderId="1" xfId="39" applyNumberFormat="1" applyFont="1" applyFill="1" applyBorder="1"/>
    <xf numFmtId="166" fontId="2" fillId="0" borderId="0" xfId="0" applyNumberFormat="1" applyFont="1" applyFill="1"/>
    <xf numFmtId="11" fontId="2" fillId="0" borderId="0" xfId="0" applyNumberFormat="1" applyFont="1" applyFill="1"/>
  </cellXfs>
  <cellStyles count="4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 2" xfId="1"/>
    <cellStyle name="Normal 3" xfId="39"/>
    <cellStyle name="Normal 4" xfId="38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/>
  </sheetViews>
  <sheetFormatPr baseColWidth="10" defaultColWidth="8.83203125" defaultRowHeight="12" x14ac:dyDescent="0"/>
  <cols>
    <col min="1" max="1" width="8.83203125" style="8"/>
    <col min="2" max="2" width="10.1640625" style="8" bestFit="1" customWidth="1"/>
    <col min="3" max="3" width="10" style="8" bestFit="1" customWidth="1"/>
    <col min="4" max="5" width="10.1640625" style="8" bestFit="1" customWidth="1"/>
    <col min="6" max="6" width="10" style="8" bestFit="1" customWidth="1"/>
    <col min="7" max="14" width="10.1640625" style="8" bestFit="1" customWidth="1"/>
    <col min="15" max="15" width="8.83203125" style="8"/>
    <col min="16" max="18" width="9.83203125" style="8" bestFit="1" customWidth="1"/>
    <col min="19" max="16384" width="8.83203125" style="8"/>
  </cols>
  <sheetData>
    <row r="1" spans="1:18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30</v>
      </c>
      <c r="K1" s="16">
        <v>60</v>
      </c>
      <c r="L1" s="16">
        <v>60</v>
      </c>
      <c r="M1" s="16">
        <v>60</v>
      </c>
      <c r="N1" s="16">
        <v>60</v>
      </c>
      <c r="P1" s="8" t="s">
        <v>12</v>
      </c>
      <c r="Q1" s="8" t="s">
        <v>13</v>
      </c>
      <c r="R1" s="8" t="s">
        <v>14</v>
      </c>
    </row>
    <row r="2" spans="1:18">
      <c r="A2" s="8" t="s">
        <v>1</v>
      </c>
      <c r="B2" s="16">
        <v>0.6139</v>
      </c>
      <c r="C2" s="16">
        <v>-1.0689</v>
      </c>
      <c r="D2" s="16">
        <v>0.19059999999999999</v>
      </c>
      <c r="E2" s="16">
        <v>-0.39800000000000002</v>
      </c>
      <c r="F2" s="16">
        <v>0.5827</v>
      </c>
      <c r="G2" s="16">
        <v>-2.52E-2</v>
      </c>
      <c r="H2" s="16">
        <v>-0.3947</v>
      </c>
      <c r="I2" s="16">
        <v>-0.62639999999999996</v>
      </c>
      <c r="J2" s="16">
        <v>0.3377</v>
      </c>
      <c r="K2" s="16">
        <v>0.81699999999999995</v>
      </c>
      <c r="L2" s="16">
        <v>0.55659999999999998</v>
      </c>
      <c r="M2" s="16">
        <v>-0.43569999999999998</v>
      </c>
      <c r="N2" s="16">
        <v>-1.2497</v>
      </c>
      <c r="P2" s="4">
        <f>AVERAGE(B2:E2)</f>
        <v>-0.1656</v>
      </c>
      <c r="Q2" s="4">
        <f>AVERAGE(F2:J2)</f>
        <v>-2.5179999999999991E-2</v>
      </c>
      <c r="R2" s="4">
        <f>AVERAGE(K2:N2)</f>
        <v>-7.7950000000000019E-2</v>
      </c>
    </row>
    <row r="3" spans="1:18">
      <c r="A3" s="8" t="s">
        <v>24</v>
      </c>
      <c r="B3" s="16">
        <v>0.97</v>
      </c>
      <c r="C3" s="16">
        <v>0.30430000000000001</v>
      </c>
      <c r="D3" s="16">
        <v>-0.99039999999999995</v>
      </c>
      <c r="E3" s="16">
        <v>-0.2636</v>
      </c>
      <c r="F3" s="16">
        <v>-0.38200000000000001</v>
      </c>
      <c r="G3" s="16">
        <v>0.42059999999999997</v>
      </c>
      <c r="H3" s="16">
        <v>-0.49109999999999998</v>
      </c>
      <c r="I3" s="16">
        <v>-0.12839999999999999</v>
      </c>
      <c r="J3" s="16">
        <v>-0.72360000000000002</v>
      </c>
      <c r="K3" s="16">
        <v>-1.3476999999999999</v>
      </c>
      <c r="L3" s="16">
        <v>-1.0468</v>
      </c>
      <c r="M3" s="16">
        <v>-1.0978000000000001</v>
      </c>
      <c r="N3" s="16">
        <v>-0.92479999999999996</v>
      </c>
      <c r="P3" s="4">
        <f t="shared" ref="P3:P16" si="0">AVERAGE(B3:E3)</f>
        <v>5.0750000000000101E-3</v>
      </c>
      <c r="Q3" s="4">
        <f t="shared" ref="Q3:Q16" si="1">AVERAGE(F3:J3)</f>
        <v>-0.26090000000000002</v>
      </c>
      <c r="R3" s="4">
        <f t="shared" ref="R3:R16" si="2">AVERAGE(K3:N3)</f>
        <v>-1.1042750000000001</v>
      </c>
    </row>
    <row r="4" spans="1:18">
      <c r="A4" s="8" t="s">
        <v>2</v>
      </c>
      <c r="B4" s="16">
        <v>-0.13730000000000001</v>
      </c>
      <c r="C4" s="16">
        <v>-9.9699999999999997E-2</v>
      </c>
      <c r="D4" s="16">
        <v>1.2385999999999999</v>
      </c>
      <c r="E4" s="16">
        <v>1.3909</v>
      </c>
      <c r="F4" s="16">
        <v>-0.4224</v>
      </c>
      <c r="G4" s="16">
        <v>0.54610000000000003</v>
      </c>
      <c r="H4" s="16">
        <v>1.0285</v>
      </c>
      <c r="I4" s="16">
        <v>1.2338</v>
      </c>
      <c r="J4" s="16">
        <v>2.2159</v>
      </c>
      <c r="K4" s="16">
        <v>2.1796000000000002</v>
      </c>
      <c r="L4" s="16">
        <v>0.84470000000000001</v>
      </c>
      <c r="M4" s="16">
        <v>2.4687000000000001</v>
      </c>
      <c r="N4" s="16">
        <v>1.4784999999999999</v>
      </c>
      <c r="P4" s="4">
        <f t="shared" si="0"/>
        <v>0.59812500000000002</v>
      </c>
      <c r="Q4" s="4">
        <f t="shared" si="1"/>
        <v>0.92038000000000009</v>
      </c>
      <c r="R4" s="4">
        <f t="shared" si="2"/>
        <v>1.7428750000000002</v>
      </c>
    </row>
    <row r="5" spans="1:18">
      <c r="A5" s="8" t="s">
        <v>25</v>
      </c>
      <c r="B5" s="16">
        <v>0.50639999999999996</v>
      </c>
      <c r="C5" s="16">
        <v>0.89049999999999996</v>
      </c>
      <c r="D5" s="16">
        <v>-0.1242</v>
      </c>
      <c r="E5" s="16">
        <v>-1.1405000000000001</v>
      </c>
      <c r="F5" s="16">
        <v>0.38369999999999999</v>
      </c>
      <c r="G5" s="16">
        <v>0.85250000000000004</v>
      </c>
      <c r="H5" s="16">
        <v>9.8799999999999999E-2</v>
      </c>
      <c r="I5" s="16">
        <v>-0.32729999999999998</v>
      </c>
      <c r="J5" s="16">
        <v>-0.29820000000000002</v>
      </c>
      <c r="K5" s="16">
        <v>-0.315</v>
      </c>
      <c r="L5" s="16">
        <v>-0.59989999999999999</v>
      </c>
      <c r="M5" s="16">
        <v>-0.94469999999999998</v>
      </c>
      <c r="N5" s="16">
        <v>-0.35849999999999999</v>
      </c>
      <c r="P5" s="4">
        <f t="shared" si="0"/>
        <v>3.3049999999999968E-2</v>
      </c>
      <c r="Q5" s="4">
        <f t="shared" si="1"/>
        <v>0.1419</v>
      </c>
      <c r="R5" s="4">
        <f t="shared" si="2"/>
        <v>-0.55452499999999993</v>
      </c>
    </row>
    <row r="6" spans="1:18">
      <c r="A6" s="8" t="s">
        <v>3</v>
      </c>
      <c r="B6" s="16">
        <v>-1.3141</v>
      </c>
      <c r="C6" s="16">
        <v>0.39389999999999997</v>
      </c>
      <c r="D6" s="16">
        <v>0.1439</v>
      </c>
      <c r="E6" s="16">
        <v>-0.51329999999999998</v>
      </c>
      <c r="F6" s="16">
        <v>-0.70040000000000002</v>
      </c>
      <c r="G6" s="16">
        <v>-0.2467</v>
      </c>
      <c r="H6" s="16">
        <v>1.4085000000000001</v>
      </c>
      <c r="I6" s="16">
        <v>0.97330000000000005</v>
      </c>
      <c r="J6" s="16">
        <v>0.65039999999999998</v>
      </c>
      <c r="K6" s="16">
        <v>0.20250000000000001</v>
      </c>
      <c r="L6" s="16">
        <v>0.89239999999999997</v>
      </c>
      <c r="M6" s="16">
        <v>0.90069999999999995</v>
      </c>
      <c r="N6" s="16">
        <v>0.1953</v>
      </c>
      <c r="P6" s="4">
        <f t="shared" si="0"/>
        <v>-0.32240000000000002</v>
      </c>
      <c r="Q6" s="4">
        <f t="shared" si="1"/>
        <v>0.41702000000000006</v>
      </c>
      <c r="R6" s="4">
        <f t="shared" si="2"/>
        <v>0.54772500000000002</v>
      </c>
    </row>
    <row r="7" spans="1:18">
      <c r="A7" s="8" t="s">
        <v>4</v>
      </c>
      <c r="B7" s="16">
        <v>0.51380000000000003</v>
      </c>
      <c r="C7" s="16">
        <v>1.9214</v>
      </c>
      <c r="D7" s="16">
        <v>-0.88590000000000002</v>
      </c>
      <c r="E7" s="16">
        <v>-2.6541999999999999</v>
      </c>
      <c r="F7" s="16">
        <v>0.13800000000000001</v>
      </c>
      <c r="G7" s="16">
        <v>1.5184</v>
      </c>
      <c r="H7" s="16">
        <v>0.27939999999999998</v>
      </c>
      <c r="I7" s="16">
        <v>-2.5135000000000001</v>
      </c>
      <c r="J7" s="16">
        <v>-1.1181000000000001</v>
      </c>
      <c r="K7" s="16">
        <v>0.2225</v>
      </c>
      <c r="L7" s="16">
        <v>-1.0353000000000001</v>
      </c>
      <c r="M7" s="16">
        <v>-0.2074</v>
      </c>
      <c r="N7" s="16">
        <v>-1.8463000000000001</v>
      </c>
      <c r="P7" s="4">
        <f t="shared" si="0"/>
        <v>-0.27622499999999994</v>
      </c>
      <c r="Q7" s="4">
        <f t="shared" si="1"/>
        <v>-0.33916000000000002</v>
      </c>
      <c r="R7" s="4">
        <f t="shared" si="2"/>
        <v>-0.71662500000000007</v>
      </c>
    </row>
    <row r="8" spans="1:18">
      <c r="A8" s="8" t="s">
        <v>5</v>
      </c>
      <c r="B8" s="16">
        <v>0.30580000000000002</v>
      </c>
      <c r="C8" s="16">
        <v>0.2392</v>
      </c>
      <c r="D8" s="16">
        <v>1.8398000000000001</v>
      </c>
      <c r="E8" s="16">
        <v>1.2493000000000001</v>
      </c>
      <c r="F8" s="16">
        <v>-0.95250000000000001</v>
      </c>
      <c r="G8" s="16">
        <v>1.405</v>
      </c>
      <c r="H8" s="16">
        <v>1.3109</v>
      </c>
      <c r="I8" s="16">
        <v>1.2568999999999999</v>
      </c>
      <c r="J8" s="16">
        <v>1.9007000000000001</v>
      </c>
      <c r="K8" s="16">
        <v>1.4816</v>
      </c>
      <c r="L8" s="16">
        <v>0.93799999999999994</v>
      </c>
      <c r="M8" s="16">
        <v>1.8391</v>
      </c>
      <c r="N8" s="16">
        <v>2.2172000000000001</v>
      </c>
      <c r="P8" s="4">
        <f t="shared" si="0"/>
        <v>0.90852500000000003</v>
      </c>
      <c r="Q8" s="4">
        <f t="shared" si="1"/>
        <v>0.98419999999999985</v>
      </c>
      <c r="R8" s="4">
        <f t="shared" si="2"/>
        <v>1.6189750000000001</v>
      </c>
    </row>
    <row r="9" spans="1:18">
      <c r="A9" s="8" t="s">
        <v>6</v>
      </c>
      <c r="B9" s="16">
        <v>-1.0625</v>
      </c>
      <c r="C9" s="16">
        <v>0.92459999999999998</v>
      </c>
      <c r="D9" s="16">
        <v>0.1666</v>
      </c>
      <c r="E9" s="16">
        <v>-0.26960000000000001</v>
      </c>
      <c r="F9" s="16">
        <v>0.35849999999999999</v>
      </c>
      <c r="G9" s="16">
        <v>0.95140000000000002</v>
      </c>
      <c r="H9" s="16">
        <v>0.12330000000000001</v>
      </c>
      <c r="I9" s="16">
        <v>1.2802</v>
      </c>
      <c r="J9" s="16">
        <v>-0.68079999999999996</v>
      </c>
      <c r="K9" s="16">
        <v>0.76339999999999997</v>
      </c>
      <c r="L9" s="16">
        <v>1.3451</v>
      </c>
      <c r="M9" s="16">
        <v>0.83550000000000002</v>
      </c>
      <c r="N9" s="16">
        <v>-0.12709999999999999</v>
      </c>
      <c r="P9" s="4">
        <f t="shared" si="0"/>
        <v>-6.0225000000000008E-2</v>
      </c>
      <c r="Q9" s="4">
        <f t="shared" si="1"/>
        <v>0.40651999999999999</v>
      </c>
      <c r="R9" s="4">
        <f t="shared" si="2"/>
        <v>0.70422499999999999</v>
      </c>
    </row>
    <row r="10" spans="1:18">
      <c r="A10" s="8" t="s">
        <v>7</v>
      </c>
      <c r="B10" s="16">
        <v>3.0700000000000002E-2</v>
      </c>
      <c r="C10" s="16">
        <v>2.1524999999999999</v>
      </c>
      <c r="D10" s="16">
        <v>1.2788999999999999</v>
      </c>
      <c r="E10" s="16">
        <v>-0.4526</v>
      </c>
      <c r="F10" s="16">
        <v>0.69169999999999998</v>
      </c>
      <c r="G10" s="16">
        <v>0.53420000000000001</v>
      </c>
      <c r="H10" s="16">
        <v>2.2597999999999998</v>
      </c>
      <c r="I10" s="16">
        <v>-0.92320000000000002</v>
      </c>
      <c r="J10" s="16">
        <v>0.82930000000000004</v>
      </c>
      <c r="K10" s="16">
        <v>1.3828</v>
      </c>
      <c r="L10" s="16">
        <v>0.90039999999999998</v>
      </c>
      <c r="M10" s="16">
        <v>0.88880000000000003</v>
      </c>
      <c r="N10" s="16">
        <v>-1.0367</v>
      </c>
      <c r="P10" s="4">
        <f t="shared" si="0"/>
        <v>0.7523749999999999</v>
      </c>
      <c r="Q10" s="4">
        <f t="shared" si="1"/>
        <v>0.67835999999999985</v>
      </c>
      <c r="R10" s="4">
        <f t="shared" si="2"/>
        <v>0.53382499999999999</v>
      </c>
    </row>
    <row r="11" spans="1:18">
      <c r="A11" s="8" t="s">
        <v>26</v>
      </c>
      <c r="B11" s="16">
        <v>-1.6758</v>
      </c>
      <c r="C11" s="16">
        <v>-0.49859999999999999</v>
      </c>
      <c r="D11" s="16">
        <v>0.38</v>
      </c>
      <c r="E11" s="16">
        <v>-0.12740000000000001</v>
      </c>
      <c r="F11" s="16">
        <v>-2.5268999999999999</v>
      </c>
      <c r="G11" s="16">
        <v>-1.9189000000000001</v>
      </c>
      <c r="H11" s="16">
        <v>0.54430000000000001</v>
      </c>
      <c r="I11" s="16">
        <v>8.4500000000000006E-2</v>
      </c>
      <c r="J11" s="16">
        <v>4.07E-2</v>
      </c>
      <c r="K11" s="16">
        <v>-1.3691</v>
      </c>
      <c r="L11" s="16">
        <v>-2.6627000000000001</v>
      </c>
      <c r="M11" s="16">
        <v>0.20280000000000001</v>
      </c>
      <c r="N11" s="16">
        <v>-0.27479999999999999</v>
      </c>
      <c r="P11" s="4">
        <f t="shared" si="0"/>
        <v>-0.48044999999999999</v>
      </c>
      <c r="Q11" s="4">
        <f t="shared" si="1"/>
        <v>-0.75526000000000004</v>
      </c>
      <c r="R11" s="4">
        <f t="shared" si="2"/>
        <v>-1.0259500000000001</v>
      </c>
    </row>
    <row r="12" spans="1:18">
      <c r="A12" s="8" t="s">
        <v>8</v>
      </c>
      <c r="B12" s="16">
        <v>-0.92859999999999998</v>
      </c>
      <c r="C12" s="16">
        <v>-2.3E-2</v>
      </c>
      <c r="D12" s="16">
        <v>-0.36509999999999998</v>
      </c>
      <c r="E12" s="16">
        <v>-0.32779999999999998</v>
      </c>
      <c r="F12" s="16">
        <v>-0.4798</v>
      </c>
      <c r="G12" s="16">
        <v>0.20469999999999999</v>
      </c>
      <c r="H12" s="16">
        <v>0.32219999999999999</v>
      </c>
      <c r="I12" s="16">
        <v>-0.23769999999999999</v>
      </c>
      <c r="J12" s="16">
        <v>-0.63690000000000002</v>
      </c>
      <c r="K12" s="16">
        <v>-1.4226000000000001</v>
      </c>
      <c r="L12" s="16">
        <v>-0.52939999999999998</v>
      </c>
      <c r="M12" s="16">
        <v>0.29959999999999998</v>
      </c>
      <c r="N12" s="16">
        <v>0.28120000000000001</v>
      </c>
      <c r="P12" s="4">
        <f t="shared" si="0"/>
        <v>-0.41112499999999996</v>
      </c>
      <c r="Q12" s="4">
        <f t="shared" si="1"/>
        <v>-0.16550000000000001</v>
      </c>
      <c r="R12" s="4">
        <f t="shared" si="2"/>
        <v>-0.34279999999999999</v>
      </c>
    </row>
    <row r="13" spans="1:18">
      <c r="A13" s="8" t="s">
        <v>27</v>
      </c>
      <c r="B13" s="16">
        <v>-0.76749999999999996</v>
      </c>
      <c r="C13" s="16">
        <v>-0.20330000000000001</v>
      </c>
      <c r="D13" s="16">
        <v>-0.91059999999999997</v>
      </c>
      <c r="E13" s="16">
        <v>-0.72340000000000004</v>
      </c>
      <c r="F13" s="16">
        <v>-1.9049</v>
      </c>
      <c r="G13" s="16">
        <v>0.78539999999999999</v>
      </c>
      <c r="H13" s="16">
        <v>-0.25700000000000001</v>
      </c>
      <c r="I13" s="16">
        <v>-0.16869999999999999</v>
      </c>
      <c r="J13" s="16">
        <v>-1.0667</v>
      </c>
      <c r="K13" s="16">
        <v>0.1028</v>
      </c>
      <c r="L13" s="16">
        <v>-2.86E-2</v>
      </c>
      <c r="M13" s="16">
        <v>0.4798</v>
      </c>
      <c r="N13" s="16">
        <v>9.7000000000000003E-2</v>
      </c>
      <c r="P13" s="4">
        <f t="shared" si="0"/>
        <v>-0.6512</v>
      </c>
      <c r="Q13" s="4">
        <f t="shared" si="1"/>
        <v>-0.52238000000000007</v>
      </c>
      <c r="R13" s="4">
        <f t="shared" si="2"/>
        <v>0.16275000000000001</v>
      </c>
    </row>
    <row r="14" spans="1:18">
      <c r="A14" s="8" t="s">
        <v>9</v>
      </c>
      <c r="B14" s="16">
        <v>-1.1269</v>
      </c>
      <c r="C14" s="16">
        <v>-0.21</v>
      </c>
      <c r="D14" s="16">
        <v>-0.66759999999999997</v>
      </c>
      <c r="E14" s="16">
        <v>-1.6963999999999999</v>
      </c>
      <c r="F14" s="16">
        <v>-0.34960000000000002</v>
      </c>
      <c r="G14" s="16">
        <v>1.2371000000000001</v>
      </c>
      <c r="H14" s="16">
        <v>0.94320000000000004</v>
      </c>
      <c r="I14" s="16">
        <v>-0.36209999999999998</v>
      </c>
      <c r="J14" s="16">
        <v>-1.8086</v>
      </c>
      <c r="K14" s="16">
        <v>0.66169999999999995</v>
      </c>
      <c r="L14" s="16">
        <v>0.61919999999999997</v>
      </c>
      <c r="M14" s="16">
        <v>0.20499999999999999</v>
      </c>
      <c r="N14" s="16">
        <v>-0.72499999999999998</v>
      </c>
      <c r="P14" s="4">
        <f t="shared" si="0"/>
        <v>-0.92522499999999996</v>
      </c>
      <c r="Q14" s="4">
        <f t="shared" si="1"/>
        <v>-6.7999999999999922E-2</v>
      </c>
      <c r="R14" s="4">
        <f t="shared" si="2"/>
        <v>0.19022500000000001</v>
      </c>
    </row>
    <row r="15" spans="1:18">
      <c r="A15" s="8" t="s">
        <v>10</v>
      </c>
      <c r="B15" s="16">
        <v>-0.20250000000000001</v>
      </c>
      <c r="C15" s="16">
        <v>-1.0587</v>
      </c>
      <c r="D15" s="16">
        <v>-0.64019999999999999</v>
      </c>
      <c r="E15" s="16">
        <v>-2.2532000000000001</v>
      </c>
      <c r="F15" s="16">
        <v>-8.3000000000000004E-2</v>
      </c>
      <c r="G15" s="16">
        <v>-1.6116999999999999</v>
      </c>
      <c r="H15" s="16">
        <v>-0.104</v>
      </c>
      <c r="I15" s="16">
        <v>-0.1487</v>
      </c>
      <c r="J15" s="16">
        <v>-0.93940000000000001</v>
      </c>
      <c r="K15" s="16">
        <v>-0.59009999999999996</v>
      </c>
      <c r="L15" s="16">
        <v>0.13289999999999999</v>
      </c>
      <c r="M15" s="16">
        <v>-0.72219999999999995</v>
      </c>
      <c r="N15" s="16">
        <v>-0.51170000000000004</v>
      </c>
      <c r="P15" s="4">
        <f t="shared" si="0"/>
        <v>-1.0386500000000001</v>
      </c>
      <c r="Q15" s="4">
        <f t="shared" si="1"/>
        <v>-0.57735999999999998</v>
      </c>
      <c r="R15" s="4">
        <f t="shared" si="2"/>
        <v>-0.42277499999999996</v>
      </c>
    </row>
    <row r="16" spans="1:18">
      <c r="A16" s="8" t="s">
        <v>11</v>
      </c>
      <c r="B16" s="16">
        <v>0.65939999999999999</v>
      </c>
      <c r="C16" s="16">
        <v>0.61350000000000005</v>
      </c>
      <c r="D16" s="16">
        <v>0.32379999999999998</v>
      </c>
      <c r="E16" s="16">
        <v>-0.37119999999999997</v>
      </c>
      <c r="F16" s="16">
        <v>1.4712000000000001</v>
      </c>
      <c r="G16" s="16">
        <v>1.9049</v>
      </c>
      <c r="H16" s="16">
        <v>0.59899999999999998</v>
      </c>
      <c r="I16" s="16">
        <v>-0.2354</v>
      </c>
      <c r="J16" s="16">
        <v>-0.39400000000000002</v>
      </c>
      <c r="K16" s="16">
        <v>2.9605999999999999</v>
      </c>
      <c r="L16" s="16">
        <v>3.5569000000000002</v>
      </c>
      <c r="M16" s="16">
        <v>1.3863000000000001</v>
      </c>
      <c r="N16" s="16">
        <v>2.6345999999999998</v>
      </c>
      <c r="P16" s="4">
        <f t="shared" si="0"/>
        <v>0.30637499999999995</v>
      </c>
      <c r="Q16" s="4">
        <f t="shared" si="1"/>
        <v>0.66914000000000007</v>
      </c>
      <c r="R16" s="4">
        <f t="shared" si="2"/>
        <v>2.6345999999999998</v>
      </c>
    </row>
    <row r="18" spans="1:14">
      <c r="A18" s="8" t="s">
        <v>15</v>
      </c>
    </row>
    <row r="19" spans="1:14" s="9" customFormat="1">
      <c r="A19" s="9" t="s">
        <v>0</v>
      </c>
      <c r="B19" s="9">
        <v>15</v>
      </c>
      <c r="C19" s="9">
        <v>15</v>
      </c>
      <c r="D19" s="9">
        <v>15</v>
      </c>
      <c r="E19" s="9">
        <v>15</v>
      </c>
      <c r="F19" s="9">
        <v>30</v>
      </c>
      <c r="G19" s="9">
        <v>30</v>
      </c>
      <c r="H19" s="9">
        <v>30</v>
      </c>
      <c r="I19" s="9">
        <v>30</v>
      </c>
      <c r="J19" s="9">
        <v>30</v>
      </c>
      <c r="K19" s="9">
        <v>60</v>
      </c>
      <c r="L19" s="9">
        <v>60</v>
      </c>
      <c r="M19" s="9">
        <v>60</v>
      </c>
      <c r="N19" s="9">
        <v>60</v>
      </c>
    </row>
    <row r="20" spans="1:14">
      <c r="A20" s="10" t="str">
        <f>A2</f>
        <v>ACE2</v>
      </c>
      <c r="B20" s="4">
        <f>B2-P2</f>
        <v>0.77949999999999997</v>
      </c>
      <c r="C20" s="4">
        <f>C2-P2</f>
        <v>-0.90329999999999999</v>
      </c>
      <c r="D20" s="4">
        <f>D2-P2</f>
        <v>0.35619999999999996</v>
      </c>
      <c r="E20" s="4">
        <f>E2-P2</f>
        <v>-0.23240000000000002</v>
      </c>
      <c r="F20" s="4">
        <f>F2-Q2</f>
        <v>0.60787999999999998</v>
      </c>
      <c r="G20" s="4">
        <f>G2-Q2</f>
        <v>-2.0000000000009593E-5</v>
      </c>
      <c r="H20" s="4">
        <f>H2-Q2</f>
        <v>-0.36952000000000002</v>
      </c>
      <c r="I20" s="4">
        <f>I2-Q2</f>
        <v>-0.60121999999999998</v>
      </c>
      <c r="J20" s="4">
        <f>J2-Q2</f>
        <v>0.36287999999999998</v>
      </c>
      <c r="K20" s="4">
        <f>K2-R2</f>
        <v>0.89494999999999991</v>
      </c>
      <c r="L20" s="4">
        <f>L2-R2</f>
        <v>0.63454999999999995</v>
      </c>
      <c r="M20" s="4">
        <f>M2-R2</f>
        <v>-0.35774999999999996</v>
      </c>
      <c r="N20" s="4">
        <f>N2-R2</f>
        <v>-1.1717500000000001</v>
      </c>
    </row>
    <row r="21" spans="1:14">
      <c r="A21" s="10" t="str">
        <f>A3</f>
        <v>ASH1</v>
      </c>
      <c r="B21" s="4">
        <f>B3-P3</f>
        <v>0.96492499999999992</v>
      </c>
      <c r="C21" s="4">
        <f>C3-P3</f>
        <v>0.29922500000000002</v>
      </c>
      <c r="D21" s="4">
        <f>D3-P3</f>
        <v>-0.995475</v>
      </c>
      <c r="E21" s="4">
        <f>E3-P3</f>
        <v>-0.268675</v>
      </c>
      <c r="F21" s="4">
        <f>F3-Q3</f>
        <v>-0.12109999999999999</v>
      </c>
      <c r="G21" s="4">
        <f>G3-Q3</f>
        <v>0.68149999999999999</v>
      </c>
      <c r="H21" s="4">
        <f>H3-Q3</f>
        <v>-0.23019999999999996</v>
      </c>
      <c r="I21" s="4">
        <f>I3-Q3</f>
        <v>0.13250000000000003</v>
      </c>
      <c r="J21" s="4">
        <f>J3-Q3</f>
        <v>-0.4627</v>
      </c>
      <c r="K21" s="4">
        <f>K3-R3</f>
        <v>-0.24342499999999978</v>
      </c>
      <c r="L21" s="4">
        <f>L3-R3</f>
        <v>5.7475000000000165E-2</v>
      </c>
      <c r="M21" s="4">
        <f>M3-R3</f>
        <v>6.4750000000000085E-3</v>
      </c>
      <c r="N21" s="4">
        <f>N3-R3</f>
        <v>0.17947500000000016</v>
      </c>
    </row>
    <row r="22" spans="1:14">
      <c r="A22" s="10" t="str">
        <f>A4</f>
        <v>CIN5</v>
      </c>
      <c r="B22" s="4">
        <f>B4-P4</f>
        <v>-0.735425</v>
      </c>
      <c r="C22" s="4">
        <f>C4-P4</f>
        <v>-0.69782500000000003</v>
      </c>
      <c r="D22" s="4">
        <f>D4-P4</f>
        <v>0.64047499999999991</v>
      </c>
      <c r="E22" s="4">
        <f>E4-P4</f>
        <v>0.79277500000000001</v>
      </c>
      <c r="F22" s="4">
        <f>F4-Q4</f>
        <v>-1.3427800000000001</v>
      </c>
      <c r="G22" s="4">
        <f>G4-Q4</f>
        <v>-0.37428000000000006</v>
      </c>
      <c r="H22" s="4">
        <f>H4-Q4</f>
        <v>0.10811999999999988</v>
      </c>
      <c r="I22" s="4">
        <f>I4-Q4</f>
        <v>0.31341999999999992</v>
      </c>
      <c r="J22" s="4">
        <f>J4-Q4</f>
        <v>1.2955199999999998</v>
      </c>
      <c r="K22" s="4">
        <f>K4-R4</f>
        <v>0.43672500000000003</v>
      </c>
      <c r="L22" s="4">
        <f>L4-R4</f>
        <v>-0.89817500000000017</v>
      </c>
      <c r="M22" s="4">
        <f>M4-R4</f>
        <v>0.72582499999999994</v>
      </c>
      <c r="N22" s="4">
        <f>N4-R4</f>
        <v>-0.26437500000000025</v>
      </c>
    </row>
    <row r="23" spans="1:14">
      <c r="A23" s="10" t="str">
        <f>A5</f>
        <v>GCR2</v>
      </c>
      <c r="B23" s="4">
        <f>B5-P5</f>
        <v>0.47334999999999999</v>
      </c>
      <c r="C23" s="4">
        <f>C5-P5</f>
        <v>0.85745000000000005</v>
      </c>
      <c r="D23" s="4">
        <f>D5-P5</f>
        <v>-0.15724999999999997</v>
      </c>
      <c r="E23" s="4">
        <f>E5-P5</f>
        <v>-1.1735500000000001</v>
      </c>
      <c r="F23" s="4">
        <f>F5-Q5</f>
        <v>0.24179999999999999</v>
      </c>
      <c r="G23" s="4">
        <f>G5-Q5</f>
        <v>0.71060000000000001</v>
      </c>
      <c r="H23" s="4">
        <f>H5-Q5</f>
        <v>-4.3099999999999999E-2</v>
      </c>
      <c r="I23" s="4">
        <f>I5-Q5</f>
        <v>-0.46919999999999995</v>
      </c>
      <c r="J23" s="4">
        <f>J5-Q5</f>
        <v>-0.44010000000000005</v>
      </c>
      <c r="K23" s="4">
        <f>K5-R5</f>
        <v>0.23952499999999993</v>
      </c>
      <c r="L23" s="4">
        <f>L5-R5</f>
        <v>-4.5375000000000054E-2</v>
      </c>
      <c r="M23" s="4">
        <f>M5-R5</f>
        <v>-0.39017500000000005</v>
      </c>
      <c r="N23" s="4">
        <f>N5-R5</f>
        <v>0.19602499999999995</v>
      </c>
    </row>
    <row r="24" spans="1:14">
      <c r="A24" s="10" t="str">
        <f>A6</f>
        <v>GLN3</v>
      </c>
      <c r="B24" s="4">
        <f>B6-P6</f>
        <v>-0.99170000000000003</v>
      </c>
      <c r="C24" s="4">
        <f>C6-P6</f>
        <v>0.71629999999999994</v>
      </c>
      <c r="D24" s="4">
        <f>D6-P6</f>
        <v>0.46630000000000005</v>
      </c>
      <c r="E24" s="4">
        <f>E6-P6</f>
        <v>-0.19089999999999996</v>
      </c>
      <c r="F24" s="4">
        <f>F6-Q6</f>
        <v>-1.1174200000000001</v>
      </c>
      <c r="G24" s="4">
        <f>G6-Q6</f>
        <v>-0.66372000000000009</v>
      </c>
      <c r="H24" s="4">
        <f>H6-Q6</f>
        <v>0.99148000000000003</v>
      </c>
      <c r="I24" s="4">
        <f>I6-Q6</f>
        <v>0.55628</v>
      </c>
      <c r="J24" s="4">
        <f>J6-Q6</f>
        <v>0.23337999999999992</v>
      </c>
      <c r="K24" s="4">
        <f>K6-R6</f>
        <v>-0.345225</v>
      </c>
      <c r="L24" s="4">
        <f>L6-R6</f>
        <v>0.34467499999999995</v>
      </c>
      <c r="M24" s="4">
        <f>M6-R6</f>
        <v>0.35297499999999993</v>
      </c>
      <c r="N24" s="4">
        <f>N6-R6</f>
        <v>-0.35242499999999999</v>
      </c>
    </row>
    <row r="25" spans="1:14">
      <c r="A25" s="10" t="str">
        <f>A7</f>
        <v>HAP4</v>
      </c>
      <c r="B25" s="4">
        <f>B7-P7</f>
        <v>0.79002499999999998</v>
      </c>
      <c r="C25" s="4">
        <f>C7-P7</f>
        <v>2.1976249999999999</v>
      </c>
      <c r="D25" s="4">
        <f>D7-P7</f>
        <v>-0.60967500000000008</v>
      </c>
      <c r="E25" s="4">
        <f>E7-P7</f>
        <v>-2.3779750000000002</v>
      </c>
      <c r="F25" s="4">
        <f>F7-Q7</f>
        <v>0.47716000000000003</v>
      </c>
      <c r="G25" s="4">
        <f>G7-Q7</f>
        <v>1.8575599999999999</v>
      </c>
      <c r="H25" s="4">
        <f>H7-Q7</f>
        <v>0.61856</v>
      </c>
      <c r="I25" s="4">
        <f>I7-Q7</f>
        <v>-2.1743399999999999</v>
      </c>
      <c r="J25" s="4">
        <f>J7-Q7</f>
        <v>-0.77894000000000008</v>
      </c>
      <c r="K25" s="4">
        <f>K7-R7</f>
        <v>0.9391250000000001</v>
      </c>
      <c r="L25" s="4">
        <f>L7-R7</f>
        <v>-0.31867500000000004</v>
      </c>
      <c r="M25" s="4">
        <f>M7-R7</f>
        <v>0.50922500000000004</v>
      </c>
      <c r="N25" s="4">
        <f>N7-R7</f>
        <v>-1.129675</v>
      </c>
    </row>
    <row r="26" spans="1:14">
      <c r="A26" s="10" t="str">
        <f>A8</f>
        <v>HMO1</v>
      </c>
      <c r="B26" s="4">
        <f>B8-P8</f>
        <v>-0.60272499999999996</v>
      </c>
      <c r="C26" s="4">
        <f>C8-P8</f>
        <v>-0.66932500000000006</v>
      </c>
      <c r="D26" s="4">
        <f>D8-P8</f>
        <v>0.93127500000000007</v>
      </c>
      <c r="E26" s="4">
        <f>E8-P8</f>
        <v>0.34077500000000005</v>
      </c>
      <c r="F26" s="4">
        <f>F8-Q8</f>
        <v>-1.9366999999999999</v>
      </c>
      <c r="G26" s="4">
        <f>G8-Q8</f>
        <v>0.42080000000000017</v>
      </c>
      <c r="H26" s="4">
        <f>H8-Q8</f>
        <v>0.3267000000000001</v>
      </c>
      <c r="I26" s="4">
        <f>I8-Q8</f>
        <v>0.27270000000000005</v>
      </c>
      <c r="J26" s="4">
        <f>J8-Q8</f>
        <v>0.9165000000000002</v>
      </c>
      <c r="K26" s="4">
        <f>K8-R8</f>
        <v>-0.13737500000000002</v>
      </c>
      <c r="L26" s="4">
        <f>L8-R8</f>
        <v>-0.68097500000000011</v>
      </c>
      <c r="M26" s="4">
        <f>M8-R8</f>
        <v>0.2201249999999999</v>
      </c>
      <c r="N26" s="4">
        <f>N8-R8</f>
        <v>0.59822500000000001</v>
      </c>
    </row>
    <row r="27" spans="1:14">
      <c r="A27" s="10" t="str">
        <f>A9</f>
        <v>MSN2</v>
      </c>
      <c r="B27" s="4">
        <f>B9-P9</f>
        <v>-1.002275</v>
      </c>
      <c r="C27" s="4">
        <f>C9-P9</f>
        <v>0.98482499999999995</v>
      </c>
      <c r="D27" s="4">
        <f>D9-P9</f>
        <v>0.226825</v>
      </c>
      <c r="E27" s="4">
        <f>E9-P9</f>
        <v>-0.20937500000000001</v>
      </c>
      <c r="F27" s="4">
        <f>F9-Q9</f>
        <v>-4.8020000000000007E-2</v>
      </c>
      <c r="G27" s="4">
        <f>G9-Q9</f>
        <v>0.54488000000000003</v>
      </c>
      <c r="H27" s="4">
        <f>H9-Q9</f>
        <v>-0.28321999999999997</v>
      </c>
      <c r="I27" s="4">
        <f>I9-Q9</f>
        <v>0.87368000000000001</v>
      </c>
      <c r="J27" s="4">
        <f>J9-Q9</f>
        <v>-1.0873200000000001</v>
      </c>
      <c r="K27" s="4">
        <f>K9-R9</f>
        <v>5.9174999999999978E-2</v>
      </c>
      <c r="L27" s="4">
        <f>L9-R9</f>
        <v>0.64087499999999997</v>
      </c>
      <c r="M27" s="4">
        <f>M9-R9</f>
        <v>0.13127500000000003</v>
      </c>
      <c r="N27" s="4">
        <f>N9-R9</f>
        <v>-0.83132499999999998</v>
      </c>
    </row>
    <row r="28" spans="1:14">
      <c r="A28" s="10" t="str">
        <f>A10</f>
        <v>SFP1</v>
      </c>
      <c r="B28" s="4">
        <f>B10-P10</f>
        <v>-0.72167499999999996</v>
      </c>
      <c r="C28" s="4">
        <f>C10-P10</f>
        <v>1.4001250000000001</v>
      </c>
      <c r="D28" s="4">
        <f>D10-P10</f>
        <v>0.52652500000000002</v>
      </c>
      <c r="E28" s="4">
        <f>E10-P10</f>
        <v>-1.2049749999999999</v>
      </c>
      <c r="F28" s="4">
        <f>F10-Q10</f>
        <v>1.334000000000013E-2</v>
      </c>
      <c r="G28" s="4">
        <f>G10-Q10</f>
        <v>-0.14415999999999984</v>
      </c>
      <c r="H28" s="4">
        <f>H10-Q10</f>
        <v>1.58144</v>
      </c>
      <c r="I28" s="4">
        <f>I10-Q10</f>
        <v>-1.6015599999999999</v>
      </c>
      <c r="J28" s="4">
        <f>J10-Q10</f>
        <v>0.15094000000000019</v>
      </c>
      <c r="K28" s="4">
        <f>K10-R10</f>
        <v>0.84897500000000004</v>
      </c>
      <c r="L28" s="4">
        <f>L10-R10</f>
        <v>0.36657499999999998</v>
      </c>
      <c r="M28" s="4">
        <f>M10-R10</f>
        <v>0.35497500000000004</v>
      </c>
      <c r="N28" s="4">
        <f>N10-R10</f>
        <v>-1.5705249999999999</v>
      </c>
    </row>
    <row r="29" spans="1:14">
      <c r="A29" s="10" t="str">
        <f>A11</f>
        <v>STB5</v>
      </c>
      <c r="B29" s="4">
        <f>B11-P11</f>
        <v>-1.1953499999999999</v>
      </c>
      <c r="C29" s="4">
        <f>C11-P11</f>
        <v>-1.8149999999999999E-2</v>
      </c>
      <c r="D29" s="4">
        <f>D11-P11</f>
        <v>0.86044999999999994</v>
      </c>
      <c r="E29" s="4">
        <f>E11-P11</f>
        <v>0.35304999999999997</v>
      </c>
      <c r="F29" s="4">
        <f>F11-Q11</f>
        <v>-1.7716399999999999</v>
      </c>
      <c r="G29" s="4">
        <f>G11-Q11</f>
        <v>-1.16364</v>
      </c>
      <c r="H29" s="4">
        <f>H11-Q11</f>
        <v>1.29956</v>
      </c>
      <c r="I29" s="4">
        <f>I11-Q11</f>
        <v>0.83976000000000006</v>
      </c>
      <c r="J29" s="4">
        <f>J11-Q11</f>
        <v>0.79596</v>
      </c>
      <c r="K29" s="4">
        <f>K11-R11</f>
        <v>-0.34314999999999984</v>
      </c>
      <c r="L29" s="4">
        <f>L11-R11</f>
        <v>-1.6367499999999999</v>
      </c>
      <c r="M29" s="4">
        <f>M11-R11</f>
        <v>1.2287500000000002</v>
      </c>
      <c r="N29" s="4">
        <f>N11-R11</f>
        <v>0.75115000000000021</v>
      </c>
    </row>
    <row r="30" spans="1:14">
      <c r="A30" s="10" t="str">
        <f>A12</f>
        <v>SWI4</v>
      </c>
      <c r="B30" s="4">
        <f>B12-P12</f>
        <v>-0.51747500000000002</v>
      </c>
      <c r="C30" s="4">
        <f>C12-P12</f>
        <v>0.38812499999999994</v>
      </c>
      <c r="D30" s="4">
        <f>D12-P12</f>
        <v>4.6024999999999983E-2</v>
      </c>
      <c r="E30" s="4">
        <f>E12-P12</f>
        <v>8.3324999999999982E-2</v>
      </c>
      <c r="F30" s="4">
        <f>F12-Q12</f>
        <v>-0.31430000000000002</v>
      </c>
      <c r="G30" s="4">
        <f>G12-Q12</f>
        <v>0.37019999999999997</v>
      </c>
      <c r="H30" s="4">
        <f>H12-Q12</f>
        <v>0.48770000000000002</v>
      </c>
      <c r="I30" s="4">
        <f>I12-Q12</f>
        <v>-7.2199999999999986E-2</v>
      </c>
      <c r="J30" s="4">
        <f>J12-Q12</f>
        <v>-0.47140000000000004</v>
      </c>
      <c r="K30" s="4">
        <f>K12-R12</f>
        <v>-1.0798000000000001</v>
      </c>
      <c r="L30" s="4">
        <f>L12-R12</f>
        <v>-0.18659999999999999</v>
      </c>
      <c r="M30" s="4">
        <f>M12-R12</f>
        <v>0.64239999999999997</v>
      </c>
      <c r="N30" s="4">
        <f>N12-R12</f>
        <v>0.624</v>
      </c>
    </row>
    <row r="31" spans="1:14">
      <c r="A31" s="10" t="str">
        <f>A13</f>
        <v>SWI5</v>
      </c>
      <c r="B31" s="4">
        <f>B13-P13</f>
        <v>-0.11629999999999996</v>
      </c>
      <c r="C31" s="4">
        <f>C13-P13</f>
        <v>0.44789999999999996</v>
      </c>
      <c r="D31" s="4">
        <f>D13-P13</f>
        <v>-0.25939999999999996</v>
      </c>
      <c r="E31" s="4">
        <f>E13-P13</f>
        <v>-7.2200000000000042E-2</v>
      </c>
      <c r="F31" s="4">
        <f>F13-Q13</f>
        <v>-1.38252</v>
      </c>
      <c r="G31" s="4">
        <f>G13-Q13</f>
        <v>1.3077800000000002</v>
      </c>
      <c r="H31" s="4">
        <f>H13-Q13</f>
        <v>0.26538000000000006</v>
      </c>
      <c r="I31" s="4">
        <f>I13-Q13</f>
        <v>0.35368000000000011</v>
      </c>
      <c r="J31" s="4">
        <f>J13-Q13</f>
        <v>-0.54431999999999992</v>
      </c>
      <c r="K31" s="4">
        <f>K13-R13</f>
        <v>-5.9950000000000003E-2</v>
      </c>
      <c r="L31" s="4">
        <f>L13-R13</f>
        <v>-0.19135000000000002</v>
      </c>
      <c r="M31" s="4">
        <f>M13-R13</f>
        <v>0.31705</v>
      </c>
      <c r="N31" s="4">
        <f>N13-R13</f>
        <v>-6.5750000000000003E-2</v>
      </c>
    </row>
    <row r="32" spans="1:14">
      <c r="A32" s="10" t="str">
        <f>A14</f>
        <v>YHP1</v>
      </c>
      <c r="B32" s="4">
        <f>B14-P14</f>
        <v>-0.20167500000000005</v>
      </c>
      <c r="C32" s="4">
        <f>C14-P14</f>
        <v>0.715225</v>
      </c>
      <c r="D32" s="4">
        <f>D14-P14</f>
        <v>0.25762499999999999</v>
      </c>
      <c r="E32" s="4">
        <f>E14-P14</f>
        <v>-0.77117499999999994</v>
      </c>
      <c r="F32" s="4">
        <f>F14-Q14</f>
        <v>-0.28160000000000007</v>
      </c>
      <c r="G32" s="4">
        <f>G14-Q14</f>
        <v>1.3050999999999999</v>
      </c>
      <c r="H32" s="4">
        <f>H14-Q14</f>
        <v>1.0111999999999999</v>
      </c>
      <c r="I32" s="4">
        <f>I14-Q14</f>
        <v>-0.29410000000000003</v>
      </c>
      <c r="J32" s="4">
        <f>J14-Q14</f>
        <v>-1.7406000000000001</v>
      </c>
      <c r="K32" s="4">
        <f>K14-R14</f>
        <v>0.47147499999999998</v>
      </c>
      <c r="L32" s="4">
        <f>L14-R14</f>
        <v>0.428975</v>
      </c>
      <c r="M32" s="4">
        <f>M14-R14</f>
        <v>1.4774999999999983E-2</v>
      </c>
      <c r="N32" s="4">
        <f>N14-R14</f>
        <v>-0.91522499999999996</v>
      </c>
    </row>
    <row r="33" spans="1:14">
      <c r="A33" s="10" t="str">
        <f>A15</f>
        <v>YOX1</v>
      </c>
      <c r="B33" s="4">
        <f>B15-P15</f>
        <v>0.83615000000000006</v>
      </c>
      <c r="C33" s="4">
        <f>C15-P15</f>
        <v>-2.0049999999999901E-2</v>
      </c>
      <c r="D33" s="4">
        <f>D15-P15</f>
        <v>0.39845000000000008</v>
      </c>
      <c r="E33" s="4">
        <f>E15-P15</f>
        <v>-1.21455</v>
      </c>
      <c r="F33" s="4">
        <f>F15-Q15</f>
        <v>0.49435999999999997</v>
      </c>
      <c r="G33" s="4">
        <f>G15-Q15</f>
        <v>-1.0343399999999998</v>
      </c>
      <c r="H33" s="4">
        <f>H15-Q15</f>
        <v>0.47336</v>
      </c>
      <c r="I33" s="4">
        <f>I15-Q15</f>
        <v>0.42865999999999999</v>
      </c>
      <c r="J33" s="4">
        <f>J15-Q15</f>
        <v>-0.36204000000000003</v>
      </c>
      <c r="K33" s="4">
        <f>K15-R15</f>
        <v>-0.167325</v>
      </c>
      <c r="L33" s="4">
        <f>L15-R15</f>
        <v>0.55567499999999992</v>
      </c>
      <c r="M33" s="4">
        <f>M15-R15</f>
        <v>-0.299425</v>
      </c>
      <c r="N33" s="4">
        <f>N15-R15</f>
        <v>-8.8925000000000087E-2</v>
      </c>
    </row>
    <row r="34" spans="1:14">
      <c r="A34" s="10" t="str">
        <f>A16</f>
        <v>ZAP1</v>
      </c>
      <c r="B34" s="4">
        <f>B16-P16</f>
        <v>0.35302500000000003</v>
      </c>
      <c r="C34" s="4">
        <f>C16-P16</f>
        <v>0.30712500000000009</v>
      </c>
      <c r="D34" s="4">
        <f>D16-P16</f>
        <v>1.7425000000000024E-2</v>
      </c>
      <c r="E34" s="4">
        <f>E16-P16</f>
        <v>-0.67757499999999993</v>
      </c>
      <c r="F34" s="4">
        <f>F16-Q16</f>
        <v>0.80206</v>
      </c>
      <c r="G34" s="4">
        <f>G16-Q16</f>
        <v>1.23576</v>
      </c>
      <c r="H34" s="4">
        <f>H16-Q16</f>
        <v>-7.0140000000000091E-2</v>
      </c>
      <c r="I34" s="4">
        <f>I16-Q16</f>
        <v>-0.90454000000000012</v>
      </c>
      <c r="J34" s="4">
        <f>J16-Q16</f>
        <v>-1.0631400000000002</v>
      </c>
      <c r="K34" s="4">
        <f>K16-R16</f>
        <v>0.32600000000000007</v>
      </c>
      <c r="L34" s="4">
        <f>L16-R16</f>
        <v>0.92230000000000034</v>
      </c>
      <c r="M34" s="4">
        <f>M16-R16</f>
        <v>-1.2482999999999997</v>
      </c>
      <c r="N34" s="4">
        <f>N16-R16</f>
        <v>0</v>
      </c>
    </row>
    <row r="36" spans="1:14">
      <c r="A36" s="9" t="s">
        <v>16</v>
      </c>
    </row>
    <row r="37" spans="1:14" s="9" customFormat="1">
      <c r="A37" s="9" t="s">
        <v>0</v>
      </c>
      <c r="B37" s="9">
        <v>15</v>
      </c>
      <c r="C37" s="9">
        <v>15</v>
      </c>
      <c r="D37" s="9">
        <v>15</v>
      </c>
      <c r="E37" s="9">
        <v>15</v>
      </c>
      <c r="F37" s="9">
        <v>30</v>
      </c>
      <c r="G37" s="9">
        <v>30</v>
      </c>
      <c r="H37" s="9">
        <v>30</v>
      </c>
      <c r="I37" s="9">
        <v>30</v>
      </c>
      <c r="J37" s="9">
        <v>30</v>
      </c>
      <c r="K37" s="9">
        <v>60</v>
      </c>
      <c r="L37" s="9">
        <v>60</v>
      </c>
      <c r="M37" s="9">
        <v>60</v>
      </c>
      <c r="N37" s="9">
        <v>60</v>
      </c>
    </row>
    <row r="38" spans="1:14">
      <c r="A38" s="10" t="str">
        <f>A2</f>
        <v>ACE2</v>
      </c>
      <c r="B38" s="11">
        <f t="shared" ref="B38:N38" si="3">B20^2</f>
        <v>0.60762024999999997</v>
      </c>
      <c r="C38" s="11">
        <f t="shared" si="3"/>
        <v>0.81595088999999998</v>
      </c>
      <c r="D38" s="11">
        <f t="shared" si="3"/>
        <v>0.12687843999999998</v>
      </c>
      <c r="E38" s="11">
        <f t="shared" si="3"/>
        <v>5.4009760000000011E-2</v>
      </c>
      <c r="F38" s="11">
        <f t="shared" si="3"/>
        <v>0.3695180944</v>
      </c>
      <c r="G38" s="11">
        <f t="shared" si="3"/>
        <v>4.0000000000038372E-10</v>
      </c>
      <c r="H38" s="11">
        <f t="shared" si="3"/>
        <v>0.13654503040000002</v>
      </c>
      <c r="I38" s="11">
        <f t="shared" si="3"/>
        <v>0.36146548839999998</v>
      </c>
      <c r="J38" s="11">
        <f t="shared" si="3"/>
        <v>0.1316818944</v>
      </c>
      <c r="K38" s="11">
        <f t="shared" si="3"/>
        <v>0.8009355024999999</v>
      </c>
      <c r="L38" s="11">
        <f t="shared" si="3"/>
        <v>0.40265370249999993</v>
      </c>
      <c r="M38" s="11">
        <f t="shared" si="3"/>
        <v>0.12798506249999997</v>
      </c>
      <c r="N38" s="11">
        <f t="shared" si="3"/>
        <v>1.3729980625000002</v>
      </c>
    </row>
    <row r="39" spans="1:14">
      <c r="A39" s="10" t="str">
        <f>A3</f>
        <v>ASH1</v>
      </c>
      <c r="B39" s="11">
        <f t="shared" ref="B39:N39" si="4">B21^2</f>
        <v>0.93108025562499985</v>
      </c>
      <c r="C39" s="11">
        <f t="shared" si="4"/>
        <v>8.9535600625000017E-2</v>
      </c>
      <c r="D39" s="11">
        <f t="shared" si="4"/>
        <v>0.99097047562499996</v>
      </c>
      <c r="E39" s="11">
        <f t="shared" si="4"/>
        <v>7.2186255625000001E-2</v>
      </c>
      <c r="F39" s="11">
        <f t="shared" si="4"/>
        <v>1.4665209999999996E-2</v>
      </c>
      <c r="G39" s="11">
        <f t="shared" si="4"/>
        <v>0.46444225</v>
      </c>
      <c r="H39" s="11">
        <f t="shared" si="4"/>
        <v>5.2992039999999983E-2</v>
      </c>
      <c r="I39" s="11">
        <f t="shared" si="4"/>
        <v>1.7556250000000009E-2</v>
      </c>
      <c r="J39" s="11">
        <f t="shared" si="4"/>
        <v>0.21409128999999999</v>
      </c>
      <c r="K39" s="11">
        <f t="shared" si="4"/>
        <v>5.9255730624999892E-2</v>
      </c>
      <c r="L39" s="11">
        <f t="shared" si="4"/>
        <v>3.3033756250000191E-3</v>
      </c>
      <c r="M39" s="11">
        <f t="shared" si="4"/>
        <v>4.1925625000000107E-5</v>
      </c>
      <c r="N39" s="11">
        <f t="shared" si="4"/>
        <v>3.2211275625000056E-2</v>
      </c>
    </row>
    <row r="40" spans="1:14">
      <c r="A40" s="10" t="str">
        <f>A4</f>
        <v>CIN5</v>
      </c>
      <c r="B40" s="11">
        <f t="shared" ref="B40:N40" si="5">B22^2</f>
        <v>0.54084993062499997</v>
      </c>
      <c r="C40" s="11">
        <f t="shared" si="5"/>
        <v>0.48695973062500003</v>
      </c>
      <c r="D40" s="11">
        <f t="shared" si="5"/>
        <v>0.41020822562499987</v>
      </c>
      <c r="E40" s="11">
        <f t="shared" si="5"/>
        <v>0.628492200625</v>
      </c>
      <c r="F40" s="11">
        <f t="shared" si="5"/>
        <v>1.8030581284000002</v>
      </c>
      <c r="G40" s="11">
        <f t="shared" si="5"/>
        <v>0.14008551840000005</v>
      </c>
      <c r="H40" s="11">
        <f t="shared" si="5"/>
        <v>1.1689934399999975E-2</v>
      </c>
      <c r="I40" s="11">
        <f t="shared" si="5"/>
        <v>9.8232096399999955E-2</v>
      </c>
      <c r="J40" s="11">
        <f t="shared" si="5"/>
        <v>1.6783720703999994</v>
      </c>
      <c r="K40" s="11">
        <f t="shared" si="5"/>
        <v>0.19072872562500004</v>
      </c>
      <c r="L40" s="11">
        <f t="shared" si="5"/>
        <v>0.80671833062500031</v>
      </c>
      <c r="M40" s="11">
        <f t="shared" si="5"/>
        <v>0.52682193062499993</v>
      </c>
      <c r="N40" s="11">
        <f t="shared" si="5"/>
        <v>6.9894140625000128E-2</v>
      </c>
    </row>
    <row r="41" spans="1:14">
      <c r="A41" s="10" t="str">
        <f>A5</f>
        <v>GCR2</v>
      </c>
      <c r="B41" s="11">
        <f t="shared" ref="B41:N41" si="6">B23^2</f>
        <v>0.22406022249999999</v>
      </c>
      <c r="C41" s="11">
        <f t="shared" si="6"/>
        <v>0.73522050250000004</v>
      </c>
      <c r="D41" s="11">
        <f t="shared" si="6"/>
        <v>2.4727562499999991E-2</v>
      </c>
      <c r="E41" s="11">
        <f t="shared" si="6"/>
        <v>1.3772196025000003</v>
      </c>
      <c r="F41" s="11">
        <f t="shared" si="6"/>
        <v>5.8467239999999997E-2</v>
      </c>
      <c r="G41" s="11">
        <f t="shared" si="6"/>
        <v>0.50495235999999999</v>
      </c>
      <c r="H41" s="11">
        <f t="shared" si="6"/>
        <v>1.85761E-3</v>
      </c>
      <c r="I41" s="11">
        <f t="shared" si="6"/>
        <v>0.22014863999999995</v>
      </c>
      <c r="J41" s="11">
        <f t="shared" si="6"/>
        <v>0.19368801000000005</v>
      </c>
      <c r="K41" s="11">
        <f t="shared" si="6"/>
        <v>5.7372225624999967E-2</v>
      </c>
      <c r="L41" s="11">
        <f t="shared" si="6"/>
        <v>2.0588906250000047E-3</v>
      </c>
      <c r="M41" s="11">
        <f t="shared" si="6"/>
        <v>0.15223653062500003</v>
      </c>
      <c r="N41" s="11">
        <f t="shared" si="6"/>
        <v>3.8425800624999978E-2</v>
      </c>
    </row>
    <row r="42" spans="1:14">
      <c r="A42" s="10" t="str">
        <f>A6</f>
        <v>GLN3</v>
      </c>
      <c r="B42" s="11">
        <f t="shared" ref="B42:N42" si="7">B24^2</f>
        <v>0.98346889000000004</v>
      </c>
      <c r="C42" s="11">
        <f t="shared" si="7"/>
        <v>0.51308568999999993</v>
      </c>
      <c r="D42" s="11">
        <f t="shared" si="7"/>
        <v>0.21743569000000004</v>
      </c>
      <c r="E42" s="11">
        <f t="shared" si="7"/>
        <v>3.6442809999999985E-2</v>
      </c>
      <c r="F42" s="11">
        <f t="shared" si="7"/>
        <v>1.2486274564000002</v>
      </c>
      <c r="G42" s="11">
        <f t="shared" si="7"/>
        <v>0.4405242384000001</v>
      </c>
      <c r="H42" s="11">
        <f t="shared" si="7"/>
        <v>0.98303259040000002</v>
      </c>
      <c r="I42" s="11">
        <f t="shared" si="7"/>
        <v>0.3094474384</v>
      </c>
      <c r="J42" s="11">
        <f t="shared" si="7"/>
        <v>5.4466224399999964E-2</v>
      </c>
      <c r="K42" s="11">
        <f t="shared" si="7"/>
        <v>0.119180300625</v>
      </c>
      <c r="L42" s="11">
        <f t="shared" si="7"/>
        <v>0.11880085562499997</v>
      </c>
      <c r="M42" s="11">
        <f t="shared" si="7"/>
        <v>0.12459135062499994</v>
      </c>
      <c r="N42" s="11">
        <f t="shared" si="7"/>
        <v>0.124203380625</v>
      </c>
    </row>
    <row r="43" spans="1:14">
      <c r="A43" s="10" t="str">
        <f>A7</f>
        <v>HAP4</v>
      </c>
      <c r="B43" s="11">
        <f t="shared" ref="B43:N43" si="8">B25^2</f>
        <v>0.62413950062500001</v>
      </c>
      <c r="C43" s="11">
        <f t="shared" si="8"/>
        <v>4.8295556406249993</v>
      </c>
      <c r="D43" s="11">
        <f t="shared" si="8"/>
        <v>0.3717036056250001</v>
      </c>
      <c r="E43" s="11">
        <f t="shared" si="8"/>
        <v>5.654765100625001</v>
      </c>
      <c r="F43" s="11">
        <f t="shared" si="8"/>
        <v>0.22768166560000003</v>
      </c>
      <c r="G43" s="11">
        <f t="shared" si="8"/>
        <v>3.4505291535999993</v>
      </c>
      <c r="H43" s="11">
        <f t="shared" si="8"/>
        <v>0.38261647360000001</v>
      </c>
      <c r="I43" s="11">
        <f t="shared" si="8"/>
        <v>4.7277544355999996</v>
      </c>
      <c r="J43" s="11">
        <f t="shared" si="8"/>
        <v>0.60674752360000017</v>
      </c>
      <c r="K43" s="11">
        <f t="shared" si="8"/>
        <v>0.88195576562500022</v>
      </c>
      <c r="L43" s="11">
        <f t="shared" si="8"/>
        <v>0.10155375562500003</v>
      </c>
      <c r="M43" s="11">
        <f t="shared" si="8"/>
        <v>0.25931010062500004</v>
      </c>
      <c r="N43" s="11">
        <f t="shared" si="8"/>
        <v>1.2761656056249999</v>
      </c>
    </row>
    <row r="44" spans="1:14">
      <c r="A44" s="10" t="str">
        <f>A8</f>
        <v>HMO1</v>
      </c>
      <c r="B44" s="11">
        <f t="shared" ref="B44:N44" si="9">B26^2</f>
        <v>0.36327742562499993</v>
      </c>
      <c r="C44" s="11">
        <f t="shared" si="9"/>
        <v>0.44799595562500005</v>
      </c>
      <c r="D44" s="11">
        <f t="shared" si="9"/>
        <v>0.86727312562500014</v>
      </c>
      <c r="E44" s="11">
        <f t="shared" si="9"/>
        <v>0.11612760062500004</v>
      </c>
      <c r="F44" s="11">
        <f t="shared" si="9"/>
        <v>3.7508068899999993</v>
      </c>
      <c r="G44" s="11">
        <f t="shared" si="9"/>
        <v>0.17707264000000014</v>
      </c>
      <c r="H44" s="11">
        <f t="shared" si="9"/>
        <v>0.10673289000000007</v>
      </c>
      <c r="I44" s="11">
        <f t="shared" si="9"/>
        <v>7.4365290000000028E-2</v>
      </c>
      <c r="J44" s="11">
        <f t="shared" si="9"/>
        <v>0.83997225000000042</v>
      </c>
      <c r="K44" s="11">
        <f t="shared" si="9"/>
        <v>1.8871890625000005E-2</v>
      </c>
      <c r="L44" s="11">
        <f t="shared" si="9"/>
        <v>0.46372695062500013</v>
      </c>
      <c r="M44" s="11">
        <f t="shared" si="9"/>
        <v>4.8455015624999959E-2</v>
      </c>
      <c r="N44" s="11">
        <f t="shared" si="9"/>
        <v>0.35787315062500002</v>
      </c>
    </row>
    <row r="45" spans="1:14">
      <c r="A45" s="10" t="str">
        <f>A9</f>
        <v>MSN2</v>
      </c>
      <c r="B45" s="11">
        <f t="shared" ref="B45:N45" si="10">B27^2</f>
        <v>1.004555175625</v>
      </c>
      <c r="C45" s="11">
        <f t="shared" si="10"/>
        <v>0.96988028062499987</v>
      </c>
      <c r="D45" s="11">
        <f t="shared" si="10"/>
        <v>5.1449580624999998E-2</v>
      </c>
      <c r="E45" s="11">
        <f t="shared" si="10"/>
        <v>4.3837890625000001E-2</v>
      </c>
      <c r="F45" s="11">
        <f t="shared" si="10"/>
        <v>2.3059204000000005E-3</v>
      </c>
      <c r="G45" s="11">
        <f t="shared" si="10"/>
        <v>0.29689421440000002</v>
      </c>
      <c r="H45" s="11">
        <f t="shared" si="10"/>
        <v>8.021356839999999E-2</v>
      </c>
      <c r="I45" s="11">
        <f t="shared" si="10"/>
        <v>0.76331674240000003</v>
      </c>
      <c r="J45" s="11">
        <f t="shared" si="10"/>
        <v>1.1822647824000001</v>
      </c>
      <c r="K45" s="11">
        <f t="shared" si="10"/>
        <v>3.5016806249999971E-3</v>
      </c>
      <c r="L45" s="11">
        <f t="shared" si="10"/>
        <v>0.41072076562499998</v>
      </c>
      <c r="M45" s="11">
        <f t="shared" si="10"/>
        <v>1.7233125625000009E-2</v>
      </c>
      <c r="N45" s="11">
        <f t="shared" si="10"/>
        <v>0.69110125562500002</v>
      </c>
    </row>
    <row r="46" spans="1:14">
      <c r="A46" s="10" t="str">
        <f>A10</f>
        <v>SFP1</v>
      </c>
      <c r="B46" s="11">
        <f t="shared" ref="B46:N46" si="11">B28^2</f>
        <v>0.52081480562499993</v>
      </c>
      <c r="C46" s="11">
        <f t="shared" si="11"/>
        <v>1.9603500156250002</v>
      </c>
      <c r="D46" s="11">
        <f t="shared" si="11"/>
        <v>0.27722857562500003</v>
      </c>
      <c r="E46" s="11">
        <f t="shared" si="11"/>
        <v>1.4519647506249997</v>
      </c>
      <c r="F46" s="11">
        <f t="shared" si="11"/>
        <v>1.7795560000000344E-4</v>
      </c>
      <c r="G46" s="11">
        <f t="shared" si="11"/>
        <v>2.0782105599999955E-2</v>
      </c>
      <c r="H46" s="11">
        <f t="shared" si="11"/>
        <v>2.5009524735999999</v>
      </c>
      <c r="I46" s="11">
        <f t="shared" si="11"/>
        <v>2.5649944335999995</v>
      </c>
      <c r="J46" s="11">
        <f t="shared" si="11"/>
        <v>2.2782883600000057E-2</v>
      </c>
      <c r="K46" s="11">
        <f t="shared" si="11"/>
        <v>0.72075855062500005</v>
      </c>
      <c r="L46" s="11">
        <f t="shared" si="11"/>
        <v>0.13437723062499998</v>
      </c>
      <c r="M46" s="11">
        <f t="shared" si="11"/>
        <v>0.12600725062500004</v>
      </c>
      <c r="N46" s="11">
        <f t="shared" si="11"/>
        <v>2.4665487756249997</v>
      </c>
    </row>
    <row r="47" spans="1:14">
      <c r="A47" s="10" t="str">
        <f>A11</f>
        <v>STB5</v>
      </c>
      <c r="B47" s="11">
        <f t="shared" ref="B47:N47" si="12">B29^2</f>
        <v>1.4288616224999997</v>
      </c>
      <c r="C47" s="11">
        <f t="shared" si="12"/>
        <v>3.2942249999999996E-4</v>
      </c>
      <c r="D47" s="11">
        <f t="shared" si="12"/>
        <v>0.74037420249999986</v>
      </c>
      <c r="E47" s="11">
        <f t="shared" si="12"/>
        <v>0.12464430249999998</v>
      </c>
      <c r="F47" s="11">
        <f t="shared" si="12"/>
        <v>3.1387082895999994</v>
      </c>
      <c r="G47" s="11">
        <f t="shared" si="12"/>
        <v>1.3540580496000001</v>
      </c>
      <c r="H47" s="11">
        <f t="shared" si="12"/>
        <v>1.6888561936000002</v>
      </c>
      <c r="I47" s="11">
        <f t="shared" si="12"/>
        <v>0.70519685760000006</v>
      </c>
      <c r="J47" s="11">
        <f t="shared" si="12"/>
        <v>0.63355232159999997</v>
      </c>
      <c r="K47" s="11">
        <f t="shared" si="12"/>
        <v>0.1177519224999999</v>
      </c>
      <c r="L47" s="11">
        <f t="shared" si="12"/>
        <v>2.6789505624999999</v>
      </c>
      <c r="M47" s="11">
        <f t="shared" si="12"/>
        <v>1.5098265625000005</v>
      </c>
      <c r="N47" s="11">
        <f t="shared" si="12"/>
        <v>0.56422632250000027</v>
      </c>
    </row>
    <row r="48" spans="1:14">
      <c r="A48" s="10" t="str">
        <f>A12</f>
        <v>SWI4</v>
      </c>
      <c r="B48" s="11">
        <f t="shared" ref="B48:N48" si="13">B30^2</f>
        <v>0.26778037562500001</v>
      </c>
      <c r="C48" s="11">
        <f t="shared" si="13"/>
        <v>0.15064101562499996</v>
      </c>
      <c r="D48" s="11">
        <f t="shared" si="13"/>
        <v>2.1183006249999984E-3</v>
      </c>
      <c r="E48" s="11">
        <f t="shared" si="13"/>
        <v>6.9430556249999971E-3</v>
      </c>
      <c r="F48" s="11">
        <f t="shared" si="13"/>
        <v>9.8784490000000016E-2</v>
      </c>
      <c r="G48" s="11">
        <f t="shared" si="13"/>
        <v>0.13704803999999998</v>
      </c>
      <c r="H48" s="11">
        <f t="shared" si="13"/>
        <v>0.23785129000000002</v>
      </c>
      <c r="I48" s="11">
        <f t="shared" si="13"/>
        <v>5.2128399999999981E-3</v>
      </c>
      <c r="J48" s="11">
        <f t="shared" si="13"/>
        <v>0.22221796000000005</v>
      </c>
      <c r="K48" s="11">
        <f t="shared" si="13"/>
        <v>1.1659680400000001</v>
      </c>
      <c r="L48" s="11">
        <f t="shared" si="13"/>
        <v>3.4819559999999992E-2</v>
      </c>
      <c r="M48" s="11">
        <f t="shared" si="13"/>
        <v>0.41267775999999995</v>
      </c>
      <c r="N48" s="11">
        <f t="shared" si="13"/>
        <v>0.389376</v>
      </c>
    </row>
    <row r="49" spans="1:14">
      <c r="A49" s="10" t="str">
        <f>A13</f>
        <v>SWI5</v>
      </c>
      <c r="B49" s="11">
        <f t="shared" ref="B49:N49" si="14">B31^2</f>
        <v>1.3525689999999991E-2</v>
      </c>
      <c r="C49" s="11">
        <f t="shared" si="14"/>
        <v>0.20061440999999997</v>
      </c>
      <c r="D49" s="11">
        <f t="shared" si="14"/>
        <v>6.7288359999999978E-2</v>
      </c>
      <c r="E49" s="11">
        <f t="shared" si="14"/>
        <v>5.2128400000000059E-3</v>
      </c>
      <c r="F49" s="11">
        <f t="shared" si="14"/>
        <v>1.9113615503999999</v>
      </c>
      <c r="G49" s="11">
        <f t="shared" si="14"/>
        <v>1.7102885284000005</v>
      </c>
      <c r="H49" s="11">
        <f t="shared" si="14"/>
        <v>7.0426544400000027E-2</v>
      </c>
      <c r="I49" s="11">
        <f t="shared" si="14"/>
        <v>0.12508954240000009</v>
      </c>
      <c r="J49" s="11">
        <f t="shared" si="14"/>
        <v>0.29628426239999989</v>
      </c>
      <c r="K49" s="11">
        <f t="shared" si="14"/>
        <v>3.5940025000000004E-3</v>
      </c>
      <c r="L49" s="11">
        <f t="shared" si="14"/>
        <v>3.6614822500000005E-2</v>
      </c>
      <c r="M49" s="11">
        <f t="shared" si="14"/>
        <v>0.1005207025</v>
      </c>
      <c r="N49" s="11">
        <f t="shared" si="14"/>
        <v>4.3230625000000005E-3</v>
      </c>
    </row>
    <row r="50" spans="1:14">
      <c r="A50" s="10" t="str">
        <f>A14</f>
        <v>YHP1</v>
      </c>
      <c r="B50" s="11">
        <f t="shared" ref="B50:N50" si="15">B32^2</f>
        <v>4.0672805625000016E-2</v>
      </c>
      <c r="C50" s="11">
        <f t="shared" si="15"/>
        <v>0.51154680062500002</v>
      </c>
      <c r="D50" s="11">
        <f t="shared" si="15"/>
        <v>6.6370640624999991E-2</v>
      </c>
      <c r="E50" s="11">
        <f t="shared" si="15"/>
        <v>0.59471088062499988</v>
      </c>
      <c r="F50" s="11">
        <f t="shared" si="15"/>
        <v>7.9298560000000046E-2</v>
      </c>
      <c r="G50" s="11">
        <f t="shared" si="15"/>
        <v>1.7032860099999998</v>
      </c>
      <c r="H50" s="11">
        <f t="shared" si="15"/>
        <v>1.0225254399999997</v>
      </c>
      <c r="I50" s="11">
        <f t="shared" si="15"/>
        <v>8.6494810000000019E-2</v>
      </c>
      <c r="J50" s="11">
        <f t="shared" si="15"/>
        <v>3.0296883600000006</v>
      </c>
      <c r="K50" s="11">
        <f t="shared" si="15"/>
        <v>0.22228867562499999</v>
      </c>
      <c r="L50" s="11">
        <f t="shared" si="15"/>
        <v>0.184019550625</v>
      </c>
      <c r="M50" s="11">
        <f t="shared" si="15"/>
        <v>2.1830062499999947E-4</v>
      </c>
      <c r="N50" s="11">
        <f t="shared" si="15"/>
        <v>0.8376368006249999</v>
      </c>
    </row>
    <row r="51" spans="1:14">
      <c r="A51" s="10" t="str">
        <f>A15</f>
        <v>YOX1</v>
      </c>
      <c r="B51" s="11">
        <f t="shared" ref="B51:N51" si="16">B33^2</f>
        <v>0.69914682250000015</v>
      </c>
      <c r="C51" s="11">
        <f t="shared" si="16"/>
        <v>4.0200249999999604E-4</v>
      </c>
      <c r="D51" s="11">
        <f t="shared" si="16"/>
        <v>0.15876240250000007</v>
      </c>
      <c r="E51" s="11">
        <f t="shared" si="16"/>
        <v>1.4751317025000001</v>
      </c>
      <c r="F51" s="11">
        <f t="shared" si="16"/>
        <v>0.24439180959999995</v>
      </c>
      <c r="G51" s="11">
        <f t="shared" si="16"/>
        <v>1.0698592355999996</v>
      </c>
      <c r="H51" s="11">
        <f t="shared" si="16"/>
        <v>0.22406968960000001</v>
      </c>
      <c r="I51" s="11">
        <f t="shared" si="16"/>
        <v>0.18374939559999998</v>
      </c>
      <c r="J51" s="11">
        <f t="shared" si="16"/>
        <v>0.13107296160000001</v>
      </c>
      <c r="K51" s="11">
        <f t="shared" si="16"/>
        <v>2.7997655624999999E-2</v>
      </c>
      <c r="L51" s="11">
        <f t="shared" si="16"/>
        <v>0.30877470562499992</v>
      </c>
      <c r="M51" s="11">
        <f t="shared" si="16"/>
        <v>8.9655330625000001E-2</v>
      </c>
      <c r="N51" s="11">
        <f t="shared" si="16"/>
        <v>7.9076556250000148E-3</v>
      </c>
    </row>
    <row r="52" spans="1:14">
      <c r="A52" s="10" t="str">
        <f>A16</f>
        <v>ZAP1</v>
      </c>
      <c r="B52" s="11">
        <f t="shared" ref="B52:N52" si="17">B34^2</f>
        <v>0.12462665062500003</v>
      </c>
      <c r="C52" s="11">
        <f t="shared" si="17"/>
        <v>9.4325765625000058E-2</v>
      </c>
      <c r="D52" s="11">
        <f t="shared" si="17"/>
        <v>3.0363062500000086E-4</v>
      </c>
      <c r="E52" s="11">
        <f t="shared" si="17"/>
        <v>0.45910788062499991</v>
      </c>
      <c r="F52" s="11">
        <f t="shared" si="17"/>
        <v>0.64330024360000004</v>
      </c>
      <c r="G52" s="11">
        <f t="shared" si="17"/>
        <v>1.5271027775999999</v>
      </c>
      <c r="H52" s="11">
        <f t="shared" si="17"/>
        <v>4.9196196000000124E-3</v>
      </c>
      <c r="I52" s="11">
        <f t="shared" si="17"/>
        <v>0.81819261160000023</v>
      </c>
      <c r="J52" s="11">
        <f t="shared" si="17"/>
        <v>1.1302666596000004</v>
      </c>
      <c r="K52" s="11">
        <f t="shared" si="17"/>
        <v>0.10627600000000004</v>
      </c>
      <c r="L52" s="11">
        <f t="shared" si="17"/>
        <v>0.85063729000000066</v>
      </c>
      <c r="M52" s="11">
        <f t="shared" si="17"/>
        <v>1.5582528899999994</v>
      </c>
      <c r="N52" s="11">
        <f t="shared" si="17"/>
        <v>0</v>
      </c>
    </row>
    <row r="54" spans="1:14">
      <c r="A54" s="9" t="s">
        <v>0</v>
      </c>
      <c r="B54" s="9" t="s">
        <v>17</v>
      </c>
    </row>
    <row r="55" spans="1:14">
      <c r="A55" s="10" t="str">
        <f>A2</f>
        <v>ACE2</v>
      </c>
      <c r="B55" s="8">
        <f>SUM(B38:N38)/13</f>
        <v>0.40832632138461544</v>
      </c>
    </row>
    <row r="56" spans="1:14">
      <c r="A56" s="10" t="str">
        <f>A3</f>
        <v>ASH1</v>
      </c>
      <c r="B56" s="8">
        <f>SUM(B39:N39)/13</f>
        <v>0.22633322576923073</v>
      </c>
    </row>
    <row r="57" spans="1:14">
      <c r="A57" s="10" t="str">
        <f>A4</f>
        <v>CIN5</v>
      </c>
      <c r="B57" s="8">
        <f>SUM(B40:N40)/13</f>
        <v>0.56862392023076924</v>
      </c>
    </row>
    <row r="58" spans="1:14">
      <c r="A58" s="10" t="str">
        <f>A5</f>
        <v>GCR2</v>
      </c>
      <c r="B58" s="8">
        <f>SUM(B41:N41)/13</f>
        <v>0.27618732288461545</v>
      </c>
    </row>
    <row r="59" spans="1:14">
      <c r="A59" s="10" t="str">
        <f>A6</f>
        <v>GLN3</v>
      </c>
      <c r="B59" s="8">
        <f>SUM(B42:N42)/13</f>
        <v>0.40563899349999988</v>
      </c>
    </row>
    <row r="60" spans="1:14">
      <c r="A60" s="10" t="str">
        <f>A7</f>
        <v>HAP4</v>
      </c>
      <c r="B60" s="8">
        <f>SUM(B43:N43)/13</f>
        <v>1.7995752559230771</v>
      </c>
    </row>
    <row r="61" spans="1:14">
      <c r="A61" s="10" t="str">
        <f>A8</f>
        <v>HMO1</v>
      </c>
      <c r="B61" s="8">
        <f>SUM(B44:N44)/13</f>
        <v>0.58711931346153856</v>
      </c>
    </row>
    <row r="62" spans="1:14">
      <c r="A62" s="10" t="str">
        <f>A9</f>
        <v>MSN2</v>
      </c>
      <c r="B62" s="8">
        <f>SUM(B45:N45)/13</f>
        <v>0.42440576792307694</v>
      </c>
    </row>
    <row r="63" spans="1:14">
      <c r="A63" s="10" t="str">
        <f>A10</f>
        <v>SFP1</v>
      </c>
      <c r="B63" s="8">
        <f>SUM(B46:N46)/13</f>
        <v>0.98213383130769227</v>
      </c>
    </row>
    <row r="64" spans="1:14">
      <c r="A64" s="10" t="str">
        <f>A11</f>
        <v>STB5</v>
      </c>
      <c r="B64" s="8">
        <f>SUM(B47:N47)/13</f>
        <v>1.1296412793846153</v>
      </c>
    </row>
    <row r="65" spans="1:2">
      <c r="A65" s="10" t="str">
        <f>A12</f>
        <v>SWI4</v>
      </c>
      <c r="B65" s="8">
        <f>SUM(B48:N48)/13</f>
        <v>0.24087990211538463</v>
      </c>
    </row>
    <row r="66" spans="1:2">
      <c r="A66" s="10" t="str">
        <f>A13</f>
        <v>SWI5</v>
      </c>
      <c r="B66" s="8">
        <f>SUM(B49:N49)/13</f>
        <v>0.34962648600000001</v>
      </c>
    </row>
    <row r="67" spans="1:2">
      <c r="A67" s="10" t="str">
        <f>A14</f>
        <v>YHP1</v>
      </c>
      <c r="B67" s="8">
        <f>SUM(B50:N50)/13</f>
        <v>0.64451981807692305</v>
      </c>
    </row>
    <row r="68" spans="1:2">
      <c r="A68" s="10" t="str">
        <f>A15</f>
        <v>YOX1</v>
      </c>
      <c r="B68" s="8">
        <f>SUM(B51:N51)/13</f>
        <v>0.35545548996153836</v>
      </c>
    </row>
    <row r="69" spans="1:2">
      <c r="A69" s="10" t="str">
        <f>A16</f>
        <v>ZAP1</v>
      </c>
      <c r="B69" s="8">
        <f>SUM(B52:N52)/13</f>
        <v>0.56287015534615392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/>
  </sheetViews>
  <sheetFormatPr baseColWidth="10" defaultColWidth="8.83203125" defaultRowHeight="12" x14ac:dyDescent="0"/>
  <cols>
    <col min="1" max="1" width="8.83203125" style="8"/>
    <col min="2" max="13" width="12.6640625" style="8" customWidth="1"/>
    <col min="14" max="14" width="8.83203125" style="8"/>
    <col min="15" max="17" width="9.83203125" style="8" bestFit="1" customWidth="1"/>
    <col min="18" max="16384" width="8.83203125" style="8"/>
  </cols>
  <sheetData>
    <row r="1" spans="1:17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60</v>
      </c>
      <c r="K1" s="16">
        <v>60</v>
      </c>
      <c r="L1" s="16">
        <v>60</v>
      </c>
      <c r="M1" s="16">
        <v>60</v>
      </c>
      <c r="O1" s="8" t="s">
        <v>12</v>
      </c>
      <c r="P1" s="8" t="s">
        <v>13</v>
      </c>
      <c r="Q1" s="8" t="s">
        <v>14</v>
      </c>
    </row>
    <row r="2" spans="1:17">
      <c r="A2" s="8" t="s">
        <v>1</v>
      </c>
      <c r="B2" s="13">
        <v>-0.17180000000000001</v>
      </c>
      <c r="C2" s="14">
        <v>-0.2792</v>
      </c>
      <c r="D2" s="13">
        <v>-0.17519999999999999</v>
      </c>
      <c r="E2" s="13">
        <v>-0.68840000000000001</v>
      </c>
      <c r="F2" s="14">
        <v>-0.24360000000000001</v>
      </c>
      <c r="G2" s="14">
        <v>0.15809999999999999</v>
      </c>
      <c r="H2" s="13">
        <v>-0.42530000000000001</v>
      </c>
      <c r="I2" s="17">
        <v>-0.17030000000000001</v>
      </c>
      <c r="J2" s="13">
        <v>0.56820000000000004</v>
      </c>
      <c r="K2" s="13">
        <v>0.1646</v>
      </c>
      <c r="L2" s="13">
        <v>-0.32019999999999998</v>
      </c>
      <c r="M2" s="13">
        <v>-0.38879999999999998</v>
      </c>
      <c r="O2" s="4">
        <f>AVERAGE(B2:E2)</f>
        <v>-0.32865</v>
      </c>
      <c r="P2" s="8">
        <f>AVERAGE(F2:I2)</f>
        <v>-0.17027500000000001</v>
      </c>
      <c r="Q2" s="4">
        <f>AVERAGE(J2:M2)</f>
        <v>5.9500000000000108E-3</v>
      </c>
    </row>
    <row r="3" spans="1:17">
      <c r="A3" s="8" t="s">
        <v>24</v>
      </c>
      <c r="B3" s="8">
        <v>-1.3229</v>
      </c>
      <c r="C3" s="8">
        <v>-0.42359999999999998</v>
      </c>
      <c r="D3" s="8">
        <v>-1.8945000000000001</v>
      </c>
      <c r="E3" s="8">
        <v>-1.6929000000000001</v>
      </c>
      <c r="F3" s="8">
        <v>-2.2704</v>
      </c>
      <c r="G3" s="8">
        <v>-1.0939000000000001</v>
      </c>
      <c r="H3" s="8">
        <v>-1.3098000000000001</v>
      </c>
      <c r="I3" s="8">
        <v>-1.0169999999999999</v>
      </c>
      <c r="J3" s="8">
        <v>-1.7105999999999999</v>
      </c>
      <c r="K3" s="8">
        <v>-1.7777000000000001</v>
      </c>
      <c r="L3" s="8">
        <v>-1.9029</v>
      </c>
      <c r="M3" s="8">
        <v>-1.3284</v>
      </c>
      <c r="O3" s="4">
        <f t="shared" ref="O3:O16" si="0">AVERAGE(B3:E3)</f>
        <v>-1.333475</v>
      </c>
      <c r="P3" s="8">
        <f t="shared" ref="P3:P16" si="1">AVERAGE(F3:I3)</f>
        <v>-1.4227750000000001</v>
      </c>
      <c r="Q3" s="4">
        <f t="shared" ref="Q3:Q16" si="2">AVERAGE(J3:M3)</f>
        <v>-1.6798999999999999</v>
      </c>
    </row>
    <row r="4" spans="1:17">
      <c r="A4" s="8" t="s">
        <v>2</v>
      </c>
      <c r="B4" s="13">
        <v>-0.66849999999999998</v>
      </c>
      <c r="C4" s="18">
        <v>-0.40660000000000002</v>
      </c>
      <c r="D4" s="13">
        <v>-0.43219999999999997</v>
      </c>
      <c r="E4" s="13">
        <v>-0.1191</v>
      </c>
      <c r="F4" s="14">
        <v>-0.38300000000000001</v>
      </c>
      <c r="G4" s="14">
        <v>0.26929999999999998</v>
      </c>
      <c r="H4" s="13">
        <v>-7.5700000000000003E-2</v>
      </c>
      <c r="I4" s="13">
        <v>0.59750000000000003</v>
      </c>
      <c r="J4" s="17">
        <v>7.8900000000000012E-2</v>
      </c>
      <c r="K4" s="13">
        <v>-0.3216</v>
      </c>
      <c r="L4" s="13">
        <v>8.0500000000000002E-2</v>
      </c>
      <c r="M4" s="13">
        <v>0.4778</v>
      </c>
      <c r="O4" s="4">
        <f t="shared" si="0"/>
        <v>-0.40659999999999996</v>
      </c>
      <c r="P4" s="8">
        <f t="shared" si="1"/>
        <v>0.102025</v>
      </c>
      <c r="Q4" s="4">
        <f t="shared" si="2"/>
        <v>7.8900000000000012E-2</v>
      </c>
    </row>
    <row r="5" spans="1:17">
      <c r="A5" s="8" t="s">
        <v>25</v>
      </c>
      <c r="B5" s="13">
        <v>-0.3155</v>
      </c>
      <c r="C5" s="14">
        <v>1.4649000000000001</v>
      </c>
      <c r="D5" s="13">
        <v>-0.80289999999999995</v>
      </c>
      <c r="E5" s="13">
        <v>0.5141</v>
      </c>
      <c r="F5" s="14">
        <v>-0.76539999999999997</v>
      </c>
      <c r="G5" s="14">
        <v>-1.1456</v>
      </c>
      <c r="H5" s="13">
        <v>0.50960000000000005</v>
      </c>
      <c r="I5" s="13">
        <v>-0.29570000000000002</v>
      </c>
      <c r="J5" s="13">
        <v>-0.22570000000000001</v>
      </c>
      <c r="K5" s="13">
        <v>-0.94040000000000001</v>
      </c>
      <c r="L5" s="13">
        <v>-1.3326</v>
      </c>
      <c r="M5" s="13">
        <v>0.16889999999999999</v>
      </c>
      <c r="O5" s="4">
        <f t="shared" si="0"/>
        <v>0.21515000000000001</v>
      </c>
      <c r="P5" s="8">
        <f t="shared" si="1"/>
        <v>-0.42427500000000001</v>
      </c>
      <c r="Q5" s="4">
        <f t="shared" si="2"/>
        <v>-0.58245000000000013</v>
      </c>
    </row>
    <row r="6" spans="1:17">
      <c r="A6" s="8" t="s">
        <v>3</v>
      </c>
      <c r="B6" s="13">
        <v>0.96209999999999996</v>
      </c>
      <c r="C6" s="14">
        <v>-0.3518</v>
      </c>
      <c r="D6" s="13">
        <v>0.31009999999999999</v>
      </c>
      <c r="E6" s="13">
        <v>-0.15890000000000001</v>
      </c>
      <c r="F6" s="14">
        <v>0.58689999999999998</v>
      </c>
      <c r="G6" s="14">
        <v>3.4099999999999998E-2</v>
      </c>
      <c r="H6" s="13">
        <v>0.48599999999999999</v>
      </c>
      <c r="I6" s="13">
        <v>0.43419999999999997</v>
      </c>
      <c r="J6" s="13">
        <v>1.0717000000000001</v>
      </c>
      <c r="K6" s="15">
        <v>5.5899999999999998E-2</v>
      </c>
      <c r="L6" s="13">
        <v>1.1548</v>
      </c>
      <c r="M6" s="13">
        <v>0.54459999999999997</v>
      </c>
      <c r="O6" s="4">
        <f t="shared" si="0"/>
        <v>0.19037499999999996</v>
      </c>
      <c r="P6" s="8">
        <f t="shared" si="1"/>
        <v>0.38529999999999998</v>
      </c>
      <c r="Q6" s="4">
        <f t="shared" si="2"/>
        <v>0.70674999999999999</v>
      </c>
    </row>
    <row r="7" spans="1:17">
      <c r="A7" s="8" t="s">
        <v>4</v>
      </c>
      <c r="B7" s="13">
        <v>6.3299999999999995E-2</v>
      </c>
      <c r="C7" s="14">
        <v>0.17119999999999999</v>
      </c>
      <c r="D7" s="13">
        <v>-1.9531000000000001</v>
      </c>
      <c r="E7" s="13">
        <v>-0.21510000000000001</v>
      </c>
      <c r="F7" s="14">
        <v>-1.4630000000000001</v>
      </c>
      <c r="G7" s="14">
        <v>0.30249999999999999</v>
      </c>
      <c r="H7" s="13">
        <v>-2.2646000000000002</v>
      </c>
      <c r="I7" s="13">
        <v>1.4417</v>
      </c>
      <c r="J7" s="13">
        <v>-1.2318</v>
      </c>
      <c r="K7" s="13">
        <v>-0.14030000000000001</v>
      </c>
      <c r="L7" s="13">
        <v>-1.9814000000000001</v>
      </c>
      <c r="M7" s="13">
        <v>-1.2117</v>
      </c>
      <c r="O7" s="4">
        <f t="shared" si="0"/>
        <v>-0.48342500000000005</v>
      </c>
      <c r="P7" s="8">
        <f t="shared" si="1"/>
        <v>-0.49585000000000012</v>
      </c>
      <c r="Q7" s="4">
        <f t="shared" si="2"/>
        <v>-1.1413000000000002</v>
      </c>
    </row>
    <row r="8" spans="1:17">
      <c r="A8" s="8" t="s">
        <v>5</v>
      </c>
      <c r="B8" s="8">
        <v>-0.91690000000000005</v>
      </c>
      <c r="C8" s="8">
        <v>1.2958000000000001</v>
      </c>
      <c r="D8" s="8">
        <v>0.42699999999999999</v>
      </c>
      <c r="E8" s="8">
        <v>-7.1199999999999999E-2</v>
      </c>
      <c r="F8" s="8">
        <v>1.5911</v>
      </c>
      <c r="G8" s="8">
        <v>1.2565999999999999</v>
      </c>
      <c r="H8" s="8">
        <v>0.39100000000000001</v>
      </c>
      <c r="I8" s="8">
        <v>-0.31259999999999999</v>
      </c>
      <c r="J8" s="8">
        <v>1.5823</v>
      </c>
      <c r="K8" s="8">
        <v>2.7766999999999999</v>
      </c>
      <c r="L8" s="8">
        <v>0.9466</v>
      </c>
      <c r="M8" s="8">
        <v>1.4664999999999999</v>
      </c>
      <c r="O8" s="4">
        <f t="shared" si="0"/>
        <v>0.183675</v>
      </c>
      <c r="P8" s="8">
        <f t="shared" si="1"/>
        <v>0.73152499999999998</v>
      </c>
      <c r="Q8" s="4">
        <f t="shared" si="2"/>
        <v>1.693025</v>
      </c>
    </row>
    <row r="9" spans="1:17">
      <c r="A9" s="8" t="s">
        <v>6</v>
      </c>
      <c r="B9" s="19">
        <v>0.57640000000000002</v>
      </c>
      <c r="C9" s="14">
        <v>-0.54890000000000005</v>
      </c>
      <c r="D9" s="13">
        <v>0.24909999999999999</v>
      </c>
      <c r="E9" s="13">
        <v>0.90359999999999996</v>
      </c>
      <c r="F9" s="14">
        <v>-0.5302</v>
      </c>
      <c r="G9" s="14">
        <v>1.6E-2</v>
      </c>
      <c r="H9" s="13">
        <v>-9.9699999999999997E-2</v>
      </c>
      <c r="I9" s="13">
        <v>1.0787</v>
      </c>
      <c r="J9" s="13">
        <v>-0.1371</v>
      </c>
      <c r="K9" s="13">
        <v>2.9000000000000001E-2</v>
      </c>
      <c r="L9" s="13">
        <v>0.40110000000000001</v>
      </c>
      <c r="M9" s="13">
        <v>6.0299999999999999E-2</v>
      </c>
      <c r="O9" s="4">
        <f t="shared" si="0"/>
        <v>0.29504999999999998</v>
      </c>
      <c r="P9" s="8">
        <f t="shared" si="1"/>
        <v>0.1162</v>
      </c>
      <c r="Q9" s="4">
        <f t="shared" si="2"/>
        <v>8.8325000000000015E-2</v>
      </c>
    </row>
    <row r="10" spans="1:17">
      <c r="A10" s="8" t="s">
        <v>7</v>
      </c>
      <c r="B10" s="8">
        <v>1.0931999999999999</v>
      </c>
      <c r="C10" s="8">
        <v>0.47260000000000002</v>
      </c>
      <c r="D10" s="8">
        <v>1.1254999999999999</v>
      </c>
      <c r="E10" s="8">
        <v>0.62629999999999997</v>
      </c>
      <c r="F10" s="8">
        <v>0.52559999999999996</v>
      </c>
      <c r="G10" s="8">
        <v>-0.33250000000000002</v>
      </c>
      <c r="H10" s="8">
        <v>1.6525000000000001</v>
      </c>
      <c r="I10" s="8">
        <v>-0.1135</v>
      </c>
      <c r="J10" s="8">
        <v>0.61</v>
      </c>
      <c r="K10" s="8">
        <v>0.67210000000000003</v>
      </c>
      <c r="L10" s="8">
        <v>0.95820000000000005</v>
      </c>
      <c r="M10" s="8">
        <v>0.31269999999999998</v>
      </c>
      <c r="O10" s="4">
        <f t="shared" si="0"/>
        <v>0.82940000000000003</v>
      </c>
      <c r="P10" s="8">
        <f t="shared" si="1"/>
        <v>0.43302500000000005</v>
      </c>
      <c r="Q10" s="4">
        <f t="shared" si="2"/>
        <v>0.63824999999999998</v>
      </c>
    </row>
    <row r="11" spans="1:17">
      <c r="A11" s="8" t="s">
        <v>26</v>
      </c>
      <c r="B11" s="8">
        <v>1.2589999999999999</v>
      </c>
      <c r="C11" s="8">
        <v>1.0717000000000001</v>
      </c>
      <c r="D11" s="8">
        <v>0.91600000000000004</v>
      </c>
      <c r="E11" s="8">
        <v>0.80400000000000005</v>
      </c>
      <c r="F11" s="8">
        <v>-1.9025000000000001</v>
      </c>
      <c r="G11" s="8">
        <v>-0.44059999999999999</v>
      </c>
      <c r="H11" s="8">
        <v>0.56589999999999996</v>
      </c>
      <c r="I11" s="8">
        <v>1.258</v>
      </c>
      <c r="J11" s="8">
        <v>0.49270000000000003</v>
      </c>
      <c r="K11" s="8">
        <v>0.29249999999999998</v>
      </c>
      <c r="L11" s="8">
        <v>1.6588000000000001</v>
      </c>
      <c r="M11" s="8">
        <v>1.1318999999999999</v>
      </c>
      <c r="O11" s="4">
        <f t="shared" si="0"/>
        <v>1.012675</v>
      </c>
      <c r="P11" s="8">
        <f t="shared" si="1"/>
        <v>-0.12980000000000003</v>
      </c>
      <c r="Q11" s="4">
        <f t="shared" si="2"/>
        <v>0.89397499999999996</v>
      </c>
    </row>
    <row r="12" spans="1:17">
      <c r="A12" s="8" t="s">
        <v>8</v>
      </c>
      <c r="B12" s="8">
        <v>-0.4763</v>
      </c>
      <c r="C12" s="8">
        <v>-0.45290000000000002</v>
      </c>
      <c r="D12" s="8">
        <v>-0.33360000000000001</v>
      </c>
      <c r="E12" s="8">
        <v>-0.54890000000000005</v>
      </c>
      <c r="F12" s="8">
        <v>2.5266000000000002</v>
      </c>
      <c r="G12" s="8">
        <v>0.40410000000000001</v>
      </c>
      <c r="H12" s="8">
        <v>2.5700000000000001E-2</v>
      </c>
      <c r="I12" s="8">
        <v>-0.2142</v>
      </c>
      <c r="J12" s="8">
        <v>-0.31009999999999999</v>
      </c>
      <c r="K12" s="8">
        <v>0.90500000000000003</v>
      </c>
      <c r="L12" s="8">
        <v>9.1999999999999998E-2</v>
      </c>
      <c r="M12" s="8">
        <v>0.23119999999999999</v>
      </c>
      <c r="O12" s="4">
        <f t="shared" si="0"/>
        <v>-0.45292500000000002</v>
      </c>
      <c r="P12" s="8">
        <f t="shared" si="1"/>
        <v>0.6855500000000001</v>
      </c>
      <c r="Q12" s="4">
        <f t="shared" si="2"/>
        <v>0.22952499999999998</v>
      </c>
    </row>
    <row r="13" spans="1:17">
      <c r="A13" s="8" t="s">
        <v>27</v>
      </c>
      <c r="B13" s="8">
        <v>-0.1331</v>
      </c>
      <c r="C13" s="8">
        <v>0.1802</v>
      </c>
      <c r="D13" s="8">
        <v>-0.32140000000000002</v>
      </c>
      <c r="E13" s="8">
        <v>-1.8200000000000001E-2</v>
      </c>
      <c r="F13" s="8">
        <v>0.85260000000000002</v>
      </c>
      <c r="G13" s="8">
        <v>-0.43319999999999997</v>
      </c>
      <c r="H13" s="8">
        <v>0.22489999999999999</v>
      </c>
      <c r="I13" s="8">
        <v>-0.70350000000000001</v>
      </c>
      <c r="J13" s="8">
        <v>6.6299999999999998E-2</v>
      </c>
      <c r="K13" s="8">
        <v>-0.44190000000000002</v>
      </c>
      <c r="L13" s="8">
        <v>0.92220000000000002</v>
      </c>
      <c r="M13" s="8">
        <v>0.20899999999999999</v>
      </c>
      <c r="O13" s="4">
        <f t="shared" si="0"/>
        <v>-7.3124999999999996E-2</v>
      </c>
      <c r="P13" s="8">
        <f t="shared" si="1"/>
        <v>-1.479999999999998E-2</v>
      </c>
      <c r="Q13" s="4">
        <f t="shared" si="2"/>
        <v>0.18889999999999998</v>
      </c>
    </row>
    <row r="14" spans="1:17">
      <c r="A14" s="8" t="s">
        <v>9</v>
      </c>
      <c r="B14" s="8">
        <v>-1.2421</v>
      </c>
      <c r="C14" s="8">
        <v>0.33439999999999998</v>
      </c>
      <c r="D14" s="8">
        <v>-0.73499999999999999</v>
      </c>
      <c r="E14" s="8">
        <v>0.29349999999999998</v>
      </c>
      <c r="F14" s="8">
        <v>-1.2684</v>
      </c>
      <c r="G14" s="8">
        <v>-0.87819999999999998</v>
      </c>
      <c r="H14" s="8">
        <v>1.0021</v>
      </c>
      <c r="I14" s="8">
        <v>-0.76680000000000004</v>
      </c>
      <c r="J14" s="8">
        <v>0.97960000000000003</v>
      </c>
      <c r="K14" s="8">
        <v>-5.28E-2</v>
      </c>
      <c r="L14" s="8">
        <v>-0.86929999999999996</v>
      </c>
      <c r="M14" s="8">
        <v>0.55789999999999995</v>
      </c>
      <c r="O14" s="4">
        <f t="shared" si="0"/>
        <v>-0.33730000000000004</v>
      </c>
      <c r="P14" s="8">
        <f t="shared" si="1"/>
        <v>-0.47782499999999994</v>
      </c>
      <c r="Q14" s="4">
        <f t="shared" si="2"/>
        <v>0.15385000000000001</v>
      </c>
    </row>
    <row r="15" spans="1:17">
      <c r="A15" s="8" t="s">
        <v>10</v>
      </c>
      <c r="B15" s="8">
        <v>-1.3433999999999999</v>
      </c>
      <c r="C15" s="8">
        <v>-0.93540000000000001</v>
      </c>
      <c r="D15" s="8">
        <v>-1.7083999999999999</v>
      </c>
      <c r="E15" s="8">
        <v>-0.28220000000000001</v>
      </c>
      <c r="F15" s="8">
        <v>-5.8900000000000001E-2</v>
      </c>
      <c r="G15" s="8">
        <v>-0.71579999999999999</v>
      </c>
      <c r="H15" s="8">
        <v>-0.11550000000000001</v>
      </c>
      <c r="I15" s="8">
        <v>-2.4802</v>
      </c>
      <c r="J15" s="8">
        <v>0.66569999999999996</v>
      </c>
      <c r="K15" s="8">
        <v>0.53159999999999996</v>
      </c>
      <c r="L15" s="8">
        <v>-1.3987000000000001</v>
      </c>
      <c r="M15" s="8">
        <v>0.29849999999999999</v>
      </c>
      <c r="O15" s="4">
        <f t="shared" si="0"/>
        <v>-1.0673499999999998</v>
      </c>
      <c r="P15" s="8">
        <f t="shared" si="1"/>
        <v>-0.84260000000000002</v>
      </c>
      <c r="Q15" s="4">
        <f t="shared" si="2"/>
        <v>2.4274999999999936E-2</v>
      </c>
    </row>
    <row r="16" spans="1:17">
      <c r="A16" s="8" t="s">
        <v>11</v>
      </c>
      <c r="B16" s="13">
        <v>0.83440000000000003</v>
      </c>
      <c r="C16" s="14">
        <v>0.83979999999999999</v>
      </c>
      <c r="D16" s="13">
        <v>0.91839999999999999</v>
      </c>
      <c r="E16" s="13">
        <v>0.47470000000000001</v>
      </c>
      <c r="F16" s="14">
        <v>2.3845000000000001</v>
      </c>
      <c r="G16" s="14">
        <v>0.1525</v>
      </c>
      <c r="H16" s="13">
        <v>0.65110000000000001</v>
      </c>
      <c r="I16" s="13">
        <v>-0.82630000000000003</v>
      </c>
      <c r="J16" s="13">
        <v>0.31130000000000002</v>
      </c>
      <c r="K16" s="13">
        <v>-9.06E-2</v>
      </c>
      <c r="L16" s="13">
        <v>0.96989999999999998</v>
      </c>
      <c r="M16" s="13">
        <v>-4.41E-2</v>
      </c>
      <c r="O16" s="4">
        <f t="shared" si="0"/>
        <v>0.76682499999999998</v>
      </c>
      <c r="P16" s="8">
        <f t="shared" si="1"/>
        <v>0.59044999999999992</v>
      </c>
      <c r="Q16" s="4">
        <f t="shared" si="2"/>
        <v>0.28662499999999996</v>
      </c>
    </row>
    <row r="18" spans="1:13">
      <c r="A18" s="9" t="s">
        <v>15</v>
      </c>
    </row>
    <row r="19" spans="1:13">
      <c r="A19" s="9" t="s">
        <v>0</v>
      </c>
      <c r="B19" s="9">
        <v>15</v>
      </c>
      <c r="C19" s="9">
        <v>15</v>
      </c>
      <c r="D19" s="9">
        <v>15</v>
      </c>
      <c r="E19" s="9">
        <v>15</v>
      </c>
      <c r="F19" s="9">
        <v>30</v>
      </c>
      <c r="G19" s="9">
        <v>30</v>
      </c>
      <c r="H19" s="9">
        <v>30</v>
      </c>
      <c r="I19" s="9">
        <v>30</v>
      </c>
      <c r="J19" s="9">
        <v>60</v>
      </c>
      <c r="K19" s="9">
        <v>60</v>
      </c>
      <c r="L19" s="9">
        <v>60</v>
      </c>
      <c r="M19" s="9">
        <v>60</v>
      </c>
    </row>
    <row r="20" spans="1:13">
      <c r="A20" s="10" t="str">
        <f>A2</f>
        <v>ACE2</v>
      </c>
      <c r="B20" s="4">
        <f>B2-O2</f>
        <v>0.15684999999999999</v>
      </c>
      <c r="C20" s="4">
        <f>C2-O2</f>
        <v>4.9449999999999994E-2</v>
      </c>
      <c r="D20" s="4">
        <f>D2-O2</f>
        <v>0.15345</v>
      </c>
      <c r="E20" s="4">
        <f>E2-O2</f>
        <v>-0.35975000000000001</v>
      </c>
      <c r="F20" s="8">
        <f>F2-P2</f>
        <v>-7.3325000000000001E-2</v>
      </c>
      <c r="G20" s="8">
        <f>G2-P2</f>
        <v>0.32837499999999997</v>
      </c>
      <c r="H20" s="4">
        <f>H2-P2</f>
        <v>-0.255025</v>
      </c>
      <c r="I20" s="4">
        <f>I2-P2</f>
        <v>-2.4999999999997247E-5</v>
      </c>
      <c r="J20" s="4">
        <f>J2-Q2</f>
        <v>0.56225000000000003</v>
      </c>
      <c r="K20" s="4">
        <f>K2-Q2</f>
        <v>0.15864999999999999</v>
      </c>
      <c r="L20" s="4">
        <f>L2-Q2</f>
        <v>-0.32615</v>
      </c>
      <c r="M20" s="4">
        <f>M2-Q2</f>
        <v>-0.39474999999999999</v>
      </c>
    </row>
    <row r="21" spans="1:13">
      <c r="A21" s="10" t="str">
        <f>A3</f>
        <v>ASH1</v>
      </c>
      <c r="B21" s="4">
        <f>B3-O3</f>
        <v>1.0575000000000001E-2</v>
      </c>
      <c r="C21" s="4">
        <f>C3-O3</f>
        <v>0.90987499999999999</v>
      </c>
      <c r="D21" s="4">
        <f>D3-O3</f>
        <v>-0.56102500000000011</v>
      </c>
      <c r="E21" s="4">
        <f>E3-O3</f>
        <v>-0.35942500000000011</v>
      </c>
      <c r="F21" s="8">
        <f>F3-P3</f>
        <v>-0.84762499999999985</v>
      </c>
      <c r="G21" s="8">
        <f>G3-P3</f>
        <v>0.32887500000000003</v>
      </c>
      <c r="H21" s="4">
        <f>H3-P3</f>
        <v>0.11297500000000005</v>
      </c>
      <c r="I21" s="4">
        <f>I3-P3</f>
        <v>0.40577500000000022</v>
      </c>
      <c r="J21" s="4">
        <f>J3-Q3</f>
        <v>-3.069999999999995E-2</v>
      </c>
      <c r="K21" s="4">
        <f>K3-Q3</f>
        <v>-9.7800000000000109E-2</v>
      </c>
      <c r="L21" s="4">
        <f>L3-Q3</f>
        <v>-0.22300000000000009</v>
      </c>
      <c r="M21" s="4">
        <f>M3-Q3</f>
        <v>0.35149999999999992</v>
      </c>
    </row>
    <row r="22" spans="1:13">
      <c r="A22" s="10" t="str">
        <f>A4</f>
        <v>CIN5</v>
      </c>
      <c r="B22" s="4">
        <f>B4-O4</f>
        <v>-0.26190000000000002</v>
      </c>
      <c r="C22" s="4">
        <f>C4-O4</f>
        <v>0</v>
      </c>
      <c r="D22" s="4">
        <f>D4-O4</f>
        <v>-2.5600000000000012E-2</v>
      </c>
      <c r="E22" s="4">
        <f>E4-O4</f>
        <v>0.28749999999999998</v>
      </c>
      <c r="F22" s="8">
        <f>F4-P4</f>
        <v>-0.48502500000000004</v>
      </c>
      <c r="G22" s="8">
        <f>G4-P4</f>
        <v>0.16727499999999998</v>
      </c>
      <c r="H22" s="4">
        <f>H4-P4</f>
        <v>-0.17772500000000002</v>
      </c>
      <c r="I22" s="4">
        <f>I4-P4</f>
        <v>0.495475</v>
      </c>
      <c r="J22" s="4">
        <f>J4-Q4</f>
        <v>0</v>
      </c>
      <c r="K22" s="4">
        <f>K4-Q4</f>
        <v>-0.40050000000000002</v>
      </c>
      <c r="L22" s="4">
        <f>L4-Q4</f>
        <v>1.5999999999999903E-3</v>
      </c>
      <c r="M22" s="4">
        <f>M4-Q4</f>
        <v>0.39889999999999998</v>
      </c>
    </row>
    <row r="23" spans="1:13">
      <c r="A23" s="10" t="str">
        <f>A5</f>
        <v>GCR2</v>
      </c>
      <c r="B23" s="4">
        <f>B5-O5</f>
        <v>-0.53065000000000007</v>
      </c>
      <c r="C23" s="4">
        <f>C5-O5</f>
        <v>1.2497500000000001</v>
      </c>
      <c r="D23" s="4">
        <f>D5-O5</f>
        <v>-1.0180499999999999</v>
      </c>
      <c r="E23" s="4">
        <f>E5-O5</f>
        <v>0.29894999999999999</v>
      </c>
      <c r="F23" s="8">
        <f>F5-P5</f>
        <v>-0.34112499999999996</v>
      </c>
      <c r="G23" s="8">
        <f>G5-P5</f>
        <v>-0.72132499999999999</v>
      </c>
      <c r="H23" s="4">
        <f>H5-P5</f>
        <v>0.93387500000000001</v>
      </c>
      <c r="I23" s="4">
        <f>I5-P5</f>
        <v>0.12857499999999999</v>
      </c>
      <c r="J23" s="4">
        <f>J5-Q5</f>
        <v>0.35675000000000012</v>
      </c>
      <c r="K23" s="4">
        <f>K5-Q5</f>
        <v>-0.35794999999999988</v>
      </c>
      <c r="L23" s="4">
        <f>L5-Q5</f>
        <v>-0.75014999999999987</v>
      </c>
      <c r="M23" s="4">
        <f>M5-Q5</f>
        <v>0.75135000000000018</v>
      </c>
    </row>
    <row r="24" spans="1:13">
      <c r="A24" s="10" t="str">
        <f>A6</f>
        <v>GLN3</v>
      </c>
      <c r="B24" s="4">
        <f>B6-O6</f>
        <v>0.77172499999999999</v>
      </c>
      <c r="C24" s="4">
        <f>C6-O6</f>
        <v>-0.54217499999999996</v>
      </c>
      <c r="D24" s="4">
        <f>D6-O6</f>
        <v>0.11972500000000003</v>
      </c>
      <c r="E24" s="4">
        <f>E6-O6</f>
        <v>-0.349275</v>
      </c>
      <c r="F24" s="8">
        <f>F6-P6</f>
        <v>0.2016</v>
      </c>
      <c r="G24" s="8">
        <f>G6-P6</f>
        <v>-0.35119999999999996</v>
      </c>
      <c r="H24" s="4">
        <f>H6-P6</f>
        <v>0.10070000000000001</v>
      </c>
      <c r="I24" s="4">
        <f>I6-P6</f>
        <v>4.8899999999999999E-2</v>
      </c>
      <c r="J24" s="4">
        <f>J6-Q6</f>
        <v>0.36495000000000011</v>
      </c>
      <c r="K24" s="4">
        <f>K6-Q6</f>
        <v>-0.65085000000000004</v>
      </c>
      <c r="L24" s="4">
        <f>L6-Q6</f>
        <v>0.44805000000000006</v>
      </c>
      <c r="M24" s="4">
        <f>M6-Q6</f>
        <v>-0.16215000000000002</v>
      </c>
    </row>
    <row r="25" spans="1:13">
      <c r="A25" s="10" t="str">
        <f>A7</f>
        <v>HAP4</v>
      </c>
      <c r="B25" s="4">
        <f>B7-O7</f>
        <v>0.54672500000000002</v>
      </c>
      <c r="C25" s="4">
        <f>C7-O7</f>
        <v>0.65462500000000001</v>
      </c>
      <c r="D25" s="4">
        <f>D7-O7</f>
        <v>-1.4696750000000001</v>
      </c>
      <c r="E25" s="4">
        <f>E7-O7</f>
        <v>0.26832500000000004</v>
      </c>
      <c r="F25" s="8">
        <f>F7-P7</f>
        <v>-0.96714999999999995</v>
      </c>
      <c r="G25" s="8">
        <f>G7-P7</f>
        <v>0.79835000000000012</v>
      </c>
      <c r="H25" s="4">
        <f>H7-P7</f>
        <v>-1.76875</v>
      </c>
      <c r="I25" s="4">
        <f>I7-P7</f>
        <v>1.9375500000000001</v>
      </c>
      <c r="J25" s="4">
        <f>J7-Q7</f>
        <v>-9.0499999999999803E-2</v>
      </c>
      <c r="K25" s="4">
        <f>K7-Q7</f>
        <v>1.0010000000000001</v>
      </c>
      <c r="L25" s="4">
        <f>L7-Q7</f>
        <v>-0.84009999999999985</v>
      </c>
      <c r="M25" s="4">
        <f>M7-Q7</f>
        <v>-7.0399999999999796E-2</v>
      </c>
    </row>
    <row r="26" spans="1:13">
      <c r="A26" s="10" t="str">
        <f>A8</f>
        <v>HMO1</v>
      </c>
      <c r="B26" s="4">
        <f>B8-O8</f>
        <v>-1.1005750000000001</v>
      </c>
      <c r="C26" s="4">
        <f>C8-O8</f>
        <v>1.112125</v>
      </c>
      <c r="D26" s="4">
        <f>D8-O8</f>
        <v>0.24332499999999999</v>
      </c>
      <c r="E26" s="4">
        <f>E8-O8</f>
        <v>-0.25487500000000002</v>
      </c>
      <c r="F26" s="8">
        <f>F8-P8</f>
        <v>0.85957499999999998</v>
      </c>
      <c r="G26" s="8">
        <f>G8-P8</f>
        <v>0.52507499999999996</v>
      </c>
      <c r="H26" s="4">
        <f>H8-P8</f>
        <v>-0.34052499999999997</v>
      </c>
      <c r="I26" s="4">
        <f>I8-P8</f>
        <v>-1.044125</v>
      </c>
      <c r="J26" s="4">
        <f>J8-Q8</f>
        <v>-0.11072499999999996</v>
      </c>
      <c r="K26" s="4">
        <f>K8-Q8</f>
        <v>1.0836749999999999</v>
      </c>
      <c r="L26" s="4">
        <f>L8-Q8</f>
        <v>-0.74642500000000001</v>
      </c>
      <c r="M26" s="4">
        <f>M8-Q8</f>
        <v>-0.22652500000000009</v>
      </c>
    </row>
    <row r="27" spans="1:13">
      <c r="A27" s="10" t="str">
        <f>A9</f>
        <v>MSN2</v>
      </c>
      <c r="B27" s="4">
        <f>B9-O9</f>
        <v>0.28135000000000004</v>
      </c>
      <c r="C27" s="4">
        <f>C9-O9</f>
        <v>-0.84394999999999998</v>
      </c>
      <c r="D27" s="4">
        <f>D9-O9</f>
        <v>-4.5949999999999991E-2</v>
      </c>
      <c r="E27" s="4">
        <f>E9-O9</f>
        <v>0.60854999999999992</v>
      </c>
      <c r="F27" s="8">
        <f>F9-P9</f>
        <v>-0.64639999999999997</v>
      </c>
      <c r="G27" s="8">
        <f>G9-P9</f>
        <v>-0.1002</v>
      </c>
      <c r="H27" s="4">
        <f>H9-P9</f>
        <v>-0.21589999999999998</v>
      </c>
      <c r="I27" s="4">
        <f>I9-P9</f>
        <v>0.96250000000000002</v>
      </c>
      <c r="J27" s="4">
        <f>J9-Q9</f>
        <v>-0.22542500000000001</v>
      </c>
      <c r="K27" s="4">
        <f>K9-Q9</f>
        <v>-5.9325000000000017E-2</v>
      </c>
      <c r="L27" s="4">
        <f>L9-Q9</f>
        <v>0.31277500000000003</v>
      </c>
      <c r="M27" s="4">
        <f>M9-Q9</f>
        <v>-2.8025000000000015E-2</v>
      </c>
    </row>
    <row r="28" spans="1:13">
      <c r="A28" s="10" t="str">
        <f>A10</f>
        <v>SFP1</v>
      </c>
      <c r="B28" s="4">
        <f>B10-O10</f>
        <v>0.26379999999999992</v>
      </c>
      <c r="C28" s="4">
        <f>C10-O10</f>
        <v>-0.35680000000000001</v>
      </c>
      <c r="D28" s="4">
        <f>D10-O10</f>
        <v>0.29609999999999992</v>
      </c>
      <c r="E28" s="4">
        <f>E10-O10</f>
        <v>-0.20310000000000006</v>
      </c>
      <c r="F28" s="8">
        <f>F10-P10</f>
        <v>9.2574999999999907E-2</v>
      </c>
      <c r="G28" s="8">
        <f>G10-P10</f>
        <v>-0.76552500000000001</v>
      </c>
      <c r="H28" s="4">
        <f>H10-P10</f>
        <v>1.2194750000000001</v>
      </c>
      <c r="I28" s="4">
        <f>I10-P10</f>
        <v>-0.54652500000000004</v>
      </c>
      <c r="J28" s="4">
        <f>J10-Q10</f>
        <v>-2.8249999999999997E-2</v>
      </c>
      <c r="K28" s="4">
        <f>K10-Q10</f>
        <v>3.3850000000000047E-2</v>
      </c>
      <c r="L28" s="4">
        <f>L10-Q10</f>
        <v>0.31995000000000007</v>
      </c>
      <c r="M28" s="4">
        <f>M10-Q10</f>
        <v>-0.32555000000000001</v>
      </c>
    </row>
    <row r="29" spans="1:13">
      <c r="A29" s="10" t="str">
        <f>A11</f>
        <v>STB5</v>
      </c>
      <c r="B29" s="4">
        <f>B11-O11</f>
        <v>0.24632499999999991</v>
      </c>
      <c r="C29" s="4">
        <f>C11-O11</f>
        <v>5.9025000000000105E-2</v>
      </c>
      <c r="D29" s="4">
        <f>D11-O11</f>
        <v>-9.6674999999999955E-2</v>
      </c>
      <c r="E29" s="4">
        <f>E11-O11</f>
        <v>-0.20867499999999994</v>
      </c>
      <c r="F29" s="8">
        <f>F11-P11</f>
        <v>-1.7726999999999999</v>
      </c>
      <c r="G29" s="8">
        <f>G11-P11</f>
        <v>-0.31079999999999997</v>
      </c>
      <c r="H29" s="4">
        <f>H11-P11</f>
        <v>0.69569999999999999</v>
      </c>
      <c r="I29" s="4">
        <f>I11-P11</f>
        <v>1.3877999999999999</v>
      </c>
      <c r="J29" s="4">
        <f>J11-Q11</f>
        <v>-0.40127499999999994</v>
      </c>
      <c r="K29" s="4">
        <f>K11-Q11</f>
        <v>-0.60147499999999998</v>
      </c>
      <c r="L29" s="4">
        <f>L11-Q11</f>
        <v>0.76482500000000009</v>
      </c>
      <c r="M29" s="4">
        <f>M11-Q11</f>
        <v>0.23792499999999994</v>
      </c>
    </row>
    <row r="30" spans="1:13">
      <c r="A30" s="10" t="str">
        <f>A12</f>
        <v>SWI4</v>
      </c>
      <c r="B30" s="4">
        <f>B12-O12</f>
        <v>-2.3374999999999979E-2</v>
      </c>
      <c r="C30" s="4">
        <f>C12-O12</f>
        <v>2.4999999999997247E-5</v>
      </c>
      <c r="D30" s="4">
        <f>D12-O12</f>
        <v>0.11932500000000001</v>
      </c>
      <c r="E30" s="4">
        <f>E12-O12</f>
        <v>-9.5975000000000033E-2</v>
      </c>
      <c r="F30" s="8">
        <f>F12-P12</f>
        <v>1.8410500000000001</v>
      </c>
      <c r="G30" s="8">
        <f>G12-P12</f>
        <v>-0.28145000000000009</v>
      </c>
      <c r="H30" s="4">
        <f>H12-P12</f>
        <v>-0.65985000000000005</v>
      </c>
      <c r="I30" s="4">
        <f>I12-P12</f>
        <v>-0.89975000000000005</v>
      </c>
      <c r="J30" s="4">
        <f>J12-Q12</f>
        <v>-0.53962500000000002</v>
      </c>
      <c r="K30" s="4">
        <f>K12-Q12</f>
        <v>0.67547500000000005</v>
      </c>
      <c r="L30" s="4">
        <f>L12-Q12</f>
        <v>-0.13752499999999998</v>
      </c>
      <c r="M30" s="4">
        <f>M12-Q12</f>
        <v>1.6750000000000098E-3</v>
      </c>
    </row>
    <row r="31" spans="1:13">
      <c r="A31" s="10" t="str">
        <f>A13</f>
        <v>SWI5</v>
      </c>
      <c r="B31" s="4">
        <f>B13-O13</f>
        <v>-5.9975000000000001E-2</v>
      </c>
      <c r="C31" s="4">
        <f>C13-O13</f>
        <v>0.25332500000000002</v>
      </c>
      <c r="D31" s="4">
        <f>D13-O13</f>
        <v>-0.24827500000000002</v>
      </c>
      <c r="E31" s="4">
        <f>E13-O13</f>
        <v>5.4924999999999995E-2</v>
      </c>
      <c r="F31" s="8">
        <f>F13-P13</f>
        <v>0.86739999999999995</v>
      </c>
      <c r="G31" s="8">
        <f>G13-P13</f>
        <v>-0.41839999999999999</v>
      </c>
      <c r="H31" s="4">
        <f>H13-P13</f>
        <v>0.23969999999999997</v>
      </c>
      <c r="I31" s="4">
        <f>I13-P13</f>
        <v>-0.68870000000000009</v>
      </c>
      <c r="J31" s="4">
        <f>J13-Q13</f>
        <v>-0.12259999999999999</v>
      </c>
      <c r="K31" s="4">
        <f>K13-Q13</f>
        <v>-0.63080000000000003</v>
      </c>
      <c r="L31" s="4">
        <f>L13-Q13</f>
        <v>0.73330000000000006</v>
      </c>
      <c r="M31" s="4">
        <f>M13-Q13</f>
        <v>2.0100000000000007E-2</v>
      </c>
    </row>
    <row r="32" spans="1:13">
      <c r="A32" s="10" t="str">
        <f>A14</f>
        <v>YHP1</v>
      </c>
      <c r="B32" s="4">
        <f>B14-O14</f>
        <v>-0.90479999999999994</v>
      </c>
      <c r="C32" s="4">
        <f>C14-O14</f>
        <v>0.67169999999999996</v>
      </c>
      <c r="D32" s="4">
        <f>D14-O14</f>
        <v>-0.39769999999999994</v>
      </c>
      <c r="E32" s="4">
        <f>E14-O14</f>
        <v>0.63080000000000003</v>
      </c>
      <c r="F32" s="8">
        <f>F14-P14</f>
        <v>-0.79057500000000003</v>
      </c>
      <c r="G32" s="8">
        <f>G14-P14</f>
        <v>-0.40037500000000004</v>
      </c>
      <c r="H32" s="4">
        <f>H14-P14</f>
        <v>1.4799249999999999</v>
      </c>
      <c r="I32" s="4">
        <f>I14-P14</f>
        <v>-0.28897500000000009</v>
      </c>
      <c r="J32" s="4">
        <f>J14-Q14</f>
        <v>0.82574999999999998</v>
      </c>
      <c r="K32" s="4">
        <f>K14-Q14</f>
        <v>-0.20665</v>
      </c>
      <c r="L32" s="4">
        <f>L14-Q14</f>
        <v>-1.02315</v>
      </c>
      <c r="M32" s="4">
        <f>M14-Q14</f>
        <v>0.40404999999999991</v>
      </c>
    </row>
    <row r="33" spans="1:13">
      <c r="A33" s="10" t="str">
        <f>A15</f>
        <v>YOX1</v>
      </c>
      <c r="B33" s="4">
        <f>B15-O15</f>
        <v>-0.27605000000000013</v>
      </c>
      <c r="C33" s="4">
        <f>C15-O15</f>
        <v>0.13194999999999979</v>
      </c>
      <c r="D33" s="4">
        <f>D15-O15</f>
        <v>-0.64105000000000012</v>
      </c>
      <c r="E33" s="4">
        <f>E15-O15</f>
        <v>0.78514999999999979</v>
      </c>
      <c r="F33" s="8">
        <f>F15-P15</f>
        <v>0.78370000000000006</v>
      </c>
      <c r="G33" s="8">
        <f>G15-P15</f>
        <v>0.12680000000000002</v>
      </c>
      <c r="H33" s="4">
        <f>H15-P15</f>
        <v>0.72709999999999997</v>
      </c>
      <c r="I33" s="4">
        <f>I15-P15</f>
        <v>-1.6375999999999999</v>
      </c>
      <c r="J33" s="4">
        <f>J15-Q15</f>
        <v>0.64142500000000002</v>
      </c>
      <c r="K33" s="4">
        <f>K15-Q15</f>
        <v>0.50732500000000003</v>
      </c>
      <c r="L33" s="4">
        <f>L15-Q15</f>
        <v>-1.4229750000000001</v>
      </c>
      <c r="M33" s="4">
        <f>M15-Q15</f>
        <v>0.27422500000000005</v>
      </c>
    </row>
    <row r="34" spans="1:13">
      <c r="A34" s="10" t="str">
        <f>A16</f>
        <v>ZAP1</v>
      </c>
      <c r="B34" s="4">
        <f>B16-O16</f>
        <v>6.7575000000000052E-2</v>
      </c>
      <c r="C34" s="4">
        <f>C16-O16</f>
        <v>7.2975000000000012E-2</v>
      </c>
      <c r="D34" s="4">
        <f>D16-O16</f>
        <v>0.15157500000000002</v>
      </c>
      <c r="E34" s="4">
        <f>E16-O16</f>
        <v>-0.29212499999999997</v>
      </c>
      <c r="F34" s="8">
        <f>F16-P16</f>
        <v>1.7940500000000001</v>
      </c>
      <c r="G34" s="8">
        <f>G16-P16</f>
        <v>-0.43794999999999995</v>
      </c>
      <c r="H34" s="4">
        <f>H16-P16</f>
        <v>6.0650000000000093E-2</v>
      </c>
      <c r="I34" s="4">
        <f>I16-P16</f>
        <v>-1.41675</v>
      </c>
      <c r="J34" s="4">
        <f>J16-Q16</f>
        <v>2.4675000000000058E-2</v>
      </c>
      <c r="K34" s="4">
        <f>K16-Q16</f>
        <v>-0.37722499999999998</v>
      </c>
      <c r="L34" s="4">
        <f>L16-Q16</f>
        <v>0.68327500000000008</v>
      </c>
      <c r="M34" s="4">
        <f>M16-Q16</f>
        <v>-0.33072499999999994</v>
      </c>
    </row>
    <row r="36" spans="1:13">
      <c r="A36" s="9" t="s">
        <v>16</v>
      </c>
    </row>
    <row r="37" spans="1:13">
      <c r="A37" s="9" t="s">
        <v>0</v>
      </c>
      <c r="B37" s="9">
        <v>15</v>
      </c>
      <c r="C37" s="9">
        <v>15</v>
      </c>
      <c r="D37" s="9">
        <v>15</v>
      </c>
      <c r="E37" s="9">
        <v>15</v>
      </c>
      <c r="F37" s="9">
        <v>30</v>
      </c>
      <c r="G37" s="9">
        <v>30</v>
      </c>
      <c r="H37" s="9">
        <v>30</v>
      </c>
      <c r="I37" s="9">
        <v>30</v>
      </c>
      <c r="J37" s="9">
        <v>60</v>
      </c>
      <c r="K37" s="9">
        <v>60</v>
      </c>
      <c r="L37" s="9">
        <v>60</v>
      </c>
      <c r="M37" s="9">
        <v>60</v>
      </c>
    </row>
    <row r="38" spans="1:13">
      <c r="A38" s="10" t="str">
        <f>A2</f>
        <v>ACE2</v>
      </c>
      <c r="B38" s="20">
        <f t="shared" ref="B38:M38" si="3">B20^2</f>
        <v>2.4601922499999998E-2</v>
      </c>
      <c r="C38" s="20">
        <f t="shared" si="3"/>
        <v>2.4453024999999992E-3</v>
      </c>
      <c r="D38" s="20">
        <f t="shared" si="3"/>
        <v>2.3546902500000001E-2</v>
      </c>
      <c r="E38" s="20">
        <f t="shared" si="3"/>
        <v>0.12942006250000002</v>
      </c>
      <c r="F38" s="20">
        <f t="shared" si="3"/>
        <v>5.3765556250000004E-3</v>
      </c>
      <c r="G38" s="20">
        <f t="shared" si="3"/>
        <v>0.10783014062499999</v>
      </c>
      <c r="H38" s="20">
        <f t="shared" si="3"/>
        <v>6.5037750625000001E-2</v>
      </c>
      <c r="I38" s="20">
        <f t="shared" si="3"/>
        <v>6.2499999999986229E-10</v>
      </c>
      <c r="J38" s="20">
        <f t="shared" si="3"/>
        <v>0.31612506250000005</v>
      </c>
      <c r="K38" s="20">
        <f t="shared" si="3"/>
        <v>2.5169822499999994E-2</v>
      </c>
      <c r="L38" s="20">
        <f t="shared" si="3"/>
        <v>0.10637382249999999</v>
      </c>
      <c r="M38" s="20">
        <f t="shared" si="3"/>
        <v>0.15582756249999999</v>
      </c>
    </row>
    <row r="39" spans="1:13">
      <c r="A39" s="10" t="str">
        <f>A3</f>
        <v>ASH1</v>
      </c>
      <c r="B39" s="20">
        <f t="shared" ref="B39:M39" si="4">B21^2</f>
        <v>1.1183062500000003E-4</v>
      </c>
      <c r="C39" s="20">
        <f t="shared" si="4"/>
        <v>0.82787251562499997</v>
      </c>
      <c r="D39" s="20">
        <f t="shared" si="4"/>
        <v>0.31474905062500014</v>
      </c>
      <c r="E39" s="20">
        <f t="shared" si="4"/>
        <v>0.12918633062500007</v>
      </c>
      <c r="F39" s="20">
        <f t="shared" si="4"/>
        <v>0.71846814062499975</v>
      </c>
      <c r="G39" s="20">
        <f t="shared" si="4"/>
        <v>0.10815876562500001</v>
      </c>
      <c r="H39" s="20">
        <f t="shared" si="4"/>
        <v>1.2763350625000012E-2</v>
      </c>
      <c r="I39" s="20">
        <f t="shared" si="4"/>
        <v>0.16465335062500017</v>
      </c>
      <c r="J39" s="20">
        <f t="shared" si="4"/>
        <v>9.4248999999999689E-4</v>
      </c>
      <c r="K39" s="20">
        <f t="shared" si="4"/>
        <v>9.5648400000000206E-3</v>
      </c>
      <c r="L39" s="20">
        <f t="shared" si="4"/>
        <v>4.9729000000000037E-2</v>
      </c>
      <c r="M39" s="20">
        <f t="shared" si="4"/>
        <v>0.12355224999999995</v>
      </c>
    </row>
    <row r="40" spans="1:13">
      <c r="A40" s="10" t="str">
        <f>A4</f>
        <v>CIN5</v>
      </c>
      <c r="B40" s="20">
        <f t="shared" ref="B40:M40" si="5">B22^2</f>
        <v>6.8591610000000011E-2</v>
      </c>
      <c r="C40" s="20">
        <f t="shared" si="5"/>
        <v>0</v>
      </c>
      <c r="D40" s="20">
        <f t="shared" si="5"/>
        <v>6.5536000000000056E-4</v>
      </c>
      <c r="E40" s="20">
        <f t="shared" si="5"/>
        <v>8.2656249999999987E-2</v>
      </c>
      <c r="F40" s="20">
        <f t="shared" si="5"/>
        <v>0.23524925062500004</v>
      </c>
      <c r="G40" s="20">
        <f t="shared" si="5"/>
        <v>2.7980925624999993E-2</v>
      </c>
      <c r="H40" s="20">
        <f t="shared" si="5"/>
        <v>3.1586175625000011E-2</v>
      </c>
      <c r="I40" s="20">
        <f t="shared" si="5"/>
        <v>0.24549547562499999</v>
      </c>
      <c r="J40" s="20">
        <f t="shared" si="5"/>
        <v>0</v>
      </c>
      <c r="K40" s="20">
        <f t="shared" si="5"/>
        <v>0.16040025000000002</v>
      </c>
      <c r="L40" s="20">
        <f t="shared" si="5"/>
        <v>2.5599999999999691E-6</v>
      </c>
      <c r="M40" s="20">
        <f t="shared" si="5"/>
        <v>0.15912120999999999</v>
      </c>
    </row>
    <row r="41" spans="1:13">
      <c r="A41" s="10" t="str">
        <f>A5</f>
        <v>GCR2</v>
      </c>
      <c r="B41" s="20">
        <f t="shared" ref="B41:M41" si="6">B23^2</f>
        <v>0.28158942250000008</v>
      </c>
      <c r="C41" s="20">
        <f t="shared" si="6"/>
        <v>1.5618750625000004</v>
      </c>
      <c r="D41" s="20">
        <f t="shared" si="6"/>
        <v>1.0364258024999997</v>
      </c>
      <c r="E41" s="20">
        <f t="shared" si="6"/>
        <v>8.9371102499999994E-2</v>
      </c>
      <c r="F41" s="20">
        <f t="shared" si="6"/>
        <v>0.11636626562499996</v>
      </c>
      <c r="G41" s="20">
        <f t="shared" si="6"/>
        <v>0.52030975562500004</v>
      </c>
      <c r="H41" s="20">
        <f t="shared" si="6"/>
        <v>0.87212251562499998</v>
      </c>
      <c r="I41" s="20">
        <f t="shared" si="6"/>
        <v>1.6531530624999999E-2</v>
      </c>
      <c r="J41" s="20">
        <f t="shared" si="6"/>
        <v>0.1272705625000001</v>
      </c>
      <c r="K41" s="20">
        <f t="shared" si="6"/>
        <v>0.12812820249999993</v>
      </c>
      <c r="L41" s="20">
        <f t="shared" si="6"/>
        <v>0.56272502249999978</v>
      </c>
      <c r="M41" s="20">
        <f t="shared" si="6"/>
        <v>0.5645268225000003</v>
      </c>
    </row>
    <row r="42" spans="1:13">
      <c r="A42" s="10" t="str">
        <f>A6</f>
        <v>GLN3</v>
      </c>
      <c r="B42" s="20">
        <f t="shared" ref="B42:M42" si="7">B24^2</f>
        <v>0.595559475625</v>
      </c>
      <c r="C42" s="20">
        <f t="shared" si="7"/>
        <v>0.29395373062499996</v>
      </c>
      <c r="D42" s="20">
        <f t="shared" si="7"/>
        <v>1.4334075625000007E-2</v>
      </c>
      <c r="E42" s="20">
        <f t="shared" si="7"/>
        <v>0.121993025625</v>
      </c>
      <c r="F42" s="20">
        <f t="shared" si="7"/>
        <v>4.0642560000000001E-2</v>
      </c>
      <c r="G42" s="20">
        <f t="shared" si="7"/>
        <v>0.12334143999999997</v>
      </c>
      <c r="H42" s="20">
        <f t="shared" si="7"/>
        <v>1.0140490000000002E-2</v>
      </c>
      <c r="I42" s="20">
        <f t="shared" si="7"/>
        <v>2.39121E-3</v>
      </c>
      <c r="J42" s="20">
        <f t="shared" si="7"/>
        <v>0.13318850250000008</v>
      </c>
      <c r="K42" s="20">
        <f t="shared" si="7"/>
        <v>0.42360572250000006</v>
      </c>
      <c r="L42" s="20">
        <f t="shared" si="7"/>
        <v>0.20074880250000005</v>
      </c>
      <c r="M42" s="20">
        <f t="shared" si="7"/>
        <v>2.6292622500000005E-2</v>
      </c>
    </row>
    <row r="43" spans="1:13">
      <c r="A43" s="10" t="str">
        <f>A7</f>
        <v>HAP4</v>
      </c>
      <c r="B43" s="20">
        <f t="shared" ref="B43:M43" si="8">B25^2</f>
        <v>0.29890822562500002</v>
      </c>
      <c r="C43" s="20">
        <f t="shared" si="8"/>
        <v>0.42853389062500002</v>
      </c>
      <c r="D43" s="20">
        <f t="shared" si="8"/>
        <v>2.1599446056250002</v>
      </c>
      <c r="E43" s="20">
        <f t="shared" si="8"/>
        <v>7.1998305625000023E-2</v>
      </c>
      <c r="F43" s="20">
        <f t="shared" si="8"/>
        <v>0.93537912249999988</v>
      </c>
      <c r="G43" s="20">
        <f t="shared" si="8"/>
        <v>0.63736272250000015</v>
      </c>
      <c r="H43" s="20">
        <f t="shared" si="8"/>
        <v>3.1284765624999999</v>
      </c>
      <c r="I43" s="20">
        <f t="shared" si="8"/>
        <v>3.7541000025000004</v>
      </c>
      <c r="J43" s="20">
        <f t="shared" si="8"/>
        <v>8.1902499999999649E-3</v>
      </c>
      <c r="K43" s="20">
        <f t="shared" si="8"/>
        <v>1.0020010000000001</v>
      </c>
      <c r="L43" s="20">
        <f t="shared" si="8"/>
        <v>0.70576800999999978</v>
      </c>
      <c r="M43" s="20">
        <f t="shared" si="8"/>
        <v>4.9561599999999716E-3</v>
      </c>
    </row>
    <row r="44" spans="1:13">
      <c r="A44" s="10" t="str">
        <f>A8</f>
        <v>HMO1</v>
      </c>
      <c r="B44" s="20">
        <f t="shared" ref="B44:M44" si="9">B26^2</f>
        <v>1.2112653306250001</v>
      </c>
      <c r="C44" s="20">
        <f t="shared" si="9"/>
        <v>1.236822015625</v>
      </c>
      <c r="D44" s="20">
        <f t="shared" si="9"/>
        <v>5.9207055624999991E-2</v>
      </c>
      <c r="E44" s="20">
        <f t="shared" si="9"/>
        <v>6.4961265625000014E-2</v>
      </c>
      <c r="F44" s="20">
        <f t="shared" si="9"/>
        <v>0.73886918062499995</v>
      </c>
      <c r="G44" s="20">
        <f t="shared" si="9"/>
        <v>0.27570375562499994</v>
      </c>
      <c r="H44" s="20">
        <f t="shared" si="9"/>
        <v>0.11595727562499998</v>
      </c>
      <c r="I44" s="20">
        <f t="shared" si="9"/>
        <v>1.090197015625</v>
      </c>
      <c r="J44" s="20">
        <f t="shared" si="9"/>
        <v>1.2260025624999992E-2</v>
      </c>
      <c r="K44" s="20">
        <f t="shared" si="9"/>
        <v>1.1743515056249998</v>
      </c>
      <c r="L44" s="20">
        <f t="shared" si="9"/>
        <v>0.55715028062500005</v>
      </c>
      <c r="M44" s="20">
        <f t="shared" si="9"/>
        <v>5.1313575625000038E-2</v>
      </c>
    </row>
    <row r="45" spans="1:13">
      <c r="A45" s="10" t="str">
        <f>A9</f>
        <v>MSN2</v>
      </c>
      <c r="B45" s="20">
        <f t="shared" ref="B45:M45" si="10">B27^2</f>
        <v>7.915782250000003E-2</v>
      </c>
      <c r="C45" s="20">
        <f t="shared" si="10"/>
        <v>0.71225160249999997</v>
      </c>
      <c r="D45" s="20">
        <f t="shared" si="10"/>
        <v>2.1114024999999994E-3</v>
      </c>
      <c r="E45" s="20">
        <f t="shared" si="10"/>
        <v>0.3703331024999999</v>
      </c>
      <c r="F45" s="20">
        <f t="shared" si="10"/>
        <v>0.41783295999999998</v>
      </c>
      <c r="G45" s="20">
        <f t="shared" si="10"/>
        <v>1.004004E-2</v>
      </c>
      <c r="H45" s="20">
        <f t="shared" si="10"/>
        <v>4.6612809999999991E-2</v>
      </c>
      <c r="I45" s="20">
        <f t="shared" si="10"/>
        <v>0.9264062500000001</v>
      </c>
      <c r="J45" s="20">
        <f t="shared" si="10"/>
        <v>5.0816430625000006E-2</v>
      </c>
      <c r="K45" s="20">
        <f t="shared" si="10"/>
        <v>3.5194556250000022E-3</v>
      </c>
      <c r="L45" s="20">
        <f t="shared" si="10"/>
        <v>9.7828200625000014E-2</v>
      </c>
      <c r="M45" s="20">
        <f t="shared" si="10"/>
        <v>7.8540062500000087E-4</v>
      </c>
    </row>
    <row r="46" spans="1:13">
      <c r="A46" s="10" t="str">
        <f>A10</f>
        <v>SFP1</v>
      </c>
      <c r="B46" s="20">
        <f t="shared" ref="B46:M46" si="11">B28^2</f>
        <v>6.9590439999999962E-2</v>
      </c>
      <c r="C46" s="20">
        <f t="shared" si="11"/>
        <v>0.12730624000000001</v>
      </c>
      <c r="D46" s="20">
        <f t="shared" si="11"/>
        <v>8.7675209999999948E-2</v>
      </c>
      <c r="E46" s="20">
        <f t="shared" si="11"/>
        <v>4.1249610000000027E-2</v>
      </c>
      <c r="F46" s="20">
        <f t="shared" si="11"/>
        <v>8.5701306249999828E-3</v>
      </c>
      <c r="G46" s="20">
        <f t="shared" si="11"/>
        <v>0.58602852562499996</v>
      </c>
      <c r="H46" s="20">
        <f t="shared" si="11"/>
        <v>1.4871192756250002</v>
      </c>
      <c r="I46" s="20">
        <f t="shared" si="11"/>
        <v>0.29868957562500004</v>
      </c>
      <c r="J46" s="20">
        <f t="shared" si="11"/>
        <v>7.9806249999999984E-4</v>
      </c>
      <c r="K46" s="20">
        <f t="shared" si="11"/>
        <v>1.1458225000000031E-3</v>
      </c>
      <c r="L46" s="20">
        <f t="shared" si="11"/>
        <v>0.10236800250000004</v>
      </c>
      <c r="M46" s="20">
        <f t="shared" si="11"/>
        <v>0.1059828025</v>
      </c>
    </row>
    <row r="47" spans="1:13">
      <c r="A47" s="10" t="str">
        <f>A11</f>
        <v>STB5</v>
      </c>
      <c r="B47" s="20">
        <f t="shared" ref="B47:M47" si="12">B29^2</f>
        <v>6.0676005624999953E-2</v>
      </c>
      <c r="C47" s="20">
        <f t="shared" si="12"/>
        <v>3.4839506250000122E-3</v>
      </c>
      <c r="D47" s="20">
        <f t="shared" si="12"/>
        <v>9.3460556249999917E-3</v>
      </c>
      <c r="E47" s="20">
        <f t="shared" si="12"/>
        <v>4.3545255624999973E-2</v>
      </c>
      <c r="F47" s="20">
        <f t="shared" si="12"/>
        <v>3.1424652899999996</v>
      </c>
      <c r="G47" s="20">
        <f t="shared" si="12"/>
        <v>9.6596639999999984E-2</v>
      </c>
      <c r="H47" s="20">
        <f t="shared" si="12"/>
        <v>0.48399849</v>
      </c>
      <c r="I47" s="20">
        <f t="shared" si="12"/>
        <v>1.9259888399999998</v>
      </c>
      <c r="J47" s="20">
        <f t="shared" si="12"/>
        <v>0.16102162562499994</v>
      </c>
      <c r="K47" s="20">
        <f t="shared" si="12"/>
        <v>0.36177217562499997</v>
      </c>
      <c r="L47" s="20">
        <f t="shared" si="12"/>
        <v>0.58495728062500019</v>
      </c>
      <c r="M47" s="20">
        <f t="shared" si="12"/>
        <v>5.6608305624999973E-2</v>
      </c>
    </row>
    <row r="48" spans="1:13">
      <c r="A48" s="10" t="str">
        <f>A12</f>
        <v>SWI4</v>
      </c>
      <c r="B48" s="20">
        <f t="shared" ref="B48:M48" si="13">B30^2</f>
        <v>5.4639062499999903E-4</v>
      </c>
      <c r="C48" s="20">
        <f t="shared" si="13"/>
        <v>6.2499999999986229E-10</v>
      </c>
      <c r="D48" s="20">
        <f t="shared" si="13"/>
        <v>1.4238455625000004E-2</v>
      </c>
      <c r="E48" s="20">
        <f t="shared" si="13"/>
        <v>9.2112006250000059E-3</v>
      </c>
      <c r="F48" s="20">
        <f t="shared" si="13"/>
        <v>3.3894651025000004</v>
      </c>
      <c r="G48" s="20">
        <f t="shared" si="13"/>
        <v>7.921410250000005E-2</v>
      </c>
      <c r="H48" s="20">
        <f t="shared" si="13"/>
        <v>0.43540202250000004</v>
      </c>
      <c r="I48" s="20">
        <f t="shared" si="13"/>
        <v>0.80955006250000006</v>
      </c>
      <c r="J48" s="20">
        <f t="shared" si="13"/>
        <v>0.29119514062500002</v>
      </c>
      <c r="K48" s="20">
        <f t="shared" si="13"/>
        <v>0.45626647562500006</v>
      </c>
      <c r="L48" s="20">
        <f t="shared" si="13"/>
        <v>1.8913125624999996E-2</v>
      </c>
      <c r="M48" s="20">
        <f t="shared" si="13"/>
        <v>2.805625000000033E-6</v>
      </c>
    </row>
    <row r="49" spans="1:13">
      <c r="A49" s="10" t="str">
        <f>A13</f>
        <v>SWI5</v>
      </c>
      <c r="B49" s="20">
        <f t="shared" ref="B49:M49" si="14">B31^2</f>
        <v>3.597000625E-3</v>
      </c>
      <c r="C49" s="20">
        <f t="shared" si="14"/>
        <v>6.4173555625000017E-2</v>
      </c>
      <c r="D49" s="20">
        <f t="shared" si="14"/>
        <v>6.164047562500001E-2</v>
      </c>
      <c r="E49" s="20">
        <f t="shared" si="14"/>
        <v>3.0167556249999995E-3</v>
      </c>
      <c r="F49" s="20">
        <f t="shared" si="14"/>
        <v>0.75238275999999993</v>
      </c>
      <c r="G49" s="20">
        <f t="shared" si="14"/>
        <v>0.17505856</v>
      </c>
      <c r="H49" s="20">
        <f t="shared" si="14"/>
        <v>5.7456089999999987E-2</v>
      </c>
      <c r="I49" s="20">
        <f t="shared" si="14"/>
        <v>0.47430769000000012</v>
      </c>
      <c r="J49" s="20">
        <f t="shared" si="14"/>
        <v>1.5030759999999997E-2</v>
      </c>
      <c r="K49" s="20">
        <f t="shared" si="14"/>
        <v>0.39790864000000004</v>
      </c>
      <c r="L49" s="20">
        <f t="shared" si="14"/>
        <v>0.53772889000000013</v>
      </c>
      <c r="M49" s="20">
        <f t="shared" si="14"/>
        <v>4.0401000000000027E-4</v>
      </c>
    </row>
    <row r="50" spans="1:13">
      <c r="A50" s="10" t="str">
        <f>A14</f>
        <v>YHP1</v>
      </c>
      <c r="B50" s="20">
        <f t="shared" ref="B50:M50" si="15">B32^2</f>
        <v>0.8186630399999999</v>
      </c>
      <c r="C50" s="20">
        <f t="shared" si="15"/>
        <v>0.45118088999999995</v>
      </c>
      <c r="D50" s="20">
        <f t="shared" si="15"/>
        <v>0.15816528999999996</v>
      </c>
      <c r="E50" s="20">
        <f t="shared" si="15"/>
        <v>0.39790864000000004</v>
      </c>
      <c r="F50" s="20">
        <f t="shared" si="15"/>
        <v>0.62500883062500001</v>
      </c>
      <c r="G50" s="20">
        <f t="shared" si="15"/>
        <v>0.16030014062500003</v>
      </c>
      <c r="H50" s="20">
        <f t="shared" si="15"/>
        <v>2.190178005625</v>
      </c>
      <c r="I50" s="20">
        <f t="shared" si="15"/>
        <v>8.3506550625000051E-2</v>
      </c>
      <c r="J50" s="20">
        <f t="shared" si="15"/>
        <v>0.68186306249999995</v>
      </c>
      <c r="K50" s="20">
        <f t="shared" si="15"/>
        <v>4.27042225E-2</v>
      </c>
      <c r="L50" s="20">
        <f t="shared" si="15"/>
        <v>1.0468359224999999</v>
      </c>
      <c r="M50" s="20">
        <f t="shared" si="15"/>
        <v>0.16325640249999993</v>
      </c>
    </row>
    <row r="51" spans="1:13">
      <c r="A51" s="10" t="str">
        <f>A15</f>
        <v>YOX1</v>
      </c>
      <c r="B51" s="20">
        <f t="shared" ref="B51:M51" si="16">B33^2</f>
        <v>7.6203602500000064E-2</v>
      </c>
      <c r="C51" s="20">
        <f t="shared" si="16"/>
        <v>1.7410802499999944E-2</v>
      </c>
      <c r="D51" s="20">
        <f t="shared" si="16"/>
        <v>0.41094510250000016</v>
      </c>
      <c r="E51" s="20">
        <f t="shared" si="16"/>
        <v>0.61646052249999972</v>
      </c>
      <c r="F51" s="20">
        <f t="shared" si="16"/>
        <v>0.61418569000000012</v>
      </c>
      <c r="G51" s="20">
        <f t="shared" si="16"/>
        <v>1.6078240000000008E-2</v>
      </c>
      <c r="H51" s="20">
        <f t="shared" si="16"/>
        <v>0.52867440999999993</v>
      </c>
      <c r="I51" s="20">
        <f t="shared" si="16"/>
        <v>2.6817337599999997</v>
      </c>
      <c r="J51" s="20">
        <f t="shared" si="16"/>
        <v>0.41142603062500005</v>
      </c>
      <c r="K51" s="20">
        <f t="shared" si="16"/>
        <v>0.25737865562500001</v>
      </c>
      <c r="L51" s="20">
        <f t="shared" si="16"/>
        <v>2.0248578506250001</v>
      </c>
      <c r="M51" s="20">
        <f t="shared" si="16"/>
        <v>7.5199350625000022E-2</v>
      </c>
    </row>
    <row r="52" spans="1:13">
      <c r="A52" s="10" t="str">
        <f>A16</f>
        <v>ZAP1</v>
      </c>
      <c r="B52" s="20">
        <f t="shared" ref="B52:M52" si="17">B34^2</f>
        <v>4.5663806250000067E-3</v>
      </c>
      <c r="C52" s="20">
        <f t="shared" si="17"/>
        <v>5.3253506250000018E-3</v>
      </c>
      <c r="D52" s="20">
        <f t="shared" si="17"/>
        <v>2.2974980625000006E-2</v>
      </c>
      <c r="E52" s="20">
        <f t="shared" si="17"/>
        <v>8.5337015624999984E-2</v>
      </c>
      <c r="F52" s="20">
        <f t="shared" si="17"/>
        <v>3.2186154025000007</v>
      </c>
      <c r="G52" s="20">
        <f t="shared" si="17"/>
        <v>0.19180020249999996</v>
      </c>
      <c r="H52" s="20">
        <f t="shared" si="17"/>
        <v>3.6784225000000112E-3</v>
      </c>
      <c r="I52" s="20">
        <f t="shared" si="17"/>
        <v>2.0071805624999999</v>
      </c>
      <c r="J52" s="20">
        <f t="shared" si="17"/>
        <v>6.0885562500000287E-4</v>
      </c>
      <c r="K52" s="20">
        <f t="shared" si="17"/>
        <v>0.142298700625</v>
      </c>
      <c r="L52" s="20">
        <f t="shared" si="17"/>
        <v>0.46686472562500009</v>
      </c>
      <c r="M52" s="20">
        <f t="shared" si="17"/>
        <v>0.10937902562499996</v>
      </c>
    </row>
    <row r="54" spans="1:13">
      <c r="A54" s="9" t="s">
        <v>0</v>
      </c>
      <c r="B54" s="9" t="s">
        <v>17</v>
      </c>
    </row>
    <row r="55" spans="1:13">
      <c r="A55" s="10" t="str">
        <f>A2</f>
        <v>ACE2</v>
      </c>
      <c r="B55" s="8">
        <f>SUM(B38:M38)/12</f>
        <v>8.0146242291666656E-2</v>
      </c>
    </row>
    <row r="56" spans="1:13">
      <c r="A56" s="10" t="str">
        <f>A3</f>
        <v>ASH1</v>
      </c>
      <c r="B56" s="8">
        <f>SUM(B39:M39)/12</f>
        <v>0.20497932625000001</v>
      </c>
    </row>
    <row r="57" spans="1:13">
      <c r="A57" s="10" t="str">
        <f>A4</f>
        <v>CIN5</v>
      </c>
      <c r="B57" s="8">
        <f>SUM(B40:M40)/12</f>
        <v>8.4311588958333336E-2</v>
      </c>
    </row>
    <row r="58" spans="1:13">
      <c r="A58" s="10" t="str">
        <f>A5</f>
        <v>GCR2</v>
      </c>
      <c r="B58" s="8">
        <f>SUM(B41:M41)/12</f>
        <v>0.48977017229166658</v>
      </c>
    </row>
    <row r="59" spans="1:13">
      <c r="A59" s="10" t="str">
        <f>A6</f>
        <v>GLN3</v>
      </c>
      <c r="B59" s="8">
        <f>SUM(B42:M42)/12</f>
        <v>0.16551597145833336</v>
      </c>
    </row>
    <row r="60" spans="1:13">
      <c r="A60" s="10" t="str">
        <f>A7</f>
        <v>HAP4</v>
      </c>
      <c r="B60" s="8">
        <f>SUM(B43:M43)/12</f>
        <v>1.0946349047916668</v>
      </c>
    </row>
    <row r="61" spans="1:13">
      <c r="A61" s="10" t="str">
        <f>A8</f>
        <v>HMO1</v>
      </c>
      <c r="B61" s="8">
        <f>SUM(B44:M44)/12</f>
        <v>0.549004856875</v>
      </c>
    </row>
    <row r="62" spans="1:13">
      <c r="A62" s="10" t="str">
        <f>A9</f>
        <v>MSN2</v>
      </c>
      <c r="B62" s="8">
        <f>SUM(B45:M45)/12</f>
        <v>0.226474623125</v>
      </c>
    </row>
    <row r="63" spans="1:13">
      <c r="A63" s="10" t="str">
        <f>A10</f>
        <v>SFP1</v>
      </c>
      <c r="B63" s="8">
        <f>SUM(B46:M46)/12</f>
        <v>0.24304364145833332</v>
      </c>
    </row>
    <row r="64" spans="1:13">
      <c r="A64" s="10" t="str">
        <f>A11</f>
        <v>STB5</v>
      </c>
      <c r="B64" s="8">
        <f>SUM(B47:M47)/12</f>
        <v>0.5775383262499999</v>
      </c>
    </row>
    <row r="65" spans="1:2">
      <c r="A65" s="10" t="str">
        <f>A12</f>
        <v>SWI4</v>
      </c>
      <c r="B65" s="8">
        <f>SUM(B48:M48)/12</f>
        <v>0.45866707374999999</v>
      </c>
    </row>
    <row r="66" spans="1:2">
      <c r="A66" s="10" t="str">
        <f>A13</f>
        <v>SWI5</v>
      </c>
      <c r="B66" s="8">
        <f>SUM(B49:M49)/12</f>
        <v>0.21189209895833339</v>
      </c>
    </row>
    <row r="67" spans="1:2">
      <c r="A67" s="10" t="str">
        <f>A14</f>
        <v>YHP1</v>
      </c>
      <c r="B67" s="8">
        <f>SUM(B50:M50)/12</f>
        <v>0.56829758312499989</v>
      </c>
    </row>
    <row r="68" spans="1:2">
      <c r="A68" s="10" t="str">
        <f>A15</f>
        <v>YOX1</v>
      </c>
      <c r="B68" s="8">
        <f>SUM(B51:M51)/12</f>
        <v>0.64421283479166658</v>
      </c>
    </row>
    <row r="69" spans="1:2">
      <c r="A69" s="10" t="str">
        <f>A16</f>
        <v>ZAP1</v>
      </c>
      <c r="B69" s="8">
        <f>SUM(B52:M52)/12</f>
        <v>0.52155246875000005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sqref="A1:XFD1048576"/>
    </sheetView>
  </sheetViews>
  <sheetFormatPr baseColWidth="10" defaultColWidth="8.83203125" defaultRowHeight="12" x14ac:dyDescent="0"/>
  <cols>
    <col min="1" max="1" width="8.83203125" style="8"/>
    <col min="2" max="13" width="11.83203125" style="8" customWidth="1"/>
    <col min="14" max="14" width="8.83203125" style="8"/>
    <col min="15" max="17" width="9.83203125" style="8" bestFit="1" customWidth="1"/>
    <col min="18" max="16384" width="8.83203125" style="8"/>
  </cols>
  <sheetData>
    <row r="1" spans="1:17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60</v>
      </c>
      <c r="K1" s="16">
        <v>60</v>
      </c>
      <c r="L1" s="16">
        <v>60</v>
      </c>
      <c r="M1" s="16">
        <v>60</v>
      </c>
      <c r="O1" s="8" t="s">
        <v>12</v>
      </c>
      <c r="P1" s="8" t="s">
        <v>13</v>
      </c>
      <c r="Q1" s="8" t="s">
        <v>14</v>
      </c>
    </row>
    <row r="2" spans="1:17">
      <c r="A2" s="8" t="s">
        <v>1</v>
      </c>
      <c r="B2" s="8">
        <v>-0.8095</v>
      </c>
      <c r="C2" s="8">
        <v>-0.62429999999999997</v>
      </c>
      <c r="D2" s="8">
        <v>-1.1295999999999999</v>
      </c>
      <c r="E2" s="8">
        <v>-1.1113</v>
      </c>
      <c r="F2" s="8">
        <v>-1.4079999999999999</v>
      </c>
      <c r="G2" s="8">
        <v>2.6021000000000001</v>
      </c>
      <c r="H2" s="8">
        <v>-0.40789999999999998</v>
      </c>
      <c r="I2" s="8">
        <v>1.2345999999999999</v>
      </c>
      <c r="J2" s="8">
        <v>1.1846000000000001</v>
      </c>
      <c r="K2" s="8">
        <v>-5.8799999999999998E-2</v>
      </c>
      <c r="L2" s="8">
        <v>0.44040000000000001</v>
      </c>
      <c r="M2" s="8">
        <v>-0.1933</v>
      </c>
      <c r="O2" s="4">
        <f>AVERAGE(B2:E2)</f>
        <v>-0.91867499999999991</v>
      </c>
      <c r="P2" s="8">
        <f>AVERAGE(F2:I2)</f>
        <v>0.50520000000000009</v>
      </c>
      <c r="Q2" s="4">
        <f>AVERAGE(J2:M2)</f>
        <v>0.34322500000000006</v>
      </c>
    </row>
    <row r="3" spans="1:17">
      <c r="A3" s="8" t="s">
        <v>24</v>
      </c>
      <c r="B3" s="8">
        <v>-1.0181</v>
      </c>
      <c r="C3" s="8">
        <v>-0.38129999999999997</v>
      </c>
      <c r="D3" s="8">
        <v>0.51639999999999997</v>
      </c>
      <c r="E3" s="8">
        <v>-0.17</v>
      </c>
      <c r="F3" s="8">
        <v>0.40560000000000002</v>
      </c>
      <c r="G3" s="8">
        <v>-0.31390000000000001</v>
      </c>
      <c r="H3" s="8">
        <v>-1.1147</v>
      </c>
      <c r="I3" s="8">
        <v>-0.92820000000000003</v>
      </c>
      <c r="J3" s="8">
        <v>0.90890000000000004</v>
      </c>
      <c r="K3" s="8">
        <v>-0.51359999999999995</v>
      </c>
      <c r="L3" s="8">
        <v>-0.67430000000000001</v>
      </c>
      <c r="M3" s="8">
        <v>-1.3101</v>
      </c>
      <c r="O3" s="4">
        <f t="shared" ref="O3:O16" si="0">AVERAGE(B3:E3)</f>
        <v>-0.26324999999999998</v>
      </c>
      <c r="P3" s="8">
        <f t="shared" ref="P3:P16" si="1">AVERAGE(F3:I3)</f>
        <v>-0.48780000000000001</v>
      </c>
      <c r="Q3" s="4">
        <f t="shared" ref="Q3:Q16" si="2">AVERAGE(J3:M3)</f>
        <v>-0.39727499999999999</v>
      </c>
    </row>
    <row r="4" spans="1:17">
      <c r="A4" s="8" t="s">
        <v>2</v>
      </c>
      <c r="B4" s="8">
        <v>1.452</v>
      </c>
      <c r="C4" s="8">
        <v>0.36680000000000001</v>
      </c>
      <c r="D4" s="8">
        <v>0.14649999999999999</v>
      </c>
      <c r="E4" s="8">
        <v>1.0023</v>
      </c>
      <c r="F4" s="8">
        <v>1.6619999999999999</v>
      </c>
      <c r="G4" s="8">
        <v>2.9944999999999999</v>
      </c>
      <c r="H4" s="8">
        <v>1.3996</v>
      </c>
      <c r="I4" s="8">
        <v>1.9426000000000001</v>
      </c>
      <c r="J4" s="8">
        <v>0.29120000000000001</v>
      </c>
      <c r="K4" s="8">
        <v>0.62819999999999998</v>
      </c>
      <c r="L4" s="8">
        <v>3.2391000000000001</v>
      </c>
      <c r="M4" s="8">
        <v>2.5788000000000002</v>
      </c>
      <c r="O4" s="4">
        <f t="shared" si="0"/>
        <v>0.7419</v>
      </c>
      <c r="P4" s="8">
        <f t="shared" si="1"/>
        <v>1.9996749999999999</v>
      </c>
      <c r="Q4" s="4">
        <f t="shared" si="2"/>
        <v>1.6843250000000001</v>
      </c>
    </row>
    <row r="5" spans="1:17">
      <c r="A5" s="8" t="s">
        <v>25</v>
      </c>
      <c r="B5" s="8">
        <v>-0.51839999999999997</v>
      </c>
      <c r="C5" s="8">
        <v>1.3267</v>
      </c>
      <c r="D5" s="8">
        <v>1.0101</v>
      </c>
      <c r="E5" s="8">
        <v>-6.1600000000000002E-2</v>
      </c>
      <c r="F5" s="8">
        <v>0.36909999999999998</v>
      </c>
      <c r="G5" s="8">
        <v>-0.19980000000000001</v>
      </c>
      <c r="H5" s="8">
        <v>1.1081000000000001</v>
      </c>
      <c r="I5" s="8">
        <v>0.19889999999999999</v>
      </c>
      <c r="J5" s="8">
        <v>1.6447000000000001</v>
      </c>
      <c r="K5" s="8">
        <v>-1.6053999999999999</v>
      </c>
      <c r="L5" s="8">
        <v>0.70450000000000002</v>
      </c>
      <c r="M5" s="8">
        <v>0.76729999999999998</v>
      </c>
      <c r="O5" s="4">
        <f t="shared" si="0"/>
        <v>0.43919999999999998</v>
      </c>
      <c r="P5" s="8">
        <f t="shared" si="1"/>
        <v>0.36907500000000004</v>
      </c>
      <c r="Q5" s="4">
        <f t="shared" si="2"/>
        <v>0.37777500000000003</v>
      </c>
    </row>
    <row r="6" spans="1:17">
      <c r="A6" s="8" t="s">
        <v>3</v>
      </c>
      <c r="B6" s="8">
        <v>0.59570000000000001</v>
      </c>
      <c r="C6" s="8">
        <v>0.85489999999999999</v>
      </c>
      <c r="D6" s="8">
        <v>-0.67589999999999995</v>
      </c>
      <c r="E6" s="8">
        <v>0.63429999999999997</v>
      </c>
      <c r="F6" s="8">
        <v>-8.6099999999999996E-2</v>
      </c>
      <c r="G6" s="8">
        <v>-1.0684</v>
      </c>
      <c r="H6" s="8">
        <v>0.30230000000000001</v>
      </c>
      <c r="I6" s="8">
        <v>0.41770000000000002</v>
      </c>
      <c r="J6" s="8">
        <v>0.1085</v>
      </c>
      <c r="K6" s="8">
        <v>-0.44600000000000001</v>
      </c>
      <c r="L6" s="8">
        <v>0.80179999999999996</v>
      </c>
      <c r="M6" s="8">
        <v>-0.161</v>
      </c>
      <c r="O6" s="4">
        <f t="shared" si="0"/>
        <v>0.35225000000000006</v>
      </c>
      <c r="P6" s="8">
        <f t="shared" si="1"/>
        <v>-0.10862500000000001</v>
      </c>
      <c r="Q6" s="4">
        <f t="shared" si="2"/>
        <v>7.5824999999999976E-2</v>
      </c>
    </row>
    <row r="7" spans="1:17">
      <c r="A7" s="8" t="s">
        <v>4</v>
      </c>
      <c r="B7" s="8">
        <v>3.3136000000000001</v>
      </c>
      <c r="C7" s="8">
        <v>1.8683000000000001</v>
      </c>
      <c r="D7" s="8">
        <v>0.90639999999999998</v>
      </c>
      <c r="E7" s="8">
        <v>0.2848</v>
      </c>
      <c r="F7" s="8">
        <v>1.2425999999999999</v>
      </c>
      <c r="G7" s="8">
        <v>1.4451000000000001</v>
      </c>
      <c r="H7" s="8">
        <v>0.91479999999999995</v>
      </c>
      <c r="I7" s="8">
        <v>-1.32E-2</v>
      </c>
      <c r="J7" s="8">
        <v>1.2979000000000001</v>
      </c>
      <c r="K7" s="8">
        <v>0.10589999999999999</v>
      </c>
      <c r="L7" s="8">
        <v>-0.29759999999999998</v>
      </c>
      <c r="M7" s="8">
        <v>0.22559999999999999</v>
      </c>
      <c r="O7" s="4">
        <f t="shared" si="0"/>
        <v>1.593275</v>
      </c>
      <c r="P7" s="8">
        <f t="shared" si="1"/>
        <v>0.89732500000000004</v>
      </c>
      <c r="Q7" s="4">
        <f t="shared" si="2"/>
        <v>0.33294999999999997</v>
      </c>
    </row>
    <row r="8" spans="1:17">
      <c r="A8" s="8" t="s">
        <v>5</v>
      </c>
      <c r="B8" s="8">
        <v>0.97719999999999996</v>
      </c>
      <c r="C8" s="8">
        <v>1.4618</v>
      </c>
      <c r="D8" s="8">
        <v>-0.71560000000000001</v>
      </c>
      <c r="E8" s="8">
        <v>0.78990000000000005</v>
      </c>
      <c r="F8" s="8">
        <v>1.5734999999999999</v>
      </c>
      <c r="G8" s="8">
        <v>1.1125</v>
      </c>
      <c r="H8" s="8">
        <v>1.1015999999999999</v>
      </c>
      <c r="I8" s="8">
        <v>0.51459999999999995</v>
      </c>
      <c r="J8" s="8">
        <v>1.3432999999999999</v>
      </c>
      <c r="K8" s="8">
        <v>0.95009999999999994</v>
      </c>
      <c r="L8" s="8">
        <v>1.5648</v>
      </c>
      <c r="M8" s="8">
        <v>1.7134</v>
      </c>
      <c r="O8" s="4">
        <f t="shared" si="0"/>
        <v>0.62832500000000002</v>
      </c>
      <c r="P8" s="8">
        <f t="shared" si="1"/>
        <v>1.07555</v>
      </c>
      <c r="Q8" s="4">
        <f t="shared" si="2"/>
        <v>1.3929</v>
      </c>
    </row>
    <row r="9" spans="1:17">
      <c r="A9" s="8" t="s">
        <v>6</v>
      </c>
      <c r="B9" s="8">
        <v>1.0774999999999999</v>
      </c>
      <c r="C9" s="8">
        <v>-1.2575000000000001</v>
      </c>
      <c r="D9" s="8">
        <v>0.96560000000000001</v>
      </c>
      <c r="E9" s="8">
        <v>0.16689999999999999</v>
      </c>
      <c r="F9" s="8">
        <v>0.93940000000000001</v>
      </c>
      <c r="G9" s="8">
        <v>0.64170000000000005</v>
      </c>
      <c r="H9" s="8">
        <v>0.58140000000000003</v>
      </c>
      <c r="I9" s="8">
        <v>2.5089000000000001</v>
      </c>
      <c r="J9" s="8">
        <v>0.85389999999999999</v>
      </c>
      <c r="K9" s="8">
        <v>1.4608000000000001</v>
      </c>
      <c r="L9" s="8">
        <v>0.77939999999999998</v>
      </c>
      <c r="M9" s="8">
        <v>-0.28699999999999998</v>
      </c>
      <c r="O9" s="4">
        <f t="shared" si="0"/>
        <v>0.23812499999999998</v>
      </c>
      <c r="P9" s="8">
        <f t="shared" si="1"/>
        <v>1.1678500000000001</v>
      </c>
      <c r="Q9" s="4">
        <f t="shared" si="2"/>
        <v>0.70177500000000004</v>
      </c>
    </row>
    <row r="10" spans="1:17">
      <c r="A10" s="8" t="s">
        <v>7</v>
      </c>
      <c r="B10" s="8">
        <v>-0.41570000000000001</v>
      </c>
      <c r="C10" s="8">
        <v>0.88400000000000001</v>
      </c>
      <c r="D10" s="8">
        <v>1.2987</v>
      </c>
      <c r="E10" s="8">
        <v>1.3915999999999999</v>
      </c>
      <c r="F10" s="8">
        <v>1.0549999999999999</v>
      </c>
      <c r="G10" s="8">
        <v>-0.64339999999999997</v>
      </c>
      <c r="H10" s="8">
        <v>2.4701</v>
      </c>
      <c r="I10" s="8">
        <v>2.3169</v>
      </c>
      <c r="J10" s="8">
        <v>1.2747999999999999</v>
      </c>
      <c r="K10" s="8">
        <v>1.2483</v>
      </c>
      <c r="L10" s="8">
        <v>0.23849999999999999</v>
      </c>
      <c r="M10" s="8">
        <v>1.2221</v>
      </c>
      <c r="O10" s="4">
        <f t="shared" si="0"/>
        <v>0.78964999999999996</v>
      </c>
      <c r="P10" s="8">
        <f t="shared" si="1"/>
        <v>1.29965</v>
      </c>
      <c r="Q10" s="4">
        <f t="shared" si="2"/>
        <v>0.99592499999999995</v>
      </c>
    </row>
    <row r="11" spans="1:17">
      <c r="A11" s="8" t="s">
        <v>26</v>
      </c>
      <c r="B11" s="8">
        <v>0.8397</v>
      </c>
      <c r="C11" s="8">
        <v>0.85729999999999995</v>
      </c>
      <c r="D11" s="8">
        <v>0.22919999999999999</v>
      </c>
      <c r="E11" s="8">
        <v>0.6421</v>
      </c>
      <c r="F11" s="8">
        <v>1.1875</v>
      </c>
      <c r="G11" s="8">
        <v>0.21609999999999999</v>
      </c>
      <c r="H11" s="8">
        <v>3.4700000000000002E-2</v>
      </c>
      <c r="I11" s="8">
        <v>0.96419999999999995</v>
      </c>
      <c r="J11" s="8">
        <v>0.7419</v>
      </c>
      <c r="K11" s="8">
        <v>0.10879999999999999</v>
      </c>
      <c r="L11" s="8">
        <v>0.65849999999999997</v>
      </c>
      <c r="M11" s="8">
        <v>0.2671</v>
      </c>
      <c r="O11" s="4">
        <f t="shared" si="0"/>
        <v>0.64207500000000006</v>
      </c>
      <c r="P11" s="8">
        <f t="shared" si="1"/>
        <v>0.60062499999999996</v>
      </c>
      <c r="Q11" s="4">
        <f t="shared" si="2"/>
        <v>0.444075</v>
      </c>
    </row>
    <row r="12" spans="1:17">
      <c r="A12" s="8" t="s">
        <v>8</v>
      </c>
      <c r="B12" s="8">
        <v>0.1741</v>
      </c>
      <c r="C12" s="8">
        <v>-0.5323</v>
      </c>
      <c r="D12" s="8">
        <v>-1.2532000000000001</v>
      </c>
      <c r="E12" s="8">
        <v>-8.0500000000000002E-2</v>
      </c>
      <c r="F12" s="8">
        <v>-0.3044</v>
      </c>
      <c r="G12" s="8">
        <v>0.44</v>
      </c>
      <c r="H12" s="8">
        <v>-1.0186999999999999</v>
      </c>
      <c r="I12" s="8">
        <v>-0.56210000000000004</v>
      </c>
      <c r="J12" s="8">
        <v>-0.88380000000000003</v>
      </c>
      <c r="K12" s="8">
        <v>0.9617</v>
      </c>
      <c r="L12" s="8">
        <v>-0.89629999999999999</v>
      </c>
      <c r="M12" s="8">
        <v>-0.27239999999999998</v>
      </c>
      <c r="O12" s="4">
        <f t="shared" si="0"/>
        <v>-0.42297500000000005</v>
      </c>
      <c r="P12" s="8">
        <f t="shared" si="1"/>
        <v>-0.36130000000000001</v>
      </c>
      <c r="Q12" s="4">
        <f t="shared" si="2"/>
        <v>-0.2727</v>
      </c>
    </row>
    <row r="13" spans="1:17">
      <c r="A13" s="8" t="s">
        <v>27</v>
      </c>
      <c r="B13" s="8">
        <v>-0.52149999999999996</v>
      </c>
      <c r="C13" s="8">
        <v>-1.3444</v>
      </c>
      <c r="D13" s="8">
        <v>0.48070000000000002</v>
      </c>
      <c r="E13" s="8">
        <v>6.6500000000000004E-2</v>
      </c>
      <c r="F13" s="8">
        <v>-5.5100000000000003E-2</v>
      </c>
      <c r="G13" s="8">
        <v>-0.29949999999999999</v>
      </c>
      <c r="H13" s="8">
        <v>-0.40570000000000001</v>
      </c>
      <c r="I13" s="8">
        <v>-0.4289</v>
      </c>
      <c r="J13" s="8">
        <v>-0.10260000000000001</v>
      </c>
      <c r="K13" s="8">
        <v>-0.99909999999999999</v>
      </c>
      <c r="L13" s="8">
        <v>0.47510000000000002</v>
      </c>
      <c r="M13" s="8">
        <v>0.2162</v>
      </c>
      <c r="O13" s="4">
        <f t="shared" si="0"/>
        <v>-0.32967499999999994</v>
      </c>
      <c r="P13" s="8">
        <f t="shared" si="1"/>
        <v>-0.29730000000000001</v>
      </c>
      <c r="Q13" s="4">
        <f t="shared" si="2"/>
        <v>-0.10259999999999996</v>
      </c>
    </row>
    <row r="14" spans="1:17">
      <c r="A14" s="8" t="s">
        <v>9</v>
      </c>
      <c r="B14" s="8">
        <v>-0.70220000000000005</v>
      </c>
      <c r="C14" s="8">
        <v>0.54079999999999995</v>
      </c>
      <c r="D14" s="8">
        <v>-4.4299999999999999E-2</v>
      </c>
      <c r="E14" s="8">
        <v>0.54059999999999997</v>
      </c>
      <c r="F14" s="8">
        <v>0.81179999999999997</v>
      </c>
      <c r="G14" s="8">
        <v>0.91839999999999999</v>
      </c>
      <c r="H14" s="8">
        <v>2.4355000000000002</v>
      </c>
      <c r="I14" s="8">
        <v>1.1496</v>
      </c>
      <c r="J14" s="8">
        <v>1.0065999999999999</v>
      </c>
      <c r="K14" s="8">
        <v>-0.29620000000000002</v>
      </c>
      <c r="L14" s="8">
        <v>0.35639999999999999</v>
      </c>
      <c r="M14" s="8">
        <v>1.0390999999999999</v>
      </c>
      <c r="O14" s="4">
        <f t="shared" si="0"/>
        <v>8.3724999999999966E-2</v>
      </c>
      <c r="P14" s="8">
        <f t="shared" si="1"/>
        <v>1.3288250000000001</v>
      </c>
      <c r="Q14" s="4">
        <f t="shared" si="2"/>
        <v>0.52647500000000003</v>
      </c>
    </row>
    <row r="15" spans="1:17">
      <c r="A15" s="8" t="s">
        <v>10</v>
      </c>
      <c r="B15" s="8">
        <v>0.45540000000000003</v>
      </c>
      <c r="C15" s="8">
        <v>0.56440000000000001</v>
      </c>
      <c r="D15" s="8">
        <v>-1.9400000000000001E-2</v>
      </c>
      <c r="E15" s="8">
        <v>0.82110000000000005</v>
      </c>
      <c r="F15" s="8">
        <v>1.1649</v>
      </c>
      <c r="G15" s="8">
        <v>0.37130000000000002</v>
      </c>
      <c r="H15" s="8">
        <v>0.6099</v>
      </c>
      <c r="I15" s="8">
        <v>0.92059999999999997</v>
      </c>
      <c r="J15" s="8">
        <v>0.9647</v>
      </c>
      <c r="K15" s="8">
        <v>0.49099999999999999</v>
      </c>
      <c r="L15" s="8">
        <v>0.92530000000000001</v>
      </c>
      <c r="M15" s="8">
        <v>1.2979000000000001</v>
      </c>
      <c r="O15" s="4">
        <f t="shared" si="0"/>
        <v>0.45537499999999997</v>
      </c>
      <c r="P15" s="8">
        <f t="shared" si="1"/>
        <v>0.766675</v>
      </c>
      <c r="Q15" s="4">
        <f t="shared" si="2"/>
        <v>0.91972500000000013</v>
      </c>
    </row>
    <row r="16" spans="1:17">
      <c r="A16" s="8" t="s">
        <v>11</v>
      </c>
      <c r="B16" s="8">
        <v>-1.2206999999999999</v>
      </c>
      <c r="C16" s="8">
        <v>-0.22620000000000001</v>
      </c>
      <c r="D16" s="8">
        <v>-0.34729999999999994</v>
      </c>
      <c r="E16" s="8">
        <v>0.40500000000000003</v>
      </c>
      <c r="F16" s="8">
        <v>-0.59819999999999995</v>
      </c>
      <c r="G16" s="8">
        <v>1.7576000000000001</v>
      </c>
      <c r="H16" s="8">
        <v>0.84640000000000004</v>
      </c>
      <c r="I16" s="8">
        <v>1.3798999999999999</v>
      </c>
      <c r="J16" s="8">
        <v>-1.6435999999999999</v>
      </c>
      <c r="K16" s="8">
        <v>-0.5111</v>
      </c>
      <c r="L16" s="8">
        <v>-1.0851999999999999</v>
      </c>
      <c r="M16" s="8">
        <v>-1.08</v>
      </c>
      <c r="O16" s="4">
        <f t="shared" si="0"/>
        <v>-0.34729999999999994</v>
      </c>
      <c r="P16" s="8">
        <f t="shared" si="1"/>
        <v>0.84642499999999998</v>
      </c>
      <c r="Q16" s="4">
        <f t="shared" si="2"/>
        <v>-1.0799750000000001</v>
      </c>
    </row>
    <row r="18" spans="1:13">
      <c r="A18" s="9" t="s">
        <v>15</v>
      </c>
    </row>
    <row r="19" spans="1:13">
      <c r="A19" s="9" t="s">
        <v>0</v>
      </c>
      <c r="B19" s="9">
        <v>15</v>
      </c>
      <c r="C19" s="9">
        <v>15</v>
      </c>
      <c r="D19" s="9">
        <v>15</v>
      </c>
      <c r="E19" s="9">
        <v>15</v>
      </c>
      <c r="F19" s="9">
        <v>30</v>
      </c>
      <c r="G19" s="9">
        <v>30</v>
      </c>
      <c r="H19" s="9">
        <v>30</v>
      </c>
      <c r="I19" s="9">
        <v>30</v>
      </c>
      <c r="J19" s="9">
        <v>60</v>
      </c>
      <c r="K19" s="9">
        <v>60</v>
      </c>
      <c r="L19" s="9">
        <v>60</v>
      </c>
      <c r="M19" s="9">
        <v>60</v>
      </c>
    </row>
    <row r="20" spans="1:13">
      <c r="A20" s="10" t="str">
        <f>A2</f>
        <v>ACE2</v>
      </c>
      <c r="B20" s="4">
        <f>B2-O2</f>
        <v>0.10917499999999991</v>
      </c>
      <c r="C20" s="4">
        <f>C2-O2</f>
        <v>0.29437499999999994</v>
      </c>
      <c r="D20" s="4">
        <f>D2-O2</f>
        <v>-0.21092500000000003</v>
      </c>
      <c r="E20" s="4">
        <f>E2-O2</f>
        <v>-0.19262500000000005</v>
      </c>
      <c r="F20" s="8">
        <f>F2-P2</f>
        <v>-1.9132</v>
      </c>
      <c r="G20" s="8">
        <f>G2-P2</f>
        <v>2.0968999999999998</v>
      </c>
      <c r="H20" s="4">
        <f>H2-P2</f>
        <v>-0.91310000000000002</v>
      </c>
      <c r="I20" s="4">
        <f>I2-P2</f>
        <v>0.72939999999999983</v>
      </c>
      <c r="J20" s="4">
        <f>J2-Q2</f>
        <v>0.84137499999999998</v>
      </c>
      <c r="K20" s="4">
        <f>K2-Q2</f>
        <v>-0.40202500000000008</v>
      </c>
      <c r="L20" s="4">
        <f>L2-Q2</f>
        <v>9.7174999999999956E-2</v>
      </c>
      <c r="M20" s="4">
        <f>M2-Q2</f>
        <v>-0.53652500000000003</v>
      </c>
    </row>
    <row r="21" spans="1:13">
      <c r="A21" s="10" t="str">
        <f>A3</f>
        <v>ASH1</v>
      </c>
      <c r="B21" s="4">
        <f>B3-O3</f>
        <v>-0.75485000000000002</v>
      </c>
      <c r="C21" s="4">
        <f>C3-O3</f>
        <v>-0.11804999999999999</v>
      </c>
      <c r="D21" s="4">
        <f>D3-O3</f>
        <v>0.77964999999999995</v>
      </c>
      <c r="E21" s="4">
        <f>E3-O3</f>
        <v>9.3249999999999972E-2</v>
      </c>
      <c r="F21" s="8">
        <f>F3-P3</f>
        <v>0.89339999999999997</v>
      </c>
      <c r="G21" s="8">
        <f>G3-P3</f>
        <v>0.1739</v>
      </c>
      <c r="H21" s="4">
        <f>H3-P3</f>
        <v>-0.62690000000000001</v>
      </c>
      <c r="I21" s="4">
        <f>I3-P3</f>
        <v>-0.44040000000000001</v>
      </c>
      <c r="J21" s="4">
        <f>J3-Q3</f>
        <v>1.3061750000000001</v>
      </c>
      <c r="K21" s="4">
        <f>K3-Q3</f>
        <v>-0.11632499999999996</v>
      </c>
      <c r="L21" s="4">
        <f>L3-Q3</f>
        <v>-0.27702500000000002</v>
      </c>
      <c r="M21" s="4">
        <f>M3-Q3</f>
        <v>-0.912825</v>
      </c>
    </row>
    <row r="22" spans="1:13">
      <c r="A22" s="10" t="str">
        <f>A4</f>
        <v>CIN5</v>
      </c>
      <c r="B22" s="4">
        <f>B4-O4</f>
        <v>0.71009999999999995</v>
      </c>
      <c r="C22" s="4">
        <f>C4-O4</f>
        <v>-0.37509999999999999</v>
      </c>
      <c r="D22" s="4">
        <f>D4-O4</f>
        <v>-0.59540000000000004</v>
      </c>
      <c r="E22" s="4">
        <f>E4-O4</f>
        <v>0.26039999999999996</v>
      </c>
      <c r="F22" s="8">
        <f>F4-P4</f>
        <v>-0.33767499999999995</v>
      </c>
      <c r="G22" s="8">
        <f>G4-P4</f>
        <v>0.99482500000000007</v>
      </c>
      <c r="H22" s="4">
        <f>H4-P4</f>
        <v>-0.60007499999999991</v>
      </c>
      <c r="I22" s="4">
        <f>I4-P4</f>
        <v>-5.7074999999999765E-2</v>
      </c>
      <c r="J22" s="4">
        <f>J4-Q4</f>
        <v>-1.3931249999999999</v>
      </c>
      <c r="K22" s="4">
        <f>K4-Q4</f>
        <v>-1.0561250000000002</v>
      </c>
      <c r="L22" s="4">
        <f>L4-Q4</f>
        <v>1.554775</v>
      </c>
      <c r="M22" s="4">
        <f>M4-Q4</f>
        <v>0.89447500000000013</v>
      </c>
    </row>
    <row r="23" spans="1:13">
      <c r="A23" s="10" t="str">
        <f>A5</f>
        <v>GCR2</v>
      </c>
      <c r="B23" s="4">
        <f>B5-O5</f>
        <v>-0.95760000000000001</v>
      </c>
      <c r="C23" s="4">
        <f>C5-O5</f>
        <v>0.88749999999999996</v>
      </c>
      <c r="D23" s="4">
        <f>D5-O5</f>
        <v>0.57089999999999996</v>
      </c>
      <c r="E23" s="4">
        <f>E5-O5</f>
        <v>-0.50080000000000002</v>
      </c>
      <c r="F23" s="8">
        <f>F5-P5</f>
        <v>2.4999999999941735E-5</v>
      </c>
      <c r="G23" s="8">
        <f>G5-P5</f>
        <v>-0.56887500000000002</v>
      </c>
      <c r="H23" s="4">
        <f>H5-P5</f>
        <v>0.73902500000000004</v>
      </c>
      <c r="I23" s="4">
        <f>I5-P5</f>
        <v>-0.17017500000000005</v>
      </c>
      <c r="J23" s="4">
        <f>J5-Q5</f>
        <v>1.2669250000000001</v>
      </c>
      <c r="K23" s="4">
        <f>K5-Q5</f>
        <v>-1.9831749999999999</v>
      </c>
      <c r="L23" s="4">
        <f>L5-Q5</f>
        <v>0.32672499999999999</v>
      </c>
      <c r="M23" s="4">
        <f>M5-Q5</f>
        <v>0.38952499999999995</v>
      </c>
    </row>
    <row r="24" spans="1:13">
      <c r="A24" s="10" t="str">
        <f>A6</f>
        <v>GLN3</v>
      </c>
      <c r="B24" s="4">
        <f>B6-O6</f>
        <v>0.24344999999999994</v>
      </c>
      <c r="C24" s="4">
        <f>C6-O6</f>
        <v>0.50264999999999993</v>
      </c>
      <c r="D24" s="4">
        <f>D6-O6</f>
        <v>-1.0281500000000001</v>
      </c>
      <c r="E24" s="4">
        <f>E6-O6</f>
        <v>0.28204999999999991</v>
      </c>
      <c r="F24" s="8">
        <f>F6-P6</f>
        <v>2.2525000000000017E-2</v>
      </c>
      <c r="G24" s="8">
        <f>G6-P6</f>
        <v>-0.95977500000000004</v>
      </c>
      <c r="H24" s="4">
        <f>H6-P6</f>
        <v>0.41092500000000004</v>
      </c>
      <c r="I24" s="4">
        <f>I6-P6</f>
        <v>0.52632500000000004</v>
      </c>
      <c r="J24" s="4">
        <f>J6-Q6</f>
        <v>3.2675000000000023E-2</v>
      </c>
      <c r="K24" s="4">
        <f>K6-Q6</f>
        <v>-0.52182499999999998</v>
      </c>
      <c r="L24" s="4">
        <f>L6-Q6</f>
        <v>0.72597500000000004</v>
      </c>
      <c r="M24" s="4">
        <f>M6-Q6</f>
        <v>-0.23682499999999998</v>
      </c>
    </row>
    <row r="25" spans="1:13">
      <c r="A25" s="10" t="str">
        <f>A7</f>
        <v>HAP4</v>
      </c>
      <c r="B25" s="4">
        <f>B7-O7</f>
        <v>1.7203250000000001</v>
      </c>
      <c r="C25" s="4">
        <f>C7-O7</f>
        <v>0.27502500000000007</v>
      </c>
      <c r="D25" s="4">
        <f>D7-O7</f>
        <v>-0.68687500000000001</v>
      </c>
      <c r="E25" s="4">
        <f>E7-O7</f>
        <v>-1.3084750000000001</v>
      </c>
      <c r="F25" s="8">
        <f>F7-P7</f>
        <v>0.34527499999999989</v>
      </c>
      <c r="G25" s="8">
        <f>G7-P7</f>
        <v>0.54777500000000001</v>
      </c>
      <c r="H25" s="4">
        <f>H7-P7</f>
        <v>1.7474999999999907E-2</v>
      </c>
      <c r="I25" s="4">
        <f>I7-P7</f>
        <v>-0.91052500000000003</v>
      </c>
      <c r="J25" s="4">
        <f>J7-Q7</f>
        <v>0.96495000000000009</v>
      </c>
      <c r="K25" s="4">
        <f>K7-Q7</f>
        <v>-0.22704999999999997</v>
      </c>
      <c r="L25" s="4">
        <f>L7-Q7</f>
        <v>-0.63054999999999994</v>
      </c>
      <c r="M25" s="4">
        <f>M7-Q7</f>
        <v>-0.10734999999999997</v>
      </c>
    </row>
    <row r="26" spans="1:13">
      <c r="A26" s="10" t="str">
        <f>A8</f>
        <v>HMO1</v>
      </c>
      <c r="B26" s="4">
        <f>B8-O8</f>
        <v>0.34887499999999994</v>
      </c>
      <c r="C26" s="4">
        <f>C8-O8</f>
        <v>0.83347499999999997</v>
      </c>
      <c r="D26" s="4">
        <f>D8-O8</f>
        <v>-1.343925</v>
      </c>
      <c r="E26" s="4">
        <f>E8-O8</f>
        <v>0.16157500000000002</v>
      </c>
      <c r="F26" s="8">
        <f>F8-P8</f>
        <v>0.49794999999999989</v>
      </c>
      <c r="G26" s="8">
        <f>G8-P8</f>
        <v>3.6950000000000038E-2</v>
      </c>
      <c r="H26" s="4">
        <f>H8-P8</f>
        <v>2.6049999999999907E-2</v>
      </c>
      <c r="I26" s="4">
        <f>I8-P8</f>
        <v>-0.56095000000000006</v>
      </c>
      <c r="J26" s="4">
        <f>J8-Q8</f>
        <v>-4.9600000000000088E-2</v>
      </c>
      <c r="K26" s="4">
        <f>K8-Q8</f>
        <v>-0.44280000000000008</v>
      </c>
      <c r="L26" s="4">
        <f>L8-Q8</f>
        <v>0.17189999999999994</v>
      </c>
      <c r="M26" s="4">
        <f>M8-Q8</f>
        <v>0.32050000000000001</v>
      </c>
    </row>
    <row r="27" spans="1:13">
      <c r="A27" s="10" t="str">
        <f>A9</f>
        <v>MSN2</v>
      </c>
      <c r="B27" s="4">
        <f>B9-O9</f>
        <v>0.83937499999999998</v>
      </c>
      <c r="C27" s="4">
        <f>C9-O9</f>
        <v>-1.495625</v>
      </c>
      <c r="D27" s="4">
        <f>D9-O9</f>
        <v>0.72747500000000009</v>
      </c>
      <c r="E27" s="4">
        <f>E9-O9</f>
        <v>-7.1224999999999983E-2</v>
      </c>
      <c r="F27" s="8">
        <f>F9-P9</f>
        <v>-0.22845000000000004</v>
      </c>
      <c r="G27" s="8">
        <f>G9-P9</f>
        <v>-0.52615000000000001</v>
      </c>
      <c r="H27" s="4">
        <f>H9-P9</f>
        <v>-0.58645000000000003</v>
      </c>
      <c r="I27" s="4">
        <f>I9-P9</f>
        <v>1.3410500000000001</v>
      </c>
      <c r="J27" s="4">
        <f>J9-Q9</f>
        <v>0.15212499999999995</v>
      </c>
      <c r="K27" s="4">
        <f>K9-Q9</f>
        <v>0.75902500000000006</v>
      </c>
      <c r="L27" s="4">
        <f>L9-Q9</f>
        <v>7.7624999999999944E-2</v>
      </c>
      <c r="M27" s="4">
        <f>M9-Q9</f>
        <v>-0.98877499999999996</v>
      </c>
    </row>
    <row r="28" spans="1:13">
      <c r="A28" s="10" t="str">
        <f>A10</f>
        <v>SFP1</v>
      </c>
      <c r="B28" s="4">
        <f>B10-O10</f>
        <v>-1.2053499999999999</v>
      </c>
      <c r="C28" s="4">
        <f>C10-O10</f>
        <v>9.4350000000000045E-2</v>
      </c>
      <c r="D28" s="4">
        <f>D10-O10</f>
        <v>0.50905</v>
      </c>
      <c r="E28" s="4">
        <f>E10-O10</f>
        <v>0.60194999999999999</v>
      </c>
      <c r="F28" s="8">
        <f>F10-P10</f>
        <v>-0.24465000000000003</v>
      </c>
      <c r="G28" s="8">
        <f>G10-P10</f>
        <v>-1.9430499999999999</v>
      </c>
      <c r="H28" s="4">
        <f>H10-P10</f>
        <v>1.17045</v>
      </c>
      <c r="I28" s="4">
        <f>I10-P10</f>
        <v>1.01725</v>
      </c>
      <c r="J28" s="4">
        <f>J10-Q10</f>
        <v>0.27887499999999998</v>
      </c>
      <c r="K28" s="4">
        <f>K10-Q10</f>
        <v>0.25237500000000002</v>
      </c>
      <c r="L28" s="4">
        <f>L10-Q10</f>
        <v>-0.75742500000000001</v>
      </c>
      <c r="M28" s="4">
        <f>M10-Q10</f>
        <v>0.22617500000000001</v>
      </c>
    </row>
    <row r="29" spans="1:13">
      <c r="A29" s="10" t="str">
        <f>A11</f>
        <v>STB5</v>
      </c>
      <c r="B29" s="4">
        <f>B11-O11</f>
        <v>0.19762499999999994</v>
      </c>
      <c r="C29" s="4">
        <f>C11-O11</f>
        <v>0.21522499999999989</v>
      </c>
      <c r="D29" s="4">
        <f>D11-O11</f>
        <v>-0.4128750000000001</v>
      </c>
      <c r="E29" s="4">
        <f>E11-O11</f>
        <v>2.4999999999941735E-5</v>
      </c>
      <c r="F29" s="8">
        <f>F11-P11</f>
        <v>0.58687500000000004</v>
      </c>
      <c r="G29" s="8">
        <f>G11-P11</f>
        <v>-0.38452500000000001</v>
      </c>
      <c r="H29" s="4">
        <f>H11-P11</f>
        <v>-0.56592500000000001</v>
      </c>
      <c r="I29" s="4">
        <f>I11-P11</f>
        <v>0.36357499999999998</v>
      </c>
      <c r="J29" s="4">
        <f>J11-Q11</f>
        <v>0.29782500000000001</v>
      </c>
      <c r="K29" s="4">
        <f>K11-Q11</f>
        <v>-0.33527499999999999</v>
      </c>
      <c r="L29" s="4">
        <f>L11-Q11</f>
        <v>0.21442499999999998</v>
      </c>
      <c r="M29" s="4">
        <f>M11-Q11</f>
        <v>-0.17697499999999999</v>
      </c>
    </row>
    <row r="30" spans="1:13">
      <c r="A30" s="10" t="str">
        <f>A12</f>
        <v>SWI4</v>
      </c>
      <c r="B30" s="4">
        <f>B12-O12</f>
        <v>0.59707500000000002</v>
      </c>
      <c r="C30" s="4">
        <f>C12-O12</f>
        <v>-0.10932499999999995</v>
      </c>
      <c r="D30" s="4">
        <f>D12-O12</f>
        <v>-0.83022499999999999</v>
      </c>
      <c r="E30" s="4">
        <f>E12-O12</f>
        <v>0.34247500000000003</v>
      </c>
      <c r="F30" s="8">
        <f>F12-P12</f>
        <v>5.6900000000000006E-2</v>
      </c>
      <c r="G30" s="8">
        <f>G12-P12</f>
        <v>0.80130000000000001</v>
      </c>
      <c r="H30" s="4">
        <f>H12-P12</f>
        <v>-0.65739999999999998</v>
      </c>
      <c r="I30" s="4">
        <f>I12-P12</f>
        <v>-0.20080000000000003</v>
      </c>
      <c r="J30" s="4">
        <f>J12-Q12</f>
        <v>-0.61109999999999998</v>
      </c>
      <c r="K30" s="4">
        <f>K12-Q12</f>
        <v>1.2343999999999999</v>
      </c>
      <c r="L30" s="4">
        <f>L12-Q12</f>
        <v>-0.62359999999999993</v>
      </c>
      <c r="M30" s="4">
        <f>M12-Q12</f>
        <v>3.0000000000002247E-4</v>
      </c>
    </row>
    <row r="31" spans="1:13">
      <c r="A31" s="10" t="str">
        <f>A13</f>
        <v>SWI5</v>
      </c>
      <c r="B31" s="4">
        <f>B13-O13</f>
        <v>-0.19182500000000002</v>
      </c>
      <c r="C31" s="4">
        <f>C13-O13</f>
        <v>-1.0147250000000001</v>
      </c>
      <c r="D31" s="4">
        <f>D13-O13</f>
        <v>0.81037499999999996</v>
      </c>
      <c r="E31" s="4">
        <f>E13-O13</f>
        <v>0.39617499999999994</v>
      </c>
      <c r="F31" s="8">
        <f>F13-P13</f>
        <v>0.2422</v>
      </c>
      <c r="G31" s="8">
        <f>G13-P13</f>
        <v>-2.1999999999999797E-3</v>
      </c>
      <c r="H31" s="4">
        <f>H13-P13</f>
        <v>-0.1084</v>
      </c>
      <c r="I31" s="4">
        <f>I13-P13</f>
        <v>-0.13159999999999999</v>
      </c>
      <c r="J31" s="4">
        <f>J13-Q13</f>
        <v>0</v>
      </c>
      <c r="K31" s="4">
        <f>K13-Q13</f>
        <v>-0.89650000000000007</v>
      </c>
      <c r="L31" s="4">
        <f>L13-Q13</f>
        <v>0.57769999999999999</v>
      </c>
      <c r="M31" s="4">
        <f>M13-Q13</f>
        <v>0.31879999999999997</v>
      </c>
    </row>
    <row r="32" spans="1:13">
      <c r="A32" s="10" t="str">
        <f>A14</f>
        <v>YHP1</v>
      </c>
      <c r="B32" s="4">
        <f>B14-O14</f>
        <v>-0.78592499999999998</v>
      </c>
      <c r="C32" s="4">
        <f>C14-O14</f>
        <v>0.45707500000000001</v>
      </c>
      <c r="D32" s="4">
        <f>D14-O14</f>
        <v>-0.12802499999999997</v>
      </c>
      <c r="E32" s="4">
        <f>E14-O14</f>
        <v>0.45687500000000003</v>
      </c>
      <c r="F32" s="8">
        <f>F14-P14</f>
        <v>-0.51702500000000018</v>
      </c>
      <c r="G32" s="8">
        <f>G14-P14</f>
        <v>-0.41042500000000015</v>
      </c>
      <c r="H32" s="4">
        <f>H14-P14</f>
        <v>1.1066750000000001</v>
      </c>
      <c r="I32" s="4">
        <f>I14-P14</f>
        <v>-0.17922500000000019</v>
      </c>
      <c r="J32" s="4">
        <f>J14-Q14</f>
        <v>0.48012499999999991</v>
      </c>
      <c r="K32" s="4">
        <f>K14-Q14</f>
        <v>-0.82267500000000005</v>
      </c>
      <c r="L32" s="4">
        <f>L14-Q14</f>
        <v>-0.17007500000000003</v>
      </c>
      <c r="M32" s="4">
        <f>M14-Q14</f>
        <v>0.51262499999999989</v>
      </c>
    </row>
    <row r="33" spans="1:13">
      <c r="A33" s="10" t="str">
        <f>A15</f>
        <v>YOX1</v>
      </c>
      <c r="B33" s="4">
        <f>B15-O15</f>
        <v>2.5000000000052758E-5</v>
      </c>
      <c r="C33" s="4">
        <f>C15-O15</f>
        <v>0.10902500000000004</v>
      </c>
      <c r="D33" s="4">
        <f>D15-O15</f>
        <v>-0.47477499999999995</v>
      </c>
      <c r="E33" s="4">
        <f>E15-O15</f>
        <v>0.36572500000000008</v>
      </c>
      <c r="F33" s="8">
        <f>F15-P15</f>
        <v>0.39822500000000005</v>
      </c>
      <c r="G33" s="8">
        <f>G15-P15</f>
        <v>-0.39537499999999998</v>
      </c>
      <c r="H33" s="4">
        <f>H15-P15</f>
        <v>-0.156775</v>
      </c>
      <c r="I33" s="4">
        <f>I15-P15</f>
        <v>0.15392499999999998</v>
      </c>
      <c r="J33" s="4">
        <f>J15-Q15</f>
        <v>4.4974999999999876E-2</v>
      </c>
      <c r="K33" s="4">
        <f>K15-Q15</f>
        <v>-0.42872500000000013</v>
      </c>
      <c r="L33" s="4">
        <f>L15-Q15</f>
        <v>5.5749999999998856E-3</v>
      </c>
      <c r="M33" s="4">
        <f>M15-Q15</f>
        <v>0.37817499999999993</v>
      </c>
    </row>
    <row r="34" spans="1:13">
      <c r="A34" s="10" t="str">
        <f>A16</f>
        <v>ZAP1</v>
      </c>
      <c r="B34" s="4">
        <f>B16-O16</f>
        <v>-0.87339999999999995</v>
      </c>
      <c r="C34" s="4">
        <f>C16-O16</f>
        <v>0.12109999999999993</v>
      </c>
      <c r="D34" s="4">
        <f>D16-O16</f>
        <v>0</v>
      </c>
      <c r="E34" s="4">
        <f>E16-O16</f>
        <v>0.75229999999999997</v>
      </c>
      <c r="F34" s="8">
        <f>F16-P16</f>
        <v>-1.4446249999999998</v>
      </c>
      <c r="G34" s="8">
        <f>G16-P16</f>
        <v>0.91117500000000007</v>
      </c>
      <c r="H34" s="4">
        <f>H16-P16</f>
        <v>-2.4999999999941735E-5</v>
      </c>
      <c r="I34" s="4">
        <f>I16-P16</f>
        <v>0.53347499999999992</v>
      </c>
      <c r="J34" s="4">
        <f>J16-Q16</f>
        <v>-0.56362499999999982</v>
      </c>
      <c r="K34" s="4">
        <f>K16-Q16</f>
        <v>0.56887500000000013</v>
      </c>
      <c r="L34" s="4">
        <f>L16-Q16</f>
        <v>-5.2249999999998131E-3</v>
      </c>
      <c r="M34" s="4">
        <f>M16-Q16</f>
        <v>-2.4999999999941735E-5</v>
      </c>
    </row>
    <row r="36" spans="1:13">
      <c r="A36" s="9" t="s">
        <v>16</v>
      </c>
    </row>
    <row r="37" spans="1:13">
      <c r="A37" s="9" t="s">
        <v>0</v>
      </c>
      <c r="B37" s="9">
        <v>15</v>
      </c>
      <c r="C37" s="9">
        <v>15</v>
      </c>
      <c r="D37" s="9">
        <v>15</v>
      </c>
      <c r="E37" s="9">
        <v>15</v>
      </c>
      <c r="F37" s="9">
        <v>30</v>
      </c>
      <c r="G37" s="9">
        <v>30</v>
      </c>
      <c r="H37" s="9">
        <v>30</v>
      </c>
      <c r="I37" s="9">
        <v>30</v>
      </c>
      <c r="J37" s="9">
        <v>60</v>
      </c>
      <c r="K37" s="9">
        <v>60</v>
      </c>
      <c r="L37" s="9">
        <v>60</v>
      </c>
      <c r="M37" s="9">
        <v>60</v>
      </c>
    </row>
    <row r="38" spans="1:13">
      <c r="A38" s="10" t="str">
        <f>A2</f>
        <v>ACE2</v>
      </c>
      <c r="B38" s="11">
        <f t="shared" ref="B38:M38" si="3">B20^2</f>
        <v>1.191918062499998E-2</v>
      </c>
      <c r="C38" s="11">
        <f t="shared" si="3"/>
        <v>8.6656640624999962E-2</v>
      </c>
      <c r="D38" s="11">
        <f t="shared" si="3"/>
        <v>4.4489355625000011E-2</v>
      </c>
      <c r="E38" s="11">
        <f t="shared" si="3"/>
        <v>3.7104390625000018E-2</v>
      </c>
      <c r="F38" s="11">
        <f t="shared" si="3"/>
        <v>3.6603342400000001</v>
      </c>
      <c r="G38" s="11">
        <f t="shared" si="3"/>
        <v>4.3969896099999994</v>
      </c>
      <c r="H38" s="11">
        <f t="shared" si="3"/>
        <v>0.83375161000000009</v>
      </c>
      <c r="I38" s="11">
        <f t="shared" si="3"/>
        <v>0.53202435999999975</v>
      </c>
      <c r="J38" s="11">
        <f t="shared" si="3"/>
        <v>0.70791189062499993</v>
      </c>
      <c r="K38" s="11">
        <f t="shared" si="3"/>
        <v>0.16162410062500007</v>
      </c>
      <c r="L38" s="11">
        <f t="shared" si="3"/>
        <v>9.4429806249999911E-3</v>
      </c>
      <c r="M38" s="11">
        <f t="shared" si="3"/>
        <v>0.28785907562500002</v>
      </c>
    </row>
    <row r="39" spans="1:13">
      <c r="A39" s="10" t="str">
        <f>A3</f>
        <v>ASH1</v>
      </c>
      <c r="B39" s="11">
        <f t="shared" ref="B39:M39" si="4">B21^2</f>
        <v>0.56979852250000007</v>
      </c>
      <c r="C39" s="11">
        <f t="shared" si="4"/>
        <v>1.3935802499999997E-2</v>
      </c>
      <c r="D39" s="11">
        <f t="shared" si="4"/>
        <v>0.60785412249999993</v>
      </c>
      <c r="E39" s="11">
        <f t="shared" si="4"/>
        <v>8.695562499999995E-3</v>
      </c>
      <c r="F39" s="11">
        <f t="shared" si="4"/>
        <v>0.79816355999999999</v>
      </c>
      <c r="G39" s="11">
        <f t="shared" si="4"/>
        <v>3.0241210000000001E-2</v>
      </c>
      <c r="H39" s="11">
        <f t="shared" si="4"/>
        <v>0.39300361</v>
      </c>
      <c r="I39" s="11">
        <f t="shared" si="4"/>
        <v>0.19395216000000001</v>
      </c>
      <c r="J39" s="11">
        <f t="shared" si="4"/>
        <v>1.7060931306250002</v>
      </c>
      <c r="K39" s="11">
        <f t="shared" si="4"/>
        <v>1.353150562499999E-2</v>
      </c>
      <c r="L39" s="11">
        <f t="shared" si="4"/>
        <v>7.6742850625000011E-2</v>
      </c>
      <c r="M39" s="11">
        <f t="shared" si="4"/>
        <v>0.83324948062500004</v>
      </c>
    </row>
    <row r="40" spans="1:13">
      <c r="A40" s="10" t="str">
        <f>A4</f>
        <v>CIN5</v>
      </c>
      <c r="B40" s="11">
        <f t="shared" ref="B40:M40" si="5">B22^2</f>
        <v>0.50424200999999991</v>
      </c>
      <c r="C40" s="11">
        <f t="shared" si="5"/>
        <v>0.14070000999999999</v>
      </c>
      <c r="D40" s="11">
        <f t="shared" si="5"/>
        <v>0.35450116000000004</v>
      </c>
      <c r="E40" s="11">
        <f t="shared" si="5"/>
        <v>6.7808159999999978E-2</v>
      </c>
      <c r="F40" s="11">
        <f t="shared" si="5"/>
        <v>0.11402440562499996</v>
      </c>
      <c r="G40" s="11">
        <f t="shared" si="5"/>
        <v>0.98967678062500009</v>
      </c>
      <c r="H40" s="11">
        <f t="shared" si="5"/>
        <v>0.36009000562499988</v>
      </c>
      <c r="I40" s="11">
        <f t="shared" si="5"/>
        <v>3.2575556249999733E-3</v>
      </c>
      <c r="J40" s="11">
        <f t="shared" si="5"/>
        <v>1.9407972656249999</v>
      </c>
      <c r="K40" s="11">
        <f t="shared" si="5"/>
        <v>1.1154000156250004</v>
      </c>
      <c r="L40" s="11">
        <f t="shared" si="5"/>
        <v>2.417325300625</v>
      </c>
      <c r="M40" s="11">
        <f t="shared" si="5"/>
        <v>0.80008552562500024</v>
      </c>
    </row>
    <row r="41" spans="1:13">
      <c r="A41" s="10" t="str">
        <f>A5</f>
        <v>GCR2</v>
      </c>
      <c r="B41" s="11">
        <f t="shared" ref="B41:M41" si="6">B23^2</f>
        <v>0.91699776</v>
      </c>
      <c r="C41" s="11">
        <f t="shared" si="6"/>
        <v>0.78765624999999995</v>
      </c>
      <c r="D41" s="11">
        <f t="shared" si="6"/>
        <v>0.32592680999999996</v>
      </c>
      <c r="E41" s="11">
        <f t="shared" si="6"/>
        <v>0.25080064000000002</v>
      </c>
      <c r="F41" s="11">
        <f t="shared" si="6"/>
        <v>6.2499999999708679E-10</v>
      </c>
      <c r="G41" s="11">
        <f t="shared" si="6"/>
        <v>0.32361876562500003</v>
      </c>
      <c r="H41" s="11">
        <f t="shared" si="6"/>
        <v>0.54615795062500005</v>
      </c>
      <c r="I41" s="11">
        <f t="shared" si="6"/>
        <v>2.8959530625000018E-2</v>
      </c>
      <c r="J41" s="11">
        <f t="shared" si="6"/>
        <v>1.6050989556250002</v>
      </c>
      <c r="K41" s="11">
        <f t="shared" si="6"/>
        <v>3.9329830806249997</v>
      </c>
      <c r="L41" s="11">
        <f t="shared" si="6"/>
        <v>0.10674922562499999</v>
      </c>
      <c r="M41" s="11">
        <f t="shared" si="6"/>
        <v>0.15172972562499998</v>
      </c>
    </row>
    <row r="42" spans="1:13">
      <c r="A42" s="10" t="str">
        <f>A6</f>
        <v>GLN3</v>
      </c>
      <c r="B42" s="11">
        <f t="shared" ref="B42:M42" si="7">B24^2</f>
        <v>5.9267902499999976E-2</v>
      </c>
      <c r="C42" s="11">
        <f t="shared" si="7"/>
        <v>0.25265702249999994</v>
      </c>
      <c r="D42" s="11">
        <f t="shared" si="7"/>
        <v>1.0570924225000002</v>
      </c>
      <c r="E42" s="11">
        <f t="shared" si="7"/>
        <v>7.9552202499999947E-2</v>
      </c>
      <c r="F42" s="11">
        <f t="shared" si="7"/>
        <v>5.0737562500000077E-4</v>
      </c>
      <c r="G42" s="11">
        <f t="shared" si="7"/>
        <v>0.92116805062500007</v>
      </c>
      <c r="H42" s="11">
        <f t="shared" si="7"/>
        <v>0.16885935562500004</v>
      </c>
      <c r="I42" s="11">
        <f t="shared" si="7"/>
        <v>0.27701800562500006</v>
      </c>
      <c r="J42" s="11">
        <f t="shared" si="7"/>
        <v>1.0676556250000014E-3</v>
      </c>
      <c r="K42" s="11">
        <f t="shared" si="7"/>
        <v>0.272301330625</v>
      </c>
      <c r="L42" s="11">
        <f t="shared" si="7"/>
        <v>0.52703970062500005</v>
      </c>
      <c r="M42" s="11">
        <f t="shared" si="7"/>
        <v>5.6086080624999993E-2</v>
      </c>
    </row>
    <row r="43" spans="1:13">
      <c r="A43" s="10" t="str">
        <f>A7</f>
        <v>HAP4</v>
      </c>
      <c r="B43" s="11">
        <f t="shared" ref="B43:M43" si="8">B25^2</f>
        <v>2.9595181056250004</v>
      </c>
      <c r="C43" s="11">
        <f t="shared" si="8"/>
        <v>7.5638750625000042E-2</v>
      </c>
      <c r="D43" s="11">
        <f t="shared" si="8"/>
        <v>0.47179726562500002</v>
      </c>
      <c r="E43" s="11">
        <f t="shared" si="8"/>
        <v>1.7121068256250001</v>
      </c>
      <c r="F43" s="11">
        <f t="shared" si="8"/>
        <v>0.11921482562499992</v>
      </c>
      <c r="G43" s="11">
        <f t="shared" si="8"/>
        <v>0.300057450625</v>
      </c>
      <c r="H43" s="11">
        <f t="shared" si="8"/>
        <v>3.0537562499999678E-4</v>
      </c>
      <c r="I43" s="11">
        <f t="shared" si="8"/>
        <v>0.8290557756250001</v>
      </c>
      <c r="J43" s="11">
        <f t="shared" si="8"/>
        <v>0.93112850250000012</v>
      </c>
      <c r="K43" s="11">
        <f t="shared" si="8"/>
        <v>5.1551702499999991E-2</v>
      </c>
      <c r="L43" s="11">
        <f t="shared" si="8"/>
        <v>0.39759330249999991</v>
      </c>
      <c r="M43" s="11">
        <f t="shared" si="8"/>
        <v>1.1524022499999995E-2</v>
      </c>
    </row>
    <row r="44" spans="1:13">
      <c r="A44" s="10" t="str">
        <f>A8</f>
        <v>HMO1</v>
      </c>
      <c r="B44" s="11">
        <f t="shared" ref="B44:M44" si="9">B26^2</f>
        <v>0.12171376562499996</v>
      </c>
      <c r="C44" s="11">
        <f t="shared" si="9"/>
        <v>0.69468057562499996</v>
      </c>
      <c r="D44" s="11">
        <f t="shared" si="9"/>
        <v>1.8061344056250002</v>
      </c>
      <c r="E44" s="11">
        <f t="shared" si="9"/>
        <v>2.6106480625000008E-2</v>
      </c>
      <c r="F44" s="11">
        <f t="shared" si="9"/>
        <v>0.24795420249999989</v>
      </c>
      <c r="G44" s="11">
        <f t="shared" si="9"/>
        <v>1.3653025000000029E-3</v>
      </c>
      <c r="H44" s="11">
        <f t="shared" si="9"/>
        <v>6.7860249999999512E-4</v>
      </c>
      <c r="I44" s="11">
        <f t="shared" si="9"/>
        <v>0.31466490250000007</v>
      </c>
      <c r="J44" s="11">
        <f t="shared" si="9"/>
        <v>2.460160000000009E-3</v>
      </c>
      <c r="K44" s="11">
        <f t="shared" si="9"/>
        <v>0.19607184000000008</v>
      </c>
      <c r="L44" s="11">
        <f t="shared" si="9"/>
        <v>2.954960999999998E-2</v>
      </c>
      <c r="M44" s="11">
        <f t="shared" si="9"/>
        <v>0.10272025</v>
      </c>
    </row>
    <row r="45" spans="1:13">
      <c r="A45" s="10" t="str">
        <f>A9</f>
        <v>MSN2</v>
      </c>
      <c r="B45" s="11">
        <f t="shared" ref="B45:M45" si="10">B27^2</f>
        <v>0.70455039062500002</v>
      </c>
      <c r="C45" s="11">
        <f t="shared" si="10"/>
        <v>2.236894140625</v>
      </c>
      <c r="D45" s="11">
        <f t="shared" si="10"/>
        <v>0.52921987562500017</v>
      </c>
      <c r="E45" s="11">
        <f t="shared" si="10"/>
        <v>5.0730006249999973E-3</v>
      </c>
      <c r="F45" s="11">
        <f t="shared" si="10"/>
        <v>5.2189402500000016E-2</v>
      </c>
      <c r="G45" s="11">
        <f t="shared" si="10"/>
        <v>0.27683382249999999</v>
      </c>
      <c r="H45" s="11">
        <f t="shared" si="10"/>
        <v>0.34392360250000004</v>
      </c>
      <c r="I45" s="11">
        <f t="shared" si="10"/>
        <v>1.7984151025000001</v>
      </c>
      <c r="J45" s="11">
        <f t="shared" si="10"/>
        <v>2.3142015624999988E-2</v>
      </c>
      <c r="K45" s="11">
        <f t="shared" si="10"/>
        <v>0.57611895062500007</v>
      </c>
      <c r="L45" s="11">
        <f t="shared" si="10"/>
        <v>6.0256406249999915E-3</v>
      </c>
      <c r="M45" s="11">
        <f t="shared" si="10"/>
        <v>0.97767600062499993</v>
      </c>
    </row>
    <row r="46" spans="1:13">
      <c r="A46" s="10" t="str">
        <f>A10</f>
        <v>SFP1</v>
      </c>
      <c r="B46" s="11">
        <f t="shared" ref="B46:M46" si="11">B28^2</f>
        <v>1.4528686224999998</v>
      </c>
      <c r="C46" s="11">
        <f t="shared" si="11"/>
        <v>8.901922500000008E-3</v>
      </c>
      <c r="D46" s="11">
        <f t="shared" si="11"/>
        <v>0.25913190250000001</v>
      </c>
      <c r="E46" s="11">
        <f t="shared" si="11"/>
        <v>0.36234380249999998</v>
      </c>
      <c r="F46" s="11">
        <f t="shared" si="11"/>
        <v>5.9853622500000016E-2</v>
      </c>
      <c r="G46" s="11">
        <f t="shared" si="11"/>
        <v>3.7754433024999998</v>
      </c>
      <c r="H46" s="11">
        <f t="shared" si="11"/>
        <v>1.3699532025000001</v>
      </c>
      <c r="I46" s="11">
        <f t="shared" si="11"/>
        <v>1.0347975624999999</v>
      </c>
      <c r="J46" s="11">
        <f t="shared" si="11"/>
        <v>7.7771265624999988E-2</v>
      </c>
      <c r="K46" s="11">
        <f t="shared" si="11"/>
        <v>6.3693140625000005E-2</v>
      </c>
      <c r="L46" s="11">
        <f t="shared" si="11"/>
        <v>0.57369263062499998</v>
      </c>
      <c r="M46" s="11">
        <f t="shared" si="11"/>
        <v>5.115513062500001E-2</v>
      </c>
    </row>
    <row r="47" spans="1:13">
      <c r="A47" s="10" t="str">
        <f>A11</f>
        <v>STB5</v>
      </c>
      <c r="B47" s="11">
        <f t="shared" ref="B47:M47" si="12">B29^2</f>
        <v>3.9055640624999978E-2</v>
      </c>
      <c r="C47" s="11">
        <f t="shared" si="12"/>
        <v>4.6321800624999951E-2</v>
      </c>
      <c r="D47" s="11">
        <f t="shared" si="12"/>
        <v>0.1704657656250001</v>
      </c>
      <c r="E47" s="11">
        <f t="shared" si="12"/>
        <v>6.2499999999708679E-10</v>
      </c>
      <c r="F47" s="11">
        <f t="shared" si="12"/>
        <v>0.34442226562500006</v>
      </c>
      <c r="G47" s="11">
        <f t="shared" si="12"/>
        <v>0.14785947562500001</v>
      </c>
      <c r="H47" s="11">
        <f t="shared" si="12"/>
        <v>0.320271105625</v>
      </c>
      <c r="I47" s="11">
        <f t="shared" si="12"/>
        <v>0.132186780625</v>
      </c>
      <c r="J47" s="11">
        <f t="shared" si="12"/>
        <v>8.8699730625000001E-2</v>
      </c>
      <c r="K47" s="11">
        <f t="shared" si="12"/>
        <v>0.11240932562499999</v>
      </c>
      <c r="L47" s="11">
        <f t="shared" si="12"/>
        <v>4.5978080624999987E-2</v>
      </c>
      <c r="M47" s="11">
        <f t="shared" si="12"/>
        <v>3.1320150625000001E-2</v>
      </c>
    </row>
    <row r="48" spans="1:13">
      <c r="A48" s="10" t="str">
        <f>A12</f>
        <v>SWI4</v>
      </c>
      <c r="B48" s="11">
        <f t="shared" ref="B48:M48" si="13">B30^2</f>
        <v>0.35649855562500005</v>
      </c>
      <c r="C48" s="11">
        <f t="shared" si="13"/>
        <v>1.1951955624999989E-2</v>
      </c>
      <c r="D48" s="11">
        <f t="shared" si="13"/>
        <v>0.68927355062499995</v>
      </c>
      <c r="E48" s="11">
        <f t="shared" si="13"/>
        <v>0.11728912562500002</v>
      </c>
      <c r="F48" s="11">
        <f t="shared" si="13"/>
        <v>3.2376100000000006E-3</v>
      </c>
      <c r="G48" s="11">
        <f t="shared" si="13"/>
        <v>0.64208169000000004</v>
      </c>
      <c r="H48" s="11">
        <f t="shared" si="13"/>
        <v>0.43217475999999999</v>
      </c>
      <c r="I48" s="11">
        <f t="shared" si="13"/>
        <v>4.0320640000000012E-2</v>
      </c>
      <c r="J48" s="11">
        <f t="shared" si="13"/>
        <v>0.37344320999999997</v>
      </c>
      <c r="K48" s="11">
        <f t="shared" si="13"/>
        <v>1.5237433599999999</v>
      </c>
      <c r="L48" s="11">
        <f t="shared" si="13"/>
        <v>0.38887695999999994</v>
      </c>
      <c r="M48" s="11">
        <f t="shared" si="13"/>
        <v>9.0000000000013485E-8</v>
      </c>
    </row>
    <row r="49" spans="1:13">
      <c r="A49" s="10" t="str">
        <f>A13</f>
        <v>SWI5</v>
      </c>
      <c r="B49" s="11">
        <f t="shared" ref="B49:M49" si="14">B31^2</f>
        <v>3.6796830625000006E-2</v>
      </c>
      <c r="C49" s="11">
        <f t="shared" si="14"/>
        <v>1.0296668256250001</v>
      </c>
      <c r="D49" s="11">
        <f t="shared" si="14"/>
        <v>0.65670764062499998</v>
      </c>
      <c r="E49" s="11">
        <f t="shared" si="14"/>
        <v>0.15695463062499995</v>
      </c>
      <c r="F49" s="11">
        <f t="shared" si="14"/>
        <v>5.8660839999999999E-2</v>
      </c>
      <c r="G49" s="11">
        <f t="shared" si="14"/>
        <v>4.8399999999999113E-6</v>
      </c>
      <c r="H49" s="11">
        <f t="shared" si="14"/>
        <v>1.1750559999999998E-2</v>
      </c>
      <c r="I49" s="11">
        <f t="shared" si="14"/>
        <v>1.731856E-2</v>
      </c>
      <c r="J49" s="11">
        <f t="shared" si="14"/>
        <v>0</v>
      </c>
      <c r="K49" s="11">
        <f t="shared" si="14"/>
        <v>0.80371225000000013</v>
      </c>
      <c r="L49" s="11">
        <f t="shared" si="14"/>
        <v>0.33373728999999996</v>
      </c>
      <c r="M49" s="11">
        <f t="shared" si="14"/>
        <v>0.10163343999999998</v>
      </c>
    </row>
    <row r="50" spans="1:13">
      <c r="A50" s="10" t="str">
        <f>A14</f>
        <v>YHP1</v>
      </c>
      <c r="B50" s="11">
        <f t="shared" ref="B50:M50" si="15">B32^2</f>
        <v>0.61767810562500003</v>
      </c>
      <c r="C50" s="11">
        <f t="shared" si="15"/>
        <v>0.208917555625</v>
      </c>
      <c r="D50" s="11">
        <f t="shared" si="15"/>
        <v>1.6390400624999992E-2</v>
      </c>
      <c r="E50" s="11">
        <f t="shared" si="15"/>
        <v>0.20873476562500004</v>
      </c>
      <c r="F50" s="11">
        <f t="shared" si="15"/>
        <v>0.26731485062500021</v>
      </c>
      <c r="G50" s="11">
        <f t="shared" si="15"/>
        <v>0.16844868062500012</v>
      </c>
      <c r="H50" s="11">
        <f t="shared" si="15"/>
        <v>1.2247295556250002</v>
      </c>
      <c r="I50" s="11">
        <f t="shared" si="15"/>
        <v>3.2121600625000066E-2</v>
      </c>
      <c r="J50" s="11">
        <f t="shared" si="15"/>
        <v>0.23052001562499991</v>
      </c>
      <c r="K50" s="11">
        <f t="shared" si="15"/>
        <v>0.67679415562500012</v>
      </c>
      <c r="L50" s="11">
        <f t="shared" si="15"/>
        <v>2.8925505625000011E-2</v>
      </c>
      <c r="M50" s="11">
        <f t="shared" si="15"/>
        <v>0.26278439062499986</v>
      </c>
    </row>
    <row r="51" spans="1:13">
      <c r="A51" s="10" t="str">
        <f>A15</f>
        <v>YOX1</v>
      </c>
      <c r="B51" s="11">
        <f t="shared" ref="B51:M51" si="16">B33^2</f>
        <v>6.2500000000263789E-10</v>
      </c>
      <c r="C51" s="11">
        <f t="shared" si="16"/>
        <v>1.1886450625000008E-2</v>
      </c>
      <c r="D51" s="11">
        <f t="shared" si="16"/>
        <v>0.22541130062499995</v>
      </c>
      <c r="E51" s="11">
        <f t="shared" si="16"/>
        <v>0.13375477562500004</v>
      </c>
      <c r="F51" s="11">
        <f t="shared" si="16"/>
        <v>0.15858315062500003</v>
      </c>
      <c r="G51" s="11">
        <f t="shared" si="16"/>
        <v>0.15632139062499997</v>
      </c>
      <c r="H51" s="11">
        <f t="shared" si="16"/>
        <v>2.4578400625E-2</v>
      </c>
      <c r="I51" s="11">
        <f t="shared" si="16"/>
        <v>2.3692905624999993E-2</v>
      </c>
      <c r="J51" s="11">
        <f t="shared" si="16"/>
        <v>2.0227506249999891E-3</v>
      </c>
      <c r="K51" s="11">
        <f t="shared" si="16"/>
        <v>0.18380512562500012</v>
      </c>
      <c r="L51" s="11">
        <f t="shared" si="16"/>
        <v>3.1080624999998723E-5</v>
      </c>
      <c r="M51" s="11">
        <f t="shared" si="16"/>
        <v>0.14301633062499994</v>
      </c>
    </row>
    <row r="52" spans="1:13">
      <c r="A52" s="10" t="str">
        <f>A16</f>
        <v>ZAP1</v>
      </c>
      <c r="B52" s="11">
        <f t="shared" ref="B52:M52" si="17">B34^2</f>
        <v>0.76282755999999996</v>
      </c>
      <c r="C52" s="11">
        <f t="shared" si="17"/>
        <v>1.4665209999999982E-2</v>
      </c>
      <c r="D52" s="11">
        <f t="shared" si="17"/>
        <v>0</v>
      </c>
      <c r="E52" s="11">
        <f t="shared" si="17"/>
        <v>0.56595529</v>
      </c>
      <c r="F52" s="11">
        <f t="shared" si="17"/>
        <v>2.0869413906249994</v>
      </c>
      <c r="G52" s="11">
        <f t="shared" si="17"/>
        <v>0.83023988062500009</v>
      </c>
      <c r="H52" s="11">
        <f t="shared" si="17"/>
        <v>6.2499999999708679E-10</v>
      </c>
      <c r="I52" s="11">
        <f t="shared" si="17"/>
        <v>0.28459557562499993</v>
      </c>
      <c r="J52" s="11">
        <f t="shared" si="17"/>
        <v>0.31767314062499979</v>
      </c>
      <c r="K52" s="11">
        <f t="shared" si="17"/>
        <v>0.32361876562500014</v>
      </c>
      <c r="L52" s="11">
        <f t="shared" si="17"/>
        <v>2.7300624999998048E-5</v>
      </c>
      <c r="M52" s="11">
        <f t="shared" si="17"/>
        <v>6.2499999999708679E-10</v>
      </c>
    </row>
    <row r="54" spans="1:13">
      <c r="A54" s="9" t="s">
        <v>0</v>
      </c>
      <c r="B54" s="9" t="s">
        <v>17</v>
      </c>
    </row>
    <row r="55" spans="1:13">
      <c r="A55" s="10" t="str">
        <f>A2</f>
        <v>ACE2</v>
      </c>
      <c r="B55" s="8">
        <f>SUM(B38:M38)/12</f>
        <v>0.89750895291666666</v>
      </c>
    </row>
    <row r="56" spans="1:13">
      <c r="A56" s="10" t="str">
        <f>A3</f>
        <v>ASH1</v>
      </c>
      <c r="B56" s="8">
        <f>SUM(B39:M39)/12</f>
        <v>0.43710512645833338</v>
      </c>
    </row>
    <row r="57" spans="1:13">
      <c r="A57" s="10" t="str">
        <f>A4</f>
        <v>CIN5</v>
      </c>
      <c r="B57" s="8">
        <f>SUM(B40:M40)/12</f>
        <v>0.73399234958333326</v>
      </c>
    </row>
    <row r="58" spans="1:13">
      <c r="A58" s="10" t="str">
        <f>A5</f>
        <v>GCR2</v>
      </c>
      <c r="B58" s="8">
        <f>SUM(B41:M41)/12</f>
        <v>0.7480565579166667</v>
      </c>
    </row>
    <row r="59" spans="1:13">
      <c r="A59" s="10" t="str">
        <f>A6</f>
        <v>GLN3</v>
      </c>
      <c r="B59" s="8">
        <f>SUM(B42:M42)/12</f>
        <v>0.30605142541666669</v>
      </c>
    </row>
    <row r="60" spans="1:13">
      <c r="A60" s="10" t="str">
        <f>A7</f>
        <v>HAP4</v>
      </c>
      <c r="B60" s="8">
        <f>SUM(B43:M43)/12</f>
        <v>0.65495765875</v>
      </c>
    </row>
    <row r="61" spans="1:13">
      <c r="A61" s="10" t="str">
        <f>A8</f>
        <v>HMO1</v>
      </c>
      <c r="B61" s="8">
        <f>SUM(B44:M44)/12</f>
        <v>0.29534167479166668</v>
      </c>
    </row>
    <row r="62" spans="1:13">
      <c r="A62" s="10" t="str">
        <f>A9</f>
        <v>MSN2</v>
      </c>
      <c r="B62" s="8">
        <f>SUM(B45:M45)/12</f>
        <v>0.6275051620833334</v>
      </c>
    </row>
    <row r="63" spans="1:13">
      <c r="A63" s="10" t="str">
        <f>A10</f>
        <v>SFP1</v>
      </c>
      <c r="B63" s="8">
        <f>SUM(B46:M46)/12</f>
        <v>0.75746717562499999</v>
      </c>
    </row>
    <row r="64" spans="1:13">
      <c r="A64" s="10" t="str">
        <f>A11</f>
        <v>STB5</v>
      </c>
      <c r="B64" s="8">
        <f>SUM(B47:M47)/12</f>
        <v>0.12324917687500002</v>
      </c>
    </row>
    <row r="65" spans="1:2">
      <c r="A65" s="10" t="str">
        <f>A12</f>
        <v>SWI4</v>
      </c>
      <c r="B65" s="8">
        <f>SUM(B48:M48)/12</f>
        <v>0.38157429229166673</v>
      </c>
    </row>
    <row r="66" spans="1:2">
      <c r="A66" s="10" t="str">
        <f>A13</f>
        <v>SWI5</v>
      </c>
      <c r="B66" s="8">
        <f>SUM(B49:M49)/12</f>
        <v>0.26724530895833337</v>
      </c>
    </row>
    <row r="67" spans="1:2">
      <c r="A67" s="10" t="str">
        <f>A14</f>
        <v>YHP1</v>
      </c>
      <c r="B67" s="8">
        <f>SUM(B50:M50)/12</f>
        <v>0.32861329854166671</v>
      </c>
    </row>
    <row r="68" spans="1:2">
      <c r="A68" s="10" t="str">
        <f>A15</f>
        <v>YOX1</v>
      </c>
      <c r="B68" s="8">
        <f>SUM(B51:M51)/12</f>
        <v>8.8591971875000008E-2</v>
      </c>
    </row>
    <row r="69" spans="1:2">
      <c r="A69" s="10" t="str">
        <f>A16</f>
        <v>ZAP1</v>
      </c>
      <c r="B69" s="8">
        <f>SUM(B52:M52)/12</f>
        <v>0.43221200958333322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A70" sqref="A1:XFD1048576"/>
    </sheetView>
  </sheetViews>
  <sheetFormatPr baseColWidth="10" defaultRowHeight="15" x14ac:dyDescent="0"/>
  <cols>
    <col min="1" max="16384" width="10.83203125" style="12"/>
  </cols>
  <sheetData>
    <row r="1" spans="1:17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60</v>
      </c>
      <c r="K1" s="16">
        <v>60</v>
      </c>
      <c r="L1" s="16">
        <v>60</v>
      </c>
      <c r="M1" s="16">
        <v>60</v>
      </c>
      <c r="O1" s="8" t="s">
        <v>12</v>
      </c>
      <c r="P1" s="8" t="s">
        <v>13</v>
      </c>
      <c r="Q1" s="8" t="s">
        <v>14</v>
      </c>
    </row>
    <row r="2" spans="1:17">
      <c r="A2" s="8" t="s">
        <v>1</v>
      </c>
      <c r="B2" s="8">
        <v>-0.55800000000000005</v>
      </c>
      <c r="C2" s="8">
        <v>-0.313</v>
      </c>
      <c r="D2" s="8">
        <v>-8.8599999999999998E-2</v>
      </c>
      <c r="E2" s="8">
        <v>0.56740000000000002</v>
      </c>
      <c r="F2" s="8">
        <v>-0.44800000000000001</v>
      </c>
      <c r="G2" s="8">
        <v>-0.4768</v>
      </c>
      <c r="H2" s="8">
        <v>-0.59799999999999998</v>
      </c>
      <c r="I2" s="8">
        <v>-0.1176</v>
      </c>
      <c r="J2" s="8">
        <v>-0.27829999999999999</v>
      </c>
      <c r="K2" s="8">
        <v>-0.60829999999999995</v>
      </c>
      <c r="L2" s="8">
        <v>-0.6331</v>
      </c>
      <c r="M2" s="8">
        <v>0.19850000000000001</v>
      </c>
      <c r="O2" s="4">
        <f>AVERAGE(B2:E2)</f>
        <v>-9.8049999999999998E-2</v>
      </c>
      <c r="P2" s="8">
        <f>AVERAGE(F2:I2)</f>
        <v>-0.41010000000000002</v>
      </c>
      <c r="Q2" s="4">
        <f>AVERAGE(J2:M2)</f>
        <v>-0.33029999999999993</v>
      </c>
    </row>
    <row r="3" spans="1:17">
      <c r="A3" s="8" t="s">
        <v>24</v>
      </c>
      <c r="B3" s="8">
        <v>-1.5401</v>
      </c>
      <c r="C3" s="8">
        <v>-5.2299999999999999E-2</v>
      </c>
      <c r="D3" s="8">
        <v>-0.7026</v>
      </c>
      <c r="E3" s="8">
        <v>-0.49330000000000002</v>
      </c>
      <c r="F3" s="8">
        <v>-0.81669999999999998</v>
      </c>
      <c r="G3" s="8">
        <v>-2.8E-3</v>
      </c>
      <c r="H3" s="8">
        <v>-0.65680000000000005</v>
      </c>
      <c r="I3" s="8">
        <v>-1.0266999999999999</v>
      </c>
      <c r="J3" s="8">
        <v>-1.9866999999999999</v>
      </c>
      <c r="K3" s="8">
        <v>-1.5253000000000001</v>
      </c>
      <c r="L3" s="8">
        <v>-1.0837000000000001</v>
      </c>
      <c r="M3" s="8">
        <v>-1.5982000000000001</v>
      </c>
      <c r="O3" s="4">
        <f t="shared" ref="O3:O16" si="0">AVERAGE(B3:E3)</f>
        <v>-0.697075</v>
      </c>
      <c r="P3" s="8">
        <f t="shared" ref="P3:P16" si="1">AVERAGE(F3:I3)</f>
        <v>-0.62575000000000003</v>
      </c>
      <c r="Q3" s="4">
        <f t="shared" ref="Q3:Q16" si="2">AVERAGE(J3:M3)</f>
        <v>-1.548475</v>
      </c>
    </row>
    <row r="4" spans="1:17">
      <c r="A4" s="8" t="s">
        <v>2</v>
      </c>
      <c r="B4" s="8">
        <v>-0.39429999999999998</v>
      </c>
      <c r="C4" s="8">
        <v>3.0979999999999999</v>
      </c>
      <c r="D4" s="8">
        <v>-0.78180000000000005</v>
      </c>
      <c r="E4" s="8">
        <v>0.53659999999999997</v>
      </c>
      <c r="F4" s="8">
        <v>1.0477000000000001</v>
      </c>
      <c r="G4" s="8">
        <v>1.9388000000000001</v>
      </c>
      <c r="H4" s="8">
        <v>1.9984999999999999</v>
      </c>
      <c r="I4" s="8">
        <v>1.948</v>
      </c>
      <c r="J4" s="8">
        <v>2.8677999999999999</v>
      </c>
      <c r="K4" s="8">
        <v>3.26</v>
      </c>
      <c r="L4" s="8">
        <v>2.2513000000000001</v>
      </c>
      <c r="M4" s="8">
        <v>1.9187000000000001</v>
      </c>
      <c r="O4" s="4">
        <f t="shared" si="0"/>
        <v>0.61462499999999998</v>
      </c>
      <c r="P4" s="8">
        <f t="shared" si="1"/>
        <v>1.73325</v>
      </c>
      <c r="Q4" s="4">
        <f t="shared" si="2"/>
        <v>2.5744499999999997</v>
      </c>
    </row>
    <row r="5" spans="1:17">
      <c r="A5" s="8" t="s">
        <v>25</v>
      </c>
      <c r="B5" s="8">
        <v>1.5094000000000001</v>
      </c>
      <c r="C5" s="8">
        <v>0.40570000000000001</v>
      </c>
      <c r="D5" s="8">
        <v>0.59989999999999999</v>
      </c>
      <c r="E5" s="8">
        <v>1.2909999999999999</v>
      </c>
      <c r="F5" s="8">
        <v>1.5787</v>
      </c>
      <c r="G5" s="8">
        <v>-0.50419999999999998</v>
      </c>
      <c r="H5" s="8">
        <v>1.659</v>
      </c>
      <c r="I5" s="8">
        <v>1.728</v>
      </c>
      <c r="J5" s="8">
        <v>0.4889</v>
      </c>
      <c r="K5" s="8">
        <v>-0.29909999999999998</v>
      </c>
      <c r="L5" s="8">
        <v>0.98629999999999995</v>
      </c>
      <c r="M5" s="8">
        <v>0.95779999999999998</v>
      </c>
      <c r="O5" s="4">
        <f t="shared" si="0"/>
        <v>0.95150000000000001</v>
      </c>
      <c r="P5" s="8">
        <f t="shared" si="1"/>
        <v>1.115375</v>
      </c>
      <c r="Q5" s="4">
        <f t="shared" si="2"/>
        <v>0.53347499999999992</v>
      </c>
    </row>
    <row r="6" spans="1:17">
      <c r="A6" s="8" t="s">
        <v>3</v>
      </c>
      <c r="B6" s="8">
        <v>-0.41689999999999999</v>
      </c>
      <c r="C6" s="8">
        <v>0.6492</v>
      </c>
      <c r="D6" s="8">
        <v>-0.12590000000000001</v>
      </c>
      <c r="E6" s="8">
        <v>0.71489999999999998</v>
      </c>
      <c r="F6" s="8">
        <v>4.5699999999999998E-2</v>
      </c>
      <c r="G6" s="8">
        <v>0.29320000000000002</v>
      </c>
      <c r="H6" s="8">
        <v>-0.3901</v>
      </c>
      <c r="I6" s="8">
        <v>0.2321</v>
      </c>
      <c r="J6" s="8">
        <v>0.92379999999999995</v>
      </c>
      <c r="K6" s="8">
        <v>0.31740000000000002</v>
      </c>
      <c r="L6" s="8">
        <v>-2.52E-2</v>
      </c>
      <c r="M6" s="8">
        <v>1.0246</v>
      </c>
      <c r="O6" s="4">
        <f t="shared" si="0"/>
        <v>0.20532499999999998</v>
      </c>
      <c r="P6" s="8">
        <f t="shared" si="1"/>
        <v>4.5225000000000008E-2</v>
      </c>
      <c r="Q6" s="4">
        <f t="shared" si="2"/>
        <v>0.56015000000000004</v>
      </c>
    </row>
    <row r="7" spans="1:17">
      <c r="A7" s="8" t="s">
        <v>4</v>
      </c>
      <c r="B7" s="8">
        <v>0.41020000000000001</v>
      </c>
      <c r="C7" s="8">
        <v>-0.92030000000000001</v>
      </c>
      <c r="D7" s="8">
        <v>0.37859999999999999</v>
      </c>
      <c r="E7" s="8">
        <v>-0.81689999999999996</v>
      </c>
      <c r="F7" s="8">
        <v>3.0099999999999998E-2</v>
      </c>
      <c r="G7" s="8">
        <v>-1.4461999999999999</v>
      </c>
      <c r="H7" s="8">
        <v>-0.30249999999999999</v>
      </c>
      <c r="I7" s="8">
        <v>-0.37269999999999998</v>
      </c>
      <c r="J7" s="8">
        <v>-0.2195</v>
      </c>
      <c r="K7" s="8">
        <v>-1.1638999999999999</v>
      </c>
      <c r="L7" s="8">
        <v>0.26190000000000002</v>
      </c>
      <c r="M7" s="8">
        <v>-0.52849999999999997</v>
      </c>
      <c r="O7" s="4">
        <f t="shared" si="0"/>
        <v>-0.23709999999999998</v>
      </c>
      <c r="P7" s="8">
        <f t="shared" si="1"/>
        <v>-0.52282499999999998</v>
      </c>
      <c r="Q7" s="4">
        <f t="shared" si="2"/>
        <v>-0.41249999999999998</v>
      </c>
    </row>
    <row r="8" spans="1:17">
      <c r="A8" s="8" t="s">
        <v>5</v>
      </c>
      <c r="B8" s="8">
        <v>2.9630999999999998</v>
      </c>
      <c r="C8" s="8">
        <v>5.4000000000000003E-3</v>
      </c>
      <c r="D8" s="8">
        <v>1.0226999999999999</v>
      </c>
      <c r="E8" s="8">
        <v>-1.8079000000000001</v>
      </c>
      <c r="F8" s="8">
        <v>2.6496</v>
      </c>
      <c r="G8" s="8">
        <v>1.8896999999999999</v>
      </c>
      <c r="H8" s="8">
        <v>1.3274999999999999</v>
      </c>
      <c r="I8" s="8">
        <v>-2.4363000000000001</v>
      </c>
      <c r="J8" s="8">
        <v>1.3018000000000001</v>
      </c>
      <c r="K8" s="8">
        <v>-0.26040000000000002</v>
      </c>
      <c r="L8" s="8">
        <v>2.3205</v>
      </c>
      <c r="M8" s="8">
        <v>-0.2676</v>
      </c>
      <c r="O8" s="4">
        <f t="shared" si="0"/>
        <v>0.54582499999999989</v>
      </c>
      <c r="P8" s="8">
        <f t="shared" si="1"/>
        <v>0.85762499999999986</v>
      </c>
      <c r="Q8" s="4">
        <f t="shared" si="2"/>
        <v>0.77357500000000012</v>
      </c>
    </row>
    <row r="9" spans="1:17">
      <c r="A9" s="8" t="s">
        <v>6</v>
      </c>
      <c r="B9" s="8">
        <v>0.83460000000000001</v>
      </c>
      <c r="C9" s="8">
        <v>0.54579999999999995</v>
      </c>
      <c r="D9" s="8">
        <v>-0.40350000000000003</v>
      </c>
      <c r="E9" s="8">
        <v>0.5827</v>
      </c>
      <c r="F9" s="8">
        <v>1.0075000000000001</v>
      </c>
      <c r="G9" s="8">
        <v>0.80379999999999996</v>
      </c>
      <c r="H9" s="8">
        <v>1.1451</v>
      </c>
      <c r="I9" s="8">
        <v>0.6532</v>
      </c>
      <c r="J9" s="8">
        <v>1.4213</v>
      </c>
      <c r="K9" s="8">
        <v>0.75490000000000002</v>
      </c>
      <c r="L9" s="8">
        <v>0.33239999999999997</v>
      </c>
      <c r="M9" s="8">
        <v>0.34039999999999998</v>
      </c>
      <c r="O9" s="4">
        <f t="shared" si="0"/>
        <v>0.38989999999999997</v>
      </c>
      <c r="P9" s="8">
        <f t="shared" si="1"/>
        <v>0.90240000000000009</v>
      </c>
      <c r="Q9" s="4">
        <f t="shared" si="2"/>
        <v>0.71224999999999994</v>
      </c>
    </row>
    <row r="10" spans="1:17">
      <c r="A10" s="8" t="s">
        <v>7</v>
      </c>
      <c r="B10" s="8">
        <v>0.47499999999999998</v>
      </c>
      <c r="C10" s="8">
        <v>0.89349999999999996</v>
      </c>
      <c r="D10" s="8">
        <v>3.44E-2</v>
      </c>
      <c r="E10" s="8">
        <v>0.92530000000000001</v>
      </c>
      <c r="F10" s="8">
        <v>-0.28220000000000001</v>
      </c>
      <c r="G10" s="8">
        <v>0.8125</v>
      </c>
      <c r="H10" s="8">
        <v>0.4466</v>
      </c>
      <c r="I10" s="8">
        <v>0.3866</v>
      </c>
      <c r="J10" s="8">
        <v>-0.1762</v>
      </c>
      <c r="K10" s="8">
        <v>0.49059999999999998</v>
      </c>
      <c r="L10" s="8">
        <v>0.49409999999999998</v>
      </c>
      <c r="M10" s="8">
        <v>0.45229999999999998</v>
      </c>
      <c r="O10" s="4">
        <f t="shared" si="0"/>
        <v>0.58204999999999996</v>
      </c>
      <c r="P10" s="8">
        <f t="shared" si="1"/>
        <v>0.34087499999999998</v>
      </c>
      <c r="Q10" s="4">
        <f t="shared" si="2"/>
        <v>0.31519999999999998</v>
      </c>
    </row>
    <row r="11" spans="1:17">
      <c r="A11" s="8" t="s">
        <v>26</v>
      </c>
      <c r="B11" s="8">
        <v>-0.19409999999999999</v>
      </c>
      <c r="C11" s="8">
        <v>-0.19769999999999999</v>
      </c>
      <c r="D11" s="8">
        <v>0.32219999999999999</v>
      </c>
      <c r="E11" s="8">
        <v>-2.3199999999999998E-2</v>
      </c>
      <c r="F11" s="8">
        <v>0.40579999999999999</v>
      </c>
      <c r="G11" s="8">
        <v>-0.84</v>
      </c>
      <c r="H11" s="8">
        <v>0.4143</v>
      </c>
      <c r="I11" s="8">
        <v>-6.6E-3</v>
      </c>
      <c r="J11" s="4">
        <v>0.154</v>
      </c>
      <c r="K11" s="8">
        <v>-0.1119</v>
      </c>
      <c r="L11" s="8">
        <v>0.41210000000000002</v>
      </c>
      <c r="M11" s="8">
        <v>0.16170000000000001</v>
      </c>
      <c r="O11" s="4">
        <f t="shared" si="0"/>
        <v>-2.3199999999999998E-2</v>
      </c>
      <c r="P11" s="8">
        <f t="shared" si="1"/>
        <v>-6.6249999999999937E-3</v>
      </c>
      <c r="Q11" s="4">
        <f t="shared" si="2"/>
        <v>0.15397500000000003</v>
      </c>
    </row>
    <row r="12" spans="1:17">
      <c r="A12" s="8" t="s">
        <v>8</v>
      </c>
      <c r="B12" s="8">
        <v>0.85699999999999998</v>
      </c>
      <c r="C12" s="8">
        <v>0.39439999999999997</v>
      </c>
      <c r="D12" s="8">
        <v>-1.01E-2</v>
      </c>
      <c r="E12" s="8">
        <v>-0.85629999999999995</v>
      </c>
      <c r="F12" s="8">
        <v>-0.1573</v>
      </c>
      <c r="G12" s="8">
        <v>-0.13389999999999999</v>
      </c>
      <c r="H12" s="8">
        <v>-0.1171</v>
      </c>
      <c r="I12" s="8">
        <v>-0.1361</v>
      </c>
      <c r="J12" s="8">
        <v>0.3775</v>
      </c>
      <c r="K12" s="8">
        <v>0.45390000000000003</v>
      </c>
      <c r="L12" s="8">
        <v>0.33310000000000001</v>
      </c>
      <c r="M12" s="8">
        <v>0.20960000000000001</v>
      </c>
      <c r="O12" s="4">
        <f t="shared" si="0"/>
        <v>9.6249999999999974E-2</v>
      </c>
      <c r="P12" s="8">
        <f t="shared" si="1"/>
        <v>-0.1361</v>
      </c>
      <c r="Q12" s="4">
        <f t="shared" si="2"/>
        <v>0.34352500000000002</v>
      </c>
    </row>
    <row r="13" spans="1:17">
      <c r="A13" s="8" t="s">
        <v>27</v>
      </c>
      <c r="B13" s="8">
        <v>-3.9300000000000002E-2</v>
      </c>
      <c r="C13" s="8">
        <v>0.14910000000000001</v>
      </c>
      <c r="D13" s="8">
        <v>-0.96150000000000002</v>
      </c>
      <c r="E13" s="8">
        <v>0.69450000000000001</v>
      </c>
      <c r="F13" s="8">
        <v>-1.177</v>
      </c>
      <c r="G13" s="8">
        <v>0.155</v>
      </c>
      <c r="H13" s="8">
        <v>-1.3154999999999999</v>
      </c>
      <c r="I13" s="8">
        <v>-0.11840000000000001</v>
      </c>
      <c r="J13" s="8">
        <v>-1.0330999999999999</v>
      </c>
      <c r="K13" s="8">
        <v>7.0000000000000007E-2</v>
      </c>
      <c r="L13" s="8">
        <v>-0.74029999999999996</v>
      </c>
      <c r="M13" s="8">
        <v>0.72799999999999998</v>
      </c>
      <c r="O13" s="4">
        <f t="shared" si="0"/>
        <v>-3.9300000000000002E-2</v>
      </c>
      <c r="P13" s="8">
        <f t="shared" si="1"/>
        <v>-0.61397499999999994</v>
      </c>
      <c r="Q13" s="4">
        <f t="shared" si="2"/>
        <v>-0.24384999999999996</v>
      </c>
    </row>
    <row r="14" spans="1:17">
      <c r="A14" s="8" t="s">
        <v>9</v>
      </c>
      <c r="B14" s="8">
        <v>-0.87780000000000002</v>
      </c>
      <c r="C14" s="8">
        <v>-0.54210000000000003</v>
      </c>
      <c r="D14" s="8">
        <v>-1.4449000000000001</v>
      </c>
      <c r="E14" s="8">
        <v>-0.64190000000000003</v>
      </c>
      <c r="F14" s="8">
        <v>-0.98599999999999999</v>
      </c>
      <c r="G14" s="8">
        <v>-2.24E-2</v>
      </c>
      <c r="H14" s="8">
        <v>-0.44590000000000002</v>
      </c>
      <c r="I14" s="8">
        <v>-0.13830000000000001</v>
      </c>
      <c r="J14" s="8">
        <v>0.93240000000000001</v>
      </c>
      <c r="K14" s="8">
        <v>1.2888999999999999</v>
      </c>
      <c r="L14" s="8">
        <v>0.65710000000000002</v>
      </c>
      <c r="M14" s="8">
        <v>0.97740000000000005</v>
      </c>
      <c r="O14" s="4">
        <f t="shared" si="0"/>
        <v>-0.87667500000000009</v>
      </c>
      <c r="P14" s="8">
        <f t="shared" si="1"/>
        <v>-0.39815</v>
      </c>
      <c r="Q14" s="4">
        <f t="shared" si="2"/>
        <v>0.96395000000000008</v>
      </c>
    </row>
    <row r="15" spans="1:17">
      <c r="A15" s="8" t="s">
        <v>10</v>
      </c>
      <c r="B15" s="8">
        <v>-1.7099</v>
      </c>
      <c r="C15" s="8">
        <v>-1.3897999999999999</v>
      </c>
      <c r="D15" s="8">
        <v>-2.1356000000000002</v>
      </c>
      <c r="E15" s="8">
        <v>-1.6841999999999999</v>
      </c>
      <c r="F15" s="8">
        <v>-0.12379999999999999</v>
      </c>
      <c r="G15" s="8">
        <v>-1.0174000000000001</v>
      </c>
      <c r="H15" s="8">
        <v>0.37</v>
      </c>
      <c r="I15" s="8">
        <v>-1.6722999999999999</v>
      </c>
      <c r="J15" s="8">
        <v>-0.25900000000000001</v>
      </c>
      <c r="K15" s="8">
        <v>-0.20080000000000001</v>
      </c>
      <c r="L15" s="8">
        <v>-1.5284</v>
      </c>
      <c r="M15" s="8">
        <v>-1.0412999999999999</v>
      </c>
      <c r="O15" s="4">
        <f t="shared" si="0"/>
        <v>-1.7298750000000001</v>
      </c>
      <c r="P15" s="8">
        <f t="shared" si="1"/>
        <v>-0.61087499999999995</v>
      </c>
      <c r="Q15" s="4">
        <f t="shared" si="2"/>
        <v>-0.75737499999999991</v>
      </c>
    </row>
    <row r="16" spans="1:17">
      <c r="A16" s="8" t="s">
        <v>11</v>
      </c>
      <c r="B16" s="8">
        <v>-1.903</v>
      </c>
      <c r="C16" s="8">
        <v>-0.14449999999999999</v>
      </c>
      <c r="D16" s="8">
        <v>1.5545</v>
      </c>
      <c r="E16" s="8">
        <v>-8.4900000000000003E-2</v>
      </c>
      <c r="F16" s="8">
        <v>-0.61270000000000002</v>
      </c>
      <c r="G16" s="8">
        <v>1.2343</v>
      </c>
      <c r="H16" s="8">
        <v>-0.58879999999999999</v>
      </c>
      <c r="I16" s="8">
        <v>-0.87460000000000004</v>
      </c>
      <c r="J16" s="8">
        <v>-0.88219999999999998</v>
      </c>
      <c r="K16" s="8">
        <v>0.6754</v>
      </c>
      <c r="L16" s="8">
        <v>-0.73409999999999997</v>
      </c>
      <c r="M16" s="8">
        <v>-0.5958</v>
      </c>
      <c r="O16" s="4">
        <f t="shared" si="0"/>
        <v>-0.14447499999999996</v>
      </c>
      <c r="P16" s="8">
        <f t="shared" si="1"/>
        <v>-0.21045000000000003</v>
      </c>
      <c r="Q16" s="4">
        <f t="shared" si="2"/>
        <v>-0.38417499999999999</v>
      </c>
    </row>
    <row r="18" spans="1:13">
      <c r="A18" s="9" t="s">
        <v>15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>
      <c r="A19" s="9" t="s">
        <v>0</v>
      </c>
      <c r="B19" s="9">
        <v>15</v>
      </c>
      <c r="C19" s="9">
        <v>15</v>
      </c>
      <c r="D19" s="9">
        <v>15</v>
      </c>
      <c r="E19" s="9">
        <v>15</v>
      </c>
      <c r="F19" s="9">
        <v>30</v>
      </c>
      <c r="G19" s="9">
        <v>30</v>
      </c>
      <c r="H19" s="9">
        <v>30</v>
      </c>
      <c r="I19" s="9">
        <v>30</v>
      </c>
      <c r="J19" s="9">
        <v>60</v>
      </c>
      <c r="K19" s="9">
        <v>60</v>
      </c>
      <c r="L19" s="9">
        <v>60</v>
      </c>
      <c r="M19" s="9">
        <v>60</v>
      </c>
    </row>
    <row r="20" spans="1:13">
      <c r="A20" s="10" t="str">
        <f>A2</f>
        <v>ACE2</v>
      </c>
      <c r="B20" s="4">
        <f>B2-O2</f>
        <v>-0.45995000000000008</v>
      </c>
      <c r="C20" s="4">
        <f>C2-O2</f>
        <v>-0.21495</v>
      </c>
      <c r="D20" s="4">
        <f>D2-O2</f>
        <v>9.4500000000000001E-3</v>
      </c>
      <c r="E20" s="4">
        <f>E2-O2</f>
        <v>0.66544999999999999</v>
      </c>
      <c r="F20" s="8">
        <f>F2-P2</f>
        <v>-3.7899999999999989E-2</v>
      </c>
      <c r="G20" s="8">
        <f>G2-P2</f>
        <v>-6.6699999999999982E-2</v>
      </c>
      <c r="H20" s="4">
        <f>H2-P2</f>
        <v>-0.18789999999999996</v>
      </c>
      <c r="I20" s="4">
        <f>I2-P2</f>
        <v>0.29250000000000004</v>
      </c>
      <c r="J20" s="4">
        <f>J2-Q2</f>
        <v>5.1999999999999935E-2</v>
      </c>
      <c r="K20" s="4">
        <f>K2-Q2</f>
        <v>-0.27800000000000002</v>
      </c>
      <c r="L20" s="4">
        <f>L2-Q2</f>
        <v>-0.30280000000000007</v>
      </c>
      <c r="M20" s="4">
        <f>M2-Q2</f>
        <v>0.52879999999999994</v>
      </c>
    </row>
    <row r="21" spans="1:13">
      <c r="A21" s="10" t="str">
        <f>A3</f>
        <v>ASH1</v>
      </c>
      <c r="B21" s="4">
        <f>B3-O3</f>
        <v>-0.84302500000000002</v>
      </c>
      <c r="C21" s="4">
        <f>C3-O3</f>
        <v>0.64477499999999999</v>
      </c>
      <c r="D21" s="4">
        <f>D3-O3</f>
        <v>-5.5250000000000021E-3</v>
      </c>
      <c r="E21" s="4">
        <f>E3-O3</f>
        <v>0.20377499999999998</v>
      </c>
      <c r="F21" s="8">
        <f>F3-P3</f>
        <v>-0.19094999999999995</v>
      </c>
      <c r="G21" s="8">
        <f>G3-P3</f>
        <v>0.62295</v>
      </c>
      <c r="H21" s="4">
        <f>H3-P3</f>
        <v>-3.1050000000000022E-2</v>
      </c>
      <c r="I21" s="4">
        <f>I3-P3</f>
        <v>-0.40094999999999992</v>
      </c>
      <c r="J21" s="4">
        <f>J3-Q3</f>
        <v>-0.43822499999999986</v>
      </c>
      <c r="K21" s="4">
        <f>K3-Q3</f>
        <v>2.3174999999999946E-2</v>
      </c>
      <c r="L21" s="4">
        <f>L3-Q3</f>
        <v>0.46477499999999994</v>
      </c>
      <c r="M21" s="4">
        <f>M3-Q3</f>
        <v>-4.9725000000000019E-2</v>
      </c>
    </row>
    <row r="22" spans="1:13">
      <c r="A22" s="10" t="str">
        <f>A4</f>
        <v>CIN5</v>
      </c>
      <c r="B22" s="4">
        <f>B4-O4</f>
        <v>-1.0089250000000001</v>
      </c>
      <c r="C22" s="4">
        <f>C4-O4</f>
        <v>2.4833749999999997</v>
      </c>
      <c r="D22" s="4">
        <f>D4-O4</f>
        <v>-1.396425</v>
      </c>
      <c r="E22" s="4">
        <f>E4-O4</f>
        <v>-7.8025000000000011E-2</v>
      </c>
      <c r="F22" s="8">
        <f>F4-P4</f>
        <v>-0.68554999999999988</v>
      </c>
      <c r="G22" s="8">
        <f>G4-P4</f>
        <v>0.20555000000000012</v>
      </c>
      <c r="H22" s="4">
        <f>H4-P4</f>
        <v>0.26524999999999999</v>
      </c>
      <c r="I22" s="4">
        <f>I4-P4</f>
        <v>0.21475</v>
      </c>
      <c r="J22" s="4">
        <f>J4-Q4</f>
        <v>0.29335000000000022</v>
      </c>
      <c r="K22" s="4">
        <f>K4-Q4</f>
        <v>0.6855500000000001</v>
      </c>
      <c r="L22" s="4">
        <f>L4-Q4</f>
        <v>-0.3231499999999996</v>
      </c>
      <c r="M22" s="4">
        <f>M4-Q4</f>
        <v>-0.65574999999999961</v>
      </c>
    </row>
    <row r="23" spans="1:13">
      <c r="A23" s="10" t="str">
        <f>A5</f>
        <v>GCR2</v>
      </c>
      <c r="B23" s="4">
        <f>B5-O5</f>
        <v>0.55790000000000006</v>
      </c>
      <c r="C23" s="4">
        <f>C5-O5</f>
        <v>-0.54580000000000006</v>
      </c>
      <c r="D23" s="4">
        <f>D5-O5</f>
        <v>-0.35160000000000002</v>
      </c>
      <c r="E23" s="4">
        <f>E5-O5</f>
        <v>0.33949999999999991</v>
      </c>
      <c r="F23" s="8">
        <f>F5-P5</f>
        <v>0.46332499999999999</v>
      </c>
      <c r="G23" s="8">
        <f>G5-P5</f>
        <v>-1.619575</v>
      </c>
      <c r="H23" s="4">
        <f>H5-P5</f>
        <v>0.54362500000000002</v>
      </c>
      <c r="I23" s="4">
        <f>I5-P5</f>
        <v>0.61262499999999998</v>
      </c>
      <c r="J23" s="4">
        <f>J5-Q5</f>
        <v>-4.457499999999992E-2</v>
      </c>
      <c r="K23" s="4">
        <f>K5-Q5</f>
        <v>-0.83257499999999984</v>
      </c>
      <c r="L23" s="4">
        <f>L5-Q5</f>
        <v>0.45282500000000003</v>
      </c>
      <c r="M23" s="4">
        <f>M5-Q5</f>
        <v>0.42432500000000006</v>
      </c>
    </row>
    <row r="24" spans="1:13">
      <c r="A24" s="10" t="str">
        <f>A6</f>
        <v>GLN3</v>
      </c>
      <c r="B24" s="4">
        <f>B6-O6</f>
        <v>-0.62222500000000003</v>
      </c>
      <c r="C24" s="4">
        <f>C6-O6</f>
        <v>0.44387500000000002</v>
      </c>
      <c r="D24" s="4">
        <f>D6-O6</f>
        <v>-0.33122499999999999</v>
      </c>
      <c r="E24" s="4">
        <f>E6-O6</f>
        <v>0.509575</v>
      </c>
      <c r="F24" s="8">
        <f>F6-P6</f>
        <v>4.7499999999998932E-4</v>
      </c>
      <c r="G24" s="8">
        <f>G6-P6</f>
        <v>0.247975</v>
      </c>
      <c r="H24" s="4">
        <f>H6-P6</f>
        <v>-0.43532500000000002</v>
      </c>
      <c r="I24" s="4">
        <f>I6-P6</f>
        <v>0.18687499999999999</v>
      </c>
      <c r="J24" s="4">
        <f>J6-Q6</f>
        <v>0.36364999999999992</v>
      </c>
      <c r="K24" s="4">
        <f>K6-Q6</f>
        <v>-0.24275000000000002</v>
      </c>
      <c r="L24" s="4">
        <f>L6-Q6</f>
        <v>-0.58535000000000004</v>
      </c>
      <c r="M24" s="4">
        <f>M6-Q6</f>
        <v>0.46444999999999992</v>
      </c>
    </row>
    <row r="25" spans="1:13">
      <c r="A25" s="10" t="str">
        <f>A7</f>
        <v>HAP4</v>
      </c>
      <c r="B25" s="4">
        <f>B7-O7</f>
        <v>0.64729999999999999</v>
      </c>
      <c r="C25" s="4">
        <f>C7-O7</f>
        <v>-0.68320000000000003</v>
      </c>
      <c r="D25" s="4">
        <f>D7-O7</f>
        <v>0.61569999999999991</v>
      </c>
      <c r="E25" s="4">
        <f>E7-O7</f>
        <v>-0.57979999999999998</v>
      </c>
      <c r="F25" s="8">
        <f>F7-P7</f>
        <v>0.552925</v>
      </c>
      <c r="G25" s="8">
        <f>G7-P7</f>
        <v>-0.92337499999999995</v>
      </c>
      <c r="H25" s="4">
        <f>H7-P7</f>
        <v>0.22032499999999999</v>
      </c>
      <c r="I25" s="4">
        <f>I7-P7</f>
        <v>0.15012500000000001</v>
      </c>
      <c r="J25" s="4">
        <f>J7-Q7</f>
        <v>0.19299999999999998</v>
      </c>
      <c r="K25" s="4">
        <f>K7-Q7</f>
        <v>-0.75139999999999996</v>
      </c>
      <c r="L25" s="4">
        <f>L7-Q7</f>
        <v>0.6744</v>
      </c>
      <c r="M25" s="4">
        <f>M7-Q7</f>
        <v>-0.11599999999999999</v>
      </c>
    </row>
    <row r="26" spans="1:13">
      <c r="A26" s="10" t="str">
        <f>A8</f>
        <v>HMO1</v>
      </c>
      <c r="B26" s="4">
        <f>B8-O8</f>
        <v>2.4172750000000001</v>
      </c>
      <c r="C26" s="4">
        <f>C8-O8</f>
        <v>-0.54042499999999993</v>
      </c>
      <c r="D26" s="4">
        <f>D8-O8</f>
        <v>0.47687500000000005</v>
      </c>
      <c r="E26" s="4">
        <f>E8-O8</f>
        <v>-2.3537249999999998</v>
      </c>
      <c r="F26" s="8">
        <f>F8-P8</f>
        <v>1.7919750000000001</v>
      </c>
      <c r="G26" s="8">
        <f>G8-P8</f>
        <v>1.0320750000000001</v>
      </c>
      <c r="H26" s="4">
        <f>H8-P8</f>
        <v>0.46987500000000004</v>
      </c>
      <c r="I26" s="4">
        <f>I8-P8</f>
        <v>-3.2939249999999998</v>
      </c>
      <c r="J26" s="4">
        <f>J8-Q8</f>
        <v>0.52822499999999994</v>
      </c>
      <c r="K26" s="4">
        <f>K8-Q8</f>
        <v>-1.0339750000000001</v>
      </c>
      <c r="L26" s="4">
        <f>L8-Q8</f>
        <v>1.5469249999999999</v>
      </c>
      <c r="M26" s="4">
        <f>M8-Q8</f>
        <v>-1.0411750000000002</v>
      </c>
    </row>
    <row r="27" spans="1:13">
      <c r="A27" s="10" t="str">
        <f>A9</f>
        <v>MSN2</v>
      </c>
      <c r="B27" s="4">
        <f>B9-O9</f>
        <v>0.44470000000000004</v>
      </c>
      <c r="C27" s="4">
        <f>C9-O9</f>
        <v>0.15589999999999998</v>
      </c>
      <c r="D27" s="4">
        <f>D9-O9</f>
        <v>-0.79339999999999999</v>
      </c>
      <c r="E27" s="4">
        <f>E9-O9</f>
        <v>0.19280000000000003</v>
      </c>
      <c r="F27" s="8">
        <f>F9-P9</f>
        <v>0.10509999999999997</v>
      </c>
      <c r="G27" s="8">
        <f>G9-P9</f>
        <v>-9.8600000000000132E-2</v>
      </c>
      <c r="H27" s="4">
        <f>H9-P9</f>
        <v>0.24269999999999992</v>
      </c>
      <c r="I27" s="4">
        <f>I9-P9</f>
        <v>-0.24920000000000009</v>
      </c>
      <c r="J27" s="4">
        <f>J9-Q9</f>
        <v>0.70905000000000007</v>
      </c>
      <c r="K27" s="4">
        <f>K9-Q9</f>
        <v>4.2650000000000077E-2</v>
      </c>
      <c r="L27" s="4">
        <f>L9-Q9</f>
        <v>-0.37984999999999997</v>
      </c>
      <c r="M27" s="4">
        <f>M9-Q9</f>
        <v>-0.37184999999999996</v>
      </c>
    </row>
    <row r="28" spans="1:13">
      <c r="A28" s="10" t="str">
        <f>A10</f>
        <v>SFP1</v>
      </c>
      <c r="B28" s="4">
        <f>B10-O10</f>
        <v>-0.10704999999999998</v>
      </c>
      <c r="C28" s="4">
        <f>C10-O10</f>
        <v>0.31145</v>
      </c>
      <c r="D28" s="4">
        <f>D10-O10</f>
        <v>-0.54764999999999997</v>
      </c>
      <c r="E28" s="4">
        <f>E10-O10</f>
        <v>0.34325000000000006</v>
      </c>
      <c r="F28" s="8">
        <f>F10-P10</f>
        <v>-0.62307500000000005</v>
      </c>
      <c r="G28" s="8">
        <f>G10-P10</f>
        <v>0.47162500000000002</v>
      </c>
      <c r="H28" s="4">
        <f>H10-P10</f>
        <v>0.10572500000000001</v>
      </c>
      <c r="I28" s="4">
        <f>I10-P10</f>
        <v>4.5725000000000016E-2</v>
      </c>
      <c r="J28" s="4">
        <f>J10-Q10</f>
        <v>-0.49139999999999995</v>
      </c>
      <c r="K28" s="4">
        <f>K10-Q10</f>
        <v>0.1754</v>
      </c>
      <c r="L28" s="4">
        <f>L10-Q10</f>
        <v>0.1789</v>
      </c>
      <c r="M28" s="4">
        <f>M10-Q10</f>
        <v>0.1371</v>
      </c>
    </row>
    <row r="29" spans="1:13">
      <c r="A29" s="10" t="str">
        <f>A11</f>
        <v>STB5</v>
      </c>
      <c r="B29" s="4">
        <f>B11-O11</f>
        <v>-0.1709</v>
      </c>
      <c r="C29" s="4">
        <f>C11-O11</f>
        <v>-0.17449999999999999</v>
      </c>
      <c r="D29" s="4">
        <f>D11-O11</f>
        <v>0.34539999999999998</v>
      </c>
      <c r="E29" s="4">
        <f>E11-O11</f>
        <v>0</v>
      </c>
      <c r="F29" s="8">
        <f>F11-P11</f>
        <v>0.41242499999999999</v>
      </c>
      <c r="G29" s="8">
        <f>G11-P11</f>
        <v>-0.83337499999999998</v>
      </c>
      <c r="H29" s="4">
        <f>H11-P11</f>
        <v>0.42092499999999999</v>
      </c>
      <c r="I29" s="4">
        <f>I11-P11</f>
        <v>2.4999999999993777E-5</v>
      </c>
      <c r="J29" s="4">
        <f>J11-Q11</f>
        <v>2.4999999999969491E-5</v>
      </c>
      <c r="K29" s="4">
        <f>K11-Q11</f>
        <v>-0.26587500000000003</v>
      </c>
      <c r="L29" s="4">
        <f>L11-Q11</f>
        <v>0.25812499999999999</v>
      </c>
      <c r="M29" s="4">
        <f>M11-Q11</f>
        <v>7.7249999999999819E-3</v>
      </c>
    </row>
    <row r="30" spans="1:13">
      <c r="A30" s="10" t="str">
        <f>A12</f>
        <v>SWI4</v>
      </c>
      <c r="B30" s="4">
        <f>B12-O12</f>
        <v>0.76075000000000004</v>
      </c>
      <c r="C30" s="4">
        <f>C12-O12</f>
        <v>0.29815000000000003</v>
      </c>
      <c r="D30" s="4">
        <f>D12-O12</f>
        <v>-0.10634999999999997</v>
      </c>
      <c r="E30" s="4">
        <f>E12-O12</f>
        <v>-0.9525499999999999</v>
      </c>
      <c r="F30" s="8">
        <f>F12-P12</f>
        <v>-2.1199999999999997E-2</v>
      </c>
      <c r="G30" s="8">
        <f>G12-P12</f>
        <v>2.2000000000000075E-3</v>
      </c>
      <c r="H30" s="4">
        <f>H12-P12</f>
        <v>1.9000000000000003E-2</v>
      </c>
      <c r="I30" s="4">
        <f>I12-P12</f>
        <v>0</v>
      </c>
      <c r="J30" s="4">
        <f>J12-Q12</f>
        <v>3.3974999999999977E-2</v>
      </c>
      <c r="K30" s="4">
        <f>K12-Q12</f>
        <v>0.110375</v>
      </c>
      <c r="L30" s="4">
        <f>L12-Q12</f>
        <v>-1.0425000000000018E-2</v>
      </c>
      <c r="M30" s="4">
        <f>M12-Q12</f>
        <v>-0.13392500000000002</v>
      </c>
    </row>
    <row r="31" spans="1:13">
      <c r="A31" s="10" t="str">
        <f>A13</f>
        <v>SWI5</v>
      </c>
      <c r="B31" s="4">
        <f>B13-O13</f>
        <v>0</v>
      </c>
      <c r="C31" s="4">
        <f>C13-O13</f>
        <v>0.18840000000000001</v>
      </c>
      <c r="D31" s="4">
        <f>D13-O13</f>
        <v>-0.92220000000000002</v>
      </c>
      <c r="E31" s="4">
        <f>E13-O13</f>
        <v>0.73380000000000001</v>
      </c>
      <c r="F31" s="8">
        <f>F13-P13</f>
        <v>-0.56302500000000011</v>
      </c>
      <c r="G31" s="8">
        <f>G13-P13</f>
        <v>0.76897499999999996</v>
      </c>
      <c r="H31" s="4">
        <f>H13-P13</f>
        <v>-0.70152499999999995</v>
      </c>
      <c r="I31" s="4">
        <f>I13-P13</f>
        <v>0.49557499999999993</v>
      </c>
      <c r="J31" s="4">
        <f>J13-Q13</f>
        <v>-0.78925000000000001</v>
      </c>
      <c r="K31" s="4">
        <f>K13-Q13</f>
        <v>0.31384999999999996</v>
      </c>
      <c r="L31" s="4">
        <f>L13-Q13</f>
        <v>-0.49645</v>
      </c>
      <c r="M31" s="4">
        <f>M13-Q13</f>
        <v>0.97184999999999988</v>
      </c>
    </row>
    <row r="32" spans="1:13">
      <c r="A32" s="10" t="str">
        <f>A14</f>
        <v>YHP1</v>
      </c>
      <c r="B32" s="4">
        <f>B14-O14</f>
        <v>-1.1249999999999316E-3</v>
      </c>
      <c r="C32" s="4">
        <f>C14-O14</f>
        <v>0.33457500000000007</v>
      </c>
      <c r="D32" s="4">
        <f>D14-O14</f>
        <v>-0.56822499999999998</v>
      </c>
      <c r="E32" s="4">
        <f>E14-O14</f>
        <v>0.23477500000000007</v>
      </c>
      <c r="F32" s="8">
        <f>F14-P14</f>
        <v>-0.58784999999999998</v>
      </c>
      <c r="G32" s="8">
        <f>G14-P14</f>
        <v>0.37575000000000003</v>
      </c>
      <c r="H32" s="4">
        <f>H14-P14</f>
        <v>-4.7750000000000015E-2</v>
      </c>
      <c r="I32" s="4">
        <f>I14-P14</f>
        <v>0.25985000000000003</v>
      </c>
      <c r="J32" s="4">
        <f>J14-Q14</f>
        <v>-3.1550000000000078E-2</v>
      </c>
      <c r="K32" s="4">
        <f>K14-Q14</f>
        <v>0.32494999999999985</v>
      </c>
      <c r="L32" s="4">
        <f>L14-Q14</f>
        <v>-0.30685000000000007</v>
      </c>
      <c r="M32" s="4">
        <f>M14-Q14</f>
        <v>1.3449999999999962E-2</v>
      </c>
    </row>
    <row r="33" spans="1:13">
      <c r="A33" s="10" t="str">
        <f>A15</f>
        <v>YOX1</v>
      </c>
      <c r="B33" s="4">
        <f>B15-O15</f>
        <v>1.9975000000000076E-2</v>
      </c>
      <c r="C33" s="4">
        <f>C15-O15</f>
        <v>0.34007500000000013</v>
      </c>
      <c r="D33" s="4">
        <f>D15-O15</f>
        <v>-0.40572500000000011</v>
      </c>
      <c r="E33" s="4">
        <f>E15-O15</f>
        <v>4.5675000000000132E-2</v>
      </c>
      <c r="F33" s="8">
        <f>F15-P15</f>
        <v>0.48707499999999992</v>
      </c>
      <c r="G33" s="8">
        <f>G15-P15</f>
        <v>-0.40652500000000014</v>
      </c>
      <c r="H33" s="4">
        <f>H15-P15</f>
        <v>0.98087499999999994</v>
      </c>
      <c r="I33" s="4">
        <f>I15-P15</f>
        <v>-1.0614249999999998</v>
      </c>
      <c r="J33" s="4">
        <f>J15-Q15</f>
        <v>0.4983749999999999</v>
      </c>
      <c r="K33" s="4">
        <f>K15-Q15</f>
        <v>0.55657499999999993</v>
      </c>
      <c r="L33" s="4">
        <f>L15-Q15</f>
        <v>-0.77102500000000007</v>
      </c>
      <c r="M33" s="4">
        <f>M15-Q15</f>
        <v>-0.28392499999999998</v>
      </c>
    </row>
    <row r="34" spans="1:13">
      <c r="A34" s="10" t="str">
        <f>A16</f>
        <v>ZAP1</v>
      </c>
      <c r="B34" s="4">
        <f>B16-O16</f>
        <v>-1.7585250000000001</v>
      </c>
      <c r="C34" s="4">
        <f>C16-O16</f>
        <v>-2.5000000000025002E-5</v>
      </c>
      <c r="D34" s="4">
        <f>D16-O16</f>
        <v>1.6989749999999999</v>
      </c>
      <c r="E34" s="4">
        <f>E16-O16</f>
        <v>5.9574999999999961E-2</v>
      </c>
      <c r="F34" s="8">
        <f>F16-P16</f>
        <v>-0.40225</v>
      </c>
      <c r="G34" s="8">
        <f>G16-P16</f>
        <v>1.44475</v>
      </c>
      <c r="H34" s="4">
        <f>H16-P16</f>
        <v>-0.37834999999999996</v>
      </c>
      <c r="I34" s="4">
        <f>I16-P16</f>
        <v>-0.66415000000000002</v>
      </c>
      <c r="J34" s="4">
        <f>J16-Q16</f>
        <v>-0.498025</v>
      </c>
      <c r="K34" s="4">
        <f>K16-Q16</f>
        <v>1.0595749999999999</v>
      </c>
      <c r="L34" s="4">
        <f>L16-Q16</f>
        <v>-0.34992499999999999</v>
      </c>
      <c r="M34" s="4">
        <f>M16-Q16</f>
        <v>-0.21162500000000001</v>
      </c>
    </row>
    <row r="35" spans="1:13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>
      <c r="A36" s="9" t="s">
        <v>16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>
      <c r="A37" s="9" t="s">
        <v>0</v>
      </c>
      <c r="B37" s="9">
        <v>15</v>
      </c>
      <c r="C37" s="9">
        <v>15</v>
      </c>
      <c r="D37" s="9">
        <v>15</v>
      </c>
      <c r="E37" s="9">
        <v>15</v>
      </c>
      <c r="F37" s="9">
        <v>30</v>
      </c>
      <c r="G37" s="9">
        <v>30</v>
      </c>
      <c r="H37" s="9">
        <v>30</v>
      </c>
      <c r="I37" s="9">
        <v>30</v>
      </c>
      <c r="J37" s="9">
        <v>60</v>
      </c>
      <c r="K37" s="9">
        <v>60</v>
      </c>
      <c r="L37" s="9">
        <v>60</v>
      </c>
      <c r="M37" s="9">
        <v>60</v>
      </c>
    </row>
    <row r="38" spans="1:13">
      <c r="A38" s="10" t="str">
        <f>A2</f>
        <v>ACE2</v>
      </c>
      <c r="B38" s="11">
        <f t="shared" ref="B38:M38" si="3">B20^2</f>
        <v>0.21155400250000009</v>
      </c>
      <c r="C38" s="11">
        <f t="shared" si="3"/>
        <v>4.62035025E-2</v>
      </c>
      <c r="D38" s="11">
        <f t="shared" si="3"/>
        <v>8.9302500000000001E-5</v>
      </c>
      <c r="E38" s="11">
        <f t="shared" si="3"/>
        <v>0.44282370249999997</v>
      </c>
      <c r="F38" s="11">
        <f t="shared" si="3"/>
        <v>1.4364099999999993E-3</v>
      </c>
      <c r="G38" s="11">
        <f t="shared" si="3"/>
        <v>4.4488899999999979E-3</v>
      </c>
      <c r="H38" s="11">
        <f t="shared" si="3"/>
        <v>3.5306409999999983E-2</v>
      </c>
      <c r="I38" s="11">
        <f t="shared" si="3"/>
        <v>8.5556250000000028E-2</v>
      </c>
      <c r="J38" s="11">
        <f t="shared" si="3"/>
        <v>2.7039999999999933E-3</v>
      </c>
      <c r="K38" s="11">
        <f t="shared" si="3"/>
        <v>7.7284000000000019E-2</v>
      </c>
      <c r="L38" s="11">
        <f t="shared" si="3"/>
        <v>9.1687840000000048E-2</v>
      </c>
      <c r="M38" s="11">
        <f t="shared" si="3"/>
        <v>0.27962943999999995</v>
      </c>
    </row>
    <row r="39" spans="1:13">
      <c r="A39" s="10" t="str">
        <f>A3</f>
        <v>ASH1</v>
      </c>
      <c r="B39" s="11">
        <f t="shared" ref="B39:M39" si="4">B21^2</f>
        <v>0.71069115062499999</v>
      </c>
      <c r="C39" s="11">
        <f t="shared" si="4"/>
        <v>0.41573480062499996</v>
      </c>
      <c r="D39" s="11">
        <f t="shared" si="4"/>
        <v>3.0525625000000027E-5</v>
      </c>
      <c r="E39" s="11">
        <f t="shared" si="4"/>
        <v>4.1524250624999995E-2</v>
      </c>
      <c r="F39" s="11">
        <f t="shared" si="4"/>
        <v>3.6461902499999983E-2</v>
      </c>
      <c r="G39" s="11">
        <f t="shared" si="4"/>
        <v>0.38806670250000003</v>
      </c>
      <c r="H39" s="11">
        <f t="shared" si="4"/>
        <v>9.6410250000000136E-4</v>
      </c>
      <c r="I39" s="11">
        <f t="shared" si="4"/>
        <v>0.16076090249999994</v>
      </c>
      <c r="J39" s="11">
        <f t="shared" si="4"/>
        <v>0.19204115062499988</v>
      </c>
      <c r="K39" s="11">
        <f t="shared" si="4"/>
        <v>5.370806249999975E-4</v>
      </c>
      <c r="L39" s="11">
        <f t="shared" si="4"/>
        <v>0.21601580062499995</v>
      </c>
      <c r="M39" s="11">
        <f t="shared" si="4"/>
        <v>2.4725756250000017E-3</v>
      </c>
    </row>
    <row r="40" spans="1:13">
      <c r="A40" s="10" t="str">
        <f>A4</f>
        <v>CIN5</v>
      </c>
      <c r="B40" s="11">
        <f t="shared" ref="B40:M40" si="5">B22^2</f>
        <v>1.0179296556250002</v>
      </c>
      <c r="C40" s="11">
        <f t="shared" si="5"/>
        <v>6.1671513906249986</v>
      </c>
      <c r="D40" s="11">
        <f t="shared" si="5"/>
        <v>1.950002780625</v>
      </c>
      <c r="E40" s="11">
        <f t="shared" si="5"/>
        <v>6.0879006250000017E-3</v>
      </c>
      <c r="F40" s="11">
        <f t="shared" si="5"/>
        <v>0.46997880249999985</v>
      </c>
      <c r="G40" s="11">
        <f t="shared" si="5"/>
        <v>4.2250802500000052E-2</v>
      </c>
      <c r="H40" s="11">
        <f t="shared" si="5"/>
        <v>7.0357562499999998E-2</v>
      </c>
      <c r="I40" s="11">
        <f t="shared" si="5"/>
        <v>4.6117562500000001E-2</v>
      </c>
      <c r="J40" s="11">
        <f t="shared" si="5"/>
        <v>8.6054222500000124E-2</v>
      </c>
      <c r="K40" s="11">
        <f t="shared" si="5"/>
        <v>0.46997880250000013</v>
      </c>
      <c r="L40" s="11">
        <f t="shared" si="5"/>
        <v>0.10442592249999974</v>
      </c>
      <c r="M40" s="11">
        <f t="shared" si="5"/>
        <v>0.43000806249999951</v>
      </c>
    </row>
    <row r="41" spans="1:13">
      <c r="A41" s="10" t="str">
        <f>A5</f>
        <v>GCR2</v>
      </c>
      <c r="B41" s="11">
        <f t="shared" ref="B41:M41" si="6">B23^2</f>
        <v>0.31125241000000009</v>
      </c>
      <c r="C41" s="11">
        <f t="shared" si="6"/>
        <v>0.29789764000000007</v>
      </c>
      <c r="D41" s="11">
        <f t="shared" si="6"/>
        <v>0.12362256000000002</v>
      </c>
      <c r="E41" s="11">
        <f t="shared" si="6"/>
        <v>0.11526024999999994</v>
      </c>
      <c r="F41" s="11">
        <f t="shared" si="6"/>
        <v>0.21467005562499999</v>
      </c>
      <c r="G41" s="11">
        <f t="shared" si="6"/>
        <v>2.6230231806250002</v>
      </c>
      <c r="H41" s="11">
        <f t="shared" si="6"/>
        <v>0.29552814062500005</v>
      </c>
      <c r="I41" s="11">
        <f t="shared" si="6"/>
        <v>0.37530939062499996</v>
      </c>
      <c r="J41" s="11">
        <f t="shared" si="6"/>
        <v>1.9869306249999928E-3</v>
      </c>
      <c r="K41" s="11">
        <f t="shared" si="6"/>
        <v>0.69318113062499975</v>
      </c>
      <c r="L41" s="11">
        <f t="shared" si="6"/>
        <v>0.20505048062500003</v>
      </c>
      <c r="M41" s="11">
        <f t="shared" si="6"/>
        <v>0.18005170562500006</v>
      </c>
    </row>
    <row r="42" spans="1:13">
      <c r="A42" s="10" t="str">
        <f>A6</f>
        <v>GLN3</v>
      </c>
      <c r="B42" s="11">
        <f t="shared" ref="B42:M42" si="7">B24^2</f>
        <v>0.38716395062500003</v>
      </c>
      <c r="C42" s="11">
        <f t="shared" si="7"/>
        <v>0.19702501562500002</v>
      </c>
      <c r="D42" s="11">
        <f t="shared" si="7"/>
        <v>0.109710000625</v>
      </c>
      <c r="E42" s="11">
        <f t="shared" si="7"/>
        <v>0.25966668062499998</v>
      </c>
      <c r="F42" s="11">
        <f t="shared" si="7"/>
        <v>2.2562499999998985E-7</v>
      </c>
      <c r="G42" s="11">
        <f t="shared" si="7"/>
        <v>6.1491600625000004E-2</v>
      </c>
      <c r="H42" s="11">
        <f t="shared" si="7"/>
        <v>0.18950785562500003</v>
      </c>
      <c r="I42" s="11">
        <f t="shared" si="7"/>
        <v>3.4922265624999997E-2</v>
      </c>
      <c r="J42" s="11">
        <f t="shared" si="7"/>
        <v>0.13224132249999995</v>
      </c>
      <c r="K42" s="11">
        <f t="shared" si="7"/>
        <v>5.8927562500000009E-2</v>
      </c>
      <c r="L42" s="11">
        <f t="shared" si="7"/>
        <v>0.34263462250000004</v>
      </c>
      <c r="M42" s="11">
        <f t="shared" si="7"/>
        <v>0.21571380249999991</v>
      </c>
    </row>
    <row r="43" spans="1:13">
      <c r="A43" s="10" t="str">
        <f>A7</f>
        <v>HAP4</v>
      </c>
      <c r="B43" s="11">
        <f t="shared" ref="B43:M43" si="8">B25^2</f>
        <v>0.41899728999999997</v>
      </c>
      <c r="C43" s="11">
        <f t="shared" si="8"/>
        <v>0.46676224000000005</v>
      </c>
      <c r="D43" s="11">
        <f t="shared" si="8"/>
        <v>0.37908648999999989</v>
      </c>
      <c r="E43" s="11">
        <f t="shared" si="8"/>
        <v>0.33616804</v>
      </c>
      <c r="F43" s="11">
        <f t="shared" si="8"/>
        <v>0.30572605562499999</v>
      </c>
      <c r="G43" s="11">
        <f t="shared" si="8"/>
        <v>0.85262139062499986</v>
      </c>
      <c r="H43" s="11">
        <f t="shared" si="8"/>
        <v>4.8543105624999999E-2</v>
      </c>
      <c r="I43" s="11">
        <f t="shared" si="8"/>
        <v>2.2537515625000004E-2</v>
      </c>
      <c r="J43" s="11">
        <f t="shared" si="8"/>
        <v>3.724899999999999E-2</v>
      </c>
      <c r="K43" s="11">
        <f t="shared" si="8"/>
        <v>0.56460195999999996</v>
      </c>
      <c r="L43" s="11">
        <f t="shared" si="8"/>
        <v>0.45481536</v>
      </c>
      <c r="M43" s="11">
        <f t="shared" si="8"/>
        <v>1.3455999999999997E-2</v>
      </c>
    </row>
    <row r="44" spans="1:13">
      <c r="A44" s="10" t="str">
        <f>A8</f>
        <v>HMO1</v>
      </c>
      <c r="B44" s="11">
        <f t="shared" ref="B44:M44" si="9">B26^2</f>
        <v>5.8432184256250004</v>
      </c>
      <c r="C44" s="11">
        <f t="shared" si="9"/>
        <v>0.29205918062499991</v>
      </c>
      <c r="D44" s="11">
        <f t="shared" si="9"/>
        <v>0.22740976562500004</v>
      </c>
      <c r="E44" s="11">
        <f t="shared" si="9"/>
        <v>5.540021375624999</v>
      </c>
      <c r="F44" s="11">
        <f t="shared" si="9"/>
        <v>3.2111744006250005</v>
      </c>
      <c r="G44" s="11">
        <f t="shared" si="9"/>
        <v>1.0651788056250002</v>
      </c>
      <c r="H44" s="11">
        <f t="shared" si="9"/>
        <v>0.22078251562500004</v>
      </c>
      <c r="I44" s="11">
        <f t="shared" si="9"/>
        <v>10.849941905624998</v>
      </c>
      <c r="J44" s="11">
        <f t="shared" si="9"/>
        <v>0.27902165062499995</v>
      </c>
      <c r="K44" s="11">
        <f t="shared" si="9"/>
        <v>1.0691043006250003</v>
      </c>
      <c r="L44" s="11">
        <f t="shared" si="9"/>
        <v>2.3929769556249996</v>
      </c>
      <c r="M44" s="11">
        <f t="shared" si="9"/>
        <v>1.0840453806250003</v>
      </c>
    </row>
    <row r="45" spans="1:13">
      <c r="A45" s="10" t="str">
        <f>A9</f>
        <v>MSN2</v>
      </c>
      <c r="B45" s="11">
        <f t="shared" ref="B45:M45" si="10">B27^2</f>
        <v>0.19775809000000003</v>
      </c>
      <c r="C45" s="11">
        <f t="shared" si="10"/>
        <v>2.4304809999999996E-2</v>
      </c>
      <c r="D45" s="11">
        <f t="shared" si="10"/>
        <v>0.62948355999999994</v>
      </c>
      <c r="E45" s="11">
        <f t="shared" si="10"/>
        <v>3.7171840000000012E-2</v>
      </c>
      <c r="F45" s="11">
        <f t="shared" si="10"/>
        <v>1.1046009999999993E-2</v>
      </c>
      <c r="G45" s="11">
        <f t="shared" si="10"/>
        <v>9.721960000000026E-3</v>
      </c>
      <c r="H45" s="11">
        <f t="shared" si="10"/>
        <v>5.8903289999999962E-2</v>
      </c>
      <c r="I45" s="11">
        <f t="shared" si="10"/>
        <v>6.2100640000000047E-2</v>
      </c>
      <c r="J45" s="11">
        <f t="shared" si="10"/>
        <v>0.50275190250000013</v>
      </c>
      <c r="K45" s="11">
        <f t="shared" si="10"/>
        <v>1.8190225000000065E-3</v>
      </c>
      <c r="L45" s="11">
        <f t="shared" si="10"/>
        <v>0.14428602249999997</v>
      </c>
      <c r="M45" s="11">
        <f t="shared" si="10"/>
        <v>0.13827242249999996</v>
      </c>
    </row>
    <row r="46" spans="1:13">
      <c r="A46" s="10" t="str">
        <f>A10</f>
        <v>SFP1</v>
      </c>
      <c r="B46" s="11">
        <f t="shared" ref="B46:M46" si="11">B28^2</f>
        <v>1.1459702499999995E-2</v>
      </c>
      <c r="C46" s="11">
        <f t="shared" si="11"/>
        <v>9.7001102500000005E-2</v>
      </c>
      <c r="D46" s="11">
        <f t="shared" si="11"/>
        <v>0.29992052249999995</v>
      </c>
      <c r="E46" s="11">
        <f t="shared" si="11"/>
        <v>0.11782056250000003</v>
      </c>
      <c r="F46" s="11">
        <f t="shared" si="11"/>
        <v>0.38822245562500007</v>
      </c>
      <c r="G46" s="11">
        <f t="shared" si="11"/>
        <v>0.22243014062500002</v>
      </c>
      <c r="H46" s="11">
        <f t="shared" si="11"/>
        <v>1.1177775625000002E-2</v>
      </c>
      <c r="I46" s="11">
        <f t="shared" si="11"/>
        <v>2.0907756250000014E-3</v>
      </c>
      <c r="J46" s="11">
        <f t="shared" si="11"/>
        <v>0.24147395999999996</v>
      </c>
      <c r="K46" s="11">
        <f t="shared" si="11"/>
        <v>3.076516E-2</v>
      </c>
      <c r="L46" s="11">
        <f t="shared" si="11"/>
        <v>3.2005209999999999E-2</v>
      </c>
      <c r="M46" s="11">
        <f t="shared" si="11"/>
        <v>1.879641E-2</v>
      </c>
    </row>
    <row r="47" spans="1:13">
      <c r="A47" s="10" t="str">
        <f>A11</f>
        <v>STB5</v>
      </c>
      <c r="B47" s="11">
        <f t="shared" ref="B47:M47" si="12">B29^2</f>
        <v>2.920681E-2</v>
      </c>
      <c r="C47" s="11">
        <f t="shared" si="12"/>
        <v>3.0450249999999995E-2</v>
      </c>
      <c r="D47" s="11">
        <f t="shared" si="12"/>
        <v>0.11930115999999999</v>
      </c>
      <c r="E47" s="11">
        <f t="shared" si="12"/>
        <v>0</v>
      </c>
      <c r="F47" s="11">
        <f t="shared" si="12"/>
        <v>0.17009438062499999</v>
      </c>
      <c r="G47" s="11">
        <f t="shared" si="12"/>
        <v>0.69451389062499991</v>
      </c>
      <c r="H47" s="11">
        <f t="shared" si="12"/>
        <v>0.17717785562499999</v>
      </c>
      <c r="I47" s="11">
        <f t="shared" si="12"/>
        <v>6.2499999999968889E-10</v>
      </c>
      <c r="J47" s="11">
        <f t="shared" si="12"/>
        <v>6.2499999999847459E-10</v>
      </c>
      <c r="K47" s="11">
        <f t="shared" si="12"/>
        <v>7.0689515625000018E-2</v>
      </c>
      <c r="L47" s="11">
        <f t="shared" si="12"/>
        <v>6.6628515624999995E-2</v>
      </c>
      <c r="M47" s="11">
        <f t="shared" si="12"/>
        <v>5.9675624999999719E-5</v>
      </c>
    </row>
    <row r="48" spans="1:13">
      <c r="A48" s="10" t="str">
        <f>A12</f>
        <v>SWI4</v>
      </c>
      <c r="B48" s="11">
        <f t="shared" ref="B48:M48" si="13">B30^2</f>
        <v>0.57874056250000006</v>
      </c>
      <c r="C48" s="11">
        <f t="shared" si="13"/>
        <v>8.8893422500000013E-2</v>
      </c>
      <c r="D48" s="11">
        <f t="shared" si="13"/>
        <v>1.1310322499999994E-2</v>
      </c>
      <c r="E48" s="11">
        <f t="shared" si="13"/>
        <v>0.90735150249999985</v>
      </c>
      <c r="F48" s="11">
        <f t="shared" si="13"/>
        <v>4.4943999999999984E-4</v>
      </c>
      <c r="G48" s="11">
        <f t="shared" si="13"/>
        <v>4.8400000000000333E-6</v>
      </c>
      <c r="H48" s="11">
        <f t="shared" si="13"/>
        <v>3.610000000000001E-4</v>
      </c>
      <c r="I48" s="11">
        <f t="shared" si="13"/>
        <v>0</v>
      </c>
      <c r="J48" s="11">
        <f t="shared" si="13"/>
        <v>1.1543006249999984E-3</v>
      </c>
      <c r="K48" s="11">
        <f t="shared" si="13"/>
        <v>1.2182640624999999E-2</v>
      </c>
      <c r="L48" s="11">
        <f t="shared" si="13"/>
        <v>1.0868062500000037E-4</v>
      </c>
      <c r="M48" s="11">
        <f t="shared" si="13"/>
        <v>1.7935905625000005E-2</v>
      </c>
    </row>
    <row r="49" spans="1:13">
      <c r="A49" s="10" t="str">
        <f>A13</f>
        <v>SWI5</v>
      </c>
      <c r="B49" s="11">
        <f t="shared" ref="B49:M49" si="14">B31^2</f>
        <v>0</v>
      </c>
      <c r="C49" s="11">
        <f t="shared" si="14"/>
        <v>3.5494560000000001E-2</v>
      </c>
      <c r="D49" s="11">
        <f t="shared" si="14"/>
        <v>0.85045283999999999</v>
      </c>
      <c r="E49" s="11">
        <f t="shared" si="14"/>
        <v>0.53846243999999999</v>
      </c>
      <c r="F49" s="11">
        <f t="shared" si="14"/>
        <v>0.31699715062500011</v>
      </c>
      <c r="G49" s="11">
        <f t="shared" si="14"/>
        <v>0.59132255062499994</v>
      </c>
      <c r="H49" s="11">
        <f t="shared" si="14"/>
        <v>0.49213732562499996</v>
      </c>
      <c r="I49" s="11">
        <f t="shared" si="14"/>
        <v>0.24559458062499992</v>
      </c>
      <c r="J49" s="11">
        <f t="shared" si="14"/>
        <v>0.62291556250000002</v>
      </c>
      <c r="K49" s="11">
        <f t="shared" si="14"/>
        <v>9.8501822499999975E-2</v>
      </c>
      <c r="L49" s="11">
        <f t="shared" si="14"/>
        <v>0.24646260249999999</v>
      </c>
      <c r="M49" s="11">
        <f t="shared" si="14"/>
        <v>0.94449242249999976</v>
      </c>
    </row>
    <row r="50" spans="1:13">
      <c r="A50" s="10" t="str">
        <f>A14</f>
        <v>YHP1</v>
      </c>
      <c r="B50" s="11">
        <f t="shared" ref="B50:M50" si="15">B32^2</f>
        <v>1.2656249999998461E-6</v>
      </c>
      <c r="C50" s="11">
        <f t="shared" si="15"/>
        <v>0.11194043062500005</v>
      </c>
      <c r="D50" s="11">
        <f t="shared" si="15"/>
        <v>0.32287965062499996</v>
      </c>
      <c r="E50" s="11">
        <f t="shared" si="15"/>
        <v>5.5119300625000034E-2</v>
      </c>
      <c r="F50" s="11">
        <f t="shared" si="15"/>
        <v>0.3455676225</v>
      </c>
      <c r="G50" s="11">
        <f t="shared" si="15"/>
        <v>0.14118806250000002</v>
      </c>
      <c r="H50" s="11">
        <f t="shared" si="15"/>
        <v>2.2800625000000013E-3</v>
      </c>
      <c r="I50" s="11">
        <f t="shared" si="15"/>
        <v>6.7522022500000015E-2</v>
      </c>
      <c r="J50" s="11">
        <f t="shared" si="15"/>
        <v>9.9540250000000499E-4</v>
      </c>
      <c r="K50" s="11">
        <f t="shared" si="15"/>
        <v>0.10559250249999991</v>
      </c>
      <c r="L50" s="11">
        <f t="shared" si="15"/>
        <v>9.4156922500000045E-2</v>
      </c>
      <c r="M50" s="11">
        <f t="shared" si="15"/>
        <v>1.8090249999999899E-4</v>
      </c>
    </row>
    <row r="51" spans="1:13">
      <c r="A51" s="10" t="str">
        <f>A15</f>
        <v>YOX1</v>
      </c>
      <c r="B51" s="11">
        <f t="shared" ref="B51:M51" si="16">B33^2</f>
        <v>3.9900062500000303E-4</v>
      </c>
      <c r="C51" s="11">
        <f t="shared" si="16"/>
        <v>0.11565100562500008</v>
      </c>
      <c r="D51" s="11">
        <f t="shared" si="16"/>
        <v>0.1646127756250001</v>
      </c>
      <c r="E51" s="11">
        <f t="shared" si="16"/>
        <v>2.0862056250000121E-3</v>
      </c>
      <c r="F51" s="11">
        <f t="shared" si="16"/>
        <v>0.23724205562499992</v>
      </c>
      <c r="G51" s="11">
        <f t="shared" si="16"/>
        <v>0.1652625756250001</v>
      </c>
      <c r="H51" s="11">
        <f t="shared" si="16"/>
        <v>0.9621157656249999</v>
      </c>
      <c r="I51" s="11">
        <f t="shared" si="16"/>
        <v>1.1266230306249996</v>
      </c>
      <c r="J51" s="11">
        <f t="shared" si="16"/>
        <v>0.2483776406249999</v>
      </c>
      <c r="K51" s="11">
        <f t="shared" si="16"/>
        <v>0.30977573062499991</v>
      </c>
      <c r="L51" s="11">
        <f t="shared" si="16"/>
        <v>0.59447955062500013</v>
      </c>
      <c r="M51" s="11">
        <f t="shared" si="16"/>
        <v>8.0613405624999995E-2</v>
      </c>
    </row>
    <row r="52" spans="1:13">
      <c r="A52" s="10" t="str">
        <f>A16</f>
        <v>ZAP1</v>
      </c>
      <c r="B52" s="11">
        <f t="shared" ref="B52:M52" si="17">B34^2</f>
        <v>3.0924101756250004</v>
      </c>
      <c r="C52" s="11">
        <f t="shared" si="17"/>
        <v>6.2500000000125009E-10</v>
      </c>
      <c r="D52" s="11">
        <f t="shared" si="17"/>
        <v>2.8865160506249996</v>
      </c>
      <c r="E52" s="11">
        <f t="shared" si="17"/>
        <v>3.5491806249999952E-3</v>
      </c>
      <c r="F52" s="11">
        <f t="shared" si="17"/>
        <v>0.16180506249999999</v>
      </c>
      <c r="G52" s="11">
        <f t="shared" si="17"/>
        <v>2.0873025625000001</v>
      </c>
      <c r="H52" s="11">
        <f t="shared" si="17"/>
        <v>0.14314872249999996</v>
      </c>
      <c r="I52" s="11">
        <f t="shared" si="17"/>
        <v>0.44109522250000005</v>
      </c>
      <c r="J52" s="11">
        <f t="shared" si="17"/>
        <v>0.24802890062499999</v>
      </c>
      <c r="K52" s="11">
        <f t="shared" si="17"/>
        <v>1.122699180625</v>
      </c>
      <c r="L52" s="11">
        <f t="shared" si="17"/>
        <v>0.12244750562499999</v>
      </c>
      <c r="M52" s="11">
        <f t="shared" si="17"/>
        <v>4.4785140625000004E-2</v>
      </c>
    </row>
    <row r="53" spans="1:1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>
      <c r="A54" s="9" t="s">
        <v>0</v>
      </c>
      <c r="B54" s="9" t="s">
        <v>17</v>
      </c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>
      <c r="A55" s="10" t="str">
        <f>A2</f>
        <v>ACE2</v>
      </c>
      <c r="B55" s="8">
        <f>SUM(B38:M38)/12</f>
        <v>0.10656031250000003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>
      <c r="A56" s="10" t="str">
        <f>A3</f>
        <v>ASH1</v>
      </c>
      <c r="B56" s="8">
        <f>SUM(B39:M39)/12</f>
        <v>0.18044174541666666</v>
      </c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>
      <c r="A57" s="10" t="str">
        <f>A4</f>
        <v>CIN5</v>
      </c>
      <c r="B57" s="8">
        <f>SUM(B40:M40)/12</f>
        <v>0.90502862229166625</v>
      </c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>
      <c r="A58" s="10" t="str">
        <f>A5</f>
        <v>GCR2</v>
      </c>
      <c r="B58" s="8">
        <f>SUM(B41:M41)/12</f>
        <v>0.45306948958333337</v>
      </c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>
      <c r="A59" s="10" t="str">
        <f>A6</f>
        <v>GLN3</v>
      </c>
      <c r="B59" s="8">
        <f>SUM(B42:M42)/12</f>
        <v>0.16575040874999999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>
      <c r="A60" s="10" t="str">
        <f>A7</f>
        <v>HAP4</v>
      </c>
      <c r="B60" s="8">
        <f>SUM(B43:M43)/12</f>
        <v>0.32504703729166667</v>
      </c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1:13">
      <c r="A61" s="10" t="str">
        <f>A8</f>
        <v>HMO1</v>
      </c>
      <c r="B61" s="8">
        <f>SUM(B44:M44)/12</f>
        <v>2.6729112218749997</v>
      </c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1:13">
      <c r="A62" s="10" t="str">
        <f>A9</f>
        <v>MSN2</v>
      </c>
      <c r="B62" s="8">
        <f>SUM(B45:M45)/12</f>
        <v>0.15146829750000002</v>
      </c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1:13">
      <c r="A63" s="10" t="str">
        <f>A10</f>
        <v>SFP1</v>
      </c>
      <c r="B63" s="8">
        <f>SUM(B46:M46)/12</f>
        <v>0.122763648125</v>
      </c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1:13">
      <c r="A64" s="10" t="str">
        <f>A11</f>
        <v>STB5</v>
      </c>
      <c r="B64" s="8">
        <f>SUM(B47:M47)/12</f>
        <v>0.11317683791666668</v>
      </c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1:13">
      <c r="A65" s="10" t="str">
        <f>A12</f>
        <v>SWI4</v>
      </c>
      <c r="B65" s="8">
        <f>SUM(B48:M48)/12</f>
        <v>0.13487438479166663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1:13">
      <c r="A66" s="10" t="str">
        <f>A13</f>
        <v>SWI5</v>
      </c>
      <c r="B66" s="8">
        <f>SUM(B49:M49)/12</f>
        <v>0.41523615479166659</v>
      </c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1:13">
      <c r="A67" s="10" t="str">
        <f>A14</f>
        <v>YHP1</v>
      </c>
      <c r="B67" s="8">
        <f>SUM(B50:M50)/12</f>
        <v>0.10395201229166667</v>
      </c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1:13">
      <c r="A68" s="10" t="str">
        <f>A15</f>
        <v>YOX1</v>
      </c>
      <c r="B68" s="8">
        <f>SUM(B51:M51)/12</f>
        <v>0.33393656187499993</v>
      </c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1:13">
      <c r="A69" s="10" t="str">
        <f>A16</f>
        <v>ZAP1</v>
      </c>
      <c r="B69" s="8">
        <f>SUM(B52:M52)/12</f>
        <v>0.86281564208333339</v>
      </c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sqref="A1:M16"/>
    </sheetView>
  </sheetViews>
  <sheetFormatPr baseColWidth="10" defaultColWidth="8.83203125" defaultRowHeight="12" x14ac:dyDescent="0"/>
  <cols>
    <col min="1" max="1" width="8.83203125" style="1"/>
    <col min="2" max="13" width="12.33203125" style="1" customWidth="1"/>
    <col min="14" max="14" width="8.83203125" style="1"/>
    <col min="15" max="17" width="9.83203125" style="1" bestFit="1" customWidth="1"/>
    <col min="18" max="16384" width="8.83203125" style="1"/>
  </cols>
  <sheetData>
    <row r="1" spans="1:17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60</v>
      </c>
      <c r="K1" s="16">
        <v>60</v>
      </c>
      <c r="L1" s="16">
        <v>60</v>
      </c>
      <c r="M1" s="16">
        <v>60</v>
      </c>
      <c r="O1" s="1" t="s">
        <v>12</v>
      </c>
      <c r="P1" s="1" t="s">
        <v>13</v>
      </c>
      <c r="Q1" s="1" t="s">
        <v>14</v>
      </c>
    </row>
    <row r="2" spans="1:17">
      <c r="A2" s="8" t="s">
        <v>1</v>
      </c>
      <c r="B2" s="8">
        <v>0.2392</v>
      </c>
      <c r="C2" s="8">
        <v>-0.3695</v>
      </c>
      <c r="D2" s="8">
        <v>-1.0907</v>
      </c>
      <c r="E2" s="8">
        <v>0.17549999999999999</v>
      </c>
      <c r="F2" s="8">
        <v>0.52700000000000002</v>
      </c>
      <c r="G2" s="8">
        <v>-0.19889999999999999</v>
      </c>
      <c r="H2" s="8">
        <v>-0.95930000000000004</v>
      </c>
      <c r="I2" s="8">
        <v>-0.2329</v>
      </c>
      <c r="J2" s="8">
        <v>1.7500000000000002E-2</v>
      </c>
      <c r="K2" s="8">
        <v>-0.49980000000000002</v>
      </c>
      <c r="L2" s="8">
        <v>-0.29909999999999998</v>
      </c>
      <c r="M2" s="8">
        <v>-0.23880000000000001</v>
      </c>
      <c r="O2" s="3">
        <f>AVERAGE(B2:E2)</f>
        <v>-0.26137500000000002</v>
      </c>
      <c r="P2" s="1">
        <f>AVERAGE(F2:I2)</f>
        <v>-0.21602499999999999</v>
      </c>
      <c r="Q2" s="3">
        <f>AVERAGE(J2:M2)</f>
        <v>-0.25505</v>
      </c>
    </row>
    <row r="3" spans="1:17">
      <c r="A3" s="8" t="s">
        <v>24</v>
      </c>
      <c r="B3" s="8">
        <v>0.27179999999999999</v>
      </c>
      <c r="C3" s="8">
        <v>1.0969</v>
      </c>
      <c r="D3" s="8">
        <v>8.2500000000000004E-2</v>
      </c>
      <c r="E3" s="8">
        <v>-0.43659999999999999</v>
      </c>
      <c r="F3" s="8">
        <v>-2.2907000000000002</v>
      </c>
      <c r="G3" s="8">
        <v>0.50260000000000005</v>
      </c>
      <c r="H3" s="8">
        <v>-0.27150000000000002</v>
      </c>
      <c r="I3" s="8">
        <v>-0.57410000000000005</v>
      </c>
      <c r="J3" s="8">
        <v>-1.5159</v>
      </c>
      <c r="K3" s="8">
        <v>0.42109999999999997</v>
      </c>
      <c r="L3" s="8">
        <v>1.7901</v>
      </c>
      <c r="M3" s="8">
        <v>-0.87539999999999996</v>
      </c>
      <c r="O3" s="3">
        <f t="shared" ref="O3:O16" si="0">AVERAGE(B3:E3)</f>
        <v>0.25365000000000004</v>
      </c>
      <c r="P3" s="1">
        <f t="shared" ref="P3:P16" si="1">AVERAGE(F3:I3)</f>
        <v>-0.65842500000000004</v>
      </c>
      <c r="Q3" s="3">
        <f t="shared" ref="Q3:Q16" si="2">AVERAGE(J3:M3)</f>
        <v>-4.5024999999999982E-2</v>
      </c>
    </row>
    <row r="4" spans="1:17">
      <c r="A4" s="8" t="s">
        <v>2</v>
      </c>
      <c r="B4" s="8">
        <v>0.62390000000000001</v>
      </c>
      <c r="C4" s="8">
        <v>0.81840000000000002</v>
      </c>
      <c r="D4" s="8">
        <v>1.4916</v>
      </c>
      <c r="E4" s="8">
        <v>-0.8397</v>
      </c>
      <c r="F4" s="8">
        <v>0.88670000000000004</v>
      </c>
      <c r="G4" s="8">
        <v>1.2386999999999999</v>
      </c>
      <c r="H4" s="8">
        <v>2.2606000000000002</v>
      </c>
      <c r="I4" s="8">
        <v>0.32929999999999998</v>
      </c>
      <c r="J4" s="8">
        <v>1.2067000000000001</v>
      </c>
      <c r="K4" s="8">
        <v>1.7983</v>
      </c>
      <c r="L4" s="8">
        <v>-0.70660000000000001</v>
      </c>
      <c r="M4" s="8">
        <v>1.0147999999999999</v>
      </c>
      <c r="O4" s="3">
        <f t="shared" si="0"/>
        <v>0.52354999999999996</v>
      </c>
      <c r="P4" s="1">
        <f t="shared" si="1"/>
        <v>1.178825</v>
      </c>
      <c r="Q4" s="3">
        <f t="shared" si="2"/>
        <v>0.82830000000000004</v>
      </c>
    </row>
    <row r="5" spans="1:17">
      <c r="A5" s="8" t="s">
        <v>25</v>
      </c>
      <c r="B5" s="8">
        <v>-0.53159999999999996</v>
      </c>
      <c r="C5" s="8">
        <v>-0.22209999999999999</v>
      </c>
      <c r="D5" s="8">
        <v>1.0726</v>
      </c>
      <c r="E5" s="8">
        <v>-0.99180000000000001</v>
      </c>
      <c r="F5" s="8">
        <v>0.38919999999999999</v>
      </c>
      <c r="G5" s="8">
        <v>0.33529999999999999</v>
      </c>
      <c r="H5" s="8">
        <v>-0.29570000000000002</v>
      </c>
      <c r="I5" s="8">
        <v>-0.45029999999999998</v>
      </c>
      <c r="J5" s="8">
        <v>0.28920000000000001</v>
      </c>
      <c r="K5" s="8">
        <v>1.2637</v>
      </c>
      <c r="L5" s="8">
        <v>5.0200000000000002E-2</v>
      </c>
      <c r="M5" s="8">
        <v>-0.80569999999999997</v>
      </c>
      <c r="O5" s="3">
        <f t="shared" si="0"/>
        <v>-0.16822499999999999</v>
      </c>
      <c r="P5" s="1">
        <f t="shared" si="1"/>
        <v>-5.3750000000000187E-3</v>
      </c>
      <c r="Q5" s="3">
        <f t="shared" si="2"/>
        <v>0.19935000000000005</v>
      </c>
    </row>
    <row r="6" spans="1:17">
      <c r="A6" s="8" t="s">
        <v>3</v>
      </c>
      <c r="B6" s="8">
        <v>-0.39379999999999998</v>
      </c>
      <c r="C6" s="8">
        <v>7.8600000000000003E-2</v>
      </c>
      <c r="D6" s="8">
        <v>-0.97989999999999999</v>
      </c>
      <c r="E6" s="8">
        <v>0.36030000000000001</v>
      </c>
      <c r="F6" s="8">
        <v>-0.56820000000000004</v>
      </c>
      <c r="G6" s="8">
        <v>-7.2800000000000004E-2</v>
      </c>
      <c r="H6" s="8">
        <v>-0.186</v>
      </c>
      <c r="I6" s="8">
        <v>0.63060000000000005</v>
      </c>
      <c r="J6" s="8">
        <v>0.29170000000000001</v>
      </c>
      <c r="K6" s="8">
        <v>-0.1706</v>
      </c>
      <c r="L6" s="8">
        <v>0.29249999999999998</v>
      </c>
      <c r="M6" s="8">
        <v>0.89139999999999997</v>
      </c>
      <c r="O6" s="3">
        <f t="shared" si="0"/>
        <v>-0.23369999999999996</v>
      </c>
      <c r="P6" s="1">
        <f t="shared" si="1"/>
        <v>-4.9099999999999977E-2</v>
      </c>
      <c r="Q6" s="3">
        <f t="shared" si="2"/>
        <v>0.32624999999999998</v>
      </c>
    </row>
    <row r="7" spans="1:17">
      <c r="A7" s="8" t="s">
        <v>4</v>
      </c>
      <c r="B7" s="8">
        <v>0.2944</v>
      </c>
      <c r="C7" s="8">
        <v>-1.0325</v>
      </c>
      <c r="D7" s="8">
        <v>-0.34420000000000001</v>
      </c>
      <c r="E7" s="8">
        <v>0.89370000000000005</v>
      </c>
      <c r="F7" s="8">
        <v>-1.5780000000000001</v>
      </c>
      <c r="G7" s="8">
        <v>-1.4498</v>
      </c>
      <c r="H7" s="8">
        <v>-0.73839999999999995</v>
      </c>
      <c r="I7" s="8">
        <v>-0.2666</v>
      </c>
      <c r="J7" s="8">
        <v>-1.5417000000000001</v>
      </c>
      <c r="K7" s="8">
        <v>-3.0545</v>
      </c>
      <c r="L7" s="8">
        <v>1.8973</v>
      </c>
      <c r="M7" s="8">
        <v>-0.88439999999999996</v>
      </c>
      <c r="O7" s="3">
        <f t="shared" si="0"/>
        <v>-4.7149999999999997E-2</v>
      </c>
      <c r="P7" s="1">
        <f t="shared" si="1"/>
        <v>-1.0082</v>
      </c>
      <c r="Q7" s="3">
        <f t="shared" si="2"/>
        <v>-0.89582499999999987</v>
      </c>
    </row>
    <row r="8" spans="1:17">
      <c r="A8" s="8" t="s">
        <v>5</v>
      </c>
      <c r="B8" s="8">
        <v>1.0058</v>
      </c>
      <c r="C8" s="8">
        <v>-3.1699999999999999E-2</v>
      </c>
      <c r="D8" s="8">
        <v>2.0181</v>
      </c>
      <c r="E8" s="8">
        <v>0.78879999999999995</v>
      </c>
      <c r="F8" s="8">
        <v>-0.20660000000000001</v>
      </c>
      <c r="G8" s="8">
        <v>0.3846</v>
      </c>
      <c r="H8" s="8">
        <v>9.1399999999999995E-2</v>
      </c>
      <c r="I8" s="8">
        <v>0.1787</v>
      </c>
      <c r="J8" s="8">
        <v>0.1767</v>
      </c>
      <c r="K8" s="8">
        <v>0.48980000000000001</v>
      </c>
      <c r="L8" s="8">
        <v>0.83540000000000003</v>
      </c>
      <c r="M8" s="8">
        <v>0.46439999999999998</v>
      </c>
      <c r="O8" s="3">
        <f t="shared" si="0"/>
        <v>0.94524999999999992</v>
      </c>
      <c r="P8" s="1">
        <f t="shared" si="1"/>
        <v>0.11202499999999999</v>
      </c>
      <c r="Q8" s="3">
        <f t="shared" si="2"/>
        <v>0.49157499999999998</v>
      </c>
    </row>
    <row r="9" spans="1:17">
      <c r="A9" s="8" t="s">
        <v>6</v>
      </c>
      <c r="B9" s="8">
        <v>-0.32290000000000002</v>
      </c>
      <c r="C9" s="8">
        <v>-0.37169999999999997</v>
      </c>
      <c r="D9" s="8">
        <v>-0.80130000000000001</v>
      </c>
      <c r="E9" s="8">
        <v>0.4516</v>
      </c>
      <c r="F9" s="8">
        <v>-0.37780000000000002</v>
      </c>
      <c r="G9" s="8">
        <v>-0.32479999999999998</v>
      </c>
      <c r="H9" s="8">
        <v>-0.47610000000000002</v>
      </c>
      <c r="I9" s="8">
        <v>0.95050000000000001</v>
      </c>
      <c r="J9" s="8">
        <v>-0.2303</v>
      </c>
      <c r="K9" s="8">
        <v>-0.56030000000000002</v>
      </c>
      <c r="L9" s="8">
        <v>1.2226999999999999</v>
      </c>
      <c r="M9" s="8">
        <v>0.57889999999999997</v>
      </c>
      <c r="O9" s="3">
        <f t="shared" si="0"/>
        <v>-0.261075</v>
      </c>
      <c r="P9" s="1">
        <f t="shared" si="1"/>
        <v>-5.7050000000000017E-2</v>
      </c>
      <c r="Q9" s="3">
        <f t="shared" si="2"/>
        <v>0.25274999999999997</v>
      </c>
    </row>
    <row r="10" spans="1:17">
      <c r="A10" s="8" t="s">
        <v>7</v>
      </c>
      <c r="B10" s="8">
        <v>1.2329000000000001</v>
      </c>
      <c r="C10" s="8">
        <v>2.2441</v>
      </c>
      <c r="D10" s="8">
        <v>0.49480000000000002</v>
      </c>
      <c r="E10" s="8">
        <v>-0.69450000000000001</v>
      </c>
      <c r="F10" s="8">
        <v>-0.83460000000000001</v>
      </c>
      <c r="G10" s="8">
        <v>1.8561000000000001</v>
      </c>
      <c r="H10" s="8">
        <v>-0.52869999999999995</v>
      </c>
      <c r="I10" s="8">
        <v>-0.60660000000000003</v>
      </c>
      <c r="J10" s="8">
        <v>0.99839999999999995</v>
      </c>
      <c r="K10" s="8">
        <v>1.3966000000000001</v>
      </c>
      <c r="L10" s="8">
        <v>-0.15140000000000001</v>
      </c>
      <c r="M10" s="8">
        <v>-0.58509999999999995</v>
      </c>
      <c r="O10" s="3">
        <f t="shared" si="0"/>
        <v>0.81932500000000008</v>
      </c>
      <c r="P10" s="1">
        <f t="shared" si="1"/>
        <v>-2.8449999999999975E-2</v>
      </c>
      <c r="Q10" s="3">
        <f t="shared" si="2"/>
        <v>0.41462499999999997</v>
      </c>
    </row>
    <row r="11" spans="1:17">
      <c r="A11" s="8" t="s">
        <v>26</v>
      </c>
      <c r="B11" s="8">
        <v>1.5366</v>
      </c>
      <c r="C11" s="8">
        <v>0.55740000000000001</v>
      </c>
      <c r="D11" s="8">
        <v>1.0469999999999999</v>
      </c>
      <c r="E11" s="8">
        <v>1.0469999999999999</v>
      </c>
      <c r="F11" s="8">
        <v>0.29699999999999999</v>
      </c>
      <c r="G11" s="8">
        <v>0.18429999999999999</v>
      </c>
      <c r="H11" s="8">
        <v>0.15820000000000001</v>
      </c>
      <c r="I11" s="8">
        <v>0.2132</v>
      </c>
      <c r="J11" s="8">
        <v>1.7097</v>
      </c>
      <c r="K11" s="8">
        <v>0.61980000000000002</v>
      </c>
      <c r="L11" s="8">
        <v>1.1648000000000001</v>
      </c>
      <c r="M11" s="8">
        <v>1.1648000000000001</v>
      </c>
      <c r="O11" s="3">
        <f t="shared" si="0"/>
        <v>1.0469999999999999</v>
      </c>
      <c r="P11" s="1">
        <f t="shared" si="1"/>
        <v>0.213175</v>
      </c>
      <c r="Q11" s="3">
        <f t="shared" si="2"/>
        <v>1.1647750000000001</v>
      </c>
    </row>
    <row r="12" spans="1:17">
      <c r="A12" s="8" t="s">
        <v>8</v>
      </c>
      <c r="B12" s="8">
        <v>0.52490000000000003</v>
      </c>
      <c r="C12" s="8">
        <v>0.1762</v>
      </c>
      <c r="D12" s="8">
        <v>-0.16950000000000001</v>
      </c>
      <c r="E12" s="8">
        <v>0.33610000000000001</v>
      </c>
      <c r="F12" s="8">
        <v>1.0117</v>
      </c>
      <c r="G12" s="8">
        <v>-0.54710000000000003</v>
      </c>
      <c r="H12" s="8">
        <v>-0.14910000000000001</v>
      </c>
      <c r="I12" s="8">
        <v>0.26079999999999998</v>
      </c>
      <c r="J12" s="8">
        <v>0.74080000000000001</v>
      </c>
      <c r="K12" s="8">
        <v>-0.57830000000000004</v>
      </c>
      <c r="L12" s="8">
        <v>0.45569999999999999</v>
      </c>
      <c r="M12" s="8">
        <v>0.52290000000000003</v>
      </c>
      <c r="O12" s="3">
        <f t="shared" si="0"/>
        <v>0.21692500000000003</v>
      </c>
      <c r="P12" s="1">
        <f t="shared" si="1"/>
        <v>0.14407500000000001</v>
      </c>
      <c r="Q12" s="3">
        <f t="shared" si="2"/>
        <v>0.285275</v>
      </c>
    </row>
    <row r="13" spans="1:17">
      <c r="A13" s="8" t="s">
        <v>27</v>
      </c>
      <c r="B13" s="8">
        <v>-1.5273000000000001</v>
      </c>
      <c r="C13" s="8">
        <v>-4.7899999999999998E-2</v>
      </c>
      <c r="D13" s="8">
        <v>-0.48859999999999998</v>
      </c>
      <c r="E13" s="8">
        <v>-4.7199999999999999E-2</v>
      </c>
      <c r="F13" s="8">
        <v>-0.37409999999999999</v>
      </c>
      <c r="G13" s="8">
        <v>-0.86550000000000005</v>
      </c>
      <c r="H13" s="8">
        <v>-1.1638999999999999</v>
      </c>
      <c r="I13" s="8">
        <v>-0.26279999999999998</v>
      </c>
      <c r="J13" s="8">
        <v>-0.62990000000000002</v>
      </c>
      <c r="K13" s="8">
        <v>6.8199999999999997E-2</v>
      </c>
      <c r="L13" s="8">
        <v>0.30349999999999999</v>
      </c>
      <c r="M13" s="8">
        <v>-0.54159999999999997</v>
      </c>
      <c r="O13" s="3">
        <f t="shared" si="0"/>
        <v>-0.52775000000000005</v>
      </c>
      <c r="P13" s="1">
        <f t="shared" si="1"/>
        <v>-0.66657500000000003</v>
      </c>
      <c r="Q13" s="3">
        <f t="shared" si="2"/>
        <v>-0.19994999999999999</v>
      </c>
    </row>
    <row r="14" spans="1:17">
      <c r="A14" s="8" t="s">
        <v>9</v>
      </c>
      <c r="B14" s="8">
        <v>-0.182</v>
      </c>
      <c r="C14" s="8">
        <v>-1.0702</v>
      </c>
      <c r="D14" s="8">
        <v>-0.84470000000000001</v>
      </c>
      <c r="E14" s="8">
        <v>-1.0067999999999999</v>
      </c>
      <c r="F14" s="8">
        <v>0.1177</v>
      </c>
      <c r="G14" s="8">
        <v>-0.35110000000000002</v>
      </c>
      <c r="H14" s="8">
        <v>2.24E-2</v>
      </c>
      <c r="I14" s="8">
        <v>-0.61650000000000005</v>
      </c>
      <c r="J14" s="8">
        <v>0.77029999999999998</v>
      </c>
      <c r="K14" s="8">
        <v>-1.1442000000000001</v>
      </c>
      <c r="L14" s="8">
        <v>-0.80579999999999996</v>
      </c>
      <c r="M14" s="8">
        <v>0.14030000000000001</v>
      </c>
      <c r="O14" s="3">
        <f t="shared" si="0"/>
        <v>-0.77592499999999998</v>
      </c>
      <c r="P14" s="1">
        <f t="shared" si="1"/>
        <v>-0.20687500000000003</v>
      </c>
      <c r="Q14" s="3">
        <f t="shared" si="2"/>
        <v>-0.25984999999999997</v>
      </c>
    </row>
    <row r="15" spans="1:17">
      <c r="A15" s="8" t="s">
        <v>10</v>
      </c>
      <c r="B15" s="8">
        <v>-2.4929000000000001</v>
      </c>
      <c r="C15" s="8">
        <v>-0.45329999999999998</v>
      </c>
      <c r="D15" s="8">
        <v>-0.22650000000000001</v>
      </c>
      <c r="E15" s="8">
        <v>-1.1136999999999999</v>
      </c>
      <c r="F15" s="8">
        <v>-0.91169999999999995</v>
      </c>
      <c r="G15" s="8">
        <v>-0.248</v>
      </c>
      <c r="H15" s="8">
        <v>-7.8299999999999995E-2</v>
      </c>
      <c r="I15" s="8">
        <v>-1.7543</v>
      </c>
      <c r="J15" s="8">
        <v>-0.77810000000000001</v>
      </c>
      <c r="K15" s="8">
        <v>-0.3231</v>
      </c>
      <c r="L15" s="8">
        <v>0.2596</v>
      </c>
      <c r="M15" s="8">
        <v>-2.0924</v>
      </c>
      <c r="O15" s="3">
        <f t="shared" si="0"/>
        <v>-1.0716000000000001</v>
      </c>
      <c r="P15" s="1">
        <f t="shared" si="1"/>
        <v>-0.74807500000000005</v>
      </c>
      <c r="Q15" s="3">
        <f t="shared" si="2"/>
        <v>-0.73350000000000004</v>
      </c>
    </row>
    <row r="16" spans="1:17">
      <c r="A16" s="8" t="s">
        <v>11</v>
      </c>
      <c r="B16" s="8">
        <v>-0.23080000000000001</v>
      </c>
      <c r="C16" s="8">
        <v>-0.39169999999999999</v>
      </c>
      <c r="D16" s="8">
        <v>-1.0017</v>
      </c>
      <c r="E16" s="8">
        <v>0.17660000000000001</v>
      </c>
      <c r="F16" s="8">
        <v>1.17E-2</v>
      </c>
      <c r="G16" s="8">
        <v>0.17510000000000001</v>
      </c>
      <c r="H16" s="8">
        <v>-0.97560000000000002</v>
      </c>
      <c r="I16" s="8">
        <v>-0.53039999999999998</v>
      </c>
      <c r="J16" s="8">
        <v>0.44109999999999999</v>
      </c>
      <c r="K16" s="8">
        <v>-0.70899999999999996</v>
      </c>
      <c r="L16" s="8">
        <v>-9.9000000000000008E-3</v>
      </c>
      <c r="M16" s="8">
        <v>0.84150000000000003</v>
      </c>
      <c r="O16" s="3">
        <f t="shared" si="0"/>
        <v>-0.3619</v>
      </c>
      <c r="P16" s="1">
        <f t="shared" si="1"/>
        <v>-0.32979999999999998</v>
      </c>
      <c r="Q16" s="3">
        <f t="shared" si="2"/>
        <v>0.14092500000000002</v>
      </c>
    </row>
    <row r="18" spans="1:13">
      <c r="A18" s="5" t="s">
        <v>15</v>
      </c>
    </row>
    <row r="19" spans="1:13">
      <c r="A19" s="5" t="s">
        <v>0</v>
      </c>
      <c r="B19" s="5">
        <v>15</v>
      </c>
      <c r="C19" s="5">
        <v>15</v>
      </c>
      <c r="D19" s="5">
        <v>15</v>
      </c>
      <c r="E19" s="5">
        <v>15</v>
      </c>
      <c r="F19" s="5">
        <v>30</v>
      </c>
      <c r="G19" s="5">
        <v>30</v>
      </c>
      <c r="H19" s="5">
        <v>30</v>
      </c>
      <c r="I19" s="5">
        <v>30</v>
      </c>
      <c r="J19" s="5">
        <v>60</v>
      </c>
      <c r="K19" s="5">
        <v>60</v>
      </c>
      <c r="L19" s="5">
        <v>60</v>
      </c>
      <c r="M19" s="5">
        <v>60</v>
      </c>
    </row>
    <row r="20" spans="1:13">
      <c r="A20" s="2" t="str">
        <f>A2</f>
        <v>ACE2</v>
      </c>
      <c r="B20" s="3">
        <f>B2-O2</f>
        <v>0.50057499999999999</v>
      </c>
      <c r="C20" s="3">
        <f>C2-O2</f>
        <v>-0.10812499999999997</v>
      </c>
      <c r="D20" s="3">
        <f>D2-O2</f>
        <v>-0.82932499999999998</v>
      </c>
      <c r="E20" s="3">
        <f>E2-O2</f>
        <v>0.43687500000000001</v>
      </c>
      <c r="F20" s="1">
        <f>F2-P2</f>
        <v>0.74302500000000005</v>
      </c>
      <c r="G20" s="1">
        <f>G2-P2</f>
        <v>1.7125000000000001E-2</v>
      </c>
      <c r="H20" s="3">
        <f>H2-P2</f>
        <v>-0.74327500000000002</v>
      </c>
      <c r="I20" s="3">
        <f>I2-P2</f>
        <v>-1.6875000000000001E-2</v>
      </c>
      <c r="J20" s="3">
        <f>J2-Q2</f>
        <v>0.27255000000000001</v>
      </c>
      <c r="K20" s="3">
        <f>K2-Q2</f>
        <v>-0.24475000000000002</v>
      </c>
      <c r="L20" s="3">
        <f>L2-Q2</f>
        <v>-4.4049999999999978E-2</v>
      </c>
      <c r="M20" s="3">
        <f>M2-Q2</f>
        <v>1.6249999999999987E-2</v>
      </c>
    </row>
    <row r="21" spans="1:13">
      <c r="A21" s="2" t="str">
        <f>A3</f>
        <v>ASH1</v>
      </c>
      <c r="B21" s="3">
        <f>B3-O3</f>
        <v>1.8149999999999944E-2</v>
      </c>
      <c r="C21" s="3">
        <f>C3-O3</f>
        <v>0.84324999999999994</v>
      </c>
      <c r="D21" s="3">
        <f>D3-O3</f>
        <v>-0.17115000000000002</v>
      </c>
      <c r="E21" s="3">
        <f>E3-O3</f>
        <v>-0.69025000000000003</v>
      </c>
      <c r="F21" s="1">
        <f>F3-P3</f>
        <v>-1.6322750000000001</v>
      </c>
      <c r="G21" s="1">
        <f>G3-P3</f>
        <v>1.161025</v>
      </c>
      <c r="H21" s="3">
        <f>H3-P3</f>
        <v>0.38692500000000002</v>
      </c>
      <c r="I21" s="3">
        <f>I3-P3</f>
        <v>8.4324999999999983E-2</v>
      </c>
      <c r="J21" s="3">
        <f>J3-Q3</f>
        <v>-1.4708749999999999</v>
      </c>
      <c r="K21" s="3">
        <f>K3-Q3</f>
        <v>0.46612499999999996</v>
      </c>
      <c r="L21" s="3">
        <f>L3-Q3</f>
        <v>1.8351250000000001</v>
      </c>
      <c r="M21" s="3">
        <f>M3-Q3</f>
        <v>-0.83037499999999997</v>
      </c>
    </row>
    <row r="22" spans="1:13">
      <c r="A22" s="2" t="str">
        <f>A4</f>
        <v>CIN5</v>
      </c>
      <c r="B22" s="3">
        <f>B4-O4</f>
        <v>0.10035000000000005</v>
      </c>
      <c r="C22" s="3">
        <f>C4-O4</f>
        <v>0.29485000000000006</v>
      </c>
      <c r="D22" s="3">
        <f>D4-O4</f>
        <v>0.96805000000000008</v>
      </c>
      <c r="E22" s="3">
        <f>E4-O4</f>
        <v>-1.3632499999999999</v>
      </c>
      <c r="F22" s="1">
        <f>F4-P4</f>
        <v>-0.29212499999999997</v>
      </c>
      <c r="G22" s="1">
        <f>G4-P4</f>
        <v>5.9874999999999901E-2</v>
      </c>
      <c r="H22" s="3">
        <f>H4-P4</f>
        <v>1.0817750000000002</v>
      </c>
      <c r="I22" s="3">
        <f>I4-P4</f>
        <v>-0.84952500000000009</v>
      </c>
      <c r="J22" s="3">
        <f>J4-Q4</f>
        <v>0.37840000000000007</v>
      </c>
      <c r="K22" s="3">
        <f>K4-Q4</f>
        <v>0.97</v>
      </c>
      <c r="L22" s="3">
        <f>L4-Q4</f>
        <v>-1.5348999999999999</v>
      </c>
      <c r="M22" s="3">
        <f>M4-Q4</f>
        <v>0.18649999999999989</v>
      </c>
    </row>
    <row r="23" spans="1:13">
      <c r="A23" s="2" t="str">
        <f>A5</f>
        <v>GCR2</v>
      </c>
      <c r="B23" s="3">
        <f>B5-O5</f>
        <v>-0.363375</v>
      </c>
      <c r="C23" s="3">
        <f>C5-O5</f>
        <v>-5.3875000000000006E-2</v>
      </c>
      <c r="D23" s="3">
        <f>D5-O5</f>
        <v>1.2408250000000001</v>
      </c>
      <c r="E23" s="3">
        <f>E5-O5</f>
        <v>-0.82357500000000006</v>
      </c>
      <c r="F23" s="1">
        <f>F5-P5</f>
        <v>0.39457500000000001</v>
      </c>
      <c r="G23" s="1">
        <f>G5-P5</f>
        <v>0.34067500000000001</v>
      </c>
      <c r="H23" s="3">
        <f>H5-P5</f>
        <v>-0.290325</v>
      </c>
      <c r="I23" s="3">
        <f>I5-P5</f>
        <v>-0.44492499999999996</v>
      </c>
      <c r="J23" s="3">
        <f>J5-Q5</f>
        <v>8.9849999999999958E-2</v>
      </c>
      <c r="K23" s="3">
        <f>K5-Q5</f>
        <v>1.0643499999999999</v>
      </c>
      <c r="L23" s="3">
        <f>L5-Q5</f>
        <v>-0.14915000000000006</v>
      </c>
      <c r="M23" s="3">
        <f>M5-Q5</f>
        <v>-1.00505</v>
      </c>
    </row>
    <row r="24" spans="1:13">
      <c r="A24" s="2" t="str">
        <f>A6</f>
        <v>GLN3</v>
      </c>
      <c r="B24" s="3">
        <f>B6-O6</f>
        <v>-0.16010000000000002</v>
      </c>
      <c r="C24" s="3">
        <f>C6-O6</f>
        <v>0.31229999999999997</v>
      </c>
      <c r="D24" s="3">
        <f>D6-O6</f>
        <v>-0.74619999999999997</v>
      </c>
      <c r="E24" s="3">
        <f>E6-O6</f>
        <v>0.59399999999999997</v>
      </c>
      <c r="F24" s="1">
        <f>F6-P6</f>
        <v>-0.51910000000000012</v>
      </c>
      <c r="G24" s="1">
        <f>G6-P6</f>
        <v>-2.3700000000000027E-2</v>
      </c>
      <c r="H24" s="3">
        <f>H6-P6</f>
        <v>-0.13690000000000002</v>
      </c>
      <c r="I24" s="3">
        <f>I6-P6</f>
        <v>0.67969999999999997</v>
      </c>
      <c r="J24" s="3">
        <f>J6-Q6</f>
        <v>-3.454999999999997E-2</v>
      </c>
      <c r="K24" s="3">
        <f>K6-Q6</f>
        <v>-0.49685000000000001</v>
      </c>
      <c r="L24" s="3">
        <f>L6-Q6</f>
        <v>-3.3750000000000002E-2</v>
      </c>
      <c r="M24" s="3">
        <f>M6-Q6</f>
        <v>0.56515000000000004</v>
      </c>
    </row>
    <row r="25" spans="1:13">
      <c r="A25" s="2" t="str">
        <f>A7</f>
        <v>HAP4</v>
      </c>
      <c r="B25" s="3">
        <f>B7-O7</f>
        <v>0.34155000000000002</v>
      </c>
      <c r="C25" s="3">
        <f>C7-O7</f>
        <v>-0.98534999999999995</v>
      </c>
      <c r="D25" s="3">
        <f>D7-O7</f>
        <v>-0.29705000000000004</v>
      </c>
      <c r="E25" s="3">
        <f>E7-O7</f>
        <v>0.94085000000000008</v>
      </c>
      <c r="F25" s="1">
        <f>F7-P7</f>
        <v>-0.56980000000000008</v>
      </c>
      <c r="G25" s="1">
        <f>G7-P7</f>
        <v>-0.44159999999999999</v>
      </c>
      <c r="H25" s="3">
        <f>H7-P7</f>
        <v>0.26980000000000004</v>
      </c>
      <c r="I25" s="3">
        <f>I7-P7</f>
        <v>0.74160000000000004</v>
      </c>
      <c r="J25" s="3">
        <f>J7-Q7</f>
        <v>-0.6458750000000002</v>
      </c>
      <c r="K25" s="3">
        <f>K7-Q7</f>
        <v>-2.1586750000000001</v>
      </c>
      <c r="L25" s="3">
        <f>L7-Q7</f>
        <v>2.7931249999999999</v>
      </c>
      <c r="M25" s="3">
        <f>M7-Q7</f>
        <v>1.1424999999999907E-2</v>
      </c>
    </row>
    <row r="26" spans="1:13">
      <c r="A26" s="2" t="str">
        <f>A8</f>
        <v>HMO1</v>
      </c>
      <c r="B26" s="3">
        <f>B8-O8</f>
        <v>6.0550000000000104E-2</v>
      </c>
      <c r="C26" s="3">
        <f>C8-O8</f>
        <v>-0.97694999999999987</v>
      </c>
      <c r="D26" s="3">
        <f>D8-O8</f>
        <v>1.0728500000000001</v>
      </c>
      <c r="E26" s="3">
        <f>E8-O8</f>
        <v>-0.15644999999999998</v>
      </c>
      <c r="F26" s="1">
        <f>F8-P8</f>
        <v>-0.31862499999999999</v>
      </c>
      <c r="G26" s="1">
        <f>G8-P8</f>
        <v>0.27257500000000001</v>
      </c>
      <c r="H26" s="3">
        <f>H8-P8</f>
        <v>-2.0624999999999991E-2</v>
      </c>
      <c r="I26" s="3">
        <f>I8-P8</f>
        <v>6.6675000000000012E-2</v>
      </c>
      <c r="J26" s="3">
        <f>J8-Q8</f>
        <v>-0.31487500000000002</v>
      </c>
      <c r="K26" s="3">
        <f>K8-Q8</f>
        <v>-1.774999999999971E-3</v>
      </c>
      <c r="L26" s="3">
        <f>L8-Q8</f>
        <v>0.34382500000000005</v>
      </c>
      <c r="M26" s="3">
        <f>M8-Q8</f>
        <v>-2.7175000000000005E-2</v>
      </c>
    </row>
    <row r="27" spans="1:13">
      <c r="A27" s="2" t="str">
        <f>A9</f>
        <v>MSN2</v>
      </c>
      <c r="B27" s="3">
        <f>B9-O9</f>
        <v>-6.1825000000000019E-2</v>
      </c>
      <c r="C27" s="3">
        <f>C9-O9</f>
        <v>-0.11062499999999997</v>
      </c>
      <c r="D27" s="3">
        <f>D9-O9</f>
        <v>-0.54022499999999996</v>
      </c>
      <c r="E27" s="3">
        <f>E9-O9</f>
        <v>0.71267499999999995</v>
      </c>
      <c r="F27" s="1">
        <f>F9-P9</f>
        <v>-0.32074999999999998</v>
      </c>
      <c r="G27" s="1">
        <f>G9-P9</f>
        <v>-0.26774999999999993</v>
      </c>
      <c r="H27" s="3">
        <f>H9-P9</f>
        <v>-0.41905000000000003</v>
      </c>
      <c r="I27" s="3">
        <f>I9-P9</f>
        <v>1.0075499999999999</v>
      </c>
      <c r="J27" s="3">
        <f>J9-Q9</f>
        <v>-0.48304999999999998</v>
      </c>
      <c r="K27" s="3">
        <f>K9-Q9</f>
        <v>-0.81305000000000005</v>
      </c>
      <c r="L27" s="3">
        <f>L9-Q9</f>
        <v>0.96994999999999987</v>
      </c>
      <c r="M27" s="3">
        <f>M9-Q9</f>
        <v>0.32615</v>
      </c>
    </row>
    <row r="28" spans="1:13">
      <c r="A28" s="2" t="str">
        <f>A10</f>
        <v>SFP1</v>
      </c>
      <c r="B28" s="3">
        <f>B10-O10</f>
        <v>0.41357500000000003</v>
      </c>
      <c r="C28" s="3">
        <f>C10-O10</f>
        <v>1.4247749999999999</v>
      </c>
      <c r="D28" s="3">
        <f>D10-O10</f>
        <v>-0.32452500000000006</v>
      </c>
      <c r="E28" s="3">
        <f>E10-O10</f>
        <v>-1.5138250000000002</v>
      </c>
      <c r="F28" s="1">
        <f>F10-P10</f>
        <v>-0.80615000000000003</v>
      </c>
      <c r="G28" s="1">
        <f>G10-P10</f>
        <v>1.8845499999999999</v>
      </c>
      <c r="H28" s="3">
        <f>H10-P10</f>
        <v>-0.50024999999999997</v>
      </c>
      <c r="I28" s="3">
        <f>I10-P10</f>
        <v>-0.57815000000000005</v>
      </c>
      <c r="J28" s="3">
        <f>J10-Q10</f>
        <v>0.58377499999999993</v>
      </c>
      <c r="K28" s="3">
        <f>K10-Q10</f>
        <v>0.98197500000000004</v>
      </c>
      <c r="L28" s="3">
        <f>L10-Q10</f>
        <v>-0.566025</v>
      </c>
      <c r="M28" s="3">
        <f>M10-Q10</f>
        <v>-0.99972499999999997</v>
      </c>
    </row>
    <row r="29" spans="1:13">
      <c r="A29" s="2" t="str">
        <f>A11</f>
        <v>STB5</v>
      </c>
      <c r="B29" s="3">
        <f>B11-O11</f>
        <v>0.48960000000000004</v>
      </c>
      <c r="C29" s="3">
        <f>C11-O11</f>
        <v>-0.48959999999999992</v>
      </c>
      <c r="D29" s="3">
        <f>D11-O11</f>
        <v>0</v>
      </c>
      <c r="E29" s="3">
        <f>E11-O11</f>
        <v>0</v>
      </c>
      <c r="F29" s="1">
        <f>F11-P11</f>
        <v>8.3824999999999983E-2</v>
      </c>
      <c r="G29" s="1">
        <f>G11-P11</f>
        <v>-2.8875000000000012E-2</v>
      </c>
      <c r="H29" s="3">
        <f>H11-P11</f>
        <v>-5.4974999999999996E-2</v>
      </c>
      <c r="I29" s="3">
        <f>I11-P11</f>
        <v>2.4999999999997247E-5</v>
      </c>
      <c r="J29" s="3">
        <f>J11-Q11</f>
        <v>0.54492499999999988</v>
      </c>
      <c r="K29" s="3">
        <f>K11-Q11</f>
        <v>-0.5449750000000001</v>
      </c>
      <c r="L29" s="3">
        <f>L11-Q11</f>
        <v>2.4999999999941735E-5</v>
      </c>
      <c r="M29" s="3">
        <f>M11-Q11</f>
        <v>2.4999999999941735E-5</v>
      </c>
    </row>
    <row r="30" spans="1:13">
      <c r="A30" s="2" t="str">
        <f>A12</f>
        <v>SWI4</v>
      </c>
      <c r="B30" s="3">
        <f>B12-O12</f>
        <v>0.307975</v>
      </c>
      <c r="C30" s="3">
        <f>C12-O12</f>
        <v>-4.0725000000000039E-2</v>
      </c>
      <c r="D30" s="3">
        <f>D12-O12</f>
        <v>-0.38642500000000002</v>
      </c>
      <c r="E30" s="3">
        <f>E12-O12</f>
        <v>0.11917499999999998</v>
      </c>
      <c r="F30" s="1">
        <f>F12-P12</f>
        <v>0.86762500000000009</v>
      </c>
      <c r="G30" s="1">
        <f>G12-P12</f>
        <v>-0.69117500000000009</v>
      </c>
      <c r="H30" s="3">
        <f>H12-P12</f>
        <v>-0.29317500000000002</v>
      </c>
      <c r="I30" s="3">
        <f>I12-P12</f>
        <v>0.11672499999999997</v>
      </c>
      <c r="J30" s="3">
        <f>J12-Q12</f>
        <v>0.45552500000000001</v>
      </c>
      <c r="K30" s="3">
        <f>K12-Q12</f>
        <v>-0.86357499999999998</v>
      </c>
      <c r="L30" s="3">
        <f>L12-Q12</f>
        <v>0.17042499999999999</v>
      </c>
      <c r="M30" s="3">
        <f>M12-Q12</f>
        <v>0.23762500000000003</v>
      </c>
    </row>
    <row r="31" spans="1:13">
      <c r="A31" s="2" t="str">
        <f>A13</f>
        <v>SWI5</v>
      </c>
      <c r="B31" s="3">
        <f>B13-O13</f>
        <v>-0.99955000000000005</v>
      </c>
      <c r="C31" s="3">
        <f>C13-O13</f>
        <v>0.47985000000000005</v>
      </c>
      <c r="D31" s="3">
        <f>D13-O13</f>
        <v>3.9150000000000074E-2</v>
      </c>
      <c r="E31" s="3">
        <f>E13-O13</f>
        <v>0.48055000000000003</v>
      </c>
      <c r="F31" s="1">
        <f>F13-P13</f>
        <v>0.29247500000000004</v>
      </c>
      <c r="G31" s="1">
        <f>G13-P13</f>
        <v>-0.19892500000000002</v>
      </c>
      <c r="H31" s="3">
        <f>H13-P13</f>
        <v>-0.49732499999999991</v>
      </c>
      <c r="I31" s="3">
        <f>I13-P13</f>
        <v>0.40377500000000005</v>
      </c>
      <c r="J31" s="3">
        <f>J13-Q13</f>
        <v>-0.42995000000000005</v>
      </c>
      <c r="K31" s="3">
        <f>K13-Q13</f>
        <v>0.26815</v>
      </c>
      <c r="L31" s="3">
        <f>L13-Q13</f>
        <v>0.50344999999999995</v>
      </c>
      <c r="M31" s="3">
        <f>M13-Q13</f>
        <v>-0.34165000000000001</v>
      </c>
    </row>
    <row r="32" spans="1:13">
      <c r="A32" s="2" t="str">
        <f>A14</f>
        <v>YHP1</v>
      </c>
      <c r="B32" s="3">
        <f>B14-O14</f>
        <v>0.59392500000000004</v>
      </c>
      <c r="C32" s="3">
        <f>C14-O14</f>
        <v>-0.29427500000000006</v>
      </c>
      <c r="D32" s="3">
        <f>D14-O14</f>
        <v>-6.8775000000000031E-2</v>
      </c>
      <c r="E32" s="3">
        <f>E14-O14</f>
        <v>-0.23087499999999994</v>
      </c>
      <c r="F32" s="1">
        <f>F14-P14</f>
        <v>0.32457500000000006</v>
      </c>
      <c r="G32" s="1">
        <f>G14-P14</f>
        <v>-0.14422499999999999</v>
      </c>
      <c r="H32" s="3">
        <f>H14-P14</f>
        <v>0.22927500000000003</v>
      </c>
      <c r="I32" s="3">
        <f>I14-P14</f>
        <v>-0.40962500000000002</v>
      </c>
      <c r="J32" s="3">
        <f>J14-Q14</f>
        <v>1.0301499999999999</v>
      </c>
      <c r="K32" s="3">
        <f>K14-Q14</f>
        <v>-0.88435000000000019</v>
      </c>
      <c r="L32" s="3">
        <f>L14-Q14</f>
        <v>-0.54594999999999994</v>
      </c>
      <c r="M32" s="3">
        <f>M14-Q14</f>
        <v>0.40015000000000001</v>
      </c>
    </row>
    <row r="33" spans="1:13">
      <c r="A33" s="2" t="str">
        <f>A15</f>
        <v>YOX1</v>
      </c>
      <c r="B33" s="3">
        <f>B15-O15</f>
        <v>-1.4213</v>
      </c>
      <c r="C33" s="3">
        <f>C15-O15</f>
        <v>0.61830000000000007</v>
      </c>
      <c r="D33" s="3">
        <f>D15-O15</f>
        <v>0.84510000000000007</v>
      </c>
      <c r="E33" s="3">
        <f>E15-O15</f>
        <v>-4.2099999999999804E-2</v>
      </c>
      <c r="F33" s="1">
        <f>F15-P15</f>
        <v>-0.16362499999999991</v>
      </c>
      <c r="G33" s="1">
        <f>G15-P15</f>
        <v>0.50007500000000005</v>
      </c>
      <c r="H33" s="3">
        <f>H15-P15</f>
        <v>0.66977500000000001</v>
      </c>
      <c r="I33" s="3">
        <f>I15-P15</f>
        <v>-1.0062249999999999</v>
      </c>
      <c r="J33" s="3">
        <f>J15-Q15</f>
        <v>-4.4599999999999973E-2</v>
      </c>
      <c r="K33" s="3">
        <f>K15-Q15</f>
        <v>0.41040000000000004</v>
      </c>
      <c r="L33" s="3">
        <f>L15-Q15</f>
        <v>0.99310000000000009</v>
      </c>
      <c r="M33" s="3">
        <f>M15-Q15</f>
        <v>-1.3589</v>
      </c>
    </row>
    <row r="34" spans="1:13">
      <c r="A34" s="2" t="str">
        <f>A16</f>
        <v>ZAP1</v>
      </c>
      <c r="B34" s="3">
        <f>B16-O16</f>
        <v>0.13109999999999999</v>
      </c>
      <c r="C34" s="3">
        <f>C16-O16</f>
        <v>-2.9799999999999993E-2</v>
      </c>
      <c r="D34" s="3">
        <f>D16-O16</f>
        <v>-0.63980000000000004</v>
      </c>
      <c r="E34" s="3">
        <f>E16-O16</f>
        <v>0.53849999999999998</v>
      </c>
      <c r="F34" s="1">
        <f>F16-P16</f>
        <v>0.34149999999999997</v>
      </c>
      <c r="G34" s="1">
        <f>G16-P16</f>
        <v>0.50490000000000002</v>
      </c>
      <c r="H34" s="3">
        <f>H16-P16</f>
        <v>-0.64580000000000004</v>
      </c>
      <c r="I34" s="3">
        <f>I16-P16</f>
        <v>-0.2006</v>
      </c>
      <c r="J34" s="3">
        <f>J16-Q16</f>
        <v>0.30017499999999997</v>
      </c>
      <c r="K34" s="3">
        <f>K16-Q16</f>
        <v>-0.84992500000000004</v>
      </c>
      <c r="L34" s="3">
        <f>L16-Q16</f>
        <v>-0.15082500000000001</v>
      </c>
      <c r="M34" s="3">
        <f>M16-Q16</f>
        <v>0.70057499999999995</v>
      </c>
    </row>
    <row r="36" spans="1:13">
      <c r="A36" s="5" t="s">
        <v>16</v>
      </c>
    </row>
    <row r="37" spans="1:13">
      <c r="A37" s="5" t="s">
        <v>0</v>
      </c>
      <c r="B37" s="5">
        <v>15</v>
      </c>
      <c r="C37" s="5">
        <v>15</v>
      </c>
      <c r="D37" s="5">
        <v>15</v>
      </c>
      <c r="E37" s="5">
        <v>15</v>
      </c>
      <c r="F37" s="5">
        <v>30</v>
      </c>
      <c r="G37" s="5">
        <v>30</v>
      </c>
      <c r="H37" s="5">
        <v>30</v>
      </c>
      <c r="I37" s="5">
        <v>30</v>
      </c>
      <c r="J37" s="5">
        <v>60</v>
      </c>
      <c r="K37" s="5">
        <v>60</v>
      </c>
      <c r="L37" s="5">
        <v>60</v>
      </c>
      <c r="M37" s="5">
        <v>60</v>
      </c>
    </row>
    <row r="38" spans="1:13">
      <c r="A38" s="2" t="str">
        <f>A2</f>
        <v>ACE2</v>
      </c>
      <c r="B38" s="6">
        <f t="shared" ref="B38:M38" si="3">B20^2</f>
        <v>0.25057533062499998</v>
      </c>
      <c r="C38" s="6">
        <f t="shared" si="3"/>
        <v>1.1691015624999994E-2</v>
      </c>
      <c r="D38" s="6">
        <f t="shared" si="3"/>
        <v>0.68777995562499994</v>
      </c>
      <c r="E38" s="6">
        <f t="shared" si="3"/>
        <v>0.19085976562500001</v>
      </c>
      <c r="F38" s="6">
        <f t="shared" si="3"/>
        <v>0.5520861506250001</v>
      </c>
      <c r="G38" s="6">
        <f t="shared" si="3"/>
        <v>2.9326562500000007E-4</v>
      </c>
      <c r="H38" s="6">
        <f t="shared" si="3"/>
        <v>0.55245772562500006</v>
      </c>
      <c r="I38" s="6">
        <f t="shared" si="3"/>
        <v>2.8476562500000003E-4</v>
      </c>
      <c r="J38" s="6">
        <f t="shared" si="3"/>
        <v>7.4283502500000001E-2</v>
      </c>
      <c r="K38" s="6">
        <f t="shared" si="3"/>
        <v>5.9902562500000013E-2</v>
      </c>
      <c r="L38" s="6">
        <f t="shared" si="3"/>
        <v>1.9404024999999981E-3</v>
      </c>
      <c r="M38" s="6">
        <f t="shared" si="3"/>
        <v>2.6406249999999954E-4</v>
      </c>
    </row>
    <row r="39" spans="1:13">
      <c r="A39" s="2" t="str">
        <f>A3</f>
        <v>ASH1</v>
      </c>
      <c r="B39" s="6">
        <f t="shared" ref="B39:M39" si="4">B21^2</f>
        <v>3.2942249999999795E-4</v>
      </c>
      <c r="C39" s="6">
        <f t="shared" si="4"/>
        <v>0.71107056249999989</v>
      </c>
      <c r="D39" s="6">
        <f t="shared" si="4"/>
        <v>2.9292322500000009E-2</v>
      </c>
      <c r="E39" s="6">
        <f t="shared" si="4"/>
        <v>0.47644506250000002</v>
      </c>
      <c r="F39" s="6">
        <f t="shared" si="4"/>
        <v>2.6643216756250006</v>
      </c>
      <c r="G39" s="6">
        <f t="shared" si="4"/>
        <v>1.347979050625</v>
      </c>
      <c r="H39" s="6">
        <f t="shared" si="4"/>
        <v>0.149710955625</v>
      </c>
      <c r="I39" s="6">
        <f t="shared" si="4"/>
        <v>7.1107056249999972E-3</v>
      </c>
      <c r="J39" s="6">
        <f t="shared" si="4"/>
        <v>2.163473265625</v>
      </c>
      <c r="K39" s="6">
        <f t="shared" si="4"/>
        <v>0.21727251562499997</v>
      </c>
      <c r="L39" s="6">
        <f t="shared" si="4"/>
        <v>3.3676837656250003</v>
      </c>
      <c r="M39" s="6">
        <f t="shared" si="4"/>
        <v>0.68952264062499991</v>
      </c>
    </row>
    <row r="40" spans="1:13">
      <c r="A40" s="2" t="str">
        <f>A4</f>
        <v>CIN5</v>
      </c>
      <c r="B40" s="6">
        <f t="shared" ref="B40:M40" si="5">B22^2</f>
        <v>1.0070122500000011E-2</v>
      </c>
      <c r="C40" s="6">
        <f t="shared" si="5"/>
        <v>8.693652250000003E-2</v>
      </c>
      <c r="D40" s="6">
        <f t="shared" si="5"/>
        <v>0.93712080250000018</v>
      </c>
      <c r="E40" s="6">
        <f t="shared" si="5"/>
        <v>1.8584505624999996</v>
      </c>
      <c r="F40" s="6">
        <f t="shared" si="5"/>
        <v>8.5337015624999984E-2</v>
      </c>
      <c r="G40" s="6">
        <f t="shared" si="5"/>
        <v>3.585015624999988E-3</v>
      </c>
      <c r="H40" s="6">
        <f t="shared" si="5"/>
        <v>1.1702371506250002</v>
      </c>
      <c r="I40" s="6">
        <f t="shared" si="5"/>
        <v>0.7216927256250002</v>
      </c>
      <c r="J40" s="6">
        <f t="shared" si="5"/>
        <v>0.14318656000000005</v>
      </c>
      <c r="K40" s="6">
        <f t="shared" si="5"/>
        <v>0.94089999999999996</v>
      </c>
      <c r="L40" s="6">
        <f t="shared" si="5"/>
        <v>2.3559180099999999</v>
      </c>
      <c r="M40" s="6">
        <f t="shared" si="5"/>
        <v>3.4782249999999959E-2</v>
      </c>
    </row>
    <row r="41" spans="1:13">
      <c r="A41" s="2" t="str">
        <f>A5</f>
        <v>GCR2</v>
      </c>
      <c r="B41" s="6">
        <f t="shared" ref="B41:M41" si="6">B23^2</f>
        <v>0.132041390625</v>
      </c>
      <c r="C41" s="6">
        <f t="shared" si="6"/>
        <v>2.9025156250000006E-3</v>
      </c>
      <c r="D41" s="6">
        <f t="shared" si="6"/>
        <v>1.5396466806250002</v>
      </c>
      <c r="E41" s="6">
        <f t="shared" si="6"/>
        <v>0.67827578062500005</v>
      </c>
      <c r="F41" s="6">
        <f t="shared" si="6"/>
        <v>0.15568943062500001</v>
      </c>
      <c r="G41" s="6">
        <f t="shared" si="6"/>
        <v>0.116059455625</v>
      </c>
      <c r="H41" s="6">
        <f t="shared" si="6"/>
        <v>8.4288605624999999E-2</v>
      </c>
      <c r="I41" s="6">
        <f t="shared" si="6"/>
        <v>0.19795825562499997</v>
      </c>
      <c r="J41" s="6">
        <f t="shared" si="6"/>
        <v>8.0730224999999919E-3</v>
      </c>
      <c r="K41" s="6">
        <f t="shared" si="6"/>
        <v>1.1328409224999998</v>
      </c>
      <c r="L41" s="6">
        <f t="shared" si="6"/>
        <v>2.224572250000002E-2</v>
      </c>
      <c r="M41" s="6">
        <f t="shared" si="6"/>
        <v>1.0101255025</v>
      </c>
    </row>
    <row r="42" spans="1:13">
      <c r="A42" s="2" t="str">
        <f>A6</f>
        <v>GLN3</v>
      </c>
      <c r="B42" s="6">
        <f t="shared" ref="B42:M42" si="7">B24^2</f>
        <v>2.5632010000000007E-2</v>
      </c>
      <c r="C42" s="6">
        <f t="shared" si="7"/>
        <v>9.7531289999999979E-2</v>
      </c>
      <c r="D42" s="6">
        <f t="shared" si="7"/>
        <v>0.55681443999999991</v>
      </c>
      <c r="E42" s="6">
        <f t="shared" si="7"/>
        <v>0.35283599999999998</v>
      </c>
      <c r="F42" s="6">
        <f t="shared" si="7"/>
        <v>0.26946481000000011</v>
      </c>
      <c r="G42" s="6">
        <f t="shared" si="7"/>
        <v>5.616900000000013E-4</v>
      </c>
      <c r="H42" s="6">
        <f t="shared" si="7"/>
        <v>1.8741610000000006E-2</v>
      </c>
      <c r="I42" s="6">
        <f t="shared" si="7"/>
        <v>0.46199208999999997</v>
      </c>
      <c r="J42" s="6">
        <f t="shared" si="7"/>
        <v>1.1937024999999978E-3</v>
      </c>
      <c r="K42" s="6">
        <f t="shared" si="7"/>
        <v>0.24685992250000002</v>
      </c>
      <c r="L42" s="6">
        <f t="shared" si="7"/>
        <v>1.1390625000000001E-3</v>
      </c>
      <c r="M42" s="6">
        <f t="shared" si="7"/>
        <v>0.31939452250000006</v>
      </c>
    </row>
    <row r="43" spans="1:13">
      <c r="A43" s="2" t="str">
        <f>A7</f>
        <v>HAP4</v>
      </c>
      <c r="B43" s="6">
        <f t="shared" ref="B43:M43" si="8">B25^2</f>
        <v>0.11665640250000002</v>
      </c>
      <c r="C43" s="6">
        <f t="shared" si="8"/>
        <v>0.97091462249999994</v>
      </c>
      <c r="D43" s="6">
        <f t="shared" si="8"/>
        <v>8.8238702500000016E-2</v>
      </c>
      <c r="E43" s="6">
        <f t="shared" si="8"/>
        <v>0.88519872250000009</v>
      </c>
      <c r="F43" s="6">
        <f t="shared" si="8"/>
        <v>0.32467204000000011</v>
      </c>
      <c r="G43" s="6">
        <f t="shared" si="8"/>
        <v>0.19501056</v>
      </c>
      <c r="H43" s="6">
        <f t="shared" si="8"/>
        <v>7.2792040000000016E-2</v>
      </c>
      <c r="I43" s="6">
        <f t="shared" si="8"/>
        <v>0.54997056000000011</v>
      </c>
      <c r="J43" s="6">
        <f t="shared" si="8"/>
        <v>0.41715451562500028</v>
      </c>
      <c r="K43" s="6">
        <f t="shared" si="8"/>
        <v>4.6598777556250006</v>
      </c>
      <c r="L43" s="6">
        <f t="shared" si="8"/>
        <v>7.8015472656249996</v>
      </c>
      <c r="M43" s="6">
        <f t="shared" si="8"/>
        <v>1.3053062499999789E-4</v>
      </c>
    </row>
    <row r="44" spans="1:13">
      <c r="A44" s="2" t="str">
        <f>A8</f>
        <v>HMO1</v>
      </c>
      <c r="B44" s="6">
        <f t="shared" ref="B44:M44" si="9">B26^2</f>
        <v>3.6663025000000125E-3</v>
      </c>
      <c r="C44" s="6">
        <f t="shared" si="9"/>
        <v>0.95443130249999975</v>
      </c>
      <c r="D44" s="6">
        <f t="shared" si="9"/>
        <v>1.1510071225000003</v>
      </c>
      <c r="E44" s="6">
        <f t="shared" si="9"/>
        <v>2.4476602499999993E-2</v>
      </c>
      <c r="F44" s="6">
        <f t="shared" si="9"/>
        <v>0.101521890625</v>
      </c>
      <c r="G44" s="6">
        <f t="shared" si="9"/>
        <v>7.4297130625000013E-2</v>
      </c>
      <c r="H44" s="6">
        <f t="shared" si="9"/>
        <v>4.2539062499999961E-4</v>
      </c>
      <c r="I44" s="6">
        <f t="shared" si="9"/>
        <v>4.4455556250000017E-3</v>
      </c>
      <c r="J44" s="6">
        <f t="shared" si="9"/>
        <v>9.9146265625000007E-2</v>
      </c>
      <c r="K44" s="6">
        <f t="shared" si="9"/>
        <v>3.1506249999998971E-6</v>
      </c>
      <c r="L44" s="6">
        <f t="shared" si="9"/>
        <v>0.11821563062500003</v>
      </c>
      <c r="M44" s="6">
        <f t="shared" si="9"/>
        <v>7.3848062500000023E-4</v>
      </c>
    </row>
    <row r="45" spans="1:13">
      <c r="A45" s="2" t="str">
        <f>A9</f>
        <v>MSN2</v>
      </c>
      <c r="B45" s="6">
        <f t="shared" ref="B45:M45" si="10">B27^2</f>
        <v>3.8223306250000024E-3</v>
      </c>
      <c r="C45" s="6">
        <f t="shared" si="10"/>
        <v>1.2237890624999994E-2</v>
      </c>
      <c r="D45" s="6">
        <f t="shared" si="10"/>
        <v>0.29184305062499993</v>
      </c>
      <c r="E45" s="6">
        <f t="shared" si="10"/>
        <v>0.5079056556249999</v>
      </c>
      <c r="F45" s="6">
        <f t="shared" si="10"/>
        <v>0.10288056249999998</v>
      </c>
      <c r="G45" s="6">
        <f t="shared" si="10"/>
        <v>7.1690062499999957E-2</v>
      </c>
      <c r="H45" s="6">
        <f t="shared" si="10"/>
        <v>0.17560290250000002</v>
      </c>
      <c r="I45" s="6">
        <f t="shared" si="10"/>
        <v>1.0151570024999998</v>
      </c>
      <c r="J45" s="6">
        <f t="shared" si="10"/>
        <v>0.23333730249999998</v>
      </c>
      <c r="K45" s="6">
        <f t="shared" si="10"/>
        <v>0.66105030250000008</v>
      </c>
      <c r="L45" s="6">
        <f t="shared" si="10"/>
        <v>0.94080300249999971</v>
      </c>
      <c r="M45" s="6">
        <f t="shared" si="10"/>
        <v>0.10637382249999999</v>
      </c>
    </row>
    <row r="46" spans="1:13">
      <c r="A46" s="2" t="str">
        <f>A10</f>
        <v>SFP1</v>
      </c>
      <c r="B46" s="6">
        <f t="shared" ref="B46:M46" si="11">B28^2</f>
        <v>0.17104428062500002</v>
      </c>
      <c r="C46" s="6">
        <f t="shared" si="11"/>
        <v>2.0299838006249997</v>
      </c>
      <c r="D46" s="6">
        <f t="shared" si="11"/>
        <v>0.10531647562500004</v>
      </c>
      <c r="E46" s="6">
        <f t="shared" si="11"/>
        <v>2.2916661306250008</v>
      </c>
      <c r="F46" s="6">
        <f t="shared" si="11"/>
        <v>0.64987782250000004</v>
      </c>
      <c r="G46" s="6">
        <f t="shared" si="11"/>
        <v>3.5515287024999997</v>
      </c>
      <c r="H46" s="6">
        <f t="shared" si="11"/>
        <v>0.25025006249999998</v>
      </c>
      <c r="I46" s="6">
        <f t="shared" si="11"/>
        <v>0.33425742250000007</v>
      </c>
      <c r="J46" s="6">
        <f t="shared" si="11"/>
        <v>0.34079325062499993</v>
      </c>
      <c r="K46" s="6">
        <f t="shared" si="11"/>
        <v>0.9642749006250001</v>
      </c>
      <c r="L46" s="6">
        <f t="shared" si="11"/>
        <v>0.32038430062500001</v>
      </c>
      <c r="M46" s="6">
        <f t="shared" si="11"/>
        <v>0.99945007562499999</v>
      </c>
    </row>
    <row r="47" spans="1:13">
      <c r="A47" s="2" t="str">
        <f>A11</f>
        <v>STB5</v>
      </c>
      <c r="B47" s="6">
        <f t="shared" ref="B47:M47" si="12">B29^2</f>
        <v>0.23970816000000003</v>
      </c>
      <c r="C47" s="6">
        <f t="shared" si="12"/>
        <v>0.23970815999999992</v>
      </c>
      <c r="D47" s="6">
        <f t="shared" si="12"/>
        <v>0</v>
      </c>
      <c r="E47" s="6">
        <f t="shared" si="12"/>
        <v>0</v>
      </c>
      <c r="F47" s="6">
        <f t="shared" si="12"/>
        <v>7.0266306249999969E-3</v>
      </c>
      <c r="G47" s="6">
        <f t="shared" si="12"/>
        <v>8.3376562500000063E-4</v>
      </c>
      <c r="H47" s="6">
        <f t="shared" si="12"/>
        <v>3.0222506249999994E-3</v>
      </c>
      <c r="I47" s="6">
        <f t="shared" si="12"/>
        <v>6.2499999999986229E-10</v>
      </c>
      <c r="J47" s="6">
        <f t="shared" si="12"/>
        <v>0.29694325562499985</v>
      </c>
      <c r="K47" s="6">
        <f t="shared" si="12"/>
        <v>0.29699775062500011</v>
      </c>
      <c r="L47" s="6">
        <f t="shared" si="12"/>
        <v>6.2499999999708679E-10</v>
      </c>
      <c r="M47" s="6">
        <f t="shared" si="12"/>
        <v>6.2499999999708679E-10</v>
      </c>
    </row>
    <row r="48" spans="1:13">
      <c r="A48" s="2" t="str">
        <f>A12</f>
        <v>SWI4</v>
      </c>
      <c r="B48" s="6">
        <f t="shared" ref="B48:M48" si="13">B30^2</f>
        <v>9.4848600625000001E-2</v>
      </c>
      <c r="C48" s="6">
        <f t="shared" si="13"/>
        <v>1.6585256250000032E-3</v>
      </c>
      <c r="D48" s="6">
        <f t="shared" si="13"/>
        <v>0.14932428062500003</v>
      </c>
      <c r="E48" s="6">
        <f t="shared" si="13"/>
        <v>1.4202680624999995E-2</v>
      </c>
      <c r="F48" s="6">
        <f t="shared" si="13"/>
        <v>0.75277314062500011</v>
      </c>
      <c r="G48" s="6">
        <f t="shared" si="13"/>
        <v>0.47772288062500012</v>
      </c>
      <c r="H48" s="6">
        <f t="shared" si="13"/>
        <v>8.595158062500001E-2</v>
      </c>
      <c r="I48" s="6">
        <f t="shared" si="13"/>
        <v>1.3624725624999992E-2</v>
      </c>
      <c r="J48" s="6">
        <f t="shared" si="13"/>
        <v>0.207503025625</v>
      </c>
      <c r="K48" s="6">
        <f t="shared" si="13"/>
        <v>0.74576178062499998</v>
      </c>
      <c r="L48" s="6">
        <f t="shared" si="13"/>
        <v>2.9044680624999996E-2</v>
      </c>
      <c r="M48" s="6">
        <f t="shared" si="13"/>
        <v>5.6465640625000015E-2</v>
      </c>
    </row>
    <row r="49" spans="1:13">
      <c r="A49" s="2" t="str">
        <f>A13</f>
        <v>SWI5</v>
      </c>
      <c r="B49" s="6">
        <f t="shared" ref="B49:M49" si="14">B31^2</f>
        <v>0.99910020250000009</v>
      </c>
      <c r="C49" s="6">
        <f t="shared" si="14"/>
        <v>0.23025602250000005</v>
      </c>
      <c r="D49" s="6">
        <f t="shared" si="14"/>
        <v>1.5327225000000058E-3</v>
      </c>
      <c r="E49" s="6">
        <f t="shared" si="14"/>
        <v>0.23092830250000004</v>
      </c>
      <c r="F49" s="6">
        <f t="shared" si="14"/>
        <v>8.554162562500002E-2</v>
      </c>
      <c r="G49" s="6">
        <f t="shared" si="14"/>
        <v>3.9571155625000007E-2</v>
      </c>
      <c r="H49" s="6">
        <f t="shared" si="14"/>
        <v>0.24733215562499991</v>
      </c>
      <c r="I49" s="6">
        <f t="shared" si="14"/>
        <v>0.16303425062500004</v>
      </c>
      <c r="J49" s="6">
        <f t="shared" si="14"/>
        <v>0.18485700250000003</v>
      </c>
      <c r="K49" s="6">
        <f t="shared" si="14"/>
        <v>7.1904422499999995E-2</v>
      </c>
      <c r="L49" s="6">
        <f t="shared" si="14"/>
        <v>0.25346190249999995</v>
      </c>
      <c r="M49" s="6">
        <f t="shared" si="14"/>
        <v>0.1167247225</v>
      </c>
    </row>
    <row r="50" spans="1:13">
      <c r="A50" s="2" t="str">
        <f>A14</f>
        <v>YHP1</v>
      </c>
      <c r="B50" s="6">
        <f t="shared" ref="B50:M50" si="15">B32^2</f>
        <v>0.35274690562500005</v>
      </c>
      <c r="C50" s="6">
        <f t="shared" si="15"/>
        <v>8.659777562500004E-2</v>
      </c>
      <c r="D50" s="6">
        <f t="shared" si="15"/>
        <v>4.7300006250000038E-3</v>
      </c>
      <c r="E50" s="6">
        <f t="shared" si="15"/>
        <v>5.3303265624999971E-2</v>
      </c>
      <c r="F50" s="6">
        <f t="shared" si="15"/>
        <v>0.10534893062500003</v>
      </c>
      <c r="G50" s="6">
        <f t="shared" si="15"/>
        <v>2.0800850624999999E-2</v>
      </c>
      <c r="H50" s="6">
        <f t="shared" si="15"/>
        <v>5.2567025625000013E-2</v>
      </c>
      <c r="I50" s="6">
        <f t="shared" si="15"/>
        <v>0.16779264062500002</v>
      </c>
      <c r="J50" s="6">
        <f t="shared" si="15"/>
        <v>1.0612090224999997</v>
      </c>
      <c r="K50" s="6">
        <f t="shared" si="15"/>
        <v>0.78207492250000032</v>
      </c>
      <c r="L50" s="6">
        <f t="shared" si="15"/>
        <v>0.29806140249999991</v>
      </c>
      <c r="M50" s="6">
        <f t="shared" si="15"/>
        <v>0.16012002250000001</v>
      </c>
    </row>
    <row r="51" spans="1:13">
      <c r="A51" s="2" t="str">
        <f>A15</f>
        <v>YOX1</v>
      </c>
      <c r="B51" s="6">
        <f t="shared" ref="B51:M51" si="16">B33^2</f>
        <v>2.0200936899999999</v>
      </c>
      <c r="C51" s="6">
        <f t="shared" si="16"/>
        <v>0.38229489000000011</v>
      </c>
      <c r="D51" s="6">
        <f t="shared" si="16"/>
        <v>0.71419401000000016</v>
      </c>
      <c r="E51" s="6">
        <f t="shared" si="16"/>
        <v>1.7724099999999836E-3</v>
      </c>
      <c r="F51" s="6">
        <f t="shared" si="16"/>
        <v>2.6773140624999969E-2</v>
      </c>
      <c r="G51" s="6">
        <f t="shared" si="16"/>
        <v>0.25007500562500007</v>
      </c>
      <c r="H51" s="6">
        <f t="shared" si="16"/>
        <v>0.44859855062500004</v>
      </c>
      <c r="I51" s="6">
        <f t="shared" si="16"/>
        <v>1.0124887506249998</v>
      </c>
      <c r="J51" s="6">
        <f t="shared" si="16"/>
        <v>1.9891599999999976E-3</v>
      </c>
      <c r="K51" s="6">
        <f t="shared" si="16"/>
        <v>0.16842816000000002</v>
      </c>
      <c r="L51" s="6">
        <f t="shared" si="16"/>
        <v>0.98624761000000016</v>
      </c>
      <c r="M51" s="6">
        <f t="shared" si="16"/>
        <v>1.84660921</v>
      </c>
    </row>
    <row r="52" spans="1:13">
      <c r="A52" s="2" t="str">
        <f>A16</f>
        <v>ZAP1</v>
      </c>
      <c r="B52" s="6">
        <f t="shared" ref="B52:M52" si="17">B34^2</f>
        <v>1.7187209999999998E-2</v>
      </c>
      <c r="C52" s="6">
        <f t="shared" si="17"/>
        <v>8.8803999999999955E-4</v>
      </c>
      <c r="D52" s="6">
        <f t="shared" si="17"/>
        <v>0.40934404000000002</v>
      </c>
      <c r="E52" s="6">
        <f t="shared" si="17"/>
        <v>0.28998225</v>
      </c>
      <c r="F52" s="6">
        <f t="shared" si="17"/>
        <v>0.11662224999999998</v>
      </c>
      <c r="G52" s="6">
        <f t="shared" si="17"/>
        <v>0.25492401000000003</v>
      </c>
      <c r="H52" s="6">
        <f t="shared" si="17"/>
        <v>0.41705764000000006</v>
      </c>
      <c r="I52" s="6">
        <f t="shared" si="17"/>
        <v>4.0240360000000003E-2</v>
      </c>
      <c r="J52" s="6">
        <f t="shared" si="17"/>
        <v>9.0105030624999985E-2</v>
      </c>
      <c r="K52" s="6">
        <f t="shared" si="17"/>
        <v>0.72237250562500011</v>
      </c>
      <c r="L52" s="6">
        <f t="shared" si="17"/>
        <v>2.2748180625000003E-2</v>
      </c>
      <c r="M52" s="6">
        <f t="shared" si="17"/>
        <v>0.49080533062499992</v>
      </c>
    </row>
    <row r="54" spans="1:13">
      <c r="A54" s="5" t="s">
        <v>0</v>
      </c>
      <c r="B54" s="5" t="s">
        <v>17</v>
      </c>
    </row>
    <row r="55" spans="1:13">
      <c r="A55" s="2" t="str">
        <f>A2</f>
        <v>ACE2</v>
      </c>
      <c r="B55" s="1">
        <f>SUM(B38:M38)/12</f>
        <v>0.19853487541666667</v>
      </c>
    </row>
    <row r="56" spans="1:13">
      <c r="A56" s="2" t="str">
        <f>A3</f>
        <v>ASH1</v>
      </c>
      <c r="B56" s="1">
        <f>SUM(B39:M39)/12</f>
        <v>0.98535099541666682</v>
      </c>
    </row>
    <row r="57" spans="1:13">
      <c r="A57" s="2" t="str">
        <f>A4</f>
        <v>CIN5</v>
      </c>
      <c r="B57" s="1">
        <f>SUM(B40:M40)/12</f>
        <v>0.69568472812499993</v>
      </c>
    </row>
    <row r="58" spans="1:13">
      <c r="A58" s="2" t="str">
        <f>A5</f>
        <v>GCR2</v>
      </c>
      <c r="B58" s="1">
        <f>SUM(B41:M41)/12</f>
        <v>0.42334560708333341</v>
      </c>
    </row>
    <row r="59" spans="1:13">
      <c r="A59" s="2" t="str">
        <f>A6</f>
        <v>GLN3</v>
      </c>
      <c r="B59" s="1">
        <f>SUM(B42:M42)/12</f>
        <v>0.19601342916666667</v>
      </c>
    </row>
    <row r="60" spans="1:13">
      <c r="A60" s="2" t="str">
        <f>A7</f>
        <v>HAP4</v>
      </c>
      <c r="B60" s="1">
        <f>SUM(B43:M43)/12</f>
        <v>1.3401803097916669</v>
      </c>
    </row>
    <row r="61" spans="1:13">
      <c r="A61" s="2" t="str">
        <f>A8</f>
        <v>HMO1</v>
      </c>
      <c r="B61" s="1">
        <f>SUM(B44:M44)/12</f>
        <v>0.21103123541666666</v>
      </c>
    </row>
    <row r="62" spans="1:13">
      <c r="A62" s="2" t="str">
        <f>A9</f>
        <v>MSN2</v>
      </c>
      <c r="B62" s="1">
        <f>SUM(B45:M45)/12</f>
        <v>0.34355865729166662</v>
      </c>
    </row>
    <row r="63" spans="1:13">
      <c r="A63" s="2" t="str">
        <f>A10</f>
        <v>SFP1</v>
      </c>
      <c r="B63" s="1">
        <f>SUM(B46:M46)/12</f>
        <v>1.0007356020833331</v>
      </c>
    </row>
    <row r="64" spans="1:13">
      <c r="A64" s="2" t="str">
        <f>A11</f>
        <v>STB5</v>
      </c>
      <c r="B64" s="1">
        <f>SUM(B47:M47)/12</f>
        <v>9.0353331250000002E-2</v>
      </c>
    </row>
    <row r="65" spans="1:2">
      <c r="A65" s="2" t="str">
        <f>A12</f>
        <v>SWI4</v>
      </c>
      <c r="B65" s="1">
        <f>SUM(B48:M48)/12</f>
        <v>0.21907346187500001</v>
      </c>
    </row>
    <row r="66" spans="1:2">
      <c r="A66" s="2" t="str">
        <f>A13</f>
        <v>SWI5</v>
      </c>
      <c r="B66" s="1">
        <f>SUM(B49:M49)/12</f>
        <v>0.21868704062499997</v>
      </c>
    </row>
    <row r="67" spans="1:2">
      <c r="A67" s="2" t="str">
        <f>A14</f>
        <v>YHP1</v>
      </c>
      <c r="B67" s="1">
        <f>SUM(B50:M50)/12</f>
        <v>0.26211273041666666</v>
      </c>
    </row>
    <row r="68" spans="1:2">
      <c r="A68" s="2" t="str">
        <f>A15</f>
        <v>YOX1</v>
      </c>
      <c r="B68" s="1">
        <f>SUM(B51:M51)/12</f>
        <v>0.654963715625</v>
      </c>
    </row>
    <row r="69" spans="1:2">
      <c r="A69" s="2" t="str">
        <f>A16</f>
        <v>ZAP1</v>
      </c>
      <c r="B69" s="1">
        <f>SUM(B52:M52)/12</f>
        <v>0.23935640395833335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workbookViewId="0">
      <selection activeCell="D17" sqref="D17"/>
    </sheetView>
  </sheetViews>
  <sheetFormatPr baseColWidth="10" defaultRowHeight="15" x14ac:dyDescent="0"/>
  <sheetData>
    <row r="1" spans="1:17">
      <c r="A1" s="8" t="s">
        <v>0</v>
      </c>
      <c r="B1" s="16">
        <v>15</v>
      </c>
      <c r="C1" s="16">
        <v>15</v>
      </c>
      <c r="D1" s="16">
        <v>15</v>
      </c>
      <c r="E1" s="16">
        <v>15</v>
      </c>
      <c r="F1" s="16">
        <v>30</v>
      </c>
      <c r="G1" s="16">
        <v>30</v>
      </c>
      <c r="H1" s="16">
        <v>30</v>
      </c>
      <c r="I1" s="16">
        <v>30</v>
      </c>
      <c r="J1" s="16">
        <v>60</v>
      </c>
      <c r="K1" s="16">
        <v>60</v>
      </c>
      <c r="L1" s="16">
        <v>60</v>
      </c>
      <c r="M1" s="16">
        <v>60</v>
      </c>
      <c r="O1" s="1" t="s">
        <v>12</v>
      </c>
      <c r="P1" s="1" t="s">
        <v>13</v>
      </c>
      <c r="Q1" s="1" t="s">
        <v>14</v>
      </c>
    </row>
    <row r="2" spans="1:17">
      <c r="A2" s="8" t="s">
        <v>1</v>
      </c>
      <c r="B2" s="8">
        <v>-0.27779999999999999</v>
      </c>
      <c r="C2" s="8">
        <v>-0.80400000000000005</v>
      </c>
      <c r="D2" s="8">
        <v>-0.38350000000000001</v>
      </c>
      <c r="E2" s="8">
        <v>0.32800000000000001</v>
      </c>
      <c r="F2" s="8">
        <v>-0.64180000000000004</v>
      </c>
      <c r="G2" s="8">
        <v>-0.80030000000000001</v>
      </c>
      <c r="H2" s="8">
        <v>-3.4693000000000001</v>
      </c>
      <c r="I2" s="8">
        <v>-1.458</v>
      </c>
      <c r="J2" s="8">
        <v>0.2762</v>
      </c>
      <c r="K2" s="8">
        <v>-0.74109999999999998</v>
      </c>
      <c r="L2" s="8">
        <v>-1.2214</v>
      </c>
      <c r="M2" s="8">
        <v>-0.53690000000000004</v>
      </c>
      <c r="O2" s="3">
        <f>AVERAGE(B2:E2)</f>
        <v>-0.28432499999999999</v>
      </c>
      <c r="P2" s="1">
        <f>AVERAGE(F2:I2)</f>
        <v>-1.5923500000000002</v>
      </c>
      <c r="Q2" s="3">
        <f>AVERAGE(J2:M2)</f>
        <v>-0.55580000000000007</v>
      </c>
    </row>
    <row r="3" spans="1:17">
      <c r="A3" s="8" t="s">
        <v>24</v>
      </c>
      <c r="B3" s="8">
        <v>1.3934</v>
      </c>
      <c r="C3" s="8">
        <v>-0.54239999999999999</v>
      </c>
      <c r="D3" s="8">
        <v>0.21049999999999999</v>
      </c>
      <c r="E3" s="8">
        <v>2.8875000000000002</v>
      </c>
      <c r="F3" s="8">
        <v>0.64729999999999999</v>
      </c>
      <c r="G3" s="8">
        <v>-0.81430000000000002</v>
      </c>
      <c r="H3" s="8">
        <v>0.2084</v>
      </c>
      <c r="I3" s="8">
        <v>-0.89510000000000001</v>
      </c>
      <c r="J3" s="8">
        <v>-7.9399999999999998E-2</v>
      </c>
      <c r="K3" s="8">
        <v>-1.7999000000000001</v>
      </c>
      <c r="L3" s="8">
        <v>-0.441</v>
      </c>
      <c r="M3" s="8">
        <v>-1.2416</v>
      </c>
      <c r="O3" s="3">
        <f t="shared" ref="O3:O16" si="0">AVERAGE(B3:E3)</f>
        <v>0.98724999999999996</v>
      </c>
      <c r="P3" s="1">
        <f t="shared" ref="P3:P16" si="1">AVERAGE(F3:I3)</f>
        <v>-0.213425</v>
      </c>
      <c r="Q3" s="3">
        <f t="shared" ref="Q3:Q16" si="2">AVERAGE(J3:M3)</f>
        <v>-0.89047500000000002</v>
      </c>
    </row>
    <row r="4" spans="1:17">
      <c r="A4" s="8" t="s">
        <v>2</v>
      </c>
      <c r="B4" s="8">
        <v>1.4439</v>
      </c>
      <c r="C4" s="8">
        <v>2.4161999999999999</v>
      </c>
      <c r="D4" s="8">
        <v>1.1740999999999999</v>
      </c>
      <c r="E4" s="8">
        <v>0.74129999999999996</v>
      </c>
      <c r="F4" s="8">
        <v>1.7565</v>
      </c>
      <c r="G4" s="8">
        <v>2.5972</v>
      </c>
      <c r="H4" s="8">
        <v>0.86929999999999996</v>
      </c>
      <c r="I4" s="8">
        <v>2.4257</v>
      </c>
      <c r="J4" s="8">
        <v>1.5716000000000001</v>
      </c>
      <c r="K4" s="8">
        <v>3.7502</v>
      </c>
      <c r="L4" s="8">
        <v>2.3832</v>
      </c>
      <c r="M4" s="8">
        <v>2.6749999999999998</v>
      </c>
      <c r="O4" s="3">
        <f t="shared" si="0"/>
        <v>1.443875</v>
      </c>
      <c r="P4" s="1">
        <f t="shared" si="1"/>
        <v>1.912175</v>
      </c>
      <c r="Q4" s="3">
        <f t="shared" si="2"/>
        <v>2.5949999999999998</v>
      </c>
    </row>
    <row r="5" spans="1:17">
      <c r="A5" s="8" t="s">
        <v>25</v>
      </c>
      <c r="B5" s="8">
        <v>0.66930000000000001</v>
      </c>
      <c r="C5" s="8">
        <v>0.45929999999999999</v>
      </c>
      <c r="D5" s="8">
        <v>-0.1973</v>
      </c>
      <c r="E5" s="8">
        <v>1.153</v>
      </c>
      <c r="F5" s="8">
        <v>-0.19359999999999999</v>
      </c>
      <c r="G5" s="8">
        <v>0.31009999999999999</v>
      </c>
      <c r="H5" s="8">
        <v>0.99350000000000005</v>
      </c>
      <c r="I5" s="8">
        <v>0.32929999999999998</v>
      </c>
      <c r="J5" s="8">
        <v>0.2218</v>
      </c>
      <c r="K5" s="8">
        <v>-0.2001</v>
      </c>
      <c r="L5" s="8">
        <v>0.89090000000000003</v>
      </c>
      <c r="M5" s="8">
        <v>0.6109</v>
      </c>
      <c r="O5" s="3">
        <f t="shared" si="0"/>
        <v>0.52107499999999995</v>
      </c>
      <c r="P5" s="1">
        <f t="shared" si="1"/>
        <v>0.35982500000000001</v>
      </c>
      <c r="Q5" s="3">
        <f t="shared" si="2"/>
        <v>0.38087500000000002</v>
      </c>
    </row>
    <row r="6" spans="1:17">
      <c r="A6" s="8" t="s">
        <v>3</v>
      </c>
      <c r="B6" s="8">
        <v>0.49440000000000001</v>
      </c>
      <c r="C6" s="8">
        <v>0.64149999999999996</v>
      </c>
      <c r="D6" s="8">
        <v>-0.12570000000000001</v>
      </c>
      <c r="E6" s="8">
        <v>0.93879999999999997</v>
      </c>
      <c r="F6" s="8">
        <v>0.66839999999999999</v>
      </c>
      <c r="G6" s="8">
        <v>0.42559999999999998</v>
      </c>
      <c r="H6" s="8">
        <v>0.19800000000000001</v>
      </c>
      <c r="I6" s="8">
        <v>0.5877</v>
      </c>
      <c r="J6" s="8">
        <v>0.58540000000000003</v>
      </c>
      <c r="K6" s="8">
        <v>0.17799999999999999</v>
      </c>
      <c r="L6" s="8">
        <v>2.6700000000000002E-2</v>
      </c>
      <c r="M6" s="8">
        <v>1.0084</v>
      </c>
      <c r="O6" s="3">
        <f t="shared" si="0"/>
        <v>0.48724999999999996</v>
      </c>
      <c r="P6" s="1">
        <f t="shared" si="1"/>
        <v>0.46992499999999993</v>
      </c>
      <c r="Q6" s="3">
        <f t="shared" si="2"/>
        <v>0.449625</v>
      </c>
    </row>
    <row r="7" spans="1:17">
      <c r="A7" s="8" t="s">
        <v>4</v>
      </c>
      <c r="B7" s="8">
        <v>0.9889</v>
      </c>
      <c r="C7" s="8">
        <v>1.6616</v>
      </c>
      <c r="D7" s="8">
        <v>0.5464</v>
      </c>
      <c r="E7" s="8">
        <v>1.3427</v>
      </c>
      <c r="F7" s="8">
        <v>3.5900000000000001E-2</v>
      </c>
      <c r="G7" s="8">
        <v>-0.31390000000000001</v>
      </c>
      <c r="H7" s="8">
        <v>0.246</v>
      </c>
      <c r="I7" s="8">
        <v>-1.8160000000000001</v>
      </c>
      <c r="J7" s="8">
        <v>-0.1356</v>
      </c>
      <c r="K7" s="8">
        <v>-0.63580000000000003</v>
      </c>
      <c r="L7" s="8">
        <v>-0.21690000000000001</v>
      </c>
      <c r="M7" s="8">
        <v>-1.1214</v>
      </c>
      <c r="O7" s="3">
        <f t="shared" si="0"/>
        <v>1.1349</v>
      </c>
      <c r="P7" s="1">
        <f t="shared" si="1"/>
        <v>-0.46200000000000002</v>
      </c>
      <c r="Q7" s="3">
        <f t="shared" si="2"/>
        <v>-0.52742500000000003</v>
      </c>
    </row>
    <row r="8" spans="1:17">
      <c r="A8" s="8" t="s">
        <v>5</v>
      </c>
      <c r="B8" s="8">
        <v>0.35189999999999999</v>
      </c>
      <c r="C8" s="8">
        <v>1.4939</v>
      </c>
      <c r="D8" s="8">
        <v>2.1932999999999998</v>
      </c>
      <c r="E8" s="8">
        <v>0.75609999999999999</v>
      </c>
      <c r="F8" s="8">
        <v>0.39610000000000001</v>
      </c>
      <c r="G8" s="8">
        <v>1.6777</v>
      </c>
      <c r="H8" s="8">
        <v>1.8124</v>
      </c>
      <c r="I8" s="8">
        <v>0.72519999999999996</v>
      </c>
      <c r="J8" s="8">
        <v>1.1679999999999999</v>
      </c>
      <c r="K8" s="8">
        <v>2.1741000000000001</v>
      </c>
      <c r="L8" s="8">
        <v>2.2208999999999999</v>
      </c>
      <c r="M8" s="8">
        <v>2.0417000000000001</v>
      </c>
      <c r="O8" s="3">
        <f t="shared" si="0"/>
        <v>1.1987999999999999</v>
      </c>
      <c r="P8" s="1">
        <f t="shared" si="1"/>
        <v>1.1528499999999999</v>
      </c>
      <c r="Q8" s="3">
        <f t="shared" si="2"/>
        <v>1.9011750000000003</v>
      </c>
    </row>
    <row r="9" spans="1:17">
      <c r="A9" s="8" t="s">
        <v>6</v>
      </c>
      <c r="B9" s="8">
        <v>-0.14549999999999999</v>
      </c>
      <c r="C9" s="8">
        <v>0.7077</v>
      </c>
      <c r="D9" s="8">
        <v>-0.35189999999999999</v>
      </c>
      <c r="E9" s="8">
        <v>0.97850000000000004</v>
      </c>
      <c r="F9" s="8">
        <v>1.0745</v>
      </c>
      <c r="G9" s="8">
        <v>0.53269999999999995</v>
      </c>
      <c r="H9" s="8">
        <v>0.50319999999999998</v>
      </c>
      <c r="I9" s="8">
        <v>1.0996999999999999</v>
      </c>
      <c r="J9" s="8">
        <v>1.1006</v>
      </c>
      <c r="K9" s="8">
        <v>0.46260000000000001</v>
      </c>
      <c r="L9" s="8">
        <v>-0.2581</v>
      </c>
      <c r="M9" s="8">
        <v>0.84799999999999998</v>
      </c>
      <c r="O9" s="3">
        <f t="shared" si="0"/>
        <v>0.29720000000000002</v>
      </c>
      <c r="P9" s="1">
        <f t="shared" si="1"/>
        <v>0.80252499999999993</v>
      </c>
      <c r="Q9" s="3">
        <f t="shared" si="2"/>
        <v>0.53827500000000006</v>
      </c>
    </row>
    <row r="10" spans="1:17">
      <c r="A10" s="8" t="s">
        <v>7</v>
      </c>
      <c r="B10" s="8">
        <v>0.55179999999999996</v>
      </c>
      <c r="C10" s="8">
        <v>0.69489999999999996</v>
      </c>
      <c r="D10" s="8">
        <v>0.4098</v>
      </c>
      <c r="E10" s="8">
        <v>0.55769999999999997</v>
      </c>
      <c r="F10" s="8">
        <v>0.82</v>
      </c>
      <c r="G10" s="8">
        <v>1.0041</v>
      </c>
      <c r="H10" s="8">
        <v>1.3720000000000001</v>
      </c>
      <c r="I10" s="8">
        <v>1.4371</v>
      </c>
      <c r="J10" s="8">
        <v>-0.68630000000000002</v>
      </c>
      <c r="K10" s="21">
        <v>1E-4</v>
      </c>
      <c r="L10" s="8">
        <v>0.34949999999999998</v>
      </c>
      <c r="M10" s="8">
        <v>0.55059999999999998</v>
      </c>
      <c r="O10" s="3">
        <f t="shared" si="0"/>
        <v>0.55354999999999999</v>
      </c>
      <c r="P10" s="1">
        <f t="shared" si="1"/>
        <v>1.1583000000000001</v>
      </c>
      <c r="Q10" s="3">
        <f t="shared" si="2"/>
        <v>5.3474999999999981E-2</v>
      </c>
    </row>
    <row r="11" spans="1:17">
      <c r="A11" s="8" t="s">
        <v>26</v>
      </c>
      <c r="B11" s="8">
        <v>0.33160000000000001</v>
      </c>
      <c r="C11" s="8">
        <v>-3.3906000000000001</v>
      </c>
      <c r="D11" s="8">
        <v>0.81830000000000003</v>
      </c>
      <c r="E11" s="8">
        <v>-7.3499999999999996E-2</v>
      </c>
      <c r="F11" s="8">
        <v>-0.161</v>
      </c>
      <c r="G11" s="8">
        <v>0.54049999999999998</v>
      </c>
      <c r="H11" s="8">
        <v>0.54890000000000005</v>
      </c>
      <c r="I11" s="8">
        <v>0.50180000000000002</v>
      </c>
      <c r="J11" s="8">
        <v>-0.53580000000000005</v>
      </c>
      <c r="K11" s="8">
        <v>-0.1065</v>
      </c>
      <c r="L11" s="8">
        <v>1.1893</v>
      </c>
      <c r="M11" s="8">
        <v>0.19139999999999999</v>
      </c>
      <c r="O11" s="3">
        <f t="shared" si="0"/>
        <v>-0.57855000000000012</v>
      </c>
      <c r="P11" s="1">
        <f t="shared" si="1"/>
        <v>0.35755000000000003</v>
      </c>
      <c r="Q11" s="3">
        <f t="shared" si="2"/>
        <v>0.18459999999999999</v>
      </c>
    </row>
    <row r="12" spans="1:17">
      <c r="A12" s="8" t="s">
        <v>8</v>
      </c>
      <c r="B12" s="8">
        <v>-3.8899999999999997E-2</v>
      </c>
      <c r="C12" s="8">
        <v>-0.93069999999999997</v>
      </c>
      <c r="D12" s="8">
        <v>0.49580000000000002</v>
      </c>
      <c r="E12" s="8">
        <v>-1.9599999999999999E-2</v>
      </c>
      <c r="F12" s="8">
        <v>0.4521</v>
      </c>
      <c r="G12" s="8">
        <v>-0.60529999999999995</v>
      </c>
      <c r="H12" s="8">
        <v>-0.79879999999999995</v>
      </c>
      <c r="I12" s="8">
        <v>-0.1749</v>
      </c>
      <c r="J12" s="8">
        <v>0.30059999999999998</v>
      </c>
      <c r="K12" s="8">
        <v>9.0899999999999995E-2</v>
      </c>
      <c r="L12" s="8">
        <v>-0.78659999999999997</v>
      </c>
      <c r="M12" s="8">
        <v>0.2419</v>
      </c>
      <c r="O12" s="3">
        <f t="shared" si="0"/>
        <v>-0.12335</v>
      </c>
      <c r="P12" s="1">
        <f t="shared" si="1"/>
        <v>-0.281725</v>
      </c>
      <c r="Q12" s="3">
        <f t="shared" si="2"/>
        <v>-3.8300000000000001E-2</v>
      </c>
    </row>
    <row r="13" spans="1:17">
      <c r="A13" s="8" t="s">
        <v>27</v>
      </c>
      <c r="B13" s="8">
        <v>-1.0275000000000001</v>
      </c>
      <c r="C13" s="8">
        <v>-0.34050000000000002</v>
      </c>
      <c r="D13" s="8">
        <v>-1.2339</v>
      </c>
      <c r="E13" s="8">
        <v>-0.66169999999999995</v>
      </c>
      <c r="F13" s="8">
        <v>1.0471999999999999</v>
      </c>
      <c r="G13" s="8">
        <v>-0.25269999999999998</v>
      </c>
      <c r="H13" s="8">
        <v>-0.82669999999999999</v>
      </c>
      <c r="I13" s="8">
        <v>-0.54949999999999999</v>
      </c>
      <c r="J13" s="8">
        <v>-0.217</v>
      </c>
      <c r="K13" s="8">
        <v>-0.15310000000000001</v>
      </c>
      <c r="L13" s="8">
        <v>-0.39069999999999999</v>
      </c>
      <c r="M13" s="8">
        <v>-0.28360000000000002</v>
      </c>
      <c r="O13" s="3">
        <f t="shared" si="0"/>
        <v>-0.81590000000000007</v>
      </c>
      <c r="P13" s="1">
        <f t="shared" si="1"/>
        <v>-0.145425</v>
      </c>
      <c r="Q13" s="3">
        <f t="shared" si="2"/>
        <v>-0.2611</v>
      </c>
    </row>
    <row r="14" spans="1:17">
      <c r="A14" s="8" t="s">
        <v>9</v>
      </c>
      <c r="B14" s="8">
        <v>-0.70609999999999995</v>
      </c>
      <c r="C14" s="8">
        <v>-0.84360000000000002</v>
      </c>
      <c r="D14" s="8">
        <v>-2.1758000000000002</v>
      </c>
      <c r="E14" s="8">
        <v>-1.6096999999999999</v>
      </c>
      <c r="F14" s="8">
        <v>-0.74219999999999997</v>
      </c>
      <c r="G14" s="8">
        <v>0.48330000000000001</v>
      </c>
      <c r="H14" s="8">
        <v>0.61160000000000003</v>
      </c>
      <c r="I14" s="8">
        <v>-8.3500000000000005E-2</v>
      </c>
      <c r="J14" s="8">
        <v>-0.44540000000000002</v>
      </c>
      <c r="K14" s="8">
        <v>0.34720000000000001</v>
      </c>
      <c r="L14" s="8">
        <v>0.74909999999999999</v>
      </c>
      <c r="M14" s="8">
        <v>0.69569999999999999</v>
      </c>
      <c r="O14" s="3">
        <f t="shared" si="0"/>
        <v>-1.3338000000000001</v>
      </c>
      <c r="P14" s="1">
        <f t="shared" si="1"/>
        <v>6.7300000000000013E-2</v>
      </c>
      <c r="Q14" s="3">
        <f t="shared" si="2"/>
        <v>0.33665</v>
      </c>
    </row>
    <row r="15" spans="1:17">
      <c r="A15" s="8" t="s">
        <v>10</v>
      </c>
      <c r="B15" s="8">
        <v>-1.7194</v>
      </c>
      <c r="C15" s="8">
        <v>-0.49790000000000001</v>
      </c>
      <c r="D15" s="8">
        <v>-1.2355</v>
      </c>
      <c r="E15" s="8">
        <v>-1.9155</v>
      </c>
      <c r="F15" s="8">
        <v>-0.51780000000000004</v>
      </c>
      <c r="G15" s="8">
        <v>0.62549999999999994</v>
      </c>
      <c r="H15" s="8">
        <v>-0.89380000000000004</v>
      </c>
      <c r="I15" s="8">
        <v>-0.50629999999999997</v>
      </c>
      <c r="J15" s="8">
        <v>-1.0351999999999999</v>
      </c>
      <c r="K15" s="8">
        <v>0.85160000000000002</v>
      </c>
      <c r="L15" s="8">
        <v>-0.3387</v>
      </c>
      <c r="M15" s="8">
        <v>-1.0581</v>
      </c>
      <c r="O15" s="3">
        <f t="shared" si="0"/>
        <v>-1.3420749999999999</v>
      </c>
      <c r="P15" s="1">
        <f t="shared" si="1"/>
        <v>-0.32310000000000005</v>
      </c>
      <c r="Q15" s="3">
        <f t="shared" si="2"/>
        <v>-0.39510000000000001</v>
      </c>
    </row>
    <row r="16" spans="1:17">
      <c r="A16" s="8" t="s">
        <v>11</v>
      </c>
      <c r="B16" s="8">
        <v>0.54390000000000005</v>
      </c>
      <c r="C16" s="8">
        <v>0.12870000000000001</v>
      </c>
      <c r="D16" s="8">
        <v>0.7379</v>
      </c>
      <c r="E16" s="8">
        <v>0.76519999999999999</v>
      </c>
      <c r="F16" s="8">
        <v>-1.2347999999999999</v>
      </c>
      <c r="G16" s="8">
        <v>-0.2555</v>
      </c>
      <c r="H16" s="8">
        <v>-5.0620000000000003</v>
      </c>
      <c r="I16" s="8">
        <v>-0.23730000000000001</v>
      </c>
      <c r="J16" s="8">
        <v>-0.93640000000000001</v>
      </c>
      <c r="K16" s="8">
        <v>0.69140000000000001</v>
      </c>
      <c r="L16" s="8">
        <v>-2.6760000000000002</v>
      </c>
      <c r="M16" s="8">
        <v>-0.8246</v>
      </c>
      <c r="O16" s="3">
        <f t="shared" si="0"/>
        <v>0.54392499999999999</v>
      </c>
      <c r="P16" s="1">
        <f t="shared" si="1"/>
        <v>-1.6974000000000002</v>
      </c>
      <c r="Q16" s="3">
        <f t="shared" si="2"/>
        <v>-0.93640000000000012</v>
      </c>
    </row>
    <row r="18" spans="1:13">
      <c r="A18" s="5" t="s">
        <v>15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5" t="s">
        <v>0</v>
      </c>
      <c r="B19" s="5">
        <v>15</v>
      </c>
      <c r="C19" s="5">
        <v>15</v>
      </c>
      <c r="D19" s="5">
        <v>15</v>
      </c>
      <c r="E19" s="5">
        <v>15</v>
      </c>
      <c r="F19" s="5">
        <v>30</v>
      </c>
      <c r="G19" s="5">
        <v>30</v>
      </c>
      <c r="H19" s="5">
        <v>30</v>
      </c>
      <c r="I19" s="5">
        <v>30</v>
      </c>
      <c r="J19" s="5">
        <v>60</v>
      </c>
      <c r="K19" s="5">
        <v>60</v>
      </c>
      <c r="L19" s="5">
        <v>60</v>
      </c>
      <c r="M19" s="5">
        <v>60</v>
      </c>
    </row>
    <row r="20" spans="1:13">
      <c r="A20" s="2" t="str">
        <f>A2</f>
        <v>ACE2</v>
      </c>
      <c r="B20" s="3">
        <f>B2-O2</f>
        <v>6.525000000000003E-3</v>
      </c>
      <c r="C20" s="3">
        <f>C2-O2</f>
        <v>-0.51967500000000011</v>
      </c>
      <c r="D20" s="3">
        <f>D2-O2</f>
        <v>-9.9175000000000013E-2</v>
      </c>
      <c r="E20" s="3">
        <f>E2-O2</f>
        <v>0.61232500000000001</v>
      </c>
      <c r="F20" s="1">
        <f>F2-P2</f>
        <v>0.95055000000000012</v>
      </c>
      <c r="G20" s="1">
        <f>G2-P2</f>
        <v>0.79205000000000014</v>
      </c>
      <c r="H20" s="3">
        <f>H2-P2</f>
        <v>-1.8769499999999999</v>
      </c>
      <c r="I20" s="3">
        <f>I2-P2</f>
        <v>0.13435000000000019</v>
      </c>
      <c r="J20" s="3">
        <f>J2-Q2</f>
        <v>0.83200000000000007</v>
      </c>
      <c r="K20" s="3">
        <f>K2-Q2</f>
        <v>-0.18529999999999991</v>
      </c>
      <c r="L20" s="3">
        <f>L2-Q2</f>
        <v>-0.66559999999999997</v>
      </c>
      <c r="M20" s="3">
        <f>M2-Q2</f>
        <v>1.8900000000000028E-2</v>
      </c>
    </row>
    <row r="21" spans="1:13">
      <c r="A21" s="2" t="str">
        <f>A3</f>
        <v>ASH1</v>
      </c>
      <c r="B21" s="3">
        <f>B3-O3</f>
        <v>0.40615000000000001</v>
      </c>
      <c r="C21" s="3">
        <f>C3-O3</f>
        <v>-1.52965</v>
      </c>
      <c r="D21" s="3">
        <f>D3-O3</f>
        <v>-0.77674999999999994</v>
      </c>
      <c r="E21" s="3">
        <f>E3-O3</f>
        <v>1.9002500000000002</v>
      </c>
      <c r="F21" s="1">
        <f>F3-P3</f>
        <v>0.86072499999999996</v>
      </c>
      <c r="G21" s="1">
        <f>G3-P3</f>
        <v>-0.60087500000000005</v>
      </c>
      <c r="H21" s="3">
        <f>H3-P3</f>
        <v>0.42182500000000001</v>
      </c>
      <c r="I21" s="3">
        <f>I3-P3</f>
        <v>-0.68167500000000003</v>
      </c>
      <c r="J21" s="3">
        <f>J3-Q3</f>
        <v>0.81107499999999999</v>
      </c>
      <c r="K21" s="3">
        <f>K3-Q3</f>
        <v>-0.90942500000000004</v>
      </c>
      <c r="L21" s="3">
        <f>L3-Q3</f>
        <v>0.44947500000000001</v>
      </c>
      <c r="M21" s="3">
        <f>M3-Q3</f>
        <v>-0.35112500000000002</v>
      </c>
    </row>
    <row r="22" spans="1:13">
      <c r="A22" s="2" t="str">
        <f>A4</f>
        <v>CIN5</v>
      </c>
      <c r="B22" s="3">
        <f>B4-O4</f>
        <v>2.4999999999941735E-5</v>
      </c>
      <c r="C22" s="3">
        <f>C4-O4</f>
        <v>0.97232499999999988</v>
      </c>
      <c r="D22" s="3">
        <f>D4-O4</f>
        <v>-0.2697750000000001</v>
      </c>
      <c r="E22" s="3">
        <f>E4-O4</f>
        <v>-0.70257500000000006</v>
      </c>
      <c r="F22" s="1">
        <f>F4-P4</f>
        <v>-0.15567500000000001</v>
      </c>
      <c r="G22" s="1">
        <f>G4-P4</f>
        <v>0.685025</v>
      </c>
      <c r="H22" s="3">
        <f>H4-P4</f>
        <v>-1.042875</v>
      </c>
      <c r="I22" s="3">
        <f>I4-P4</f>
        <v>0.51352500000000001</v>
      </c>
      <c r="J22" s="3">
        <f>J4-Q4</f>
        <v>-1.0233999999999996</v>
      </c>
      <c r="K22" s="3">
        <f>K4-Q4</f>
        <v>1.1552000000000002</v>
      </c>
      <c r="L22" s="3">
        <f>L4-Q4</f>
        <v>-0.21179999999999977</v>
      </c>
      <c r="M22" s="3">
        <f>M4-Q4</f>
        <v>8.0000000000000071E-2</v>
      </c>
    </row>
    <row r="23" spans="1:13">
      <c r="A23" s="2" t="str">
        <f>A5</f>
        <v>GCR2</v>
      </c>
      <c r="B23" s="3">
        <f>B5-O5</f>
        <v>0.14822500000000005</v>
      </c>
      <c r="C23" s="3">
        <f>C5-O5</f>
        <v>-6.1774999999999969E-2</v>
      </c>
      <c r="D23" s="3">
        <f>D5-O5</f>
        <v>-0.71837499999999999</v>
      </c>
      <c r="E23" s="3">
        <f>E5-O5</f>
        <v>0.63192500000000007</v>
      </c>
      <c r="F23" s="1">
        <f>F5-P5</f>
        <v>-0.55342500000000006</v>
      </c>
      <c r="G23" s="1">
        <f>G5-P5</f>
        <v>-4.9725000000000019E-2</v>
      </c>
      <c r="H23" s="3">
        <f>H5-P5</f>
        <v>0.63367499999999999</v>
      </c>
      <c r="I23" s="3">
        <f>I5-P5</f>
        <v>-3.0525000000000024E-2</v>
      </c>
      <c r="J23" s="3">
        <f>J5-Q5</f>
        <v>-0.15907500000000002</v>
      </c>
      <c r="K23" s="3">
        <f>K5-Q5</f>
        <v>-0.58097500000000002</v>
      </c>
      <c r="L23" s="3">
        <f>L5-Q5</f>
        <v>0.51002499999999995</v>
      </c>
      <c r="M23" s="3">
        <f>M5-Q5</f>
        <v>0.23002499999999998</v>
      </c>
    </row>
    <row r="24" spans="1:13">
      <c r="A24" s="2" t="str">
        <f>A6</f>
        <v>GLN3</v>
      </c>
      <c r="B24" s="3">
        <f>B6-O6</f>
        <v>7.1500000000000452E-3</v>
      </c>
      <c r="C24" s="3">
        <f>C6-O6</f>
        <v>0.15425</v>
      </c>
      <c r="D24" s="3">
        <f>D6-O6</f>
        <v>-0.61294999999999999</v>
      </c>
      <c r="E24" s="3">
        <f>E6-O6</f>
        <v>0.45155000000000001</v>
      </c>
      <c r="F24" s="1">
        <f>F6-P6</f>
        <v>0.19847500000000007</v>
      </c>
      <c r="G24" s="1">
        <f>G6-P6</f>
        <v>-4.4324999999999948E-2</v>
      </c>
      <c r="H24" s="3">
        <f>H6-P6</f>
        <v>-0.27192499999999992</v>
      </c>
      <c r="I24" s="3">
        <f>I6-P6</f>
        <v>0.11777500000000007</v>
      </c>
      <c r="J24" s="3">
        <f>J6-Q6</f>
        <v>0.13577500000000003</v>
      </c>
      <c r="K24" s="3">
        <f>K6-Q6</f>
        <v>-0.27162500000000001</v>
      </c>
      <c r="L24" s="3">
        <f>L6-Q6</f>
        <v>-0.422925</v>
      </c>
      <c r="M24" s="3">
        <f>M6-Q6</f>
        <v>0.55877500000000002</v>
      </c>
    </row>
    <row r="25" spans="1:13">
      <c r="A25" s="2" t="str">
        <f>A7</f>
        <v>HAP4</v>
      </c>
      <c r="B25" s="3">
        <f>B7-O7</f>
        <v>-0.14600000000000002</v>
      </c>
      <c r="C25" s="3">
        <f>C7-O7</f>
        <v>0.52669999999999995</v>
      </c>
      <c r="D25" s="3">
        <f>D7-O7</f>
        <v>-0.58850000000000002</v>
      </c>
      <c r="E25" s="3">
        <f>E7-O7</f>
        <v>0.20779999999999998</v>
      </c>
      <c r="F25" s="1">
        <f>F7-P7</f>
        <v>0.49790000000000001</v>
      </c>
      <c r="G25" s="1">
        <f>G7-P7</f>
        <v>0.14810000000000001</v>
      </c>
      <c r="H25" s="3">
        <f>H7-P7</f>
        <v>0.70799999999999996</v>
      </c>
      <c r="I25" s="3">
        <f>I7-P7</f>
        <v>-1.3540000000000001</v>
      </c>
      <c r="J25" s="3">
        <f>J7-Q7</f>
        <v>0.39182500000000003</v>
      </c>
      <c r="K25" s="3">
        <f>K7-Q7</f>
        <v>-0.108375</v>
      </c>
      <c r="L25" s="3">
        <f>L7-Q7</f>
        <v>0.31052500000000005</v>
      </c>
      <c r="M25" s="3">
        <f>M7-Q7</f>
        <v>-0.59397499999999992</v>
      </c>
    </row>
    <row r="26" spans="1:13">
      <c r="A26" s="2" t="str">
        <f>A8</f>
        <v>HMO1</v>
      </c>
      <c r="B26" s="3">
        <f>B8-O8</f>
        <v>-0.84689999999999988</v>
      </c>
      <c r="C26" s="3">
        <f>C8-O8</f>
        <v>0.29510000000000014</v>
      </c>
      <c r="D26" s="3">
        <f>D8-O8</f>
        <v>0.99449999999999994</v>
      </c>
      <c r="E26" s="3">
        <f>E8-O8</f>
        <v>-0.44269999999999987</v>
      </c>
      <c r="F26" s="1">
        <f>F8-P8</f>
        <v>-0.75674999999999992</v>
      </c>
      <c r="G26" s="1">
        <f>G8-P8</f>
        <v>0.52485000000000004</v>
      </c>
      <c r="H26" s="3">
        <f>H8-P8</f>
        <v>0.65955000000000008</v>
      </c>
      <c r="I26" s="3">
        <f>I8-P8</f>
        <v>-0.42764999999999997</v>
      </c>
      <c r="J26" s="3">
        <f>J8-Q8</f>
        <v>-0.73317500000000035</v>
      </c>
      <c r="K26" s="3">
        <f>K8-Q8</f>
        <v>0.27292499999999986</v>
      </c>
      <c r="L26" s="3">
        <f>L8-Q8</f>
        <v>0.31972499999999959</v>
      </c>
      <c r="M26" s="3">
        <f>M8-Q8</f>
        <v>0.14052499999999979</v>
      </c>
    </row>
    <row r="27" spans="1:13">
      <c r="A27" s="2" t="str">
        <f>A9</f>
        <v>MSN2</v>
      </c>
      <c r="B27" s="3">
        <f>B9-O9</f>
        <v>-0.44269999999999998</v>
      </c>
      <c r="C27" s="3">
        <f>C9-O9</f>
        <v>0.41049999999999998</v>
      </c>
      <c r="D27" s="3">
        <f>D9-O9</f>
        <v>-0.64910000000000001</v>
      </c>
      <c r="E27" s="3">
        <f>E9-O9</f>
        <v>0.68130000000000002</v>
      </c>
      <c r="F27" s="1">
        <f>F9-P9</f>
        <v>0.27197500000000008</v>
      </c>
      <c r="G27" s="1">
        <f>G9-P9</f>
        <v>-0.26982499999999998</v>
      </c>
      <c r="H27" s="3">
        <f>H9-P9</f>
        <v>-0.29932499999999995</v>
      </c>
      <c r="I27" s="3">
        <f>I9-P9</f>
        <v>0.29717499999999997</v>
      </c>
      <c r="J27" s="3">
        <f>J9-Q9</f>
        <v>0.56232499999999996</v>
      </c>
      <c r="K27" s="3">
        <f>K9-Q9</f>
        <v>-7.5675000000000048E-2</v>
      </c>
      <c r="L27" s="3">
        <f>L9-Q9</f>
        <v>-0.79637500000000006</v>
      </c>
      <c r="M27" s="3">
        <f>M9-Q9</f>
        <v>0.30972499999999992</v>
      </c>
    </row>
    <row r="28" spans="1:13">
      <c r="A28" s="2" t="str">
        <f>A10</f>
        <v>SFP1</v>
      </c>
      <c r="B28" s="3">
        <f>B10-O10</f>
        <v>-1.7500000000000293E-3</v>
      </c>
      <c r="C28" s="3">
        <f>C10-O10</f>
        <v>0.14134999999999998</v>
      </c>
      <c r="D28" s="3">
        <f>D10-O10</f>
        <v>-0.14374999999999999</v>
      </c>
      <c r="E28" s="3">
        <f>E10-O10</f>
        <v>4.149999999999987E-3</v>
      </c>
      <c r="F28" s="1">
        <f>F10-P10</f>
        <v>-0.33830000000000016</v>
      </c>
      <c r="G28" s="1">
        <f>G10-P10</f>
        <v>-0.15420000000000011</v>
      </c>
      <c r="H28" s="3">
        <f>H10-P10</f>
        <v>0.2137</v>
      </c>
      <c r="I28" s="3">
        <f>I10-P10</f>
        <v>0.27879999999999994</v>
      </c>
      <c r="J28" s="3">
        <f>J10-Q10</f>
        <v>-0.73977499999999996</v>
      </c>
      <c r="K28" s="3">
        <f>K10-Q10</f>
        <v>-5.3374999999999978E-2</v>
      </c>
      <c r="L28" s="3">
        <f>L10-Q10</f>
        <v>0.29602499999999998</v>
      </c>
      <c r="M28" s="3">
        <f>M10-Q10</f>
        <v>0.49712499999999998</v>
      </c>
    </row>
    <row r="29" spans="1:13">
      <c r="A29" s="2" t="str">
        <f>A11</f>
        <v>STB5</v>
      </c>
      <c r="B29" s="3">
        <f>B11-O11</f>
        <v>0.91015000000000013</v>
      </c>
      <c r="C29" s="3">
        <f>C11-O11</f>
        <v>-2.8120500000000002</v>
      </c>
      <c r="D29" s="3">
        <f>D11-O11</f>
        <v>1.3968500000000001</v>
      </c>
      <c r="E29" s="3">
        <f>E11-O11</f>
        <v>0.50505000000000011</v>
      </c>
      <c r="F29" s="1">
        <f>F11-P11</f>
        <v>-0.51855000000000007</v>
      </c>
      <c r="G29" s="1">
        <f>G11-P11</f>
        <v>0.18294999999999995</v>
      </c>
      <c r="H29" s="3">
        <f>H11-P11</f>
        <v>0.19135000000000002</v>
      </c>
      <c r="I29" s="3">
        <f>I11-P11</f>
        <v>0.14424999999999999</v>
      </c>
      <c r="J29" s="3">
        <f>J11-Q11</f>
        <v>-0.72040000000000004</v>
      </c>
      <c r="K29" s="3">
        <f>K11-Q11</f>
        <v>-0.29109999999999997</v>
      </c>
      <c r="L29" s="3">
        <f>L11-Q11</f>
        <v>1.0047000000000001</v>
      </c>
      <c r="M29" s="3">
        <f>M11-Q11</f>
        <v>6.8000000000000005E-3</v>
      </c>
    </row>
    <row r="30" spans="1:13">
      <c r="A30" s="2" t="str">
        <f>A12</f>
        <v>SWI4</v>
      </c>
      <c r="B30" s="3">
        <f>B12-O12</f>
        <v>8.4449999999999997E-2</v>
      </c>
      <c r="C30" s="3">
        <f>C12-O12</f>
        <v>-0.80735000000000001</v>
      </c>
      <c r="D30" s="3">
        <f>D12-O12</f>
        <v>0.61914999999999998</v>
      </c>
      <c r="E30" s="3">
        <f>E12-O12</f>
        <v>0.10375000000000001</v>
      </c>
      <c r="F30" s="1">
        <f>F12-P12</f>
        <v>0.73382499999999995</v>
      </c>
      <c r="G30" s="1">
        <f>G12-P12</f>
        <v>-0.32357499999999995</v>
      </c>
      <c r="H30" s="3">
        <f>H12-P12</f>
        <v>-0.51707499999999995</v>
      </c>
      <c r="I30" s="3">
        <f>I12-P12</f>
        <v>0.106825</v>
      </c>
      <c r="J30" s="3">
        <f>J12-Q12</f>
        <v>0.33889999999999998</v>
      </c>
      <c r="K30" s="3">
        <f>K12-Q12</f>
        <v>0.12919999999999998</v>
      </c>
      <c r="L30" s="3">
        <f>L12-Q12</f>
        <v>-0.74829999999999997</v>
      </c>
      <c r="M30" s="3">
        <f>M12-Q12</f>
        <v>0.2802</v>
      </c>
    </row>
    <row r="31" spans="1:13">
      <c r="A31" s="2" t="str">
        <f>A13</f>
        <v>SWI5</v>
      </c>
      <c r="B31" s="3">
        <f>B13-O13</f>
        <v>-0.21160000000000001</v>
      </c>
      <c r="C31" s="3">
        <f>C13-O13</f>
        <v>0.47540000000000004</v>
      </c>
      <c r="D31" s="3">
        <f>D13-O13</f>
        <v>-0.41799999999999993</v>
      </c>
      <c r="E31" s="3">
        <f>E13-O13</f>
        <v>0.15420000000000011</v>
      </c>
      <c r="F31" s="1">
        <f>F13-P13</f>
        <v>1.1926249999999998</v>
      </c>
      <c r="G31" s="1">
        <f>G13-P13</f>
        <v>-0.10727499999999998</v>
      </c>
      <c r="H31" s="3">
        <f>H13-P13</f>
        <v>-0.68127499999999996</v>
      </c>
      <c r="I31" s="3">
        <f>I13-P13</f>
        <v>-0.40407499999999996</v>
      </c>
      <c r="J31" s="3">
        <f>J13-Q13</f>
        <v>4.41E-2</v>
      </c>
      <c r="K31" s="3">
        <f>K13-Q13</f>
        <v>0.10799999999999998</v>
      </c>
      <c r="L31" s="3">
        <f>L13-Q13</f>
        <v>-0.12959999999999999</v>
      </c>
      <c r="M31" s="3">
        <f>M13-Q13</f>
        <v>-2.250000000000002E-2</v>
      </c>
    </row>
    <row r="32" spans="1:13">
      <c r="A32" s="2" t="str">
        <f>A14</f>
        <v>YHP1</v>
      </c>
      <c r="B32" s="3">
        <f>B14-O14</f>
        <v>0.62770000000000015</v>
      </c>
      <c r="C32" s="3">
        <f>C14-O14</f>
        <v>0.49020000000000008</v>
      </c>
      <c r="D32" s="3">
        <f>D14-O14</f>
        <v>-0.84200000000000008</v>
      </c>
      <c r="E32" s="3">
        <f>E14-O14</f>
        <v>-0.27589999999999981</v>
      </c>
      <c r="F32" s="1">
        <f>F14-P14</f>
        <v>-0.8095</v>
      </c>
      <c r="G32" s="1">
        <f>G14-P14</f>
        <v>0.41599999999999998</v>
      </c>
      <c r="H32" s="3">
        <f>H14-P14</f>
        <v>0.54430000000000001</v>
      </c>
      <c r="I32" s="3">
        <f>I14-P14</f>
        <v>-0.15080000000000002</v>
      </c>
      <c r="J32" s="3">
        <f>J14-Q14</f>
        <v>-0.78205000000000002</v>
      </c>
      <c r="K32" s="3">
        <f>K14-Q14</f>
        <v>1.0550000000000004E-2</v>
      </c>
      <c r="L32" s="3">
        <f>L14-Q14</f>
        <v>0.41244999999999998</v>
      </c>
      <c r="M32" s="3">
        <f>M14-Q14</f>
        <v>0.35904999999999998</v>
      </c>
    </row>
    <row r="33" spans="1:13">
      <c r="A33" s="2" t="str">
        <f>A15</f>
        <v>YOX1</v>
      </c>
      <c r="B33" s="3">
        <f>B15-O15</f>
        <v>-0.37732500000000013</v>
      </c>
      <c r="C33" s="3">
        <f>C15-O15</f>
        <v>0.8441749999999999</v>
      </c>
      <c r="D33" s="3">
        <f>D15-O15</f>
        <v>0.10657499999999986</v>
      </c>
      <c r="E33" s="3">
        <f>E15-O15</f>
        <v>-0.57342500000000007</v>
      </c>
      <c r="F33" s="1">
        <f>F15-P15</f>
        <v>-0.19469999999999998</v>
      </c>
      <c r="G33" s="1">
        <f>G15-P15</f>
        <v>0.9486</v>
      </c>
      <c r="H33" s="3">
        <f>H15-P15</f>
        <v>-0.57069999999999999</v>
      </c>
      <c r="I33" s="3">
        <f>I15-P15</f>
        <v>-0.18319999999999992</v>
      </c>
      <c r="J33" s="3">
        <f>J15-Q15</f>
        <v>-0.64009999999999989</v>
      </c>
      <c r="K33" s="3">
        <f>K15-Q15</f>
        <v>1.2467000000000001</v>
      </c>
      <c r="L33" s="3">
        <f>L15-Q15</f>
        <v>5.6400000000000006E-2</v>
      </c>
      <c r="M33" s="3">
        <f>M15-Q15</f>
        <v>-0.66300000000000003</v>
      </c>
    </row>
    <row r="34" spans="1:13">
      <c r="A34" s="2" t="str">
        <f>A16</f>
        <v>ZAP1</v>
      </c>
      <c r="B34" s="3">
        <f>B16-O16</f>
        <v>-2.4999999999941735E-5</v>
      </c>
      <c r="C34" s="3">
        <f>C16-O16</f>
        <v>-0.41522499999999996</v>
      </c>
      <c r="D34" s="3">
        <f>D16-O16</f>
        <v>0.19397500000000001</v>
      </c>
      <c r="E34" s="3">
        <f>E16-O16</f>
        <v>0.221275</v>
      </c>
      <c r="F34" s="1">
        <f>F16-P16</f>
        <v>0.46260000000000034</v>
      </c>
      <c r="G34" s="1">
        <f>G16-P16</f>
        <v>1.4419000000000002</v>
      </c>
      <c r="H34" s="3">
        <f>H16-P16</f>
        <v>-3.3646000000000003</v>
      </c>
      <c r="I34" s="3">
        <f>I16-P16</f>
        <v>1.4601000000000002</v>
      </c>
      <c r="J34" s="3">
        <f>J16-Q16</f>
        <v>0</v>
      </c>
      <c r="K34" s="3">
        <f>K16-Q16</f>
        <v>1.6278000000000001</v>
      </c>
      <c r="L34" s="3">
        <f>L16-Q16</f>
        <v>-1.7396</v>
      </c>
      <c r="M34" s="3">
        <f>M16-Q16</f>
        <v>0.11180000000000012</v>
      </c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5" t="s">
        <v>16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5" t="s">
        <v>0</v>
      </c>
      <c r="B37" s="5">
        <v>15</v>
      </c>
      <c r="C37" s="5">
        <v>15</v>
      </c>
      <c r="D37" s="5">
        <v>15</v>
      </c>
      <c r="E37" s="5">
        <v>15</v>
      </c>
      <c r="F37" s="5">
        <v>30</v>
      </c>
      <c r="G37" s="5">
        <v>30</v>
      </c>
      <c r="H37" s="5">
        <v>30</v>
      </c>
      <c r="I37" s="5">
        <v>30</v>
      </c>
      <c r="J37" s="5">
        <v>60</v>
      </c>
      <c r="K37" s="5">
        <v>60</v>
      </c>
      <c r="L37" s="5">
        <v>60</v>
      </c>
      <c r="M37" s="5">
        <v>60</v>
      </c>
    </row>
    <row r="38" spans="1:13">
      <c r="A38" s="2" t="str">
        <f>A2</f>
        <v>ACE2</v>
      </c>
      <c r="B38" s="6">
        <f t="shared" ref="B38:M38" si="3">B20^2</f>
        <v>4.2575625000000042E-5</v>
      </c>
      <c r="C38" s="6">
        <f t="shared" si="3"/>
        <v>0.2700621056250001</v>
      </c>
      <c r="D38" s="6">
        <f t="shared" si="3"/>
        <v>9.8356806250000026E-3</v>
      </c>
      <c r="E38" s="6">
        <f t="shared" si="3"/>
        <v>0.37494190562500002</v>
      </c>
      <c r="F38" s="6">
        <f t="shared" si="3"/>
        <v>0.9035453025000002</v>
      </c>
      <c r="G38" s="6">
        <f t="shared" si="3"/>
        <v>0.6273432025000002</v>
      </c>
      <c r="H38" s="6">
        <f t="shared" si="3"/>
        <v>3.5229413024999996</v>
      </c>
      <c r="I38" s="6">
        <f t="shared" si="3"/>
        <v>1.8049922500000051E-2</v>
      </c>
      <c r="J38" s="6">
        <f t="shared" si="3"/>
        <v>0.69222400000000017</v>
      </c>
      <c r="K38" s="6">
        <f t="shared" si="3"/>
        <v>3.4336089999999965E-2</v>
      </c>
      <c r="L38" s="6">
        <f t="shared" si="3"/>
        <v>0.44302335999999998</v>
      </c>
      <c r="M38" s="6">
        <f t="shared" si="3"/>
        <v>3.5721000000000103E-4</v>
      </c>
    </row>
    <row r="39" spans="1:13">
      <c r="A39" s="2" t="str">
        <f>A3</f>
        <v>ASH1</v>
      </c>
      <c r="B39" s="6">
        <f t="shared" ref="B39:M39" si="4">B21^2</f>
        <v>0.16495782250000002</v>
      </c>
      <c r="C39" s="6">
        <f t="shared" si="4"/>
        <v>2.3398291224999999</v>
      </c>
      <c r="D39" s="6">
        <f t="shared" si="4"/>
        <v>0.6033405624999999</v>
      </c>
      <c r="E39" s="6">
        <f t="shared" si="4"/>
        <v>3.6109500625000006</v>
      </c>
      <c r="F39" s="6">
        <f t="shared" si="4"/>
        <v>0.74084752562499989</v>
      </c>
      <c r="G39" s="6">
        <f t="shared" si="4"/>
        <v>0.36105076562500005</v>
      </c>
      <c r="H39" s="6">
        <f t="shared" si="4"/>
        <v>0.177936330625</v>
      </c>
      <c r="I39" s="6">
        <f t="shared" si="4"/>
        <v>0.46468080562500003</v>
      </c>
      <c r="J39" s="6">
        <f t="shared" si="4"/>
        <v>0.65784265562499999</v>
      </c>
      <c r="K39" s="6">
        <f t="shared" si="4"/>
        <v>0.82705383062500004</v>
      </c>
      <c r="L39" s="6">
        <f t="shared" si="4"/>
        <v>0.20202777562500002</v>
      </c>
      <c r="M39" s="6">
        <f t="shared" si="4"/>
        <v>0.12328876562500002</v>
      </c>
    </row>
    <row r="40" spans="1:13">
      <c r="A40" s="2" t="str">
        <f>A4</f>
        <v>CIN5</v>
      </c>
      <c r="B40" s="6">
        <f t="shared" ref="B40:M40" si="5">B22^2</f>
        <v>6.2499999999708679E-10</v>
      </c>
      <c r="C40" s="6">
        <f t="shared" si="5"/>
        <v>0.94541590562499978</v>
      </c>
      <c r="D40" s="6">
        <f t="shared" si="5"/>
        <v>7.2778550625000049E-2</v>
      </c>
      <c r="E40" s="6">
        <f t="shared" si="5"/>
        <v>0.49361163062500008</v>
      </c>
      <c r="F40" s="6">
        <f t="shared" si="5"/>
        <v>2.4234705625000002E-2</v>
      </c>
      <c r="G40" s="6">
        <f t="shared" si="5"/>
        <v>0.46925925062500001</v>
      </c>
      <c r="H40" s="6">
        <f t="shared" si="5"/>
        <v>1.087588265625</v>
      </c>
      <c r="I40" s="6">
        <f t="shared" si="5"/>
        <v>0.26370792562500001</v>
      </c>
      <c r="J40" s="6">
        <f t="shared" si="5"/>
        <v>1.0473475599999993</v>
      </c>
      <c r="K40" s="6">
        <f t="shared" si="5"/>
        <v>1.3344870400000006</v>
      </c>
      <c r="L40" s="6">
        <f t="shared" si="5"/>
        <v>4.4859239999999898E-2</v>
      </c>
      <c r="M40" s="6">
        <f t="shared" si="5"/>
        <v>6.4000000000000116E-3</v>
      </c>
    </row>
    <row r="41" spans="1:13">
      <c r="A41" s="2" t="str">
        <f>A5</f>
        <v>GCR2</v>
      </c>
      <c r="B41" s="6">
        <f t="shared" ref="B41:M41" si="6">B23^2</f>
        <v>2.1970650625000015E-2</v>
      </c>
      <c r="C41" s="6">
        <f t="shared" si="6"/>
        <v>3.8161506249999961E-3</v>
      </c>
      <c r="D41" s="6">
        <f t="shared" si="6"/>
        <v>0.51606264062499996</v>
      </c>
      <c r="E41" s="6">
        <f t="shared" si="6"/>
        <v>0.39932920562500007</v>
      </c>
      <c r="F41" s="6">
        <f t="shared" si="6"/>
        <v>0.30627923062500007</v>
      </c>
      <c r="G41" s="6">
        <f t="shared" si="6"/>
        <v>2.4725756250000017E-3</v>
      </c>
      <c r="H41" s="6">
        <f t="shared" si="6"/>
        <v>0.40154400562499998</v>
      </c>
      <c r="I41" s="6">
        <f t="shared" si="6"/>
        <v>9.3177562500000144E-4</v>
      </c>
      <c r="J41" s="6">
        <f t="shared" si="6"/>
        <v>2.5304855625000008E-2</v>
      </c>
      <c r="K41" s="6">
        <f t="shared" si="6"/>
        <v>0.33753195062500002</v>
      </c>
      <c r="L41" s="6">
        <f t="shared" si="6"/>
        <v>0.26012550062499995</v>
      </c>
      <c r="M41" s="6">
        <f t="shared" si="6"/>
        <v>5.2911500624999989E-2</v>
      </c>
    </row>
    <row r="42" spans="1:13">
      <c r="A42" s="2" t="str">
        <f>A6</f>
        <v>GLN3</v>
      </c>
      <c r="B42" s="6">
        <f t="shared" ref="B42:M42" si="7">B24^2</f>
        <v>5.1122500000000648E-5</v>
      </c>
      <c r="C42" s="6">
        <f t="shared" si="7"/>
        <v>2.37930625E-2</v>
      </c>
      <c r="D42" s="6">
        <f t="shared" si="7"/>
        <v>0.37570770250000002</v>
      </c>
      <c r="E42" s="6">
        <f t="shared" si="7"/>
        <v>0.20389740250000002</v>
      </c>
      <c r="F42" s="6">
        <f t="shared" si="7"/>
        <v>3.939232562500003E-2</v>
      </c>
      <c r="G42" s="6">
        <f t="shared" si="7"/>
        <v>1.9647056249999955E-3</v>
      </c>
      <c r="H42" s="6">
        <f t="shared" si="7"/>
        <v>7.3943205624999953E-2</v>
      </c>
      <c r="I42" s="6">
        <f t="shared" si="7"/>
        <v>1.3870950625000017E-2</v>
      </c>
      <c r="J42" s="6">
        <f t="shared" si="7"/>
        <v>1.8434850625000009E-2</v>
      </c>
      <c r="K42" s="6">
        <f t="shared" si="7"/>
        <v>7.3780140625000004E-2</v>
      </c>
      <c r="L42" s="6">
        <f t="shared" si="7"/>
        <v>0.17886555562500001</v>
      </c>
      <c r="M42" s="6">
        <f t="shared" si="7"/>
        <v>0.31222950062500004</v>
      </c>
    </row>
    <row r="43" spans="1:13">
      <c r="A43" s="2" t="str">
        <f>A7</f>
        <v>HAP4</v>
      </c>
      <c r="B43" s="6">
        <f t="shared" ref="B43:M43" si="8">B25^2</f>
        <v>2.1316000000000005E-2</v>
      </c>
      <c r="C43" s="6">
        <f t="shared" si="8"/>
        <v>0.27741288999999997</v>
      </c>
      <c r="D43" s="6">
        <f t="shared" si="8"/>
        <v>0.34633225000000001</v>
      </c>
      <c r="E43" s="6">
        <f t="shared" si="8"/>
        <v>4.3180839999999991E-2</v>
      </c>
      <c r="F43" s="6">
        <f t="shared" si="8"/>
        <v>0.24790441000000002</v>
      </c>
      <c r="G43" s="6">
        <f t="shared" si="8"/>
        <v>2.1933610000000003E-2</v>
      </c>
      <c r="H43" s="6">
        <f t="shared" si="8"/>
        <v>0.50126399999999993</v>
      </c>
      <c r="I43" s="6">
        <f t="shared" si="8"/>
        <v>1.8333160000000002</v>
      </c>
      <c r="J43" s="6">
        <f t="shared" si="8"/>
        <v>0.15352683062500003</v>
      </c>
      <c r="K43" s="6">
        <f t="shared" si="8"/>
        <v>1.1745140624999999E-2</v>
      </c>
      <c r="L43" s="6">
        <f t="shared" si="8"/>
        <v>9.6425775625000029E-2</v>
      </c>
      <c r="M43" s="6">
        <f t="shared" si="8"/>
        <v>0.3528063006249999</v>
      </c>
    </row>
    <row r="44" spans="1:13">
      <c r="A44" s="2" t="str">
        <f>A8</f>
        <v>HMO1</v>
      </c>
      <c r="B44" s="6">
        <f t="shared" ref="B44:M44" si="9">B26^2</f>
        <v>0.71723960999999981</v>
      </c>
      <c r="C44" s="6">
        <f t="shared" si="9"/>
        <v>8.7084010000000087E-2</v>
      </c>
      <c r="D44" s="6">
        <f t="shared" si="9"/>
        <v>0.98903024999999989</v>
      </c>
      <c r="E44" s="6">
        <f t="shared" si="9"/>
        <v>0.19598328999999989</v>
      </c>
      <c r="F44" s="6">
        <f t="shared" si="9"/>
        <v>0.57267056249999992</v>
      </c>
      <c r="G44" s="6">
        <f t="shared" si="9"/>
        <v>0.27546752250000006</v>
      </c>
      <c r="H44" s="6">
        <f t="shared" si="9"/>
        <v>0.43500620250000011</v>
      </c>
      <c r="I44" s="6">
        <f t="shared" si="9"/>
        <v>0.18288452249999998</v>
      </c>
      <c r="J44" s="6">
        <f t="shared" si="9"/>
        <v>0.53754558062500057</v>
      </c>
      <c r="K44" s="6">
        <f t="shared" si="9"/>
        <v>7.4488055624999924E-2</v>
      </c>
      <c r="L44" s="6">
        <f t="shared" si="9"/>
        <v>0.10222407562499974</v>
      </c>
      <c r="M44" s="6">
        <f t="shared" si="9"/>
        <v>1.9747275624999942E-2</v>
      </c>
    </row>
    <row r="45" spans="1:13">
      <c r="A45" s="2" t="str">
        <f>A9</f>
        <v>MSN2</v>
      </c>
      <c r="B45" s="6">
        <f t="shared" ref="B45:M45" si="10">B27^2</f>
        <v>0.19598328999999998</v>
      </c>
      <c r="C45" s="6">
        <f t="shared" si="10"/>
        <v>0.16851024999999997</v>
      </c>
      <c r="D45" s="6">
        <f t="shared" si="10"/>
        <v>0.42133081</v>
      </c>
      <c r="E45" s="6">
        <f t="shared" si="10"/>
        <v>0.46416969000000002</v>
      </c>
      <c r="F45" s="6">
        <f t="shared" si="10"/>
        <v>7.3970400625000043E-2</v>
      </c>
      <c r="G45" s="6">
        <f t="shared" si="10"/>
        <v>7.280553062499999E-2</v>
      </c>
      <c r="H45" s="6">
        <f t="shared" si="10"/>
        <v>8.9595455624999973E-2</v>
      </c>
      <c r="I45" s="6">
        <f t="shared" si="10"/>
        <v>8.8312980624999982E-2</v>
      </c>
      <c r="J45" s="6">
        <f t="shared" si="10"/>
        <v>0.31620940562499994</v>
      </c>
      <c r="K45" s="6">
        <f t="shared" si="10"/>
        <v>5.7267056250000069E-3</v>
      </c>
      <c r="L45" s="6">
        <f t="shared" si="10"/>
        <v>0.63421314062500012</v>
      </c>
      <c r="M45" s="6">
        <f t="shared" si="10"/>
        <v>9.5929575624999944E-2</v>
      </c>
    </row>
    <row r="46" spans="1:13">
      <c r="A46" s="2" t="str">
        <f>A10</f>
        <v>SFP1</v>
      </c>
      <c r="B46" s="6">
        <f t="shared" ref="B46:M46" si="11">B28^2</f>
        <v>3.0625000000001024E-6</v>
      </c>
      <c r="C46" s="6">
        <f t="shared" si="11"/>
        <v>1.9979822499999994E-2</v>
      </c>
      <c r="D46" s="6">
        <f t="shared" si="11"/>
        <v>2.0664062499999997E-2</v>
      </c>
      <c r="E46" s="6">
        <f t="shared" si="11"/>
        <v>1.7222499999999891E-5</v>
      </c>
      <c r="F46" s="6">
        <f t="shared" si="11"/>
        <v>0.11444689000000011</v>
      </c>
      <c r="G46" s="6">
        <f t="shared" si="11"/>
        <v>2.3777640000000034E-2</v>
      </c>
      <c r="H46" s="6">
        <f t="shared" si="11"/>
        <v>4.5667690000000004E-2</v>
      </c>
      <c r="I46" s="6">
        <f t="shared" si="11"/>
        <v>7.7729439999999969E-2</v>
      </c>
      <c r="J46" s="6">
        <f t="shared" si="11"/>
        <v>0.54726705062499992</v>
      </c>
      <c r="K46" s="6">
        <f t="shared" si="11"/>
        <v>2.8488906249999977E-3</v>
      </c>
      <c r="L46" s="6">
        <f t="shared" si="11"/>
        <v>8.7630800624999991E-2</v>
      </c>
      <c r="M46" s="6">
        <f t="shared" si="11"/>
        <v>0.24713326562499999</v>
      </c>
    </row>
    <row r="47" spans="1:13">
      <c r="A47" s="2" t="str">
        <f>A11</f>
        <v>STB5</v>
      </c>
      <c r="B47" s="6">
        <f t="shared" ref="B47:M47" si="12">B29^2</f>
        <v>0.82837302250000022</v>
      </c>
      <c r="C47" s="6">
        <f t="shared" si="12"/>
        <v>7.9076252025000011</v>
      </c>
      <c r="D47" s="6">
        <f t="shared" si="12"/>
        <v>1.9511899225000005</v>
      </c>
      <c r="E47" s="6">
        <f t="shared" si="12"/>
        <v>0.25507550250000011</v>
      </c>
      <c r="F47" s="6">
        <f t="shared" si="12"/>
        <v>0.26889410250000007</v>
      </c>
      <c r="G47" s="6">
        <f t="shared" si="12"/>
        <v>3.3470702499999977E-2</v>
      </c>
      <c r="H47" s="6">
        <f t="shared" si="12"/>
        <v>3.6614822500000005E-2</v>
      </c>
      <c r="I47" s="6">
        <f t="shared" si="12"/>
        <v>2.0808062499999998E-2</v>
      </c>
      <c r="J47" s="6">
        <f t="shared" si="12"/>
        <v>0.51897616000000002</v>
      </c>
      <c r="K47" s="6">
        <f t="shared" si="12"/>
        <v>8.4739209999999981E-2</v>
      </c>
      <c r="L47" s="6">
        <f t="shared" si="12"/>
        <v>1.0094220900000004</v>
      </c>
      <c r="M47" s="6">
        <f t="shared" si="12"/>
        <v>4.6240000000000005E-5</v>
      </c>
    </row>
    <row r="48" spans="1:13">
      <c r="A48" s="2" t="str">
        <f>A12</f>
        <v>SWI4</v>
      </c>
      <c r="B48" s="6">
        <f t="shared" ref="B48:M48" si="13">B30^2</f>
        <v>7.1318024999999993E-3</v>
      </c>
      <c r="C48" s="6">
        <f t="shared" si="13"/>
        <v>0.65181402249999998</v>
      </c>
      <c r="D48" s="6">
        <f t="shared" si="13"/>
        <v>0.38334672249999996</v>
      </c>
      <c r="E48" s="6">
        <f t="shared" si="13"/>
        <v>1.0764062500000001E-2</v>
      </c>
      <c r="F48" s="6">
        <f t="shared" si="13"/>
        <v>0.53849913062499988</v>
      </c>
      <c r="G48" s="6">
        <f t="shared" si="13"/>
        <v>0.10470078062499996</v>
      </c>
      <c r="H48" s="6">
        <f t="shared" si="13"/>
        <v>0.26736655562499995</v>
      </c>
      <c r="I48" s="6">
        <f t="shared" si="13"/>
        <v>1.1411580625000001E-2</v>
      </c>
      <c r="J48" s="6">
        <f t="shared" si="13"/>
        <v>0.11485320999999998</v>
      </c>
      <c r="K48" s="6">
        <f t="shared" si="13"/>
        <v>1.6692639999999995E-2</v>
      </c>
      <c r="L48" s="6">
        <f t="shared" si="13"/>
        <v>0.55995288999999993</v>
      </c>
      <c r="M48" s="6">
        <f t="shared" si="13"/>
        <v>7.8512040000000005E-2</v>
      </c>
    </row>
    <row r="49" spans="1:13">
      <c r="A49" s="2" t="str">
        <f>A13</f>
        <v>SWI5</v>
      </c>
      <c r="B49" s="6">
        <f t="shared" ref="B49:M49" si="14">B31^2</f>
        <v>4.4774560000000005E-2</v>
      </c>
      <c r="C49" s="6">
        <f t="shared" si="14"/>
        <v>0.22600516000000004</v>
      </c>
      <c r="D49" s="6">
        <f t="shared" si="14"/>
        <v>0.17472399999999993</v>
      </c>
      <c r="E49" s="6">
        <f t="shared" si="14"/>
        <v>2.3777640000000034E-2</v>
      </c>
      <c r="F49" s="6">
        <f t="shared" si="14"/>
        <v>1.4223543906249996</v>
      </c>
      <c r="G49" s="6">
        <f t="shared" si="14"/>
        <v>1.1507925624999997E-2</v>
      </c>
      <c r="H49" s="6">
        <f t="shared" si="14"/>
        <v>0.46413562562499994</v>
      </c>
      <c r="I49" s="6">
        <f t="shared" si="14"/>
        <v>0.16327660562499996</v>
      </c>
      <c r="J49" s="6">
        <f t="shared" si="14"/>
        <v>1.9448099999999999E-3</v>
      </c>
      <c r="K49" s="6">
        <f t="shared" si="14"/>
        <v>1.1663999999999997E-2</v>
      </c>
      <c r="L49" s="6">
        <f t="shared" si="14"/>
        <v>1.6796159999999997E-2</v>
      </c>
      <c r="M49" s="6">
        <f t="shared" si="14"/>
        <v>5.0625000000000095E-4</v>
      </c>
    </row>
    <row r="50" spans="1:13">
      <c r="A50" s="2" t="str">
        <f>A14</f>
        <v>YHP1</v>
      </c>
      <c r="B50" s="6">
        <f t="shared" ref="B50:M50" si="15">B32^2</f>
        <v>0.39400729000000018</v>
      </c>
      <c r="C50" s="6">
        <f t="shared" si="15"/>
        <v>0.24029604000000007</v>
      </c>
      <c r="D50" s="6">
        <f t="shared" si="15"/>
        <v>0.70896400000000015</v>
      </c>
      <c r="E50" s="6">
        <f t="shared" si="15"/>
        <v>7.61208099999999E-2</v>
      </c>
      <c r="F50" s="6">
        <f t="shared" si="15"/>
        <v>0.65529024999999996</v>
      </c>
      <c r="G50" s="6">
        <f t="shared" si="15"/>
        <v>0.17305599999999999</v>
      </c>
      <c r="H50" s="6">
        <f t="shared" si="15"/>
        <v>0.29626248999999999</v>
      </c>
      <c r="I50" s="6">
        <f t="shared" si="15"/>
        <v>2.2740640000000006E-2</v>
      </c>
      <c r="J50" s="6">
        <f t="shared" si="15"/>
        <v>0.61160220250000008</v>
      </c>
      <c r="K50" s="6">
        <f t="shared" si="15"/>
        <v>1.1130250000000007E-4</v>
      </c>
      <c r="L50" s="6">
        <f t="shared" si="15"/>
        <v>0.17011500249999997</v>
      </c>
      <c r="M50" s="6">
        <f t="shared" si="15"/>
        <v>0.12891690249999999</v>
      </c>
    </row>
    <row r="51" spans="1:13">
      <c r="A51" s="2" t="str">
        <f>A15</f>
        <v>YOX1</v>
      </c>
      <c r="B51" s="6">
        <f t="shared" ref="B51:M51" si="16">B33^2</f>
        <v>0.14237415562500011</v>
      </c>
      <c r="C51" s="6">
        <f t="shared" si="16"/>
        <v>0.71263143062499978</v>
      </c>
      <c r="D51" s="6">
        <f t="shared" si="16"/>
        <v>1.1358230624999971E-2</v>
      </c>
      <c r="E51" s="6">
        <f t="shared" si="16"/>
        <v>0.32881623062500009</v>
      </c>
      <c r="F51" s="6">
        <f t="shared" si="16"/>
        <v>3.7908089999999992E-2</v>
      </c>
      <c r="G51" s="6">
        <f t="shared" si="16"/>
        <v>0.89984196000000005</v>
      </c>
      <c r="H51" s="6">
        <f t="shared" si="16"/>
        <v>0.32569849000000001</v>
      </c>
      <c r="I51" s="6">
        <f t="shared" si="16"/>
        <v>3.3562239999999972E-2</v>
      </c>
      <c r="J51" s="6">
        <f t="shared" si="16"/>
        <v>0.40972800999999986</v>
      </c>
      <c r="K51" s="6">
        <f t="shared" si="16"/>
        <v>1.5542608900000003</v>
      </c>
      <c r="L51" s="6">
        <f t="shared" si="16"/>
        <v>3.1809600000000005E-3</v>
      </c>
      <c r="M51" s="6">
        <f t="shared" si="16"/>
        <v>0.43956900000000004</v>
      </c>
    </row>
    <row r="52" spans="1:13">
      <c r="A52" s="2" t="str">
        <f>A16</f>
        <v>ZAP1</v>
      </c>
      <c r="B52" s="6">
        <f t="shared" ref="B52:M52" si="17">B34^2</f>
        <v>6.2499999999708679E-10</v>
      </c>
      <c r="C52" s="6">
        <f t="shared" si="17"/>
        <v>0.17241180062499997</v>
      </c>
      <c r="D52" s="6">
        <f t="shared" si="17"/>
        <v>3.7626300625000005E-2</v>
      </c>
      <c r="E52" s="6">
        <f t="shared" si="17"/>
        <v>4.8962625624999999E-2</v>
      </c>
      <c r="F52" s="6">
        <f t="shared" si="17"/>
        <v>0.21399876000000032</v>
      </c>
      <c r="G52" s="6">
        <f t="shared" si="17"/>
        <v>2.0790756100000007</v>
      </c>
      <c r="H52" s="6">
        <f t="shared" si="17"/>
        <v>11.320533160000002</v>
      </c>
      <c r="I52" s="6">
        <f t="shared" si="17"/>
        <v>2.1318920100000005</v>
      </c>
      <c r="J52" s="6">
        <f t="shared" si="17"/>
        <v>0</v>
      </c>
      <c r="K52" s="6">
        <f t="shared" si="17"/>
        <v>2.6497328400000004</v>
      </c>
      <c r="L52" s="6">
        <f t="shared" si="17"/>
        <v>3.0262081599999999</v>
      </c>
      <c r="M52" s="6">
        <f t="shared" si="17"/>
        <v>1.2499240000000028E-2</v>
      </c>
    </row>
    <row r="53" spans="1: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>
      <c r="A54" s="5" t="s">
        <v>0</v>
      </c>
      <c r="B54" s="5" t="s">
        <v>17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>
      <c r="A55" s="2" t="str">
        <f>A2</f>
        <v>ACE2</v>
      </c>
      <c r="B55" s="1">
        <f>SUM(B38:M38)/12</f>
        <v>0.57472522145833338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>
      <c r="A56" s="2" t="str">
        <f>A3</f>
        <v>ASH1</v>
      </c>
      <c r="B56" s="1">
        <f>SUM(B39:M39)/12</f>
        <v>0.85615050208333343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>
      <c r="A57" s="2" t="str">
        <f>A4</f>
        <v>CIN5</v>
      </c>
      <c r="B57" s="1">
        <f>SUM(B40:M40)/12</f>
        <v>0.48247417291666667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>
      <c r="A58" s="2" t="str">
        <f>A5</f>
        <v>GCR2</v>
      </c>
      <c r="B58" s="1">
        <f>SUM(B41:M41)/12</f>
        <v>0.19402333687499998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>
      <c r="A59" s="2" t="str">
        <f>A6</f>
        <v>GLN3</v>
      </c>
      <c r="B59" s="1">
        <f>SUM(B42:M42)/12</f>
        <v>0.10966087708333333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>
      <c r="A60" s="2" t="str">
        <f>A7</f>
        <v>HAP4</v>
      </c>
      <c r="B60" s="1">
        <f>SUM(B43:M43)/12</f>
        <v>0.32559700395833335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>
      <c r="A61" s="2" t="str">
        <f>A8</f>
        <v>HMO1</v>
      </c>
      <c r="B61" s="1">
        <f>SUM(B44:M44)/12</f>
        <v>0.34911424645833339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>
      <c r="A62" s="2" t="str">
        <f>A9</f>
        <v>MSN2</v>
      </c>
      <c r="B62" s="1">
        <f>SUM(B45:M45)/12</f>
        <v>0.21889643625000002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>
      <c r="A63" s="2" t="str">
        <f>A10</f>
        <v>SFP1</v>
      </c>
      <c r="B63" s="1">
        <f>SUM(B46:M46)/12</f>
        <v>9.8930486458333342E-2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>
      <c r="A64" s="2" t="str">
        <f>A11</f>
        <v>STB5</v>
      </c>
      <c r="B64" s="1">
        <f>SUM(B47:M47)/12</f>
        <v>1.0762695866666672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>
      <c r="A65" s="2" t="str">
        <f>A12</f>
        <v>SWI4</v>
      </c>
      <c r="B65" s="1">
        <f>SUM(B48:M48)/12</f>
        <v>0.22875378645833333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>
      <c r="A66" s="2" t="str">
        <f>A13</f>
        <v>SWI5</v>
      </c>
      <c r="B66" s="1">
        <f>SUM(B49:M49)/12</f>
        <v>0.21345559395833333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>
      <c r="A67" s="2" t="str">
        <f>A14</f>
        <v>YHP1</v>
      </c>
      <c r="B67" s="1">
        <f>SUM(B50:M50)/12</f>
        <v>0.28979024416666671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>
      <c r="A68" s="2" t="str">
        <f>A15</f>
        <v>YOX1</v>
      </c>
      <c r="B68" s="1">
        <f>SUM(B51:M51)/12</f>
        <v>0.40824414062499997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>
      <c r="A69" s="2" t="str">
        <f>A16</f>
        <v>ZAP1</v>
      </c>
      <c r="B69" s="1">
        <f>SUM(B52:M52)/12</f>
        <v>1.807745042291667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17" sqref="A17:XFD17"/>
    </sheetView>
  </sheetViews>
  <sheetFormatPr baseColWidth="10" defaultRowHeight="15" x14ac:dyDescent="0"/>
  <cols>
    <col min="3" max="3" width="13.5" bestFit="1" customWidth="1"/>
    <col min="4" max="4" width="13.6640625" bestFit="1" customWidth="1"/>
    <col min="5" max="5" width="14.33203125" bestFit="1" customWidth="1"/>
    <col min="6" max="6" width="15" bestFit="1" customWidth="1"/>
    <col min="7" max="7" width="14" bestFit="1" customWidth="1"/>
  </cols>
  <sheetData>
    <row r="1" spans="1:7" s="7" customFormat="1">
      <c r="A1" s="7" t="s">
        <v>0</v>
      </c>
      <c r="B1" s="7" t="s">
        <v>18</v>
      </c>
      <c r="C1" s="7" t="s">
        <v>19</v>
      </c>
      <c r="D1" s="7" t="s">
        <v>20</v>
      </c>
      <c r="E1" s="7" t="s">
        <v>21</v>
      </c>
      <c r="F1" s="7" t="s">
        <v>22</v>
      </c>
      <c r="G1" s="7" t="s">
        <v>23</v>
      </c>
    </row>
    <row r="2" spans="1:7">
      <c r="A2" s="2" t="str">
        <f>wt_log2_expression!A2</f>
        <v>ACE2</v>
      </c>
      <c r="B2">
        <f>wt_log2_expression!B55</f>
        <v>0.40832632138461544</v>
      </c>
      <c r="C2">
        <f>dcin5_log2_expression!B55</f>
        <v>8.0146242291666656E-2</v>
      </c>
      <c r="D2">
        <f>dgln3_log2_expression!B55</f>
        <v>0.89750895291666666</v>
      </c>
      <c r="E2">
        <f>dhap4_log2_expression!B55</f>
        <v>0.10656031250000003</v>
      </c>
      <c r="F2">
        <f>hmo1_log2_expression!B55</f>
        <v>0.19853487541666667</v>
      </c>
      <c r="G2">
        <f>zap1_log3_expression!B55</f>
        <v>0.57472522145833338</v>
      </c>
    </row>
    <row r="3" spans="1:7">
      <c r="A3" s="2" t="str">
        <f>wt_log2_expression!A3</f>
        <v>ASH1</v>
      </c>
      <c r="B3">
        <f>wt_log2_expression!B56</f>
        <v>0.22633322576923073</v>
      </c>
      <c r="C3">
        <f>dcin5_log2_expression!B56</f>
        <v>0.20497932625000001</v>
      </c>
      <c r="D3">
        <f>dgln3_log2_expression!B56</f>
        <v>0.43710512645833338</v>
      </c>
      <c r="E3">
        <f>dhap4_log2_expression!B56</f>
        <v>0.18044174541666666</v>
      </c>
      <c r="F3">
        <f>hmo1_log2_expression!B56</f>
        <v>0.98535099541666682</v>
      </c>
      <c r="G3">
        <f>zap1_log3_expression!B56</f>
        <v>0.85615050208333343</v>
      </c>
    </row>
    <row r="4" spans="1:7">
      <c r="A4" s="2" t="str">
        <f>wt_log2_expression!A4</f>
        <v>CIN5</v>
      </c>
      <c r="B4">
        <f>wt_log2_expression!B57</f>
        <v>0.56862392023076924</v>
      </c>
      <c r="C4">
        <f>dcin5_log2_expression!B57</f>
        <v>8.4311588958333336E-2</v>
      </c>
      <c r="D4">
        <f>dgln3_log2_expression!B57</f>
        <v>0.73399234958333326</v>
      </c>
      <c r="E4">
        <f>dhap4_log2_expression!B57</f>
        <v>0.90502862229166625</v>
      </c>
      <c r="F4">
        <f>hmo1_log2_expression!B57</f>
        <v>0.69568472812499993</v>
      </c>
      <c r="G4">
        <f>zap1_log3_expression!B57</f>
        <v>0.48247417291666667</v>
      </c>
    </row>
    <row r="5" spans="1:7">
      <c r="A5" s="2" t="str">
        <f>wt_log2_expression!A5</f>
        <v>GCR2</v>
      </c>
      <c r="B5">
        <f>wt_log2_expression!B58</f>
        <v>0.27618732288461545</v>
      </c>
      <c r="C5">
        <f>dcin5_log2_expression!B58</f>
        <v>0.48977017229166658</v>
      </c>
      <c r="D5">
        <f>dgln3_log2_expression!B58</f>
        <v>0.7480565579166667</v>
      </c>
      <c r="E5">
        <f>dhap4_log2_expression!B58</f>
        <v>0.45306948958333337</v>
      </c>
      <c r="F5">
        <f>hmo1_log2_expression!B58</f>
        <v>0.42334560708333341</v>
      </c>
      <c r="G5">
        <f>zap1_log3_expression!B58</f>
        <v>0.19402333687499998</v>
      </c>
    </row>
    <row r="6" spans="1:7">
      <c r="A6" s="2" t="str">
        <f>wt_log2_expression!A6</f>
        <v>GLN3</v>
      </c>
      <c r="B6">
        <f>wt_log2_expression!B59</f>
        <v>0.40563899349999988</v>
      </c>
      <c r="C6">
        <f>dcin5_log2_expression!B59</f>
        <v>0.16551597145833336</v>
      </c>
      <c r="D6">
        <f>dgln3_log2_expression!B59</f>
        <v>0.30605142541666669</v>
      </c>
      <c r="E6">
        <f>dhap4_log2_expression!B59</f>
        <v>0.16575040874999999</v>
      </c>
      <c r="F6">
        <f>hmo1_log2_expression!B59</f>
        <v>0.19601342916666667</v>
      </c>
      <c r="G6">
        <f>zap1_log3_expression!B59</f>
        <v>0.10966087708333333</v>
      </c>
    </row>
    <row r="7" spans="1:7">
      <c r="A7" s="2" t="str">
        <f>wt_log2_expression!A7</f>
        <v>HAP4</v>
      </c>
      <c r="B7">
        <f>wt_log2_expression!B60</f>
        <v>1.7995752559230771</v>
      </c>
      <c r="C7">
        <f>dcin5_log2_expression!B60</f>
        <v>1.0946349047916668</v>
      </c>
      <c r="D7">
        <f>dgln3_log2_expression!B60</f>
        <v>0.65495765875</v>
      </c>
      <c r="E7">
        <f>dhap4_log2_expression!B60</f>
        <v>0.32504703729166667</v>
      </c>
      <c r="F7">
        <f>hmo1_log2_expression!B60</f>
        <v>1.3401803097916669</v>
      </c>
      <c r="G7">
        <f>zap1_log3_expression!B60</f>
        <v>0.32559700395833335</v>
      </c>
    </row>
    <row r="8" spans="1:7">
      <c r="A8" s="2" t="str">
        <f>wt_log2_expression!A8</f>
        <v>HMO1</v>
      </c>
      <c r="B8">
        <f>wt_log2_expression!B61</f>
        <v>0.58711931346153856</v>
      </c>
      <c r="C8">
        <f>dcin5_log2_expression!B61</f>
        <v>0.549004856875</v>
      </c>
      <c r="D8">
        <f>dgln3_log2_expression!B61</f>
        <v>0.29534167479166668</v>
      </c>
      <c r="E8">
        <f>dhap4_log2_expression!B61</f>
        <v>2.6729112218749997</v>
      </c>
      <c r="F8">
        <f>hmo1_log2_expression!B61</f>
        <v>0.21103123541666666</v>
      </c>
      <c r="G8">
        <f>zap1_log3_expression!B61</f>
        <v>0.34911424645833339</v>
      </c>
    </row>
    <row r="9" spans="1:7">
      <c r="A9" s="2" t="str">
        <f>wt_log2_expression!A9</f>
        <v>MSN2</v>
      </c>
      <c r="B9">
        <f>wt_log2_expression!B62</f>
        <v>0.42440576792307694</v>
      </c>
      <c r="C9">
        <f>dcin5_log2_expression!B62</f>
        <v>0.226474623125</v>
      </c>
      <c r="D9">
        <f>dgln3_log2_expression!B62</f>
        <v>0.6275051620833334</v>
      </c>
      <c r="E9">
        <f>dhap4_log2_expression!B62</f>
        <v>0.15146829750000002</v>
      </c>
      <c r="F9">
        <f>hmo1_log2_expression!B62</f>
        <v>0.34355865729166662</v>
      </c>
      <c r="G9">
        <f>zap1_log3_expression!B62</f>
        <v>0.21889643625000002</v>
      </c>
    </row>
    <row r="10" spans="1:7">
      <c r="A10" s="2" t="str">
        <f>wt_log2_expression!A10</f>
        <v>SFP1</v>
      </c>
      <c r="B10">
        <f>wt_log2_expression!B63</f>
        <v>0.98213383130769227</v>
      </c>
      <c r="C10">
        <f>dcin5_log2_expression!B63</f>
        <v>0.24304364145833332</v>
      </c>
      <c r="D10">
        <f>dgln3_log2_expression!B63</f>
        <v>0.75746717562499999</v>
      </c>
      <c r="E10">
        <f>dhap4_log2_expression!B63</f>
        <v>0.122763648125</v>
      </c>
      <c r="F10">
        <f>hmo1_log2_expression!B63</f>
        <v>1.0007356020833331</v>
      </c>
      <c r="G10">
        <f>zap1_log3_expression!B63</f>
        <v>9.8930486458333342E-2</v>
      </c>
    </row>
    <row r="11" spans="1:7">
      <c r="A11" s="2" t="str">
        <f>wt_log2_expression!A11</f>
        <v>STB5</v>
      </c>
      <c r="B11">
        <f>wt_log2_expression!B64</f>
        <v>1.1296412793846153</v>
      </c>
      <c r="C11">
        <f>dcin5_log2_expression!B64</f>
        <v>0.5775383262499999</v>
      </c>
      <c r="D11">
        <f>dgln3_log2_expression!B64</f>
        <v>0.12324917687500002</v>
      </c>
      <c r="E11">
        <f>dhap4_log2_expression!B64</f>
        <v>0.11317683791666668</v>
      </c>
      <c r="F11">
        <f>hmo1_log2_expression!B64</f>
        <v>9.0353331250000002E-2</v>
      </c>
      <c r="G11">
        <f>zap1_log3_expression!B64</f>
        <v>1.0762695866666672</v>
      </c>
    </row>
    <row r="12" spans="1:7">
      <c r="A12" s="2" t="str">
        <f>wt_log2_expression!A12</f>
        <v>SWI4</v>
      </c>
      <c r="B12">
        <f>wt_log2_expression!B65</f>
        <v>0.24087990211538463</v>
      </c>
      <c r="C12">
        <f>dcin5_log2_expression!B65</f>
        <v>0.45866707374999999</v>
      </c>
      <c r="D12">
        <f>dgln3_log2_expression!B65</f>
        <v>0.38157429229166673</v>
      </c>
      <c r="E12">
        <f>dhap4_log2_expression!B65</f>
        <v>0.13487438479166663</v>
      </c>
      <c r="F12">
        <f>hmo1_log2_expression!B65</f>
        <v>0.21907346187500001</v>
      </c>
      <c r="G12">
        <f>zap1_log3_expression!B65</f>
        <v>0.22875378645833333</v>
      </c>
    </row>
    <row r="13" spans="1:7">
      <c r="A13" s="2" t="str">
        <f>wt_log2_expression!A13</f>
        <v>SWI5</v>
      </c>
      <c r="B13">
        <f>wt_log2_expression!B66</f>
        <v>0.34962648600000001</v>
      </c>
      <c r="C13">
        <f>dcin5_log2_expression!B66</f>
        <v>0.21189209895833339</v>
      </c>
      <c r="D13">
        <f>dgln3_log2_expression!B66</f>
        <v>0.26724530895833337</v>
      </c>
      <c r="E13">
        <f>dhap4_log2_expression!B66</f>
        <v>0.41523615479166659</v>
      </c>
      <c r="F13">
        <f>hmo1_log2_expression!B66</f>
        <v>0.21868704062499997</v>
      </c>
      <c r="G13">
        <f>zap1_log3_expression!B66</f>
        <v>0.21345559395833333</v>
      </c>
    </row>
    <row r="14" spans="1:7">
      <c r="A14" s="2" t="str">
        <f>wt_log2_expression!A14</f>
        <v>YHP1</v>
      </c>
      <c r="B14">
        <f>wt_log2_expression!B67</f>
        <v>0.64451981807692305</v>
      </c>
      <c r="C14">
        <f>dcin5_log2_expression!B67</f>
        <v>0.56829758312499989</v>
      </c>
      <c r="D14">
        <f>dgln3_log2_expression!B67</f>
        <v>0.32861329854166671</v>
      </c>
      <c r="E14">
        <f>dhap4_log2_expression!B67</f>
        <v>0.10395201229166667</v>
      </c>
      <c r="F14">
        <f>hmo1_log2_expression!B67</f>
        <v>0.26211273041666666</v>
      </c>
      <c r="G14">
        <f>zap1_log3_expression!B67</f>
        <v>0.28979024416666671</v>
      </c>
    </row>
    <row r="15" spans="1:7">
      <c r="A15" s="2" t="str">
        <f>wt_log2_expression!A15</f>
        <v>YOX1</v>
      </c>
      <c r="B15">
        <f>wt_log2_expression!B68</f>
        <v>0.35545548996153836</v>
      </c>
      <c r="C15">
        <f>dcin5_log2_expression!B68</f>
        <v>0.64421283479166658</v>
      </c>
      <c r="D15">
        <f>dgln3_log2_expression!B68</f>
        <v>8.8591971875000008E-2</v>
      </c>
      <c r="E15">
        <f>dhap4_log2_expression!B68</f>
        <v>0.33393656187499993</v>
      </c>
      <c r="F15">
        <f>hmo1_log2_expression!B68</f>
        <v>0.654963715625</v>
      </c>
      <c r="G15">
        <f>zap1_log3_expression!B68</f>
        <v>0.40824414062499997</v>
      </c>
    </row>
    <row r="16" spans="1:7">
      <c r="A16" s="2" t="str">
        <f>wt_log2_expression!A16</f>
        <v>ZAP1</v>
      </c>
      <c r="B16">
        <f>wt_log2_expression!B69</f>
        <v>0.56287015534615392</v>
      </c>
      <c r="C16">
        <f>dcin5_log2_expression!B69</f>
        <v>0.52155246875000005</v>
      </c>
      <c r="D16">
        <f>dgln3_log2_expression!B69</f>
        <v>0.43221200958333322</v>
      </c>
      <c r="E16">
        <f>dhap4_log2_expression!B69</f>
        <v>0.86281564208333339</v>
      </c>
      <c r="F16">
        <f>hmo1_log2_expression!B69</f>
        <v>0.23935640395833335</v>
      </c>
      <c r="G16">
        <f>zap1_log3_expression!B69</f>
        <v>1.807745042291667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wt_log2_expression</vt:lpstr>
      <vt:lpstr>dcin5_log2_expression</vt:lpstr>
      <vt:lpstr>dgln3_log2_expression</vt:lpstr>
      <vt:lpstr>dhap4_log2_expression</vt:lpstr>
      <vt:lpstr>hmo1_log2_expression</vt:lpstr>
      <vt:lpstr>zap1_log3_expression</vt:lpstr>
      <vt:lpstr>calculated_minMSE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Natalie Williams</dc:creator>
  <cp:lastModifiedBy>Natalie Williams</cp:lastModifiedBy>
  <dcterms:created xsi:type="dcterms:W3CDTF">2017-04-03T23:33:49Z</dcterms:created>
  <dcterms:modified xsi:type="dcterms:W3CDTF">2017-04-06T21:47:05Z</dcterms:modified>
</cp:coreProperties>
</file>