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autoCompressPictures="0"/>
  <bookViews>
    <workbookView xWindow="-75" yWindow="0" windowWidth="25365" windowHeight="13725" tabRatio="500" activeTab="1"/>
  </bookViews>
  <sheets>
    <sheet name="production_rates" sheetId="3" r:id="rId1"/>
    <sheet name="degradation_rates" sheetId="4" r:id="rId2"/>
    <sheet name="wt_log2_expression" sheetId="5" r:id="rId3"/>
    <sheet name="dCIN5_log2_expression" sheetId="6" r:id="rId4"/>
    <sheet name="dGLN3_log2_expression" sheetId="7" r:id="rId5"/>
    <sheet name="dHAP4_log2_expression" sheetId="8" r:id="rId6"/>
    <sheet name="dZAP1_log2_expression" sheetId="9" r:id="rId7"/>
    <sheet name="network" sheetId="1" r:id="rId8"/>
    <sheet name="network_weights" sheetId="2" r:id="rId9"/>
    <sheet name="optimization_parameters" sheetId="10" r:id="rId10"/>
    <sheet name="threshold_b" sheetId="11" r:id="rId11"/>
  </sheets>
  <calcPr calcId="145621" concurrentCalc="0"/>
</workbook>
</file>

<file path=xl/calcChain.xml><?xml version="1.0" encoding="utf-8"?>
<calcChain xmlns="http://schemas.openxmlformats.org/spreadsheetml/2006/main">
  <c r="B10" i="4" l="1"/>
  <c r="B7" i="4"/>
  <c r="J16" i="9"/>
  <c r="B16" i="9"/>
  <c r="B3" i="9"/>
  <c r="J12" i="8"/>
  <c r="I12" i="8"/>
  <c r="E12" i="8"/>
  <c r="C16" i="8"/>
  <c r="B13" i="8"/>
  <c r="M16" i="7"/>
  <c r="J13" i="7"/>
  <c r="H16" i="7"/>
  <c r="D16" i="7"/>
  <c r="B15" i="7"/>
  <c r="E12" i="7"/>
  <c r="F4" i="7"/>
  <c r="K9" i="6"/>
  <c r="J3" i="6"/>
  <c r="I2" i="6"/>
  <c r="C9" i="6"/>
  <c r="B8" i="6"/>
  <c r="C3" i="6"/>
  <c r="G2" i="5"/>
  <c r="N16" i="5"/>
</calcChain>
</file>

<file path=xl/sharedStrings.xml><?xml version="1.0" encoding="utf-8"?>
<sst xmlns="http://schemas.openxmlformats.org/spreadsheetml/2006/main" count="250" uniqueCount="93">
  <si>
    <t>ACE2</t>
  </si>
  <si>
    <t>CIN5</t>
  </si>
  <si>
    <t>GCR2</t>
  </si>
  <si>
    <t>GLN3</t>
  </si>
  <si>
    <t>HAP4</t>
  </si>
  <si>
    <t>MGA2</t>
  </si>
  <si>
    <t>MSN2</t>
  </si>
  <si>
    <t>PDR1</t>
  </si>
  <si>
    <t>RDS3</t>
  </si>
  <si>
    <t>SFP1</t>
  </si>
  <si>
    <t>STB5</t>
  </si>
  <si>
    <t>SWI5</t>
  </si>
  <si>
    <t>YHP1</t>
  </si>
  <si>
    <t>YOX1</t>
  </si>
  <si>
    <t>ZAP1</t>
  </si>
  <si>
    <t>Systematic</t>
  </si>
  <si>
    <t>YLR131C</t>
  </si>
  <si>
    <t>YOR028C</t>
  </si>
  <si>
    <t>YNL199C</t>
  </si>
  <si>
    <t>YER040W</t>
  </si>
  <si>
    <t>YKL109W</t>
  </si>
  <si>
    <t>YIR033W</t>
  </si>
  <si>
    <t>YMR037C</t>
  </si>
  <si>
    <t>YGL013C</t>
  </si>
  <si>
    <t>YPR094W</t>
  </si>
  <si>
    <t>YLR403W</t>
  </si>
  <si>
    <t>YHR178W</t>
  </si>
  <si>
    <t>YDR146C</t>
  </si>
  <si>
    <t>YDR451C</t>
  </si>
  <si>
    <t>YML027W</t>
  </si>
  <si>
    <t>YJL056C</t>
  </si>
  <si>
    <t>id</t>
  </si>
  <si>
    <t>production_rate</t>
  </si>
  <si>
    <t>degradation_rate</t>
  </si>
  <si>
    <t>-0.2792</t>
  </si>
  <si>
    <t>-0.2436</t>
  </si>
  <si>
    <t>0.1581</t>
  </si>
  <si>
    <t>-0.383</t>
  </si>
  <si>
    <t>0.2693</t>
  </si>
  <si>
    <t>1.4649</t>
  </si>
  <si>
    <t>-0.7654</t>
  </si>
  <si>
    <t>-1.1456</t>
  </si>
  <si>
    <t>-0.3518</t>
  </si>
  <si>
    <t>0.5869</t>
  </si>
  <si>
    <t>0.0341</t>
  </si>
  <si>
    <t>0.1712</t>
  </si>
  <si>
    <t>-1.463</t>
  </si>
  <si>
    <t>0.3025</t>
  </si>
  <si>
    <t>0.3325</t>
  </si>
  <si>
    <t>0.6703</t>
  </si>
  <si>
    <t>0.7164</t>
  </si>
  <si>
    <t>-0.5489</t>
  </si>
  <si>
    <t>-0.5302</t>
  </si>
  <si>
    <t>0.016</t>
  </si>
  <si>
    <t>-0.4077</t>
  </si>
  <si>
    <t>-1.2483</t>
  </si>
  <si>
    <t>1.5125</t>
  </si>
  <si>
    <t>-0.0775</t>
  </si>
  <si>
    <t>-0.522</t>
  </si>
  <si>
    <t>0.4726</t>
  </si>
  <si>
    <t>0.5256</t>
  </si>
  <si>
    <t>-0.3325</t>
  </si>
  <si>
    <t>1.0717</t>
  </si>
  <si>
    <t>-1.9025</t>
  </si>
  <si>
    <t>-0.4406</t>
  </si>
  <si>
    <t>0.1802</t>
  </si>
  <si>
    <t>0.8526</t>
  </si>
  <si>
    <t>-0.4332</t>
  </si>
  <si>
    <t>0.3344</t>
  </si>
  <si>
    <t>-1.2684</t>
  </si>
  <si>
    <t>-0.8782</t>
  </si>
  <si>
    <t>-0.9354</t>
  </si>
  <si>
    <t>-0.0589</t>
  </si>
  <si>
    <t>-0.7158</t>
  </si>
  <si>
    <t>0.8398</t>
  </si>
  <si>
    <t>2.3845</t>
  </si>
  <si>
    <t>0.1525</t>
  </si>
  <si>
    <t>alpha</t>
  </si>
  <si>
    <t>kk_max</t>
  </si>
  <si>
    <t>MaxIter</t>
  </si>
  <si>
    <t>TolFun</t>
  </si>
  <si>
    <t>MaxFunEval</t>
  </si>
  <si>
    <t>TolX</t>
  </si>
  <si>
    <t>production_function</t>
  </si>
  <si>
    <t xml:space="preserve"> = Sigmoid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</si>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</sst>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2" fillId="0" borderId="0" xfId="1"/>
    <xf numFmtId="0" fontId="2" fillId="2" borderId="0" xfId="1" applyFill="1"/>
    <xf numFmtId="0" fontId="3" fillId="0" borderId="1" xfId="2" applyFont="1" applyFill="1" applyBorder="1" applyAlignment="1" applyProtection="1">
      <alignment vertical="center" wrapText="1"/>
    </xf>
    <xf numFmtId="0" fontId="3" fillId="0" borderId="1" xfId="2" applyFont="1" applyFill="1" applyBorder="1" applyAlignment="1" applyProtection="1">
      <alignment horizontal="right" vertical="center" wrapText="1"/>
    </xf>
    <xf numFmtId="0" fontId="3" fillId="0" borderId="0" xfId="2" applyFont="1" applyFill="1" applyBorder="1" applyAlignment="1" applyProtection="1">
      <alignment horizontal="right" vertical="center" wrapText="1"/>
    </xf>
    <xf numFmtId="0" fontId="1" fillId="2" borderId="1" xfId="2" applyFill="1" applyBorder="1"/>
    <xf numFmtId="0" fontId="3" fillId="2" borderId="1" xfId="2" applyFont="1" applyFill="1" applyBorder="1" applyAlignment="1" applyProtection="1">
      <alignment vertical="center" wrapText="1"/>
    </xf>
    <xf numFmtId="0" fontId="1" fillId="2" borderId="0" xfId="2" applyFill="1"/>
    <xf numFmtId="0" fontId="1" fillId="0" borderId="0" xfId="2"/>
    <xf numFmtId="0" fontId="1" fillId="0" borderId="0" xfId="2"/>
    <xf numFmtId="0" fontId="1" fillId="0" borderId="0" xfId="2"/>
    <xf numFmtId="0" fontId="1" fillId="0" borderId="0" xfId="2"/>
    <xf numFmtId="0" fontId="4" fillId="2" borderId="0" xfId="2" applyFont="1" applyFill="1"/>
    <xf numFmtId="0" fontId="0" fillId="2" borderId="0" xfId="0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"/>
    </sheetView>
  </sheetViews>
  <sheetFormatPr defaultRowHeight="15.75" x14ac:dyDescent="0.25"/>
  <sheetData>
    <row r="1" spans="1:2" x14ac:dyDescent="0.25">
      <c r="A1" t="s">
        <v>31</v>
      </c>
      <c r="B1" t="s">
        <v>32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B1" sqref="B1"/>
    </sheetView>
  </sheetViews>
  <sheetFormatPr defaultRowHeight="15.75" x14ac:dyDescent="0.25"/>
  <sheetData>
    <row r="1" spans="1:2" x14ac:dyDescent="0.25">
      <c r="A1" t="s">
        <v>77</v>
      </c>
    </row>
    <row r="2" spans="1:2" x14ac:dyDescent="0.25">
      <c r="A2" t="s">
        <v>78</v>
      </c>
    </row>
    <row r="3" spans="1:2" x14ac:dyDescent="0.25">
      <c r="A3" t="s">
        <v>79</v>
      </c>
    </row>
    <row r="4" spans="1:2" x14ac:dyDescent="0.25">
      <c r="A4" t="s">
        <v>80</v>
      </c>
    </row>
    <row r="5" spans="1:2" x14ac:dyDescent="0.25">
      <c r="A5" t="s">
        <v>81</v>
      </c>
    </row>
    <row r="6" spans="1:2" x14ac:dyDescent="0.25">
      <c r="A6" t="s">
        <v>82</v>
      </c>
    </row>
    <row r="8" spans="1:2" x14ac:dyDescent="0.25">
      <c r="A8" t="s">
        <v>83</v>
      </c>
      <c r="B8" t="s">
        <v>84</v>
      </c>
    </row>
    <row r="9" spans="1:2" x14ac:dyDescent="0.25">
      <c r="A9" t="s">
        <v>85</v>
      </c>
    </row>
    <row r="11" spans="1:2" x14ac:dyDescent="0.25">
      <c r="A11" t="s">
        <v>86</v>
      </c>
      <c r="B11">
        <v>1</v>
      </c>
    </row>
    <row r="12" spans="1:2" x14ac:dyDescent="0.25">
      <c r="A12" t="s">
        <v>87</v>
      </c>
      <c r="B12">
        <v>1</v>
      </c>
    </row>
    <row r="14" spans="1:2" x14ac:dyDescent="0.25">
      <c r="A14" t="s">
        <v>88</v>
      </c>
      <c r="B14">
        <v>0</v>
      </c>
    </row>
    <row r="15" spans="1:2" x14ac:dyDescent="0.25">
      <c r="A15" t="s">
        <v>89</v>
      </c>
      <c r="B15">
        <v>0</v>
      </c>
    </row>
    <row r="17" spans="1:14" x14ac:dyDescent="0.25">
      <c r="A17" t="s">
        <v>90</v>
      </c>
      <c r="B17">
        <v>15</v>
      </c>
      <c r="C17">
        <v>30</v>
      </c>
      <c r="D17">
        <v>60</v>
      </c>
    </row>
    <row r="18" spans="1:14" x14ac:dyDescent="0.25">
      <c r="A18" t="s">
        <v>91</v>
      </c>
    </row>
    <row r="19" spans="1:14" x14ac:dyDescent="0.25">
      <c r="A19" t="s">
        <v>92</v>
      </c>
      <c r="B19">
        <v>0</v>
      </c>
      <c r="C19">
        <v>5</v>
      </c>
      <c r="D19">
        <v>10</v>
      </c>
      <c r="E19">
        <v>15</v>
      </c>
      <c r="F19">
        <v>20</v>
      </c>
      <c r="G19">
        <v>25</v>
      </c>
      <c r="H19">
        <v>30</v>
      </c>
      <c r="I19">
        <v>35</v>
      </c>
      <c r="J19">
        <v>40</v>
      </c>
      <c r="K19">
        <v>45</v>
      </c>
      <c r="L19">
        <v>50</v>
      </c>
      <c r="M19">
        <v>55</v>
      </c>
      <c r="N19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defaultRowHeight="15.75" x14ac:dyDescent="0.25"/>
  <sheetData>
    <row r="1" spans="1:1" x14ac:dyDescent="0.25">
      <c r="A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N16" sqref="N16"/>
    </sheetView>
  </sheetViews>
  <sheetFormatPr defaultRowHeight="15.75" x14ac:dyDescent="0.25"/>
  <sheetData>
    <row r="1" spans="1:2" x14ac:dyDescent="0.25">
      <c r="A1" t="s">
        <v>31</v>
      </c>
      <c r="B1" t="s">
        <v>33</v>
      </c>
    </row>
    <row r="2" spans="1:2" x14ac:dyDescent="0.25">
      <c r="A2" t="s">
        <v>0</v>
      </c>
      <c r="B2">
        <v>-0.111797932348378</v>
      </c>
    </row>
    <row r="3" spans="1:2" x14ac:dyDescent="0.25">
      <c r="A3" t="s">
        <v>1</v>
      </c>
      <c r="B3">
        <v>-0.10045611312463</v>
      </c>
    </row>
    <row r="4" spans="1:2" x14ac:dyDescent="0.25">
      <c r="A4" t="s">
        <v>2</v>
      </c>
      <c r="B4">
        <v>-9.6270441744436802E-2</v>
      </c>
    </row>
    <row r="5" spans="1:2" x14ac:dyDescent="0.25">
      <c r="A5" t="s">
        <v>3</v>
      </c>
      <c r="B5">
        <v>-0.16119701873487099</v>
      </c>
    </row>
    <row r="6" spans="1:2" x14ac:dyDescent="0.25">
      <c r="A6" t="s">
        <v>4</v>
      </c>
      <c r="B6">
        <v>-0.135911211874499</v>
      </c>
    </row>
    <row r="7" spans="1:2" x14ac:dyDescent="0.25">
      <c r="A7" t="s">
        <v>5</v>
      </c>
      <c r="B7" s="14">
        <f>LN(0.5)/10.2</f>
        <v>-6.7955605937249544E-2</v>
      </c>
    </row>
    <row r="8" spans="1:2" x14ac:dyDescent="0.25">
      <c r="A8" t="s">
        <v>6</v>
      </c>
      <c r="B8">
        <v>-0.20386681781174901</v>
      </c>
    </row>
    <row r="9" spans="1:2" x14ac:dyDescent="0.25">
      <c r="A9" t="s">
        <v>7</v>
      </c>
      <c r="B9">
        <v>-0.108304246962491</v>
      </c>
    </row>
    <row r="10" spans="1:2" x14ac:dyDescent="0.25">
      <c r="A10" t="s">
        <v>8</v>
      </c>
      <c r="B10" s="14">
        <f>LN(0.5)/10.2</f>
        <v>-6.7955605937249544E-2</v>
      </c>
    </row>
    <row r="11" spans="1:2" x14ac:dyDescent="0.25">
      <c r="A11" t="s">
        <v>9</v>
      </c>
      <c r="B11">
        <v>-0.34657359027997298</v>
      </c>
    </row>
    <row r="12" spans="1:2" x14ac:dyDescent="0.25">
      <c r="A12" t="s">
        <v>10</v>
      </c>
      <c r="B12">
        <v>-7.0014866723226807E-2</v>
      </c>
    </row>
    <row r="13" spans="1:2" x14ac:dyDescent="0.25">
      <c r="A13" t="s">
        <v>11</v>
      </c>
      <c r="B13">
        <v>-0.16119701873487099</v>
      </c>
    </row>
    <row r="14" spans="1:2" x14ac:dyDescent="0.25">
      <c r="A14" t="s">
        <v>12</v>
      </c>
      <c r="B14">
        <v>-8.6643397569993202E-2</v>
      </c>
    </row>
    <row r="15" spans="1:2" x14ac:dyDescent="0.25">
      <c r="A15" t="s">
        <v>13</v>
      </c>
      <c r="B15">
        <v>-0.36481430555786598</v>
      </c>
    </row>
    <row r="16" spans="1:2" x14ac:dyDescent="0.25">
      <c r="A16" t="s">
        <v>14</v>
      </c>
      <c r="B16">
        <v>-5.21163293654094E-2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G3" sqref="G3"/>
    </sheetView>
  </sheetViews>
  <sheetFormatPr defaultRowHeight="15.75" x14ac:dyDescent="0.25"/>
  <sheetData>
    <row r="1" spans="1:14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30</v>
      </c>
      <c r="K1">
        <v>60</v>
      </c>
      <c r="L1">
        <v>60</v>
      </c>
      <c r="M1">
        <v>60</v>
      </c>
      <c r="N1">
        <v>60</v>
      </c>
    </row>
    <row r="2" spans="1:14" x14ac:dyDescent="0.25">
      <c r="A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2">
        <f>AVERAGE(F2,I2,H2,J2)</f>
        <v>-2.5174999999999989E-2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5">
      <c r="A3" t="s">
        <v>1</v>
      </c>
      <c r="B3" s="1">
        <v>-0.13730000000000001</v>
      </c>
      <c r="C3" s="1">
        <v>-9.9699999999999997E-2</v>
      </c>
      <c r="D3" s="1">
        <v>1.2385999999999999</v>
      </c>
      <c r="E3" s="1">
        <v>1.3909</v>
      </c>
      <c r="F3" s="1">
        <v>-0.4224</v>
      </c>
      <c r="G3" s="1">
        <v>0.54610000000000003</v>
      </c>
      <c r="H3" s="1">
        <v>1.0285</v>
      </c>
      <c r="I3" s="1">
        <v>1.2338</v>
      </c>
      <c r="J3" s="1">
        <v>2.2159</v>
      </c>
      <c r="K3" s="1">
        <v>2.1796000000000002</v>
      </c>
      <c r="L3" s="1">
        <v>0.84470000000000001</v>
      </c>
      <c r="M3" s="1">
        <v>2.4687000000000001</v>
      </c>
      <c r="N3" s="1">
        <v>1.4784999999999999</v>
      </c>
    </row>
    <row r="4" spans="1:14" x14ac:dyDescent="0.25">
      <c r="A4" t="s">
        <v>2</v>
      </c>
      <c r="B4" s="1">
        <v>0.50639999999999996</v>
      </c>
      <c r="C4" s="1">
        <v>0.89049999999999996</v>
      </c>
      <c r="D4" s="1">
        <v>-0.1242</v>
      </c>
      <c r="E4" s="1">
        <v>-1.1405000000000001</v>
      </c>
      <c r="F4" s="1">
        <v>0.38369999999999999</v>
      </c>
      <c r="G4" s="1">
        <v>0.85250000000000004</v>
      </c>
      <c r="H4" s="1">
        <v>9.8799999999999999E-2</v>
      </c>
      <c r="I4" s="1">
        <v>-0.32729999999999998</v>
      </c>
      <c r="J4" s="1">
        <v>-0.29820000000000002</v>
      </c>
      <c r="K4" s="1">
        <v>-0.315</v>
      </c>
      <c r="L4" s="1">
        <v>-0.59989999999999999</v>
      </c>
      <c r="M4" s="1">
        <v>-0.94469999999999998</v>
      </c>
      <c r="N4" s="1">
        <v>-0.35849999999999999</v>
      </c>
    </row>
    <row r="5" spans="1:14" x14ac:dyDescent="0.25">
      <c r="A5" t="s">
        <v>3</v>
      </c>
      <c r="B5" s="1">
        <v>-1.3141</v>
      </c>
      <c r="C5" s="1">
        <v>0.39389999999999997</v>
      </c>
      <c r="D5" s="1">
        <v>0.1439</v>
      </c>
      <c r="E5" s="1">
        <v>-0.51329999999999998</v>
      </c>
      <c r="F5" s="1">
        <v>-0.70040000000000002</v>
      </c>
      <c r="G5" s="1">
        <v>-0.2467</v>
      </c>
      <c r="H5" s="1">
        <v>1.4085000000000001</v>
      </c>
      <c r="I5" s="1">
        <v>0.97330000000000005</v>
      </c>
      <c r="J5" s="1">
        <v>0.65039999999999998</v>
      </c>
      <c r="K5" s="1">
        <v>0.20250000000000001</v>
      </c>
      <c r="L5" s="1">
        <v>0.89239999999999997</v>
      </c>
      <c r="M5" s="1">
        <v>0.90069999999999995</v>
      </c>
      <c r="N5" s="1">
        <v>0.1953</v>
      </c>
    </row>
    <row r="6" spans="1:14" x14ac:dyDescent="0.25">
      <c r="A6" t="s">
        <v>4</v>
      </c>
      <c r="B6" s="1">
        <v>0.51380000000000003</v>
      </c>
      <c r="C6" s="1">
        <v>1.9214</v>
      </c>
      <c r="D6" s="1">
        <v>-0.88590000000000002</v>
      </c>
      <c r="E6" s="1">
        <v>-2.6541999999999999</v>
      </c>
      <c r="F6" s="1">
        <v>0.13800000000000001</v>
      </c>
      <c r="G6" s="1">
        <v>1.5184</v>
      </c>
      <c r="H6" s="1">
        <v>0.27939999999999998</v>
      </c>
      <c r="I6" s="1">
        <v>-2.5135000000000001</v>
      </c>
      <c r="J6" s="1">
        <v>-1.1181000000000001</v>
      </c>
      <c r="K6" s="1">
        <v>0.2225</v>
      </c>
      <c r="L6" s="1">
        <v>-1.0353000000000001</v>
      </c>
      <c r="M6" s="1">
        <v>-0.2074</v>
      </c>
      <c r="N6" s="1">
        <v>-1.8463000000000001</v>
      </c>
    </row>
    <row r="7" spans="1:14" x14ac:dyDescent="0.25">
      <c r="A7" t="s">
        <v>5</v>
      </c>
      <c r="B7" s="1">
        <v>-0.36580000000000001</v>
      </c>
      <c r="C7" s="1">
        <v>0.37209999999999999</v>
      </c>
      <c r="D7" s="1">
        <v>-0.58630000000000004</v>
      </c>
      <c r="E7" s="1">
        <v>0.9587</v>
      </c>
      <c r="F7" s="1">
        <v>1.2197</v>
      </c>
      <c r="G7" s="1">
        <v>0.89229999999999998</v>
      </c>
      <c r="H7" s="1">
        <v>1.2168000000000001</v>
      </c>
      <c r="I7" s="1">
        <v>0.89400000000000002</v>
      </c>
      <c r="J7" s="1">
        <v>0.99239999999999995</v>
      </c>
      <c r="K7" s="1">
        <v>2.0937999999999999</v>
      </c>
      <c r="L7" s="1">
        <v>0.36459999999999998</v>
      </c>
      <c r="M7" s="1">
        <v>0.54920000000000002</v>
      </c>
      <c r="N7" s="1">
        <v>1.0669999999999999</v>
      </c>
    </row>
    <row r="8" spans="1:14" x14ac:dyDescent="0.25">
      <c r="A8" t="s">
        <v>6</v>
      </c>
      <c r="B8" s="1">
        <v>-1.0625</v>
      </c>
      <c r="C8" s="1">
        <v>0.92459999999999998</v>
      </c>
      <c r="D8" s="1">
        <v>0.1666</v>
      </c>
      <c r="E8" s="1">
        <v>-0.26960000000000001</v>
      </c>
      <c r="F8" s="1">
        <v>0.35849999999999999</v>
      </c>
      <c r="G8" s="1">
        <v>0.95140000000000002</v>
      </c>
      <c r="H8" s="1">
        <v>0.12330000000000001</v>
      </c>
      <c r="I8" s="1">
        <v>1.2802</v>
      </c>
      <c r="J8" s="1">
        <v>-0.68079999999999996</v>
      </c>
      <c r="K8" s="1">
        <v>0.76339999999999997</v>
      </c>
      <c r="L8" s="1">
        <v>1.3451</v>
      </c>
      <c r="M8" s="1">
        <v>0.83550000000000002</v>
      </c>
      <c r="N8" s="1">
        <v>-0.12709999999999999</v>
      </c>
    </row>
    <row r="9" spans="1:14" x14ac:dyDescent="0.25">
      <c r="A9" t="s">
        <v>7</v>
      </c>
      <c r="B9" s="1">
        <v>-2.5809000000000002</v>
      </c>
      <c r="C9" s="1">
        <v>-0.61519999999999997</v>
      </c>
      <c r="D9" s="1">
        <v>-1.0938000000000001</v>
      </c>
      <c r="E9" s="1">
        <v>-0.97330000000000005</v>
      </c>
      <c r="F9" s="1">
        <v>-1.0881000000000001</v>
      </c>
      <c r="G9" s="1">
        <v>0.61019999999999996</v>
      </c>
      <c r="H9" s="1">
        <v>-8.9999999999999993E-3</v>
      </c>
      <c r="I9" s="1">
        <v>-0.83689999999999998</v>
      </c>
      <c r="J9" s="1">
        <v>-0.40310000000000001</v>
      </c>
      <c r="K9" s="1">
        <v>0.29570000000000002</v>
      </c>
      <c r="L9" s="1">
        <v>-2.0598000000000001</v>
      </c>
      <c r="M9" s="1">
        <v>-1.2113</v>
      </c>
      <c r="N9" s="1">
        <v>0.54579999999999995</v>
      </c>
    </row>
    <row r="10" spans="1:14" x14ac:dyDescent="0.25">
      <c r="A10" t="s">
        <v>8</v>
      </c>
      <c r="B10" s="1">
        <v>-0.26690000000000003</v>
      </c>
      <c r="C10" s="1">
        <v>0.37019999999999997</v>
      </c>
      <c r="D10" s="1">
        <v>-0.61339999999999995</v>
      </c>
      <c r="E10" s="1">
        <v>1.004</v>
      </c>
      <c r="F10" s="1">
        <v>-0.14119999999999999</v>
      </c>
      <c r="G10" s="1">
        <v>-0.37090000000000001</v>
      </c>
      <c r="H10" s="1">
        <v>0.47349999999999998</v>
      </c>
      <c r="I10" s="1">
        <v>6.6600000000000006E-2</v>
      </c>
      <c r="J10" s="1">
        <v>0.61880000000000002</v>
      </c>
      <c r="K10" s="1">
        <v>-0.2072</v>
      </c>
      <c r="L10" s="1">
        <v>7.1199999999999999E-2</v>
      </c>
      <c r="M10" s="1">
        <v>0.55589999999999995</v>
      </c>
      <c r="N10" s="1">
        <v>0.58950000000000002</v>
      </c>
    </row>
    <row r="11" spans="1:14" x14ac:dyDescent="0.25">
      <c r="A11" t="s">
        <v>9</v>
      </c>
      <c r="B11" s="1">
        <v>3.0700000000000002E-2</v>
      </c>
      <c r="C11" s="1">
        <v>2.1524999999999999</v>
      </c>
      <c r="D11" s="1">
        <v>1.2788999999999999</v>
      </c>
      <c r="E11" s="1">
        <v>-0.4526</v>
      </c>
      <c r="F11" s="1">
        <v>0.69169999999999998</v>
      </c>
      <c r="G11" s="1">
        <v>0.53420000000000001</v>
      </c>
      <c r="H11" s="1">
        <v>2.2597999999999998</v>
      </c>
      <c r="I11" s="1">
        <v>-0.92320000000000002</v>
      </c>
      <c r="J11" s="1">
        <v>0.82930000000000004</v>
      </c>
      <c r="K11" s="1">
        <v>1.3828</v>
      </c>
      <c r="L11" s="1">
        <v>0.90039999999999998</v>
      </c>
      <c r="M11" s="1">
        <v>0.88880000000000003</v>
      </c>
      <c r="N11" s="1">
        <v>-1.0367</v>
      </c>
    </row>
    <row r="12" spans="1:14" x14ac:dyDescent="0.25">
      <c r="A12" t="s">
        <v>10</v>
      </c>
      <c r="B12" s="1">
        <v>-1.6758</v>
      </c>
      <c r="C12" s="1">
        <v>-0.49859999999999999</v>
      </c>
      <c r="D12" s="1">
        <v>0.38</v>
      </c>
      <c r="E12" s="1">
        <v>-0.12740000000000001</v>
      </c>
      <c r="F12" s="1">
        <v>-2.5268999999999999</v>
      </c>
      <c r="G12" s="1">
        <v>-1.9189000000000001</v>
      </c>
      <c r="H12" s="1">
        <v>0.54430000000000001</v>
      </c>
      <c r="I12" s="1">
        <v>8.4500000000000006E-2</v>
      </c>
      <c r="J12" s="1">
        <v>4.07E-2</v>
      </c>
      <c r="K12" s="1">
        <v>-1.3691</v>
      </c>
      <c r="L12" s="1">
        <v>-2.6627000000000001</v>
      </c>
      <c r="M12" s="1">
        <v>0.20280000000000001</v>
      </c>
      <c r="N12" s="1">
        <v>-0.27479999999999999</v>
      </c>
    </row>
    <row r="13" spans="1:14" x14ac:dyDescent="0.25">
      <c r="A13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</row>
    <row r="14" spans="1:14" x14ac:dyDescent="0.25">
      <c r="A14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</row>
    <row r="15" spans="1:14" x14ac:dyDescent="0.25">
      <c r="A15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</row>
    <row r="16" spans="1:14" x14ac:dyDescent="0.25">
      <c r="A16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2">
        <f>AVERAGE(K16,L16,M16)</f>
        <v>2.6346000000000003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K10" sqref="K10"/>
    </sheetView>
  </sheetViews>
  <sheetFormatPr defaultRowHeight="15.75" x14ac:dyDescent="0.25"/>
  <cols>
    <col min="3" max="3" width="10.75" bestFit="1" customWidth="1"/>
  </cols>
  <sheetData>
    <row r="1" spans="1:13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t="s">
        <v>0</v>
      </c>
      <c r="B2" s="4">
        <v>-0.17180000000000001</v>
      </c>
      <c r="C2" s="3" t="s">
        <v>34</v>
      </c>
      <c r="D2" s="4">
        <v>-0.17519999999999999</v>
      </c>
      <c r="E2" s="4">
        <v>-0.68840000000000001</v>
      </c>
      <c r="F2" s="3" t="s">
        <v>35</v>
      </c>
      <c r="G2" s="3" t="s">
        <v>36</v>
      </c>
      <c r="H2" s="4">
        <v>-0.42530000000000001</v>
      </c>
      <c r="I2" s="6">
        <f>AVERAGE(F2:H2)</f>
        <v>-0.42530000000000001</v>
      </c>
      <c r="J2" s="4">
        <v>0.56820000000000004</v>
      </c>
      <c r="K2" s="4">
        <v>0.1646</v>
      </c>
      <c r="L2" s="4">
        <v>-0.32019999999999998</v>
      </c>
      <c r="M2" s="4">
        <v>-0.38879999999999998</v>
      </c>
    </row>
    <row r="3" spans="1:13" x14ac:dyDescent="0.25">
      <c r="A3" t="s">
        <v>1</v>
      </c>
      <c r="B3" s="4">
        <v>-0.66849999999999998</v>
      </c>
      <c r="C3" s="7">
        <f>AVERAGE(D3:E3,B3)</f>
        <v>-0.40660000000000002</v>
      </c>
      <c r="D3" s="4">
        <v>-0.43219999999999997</v>
      </c>
      <c r="E3" s="4">
        <v>-0.1191</v>
      </c>
      <c r="F3" s="3" t="s">
        <v>37</v>
      </c>
      <c r="G3" s="3" t="s">
        <v>38</v>
      </c>
      <c r="H3" s="4">
        <v>-7.5700000000000003E-2</v>
      </c>
      <c r="I3" s="4">
        <v>0.59750000000000003</v>
      </c>
      <c r="J3" s="6">
        <f>AVERAGE(K3:M3)</f>
        <v>7.8900000000000012E-2</v>
      </c>
      <c r="K3" s="4">
        <v>-0.3216</v>
      </c>
      <c r="L3" s="4">
        <v>8.0500000000000002E-2</v>
      </c>
      <c r="M3" s="4">
        <v>0.4778</v>
      </c>
    </row>
    <row r="4" spans="1:13" x14ac:dyDescent="0.25">
      <c r="A4" t="s">
        <v>2</v>
      </c>
      <c r="B4" s="4">
        <v>-0.3155</v>
      </c>
      <c r="C4" s="3" t="s">
        <v>39</v>
      </c>
      <c r="D4" s="4">
        <v>-0.80289999999999995</v>
      </c>
      <c r="E4" s="4">
        <v>0.5141</v>
      </c>
      <c r="F4" s="3" t="s">
        <v>40</v>
      </c>
      <c r="G4" s="3" t="s">
        <v>41</v>
      </c>
      <c r="H4" s="4">
        <v>0.50960000000000005</v>
      </c>
      <c r="I4" s="4">
        <v>-0.29570000000000002</v>
      </c>
      <c r="J4" s="4">
        <v>-0.22570000000000001</v>
      </c>
      <c r="K4" s="4">
        <v>-0.94040000000000001</v>
      </c>
      <c r="L4" s="4">
        <v>-1.3326</v>
      </c>
      <c r="M4" s="4">
        <v>0.16889999999999999</v>
      </c>
    </row>
    <row r="5" spans="1:13" x14ac:dyDescent="0.25">
      <c r="A5" t="s">
        <v>3</v>
      </c>
      <c r="B5" s="4">
        <v>0.96209999999999996</v>
      </c>
      <c r="C5" s="3" t="s">
        <v>42</v>
      </c>
      <c r="D5" s="4">
        <v>0.31009999999999999</v>
      </c>
      <c r="E5" s="4">
        <v>-0.15890000000000001</v>
      </c>
      <c r="F5" s="3" t="s">
        <v>43</v>
      </c>
      <c r="G5" s="3" t="s">
        <v>44</v>
      </c>
      <c r="H5" s="4">
        <v>0.48599999999999999</v>
      </c>
      <c r="I5" s="4">
        <v>0.43419999999999997</v>
      </c>
      <c r="J5" s="4">
        <v>1.0717000000000001</v>
      </c>
      <c r="K5" s="5">
        <v>5.5899999999999998E-2</v>
      </c>
      <c r="L5" s="4">
        <v>1.1548</v>
      </c>
      <c r="M5" s="4">
        <v>0.54459999999999997</v>
      </c>
    </row>
    <row r="6" spans="1:13" x14ac:dyDescent="0.25">
      <c r="A6" t="s">
        <v>4</v>
      </c>
      <c r="B6" s="4">
        <v>6.3299999999999995E-2</v>
      </c>
      <c r="C6" s="3" t="s">
        <v>45</v>
      </c>
      <c r="D6" s="4">
        <v>-1.9531000000000001</v>
      </c>
      <c r="E6" s="4">
        <v>-0.21510000000000001</v>
      </c>
      <c r="F6" s="3" t="s">
        <v>46</v>
      </c>
      <c r="G6" s="3" t="s">
        <v>47</v>
      </c>
      <c r="H6" s="4">
        <v>-2.2646000000000002</v>
      </c>
      <c r="I6" s="4">
        <v>1.4417</v>
      </c>
      <c r="J6" s="4">
        <v>-1.2318</v>
      </c>
      <c r="K6" s="4">
        <v>-0.14030000000000001</v>
      </c>
      <c r="L6" s="4">
        <v>-1.9814000000000001</v>
      </c>
      <c r="M6" s="4">
        <v>-1.2117</v>
      </c>
    </row>
    <row r="7" spans="1:13" x14ac:dyDescent="0.25">
      <c r="A7" t="s">
        <v>5</v>
      </c>
      <c r="B7" s="4">
        <v>9.8199999999999996E-2</v>
      </c>
      <c r="C7" s="3" t="s">
        <v>48</v>
      </c>
      <c r="D7" s="4">
        <v>0.29420000000000002</v>
      </c>
      <c r="E7" s="4">
        <v>5.2299999999999999E-2</v>
      </c>
      <c r="F7" s="3" t="s">
        <v>49</v>
      </c>
      <c r="G7" s="3" t="s">
        <v>50</v>
      </c>
      <c r="H7" s="4">
        <v>0.33739999999999998</v>
      </c>
      <c r="I7" s="4">
        <v>0.35539999999999999</v>
      </c>
      <c r="J7" s="4">
        <v>6.6400000000000001E-2</v>
      </c>
      <c r="K7" s="4">
        <v>1.2329000000000001</v>
      </c>
      <c r="L7" s="4">
        <v>0.2175</v>
      </c>
      <c r="M7" s="4">
        <v>-0.2056</v>
      </c>
    </row>
    <row r="8" spans="1:13" x14ac:dyDescent="0.25">
      <c r="A8" t="s">
        <v>6</v>
      </c>
      <c r="B8" s="6">
        <f>AVERAGE(C8:E8)</f>
        <v>0.57634999999999992</v>
      </c>
      <c r="C8" s="3" t="s">
        <v>51</v>
      </c>
      <c r="D8" s="4">
        <v>0.24909999999999999</v>
      </c>
      <c r="E8" s="4">
        <v>0.90359999999999996</v>
      </c>
      <c r="F8" s="3" t="s">
        <v>52</v>
      </c>
      <c r="G8" s="3" t="s">
        <v>53</v>
      </c>
      <c r="H8" s="4">
        <v>-9.9699999999999997E-2</v>
      </c>
      <c r="I8" s="4">
        <v>1.0787</v>
      </c>
      <c r="J8" s="4">
        <v>-0.1371</v>
      </c>
      <c r="K8" s="4">
        <v>2.9000000000000001E-2</v>
      </c>
      <c r="L8" s="4">
        <v>0.40110000000000001</v>
      </c>
      <c r="M8" s="4">
        <v>6.0299999999999999E-2</v>
      </c>
    </row>
    <row r="9" spans="1:13" x14ac:dyDescent="0.25">
      <c r="A9" t="s">
        <v>7</v>
      </c>
      <c r="B9" s="4">
        <v>-0.64180000000000004</v>
      </c>
      <c r="C9" s="7">
        <f>AVERAGE(D9:E9,B9)</f>
        <v>-5.106666666666667E-2</v>
      </c>
      <c r="D9" s="4">
        <v>1.1284000000000001</v>
      </c>
      <c r="E9" s="4">
        <v>-0.63980000000000004</v>
      </c>
      <c r="F9" s="3" t="s">
        <v>54</v>
      </c>
      <c r="G9" s="3" t="s">
        <v>55</v>
      </c>
      <c r="H9" s="4">
        <v>0.64949999999999997</v>
      </c>
      <c r="I9" s="4">
        <v>-1.0121</v>
      </c>
      <c r="J9" s="4">
        <v>0.2271</v>
      </c>
      <c r="K9" s="6">
        <f>AVERAGE(L9:M9,J9)</f>
        <v>0.3589</v>
      </c>
      <c r="L9" s="4">
        <v>0.57989999999999997</v>
      </c>
      <c r="M9" s="4">
        <v>0.2697</v>
      </c>
    </row>
    <row r="10" spans="1:13" x14ac:dyDescent="0.25">
      <c r="A10" t="s">
        <v>8</v>
      </c>
      <c r="B10" s="4">
        <v>0.58789999999999998</v>
      </c>
      <c r="C10" s="3" t="s">
        <v>56</v>
      </c>
      <c r="D10" s="4">
        <v>0.36570000000000003</v>
      </c>
      <c r="E10" s="4">
        <v>0.68759999999999999</v>
      </c>
      <c r="F10" s="3" t="s">
        <v>57</v>
      </c>
      <c r="G10" s="3" t="s">
        <v>58</v>
      </c>
      <c r="H10" s="4">
        <v>0.30730000000000002</v>
      </c>
      <c r="I10" s="5">
        <v>-0.36349999999999999</v>
      </c>
      <c r="J10" s="4">
        <v>-0.12959999999999999</v>
      </c>
      <c r="K10" s="4">
        <v>1.7000999999999999</v>
      </c>
      <c r="L10" s="4">
        <v>0.14030000000000001</v>
      </c>
      <c r="M10" s="4">
        <v>-4.1000000000000002E-2</v>
      </c>
    </row>
    <row r="11" spans="1:13" x14ac:dyDescent="0.25">
      <c r="A11" t="s">
        <v>9</v>
      </c>
      <c r="B11" s="4">
        <v>1.0931999999999999</v>
      </c>
      <c r="C11" s="3" t="s">
        <v>59</v>
      </c>
      <c r="D11" s="4">
        <v>1.1254999999999999</v>
      </c>
      <c r="E11" s="4">
        <v>0.62629999999999997</v>
      </c>
      <c r="F11" s="3" t="s">
        <v>60</v>
      </c>
      <c r="G11" s="3" t="s">
        <v>61</v>
      </c>
      <c r="H11" s="4">
        <v>1.6525000000000001</v>
      </c>
      <c r="I11" s="4">
        <v>-0.1135</v>
      </c>
      <c r="J11" s="4">
        <v>0.61</v>
      </c>
      <c r="K11" s="4">
        <v>0.67210000000000003</v>
      </c>
      <c r="L11" s="4">
        <v>0.95820000000000005</v>
      </c>
      <c r="M11" s="4">
        <v>0.31269999999999998</v>
      </c>
    </row>
    <row r="12" spans="1:13" x14ac:dyDescent="0.25">
      <c r="A12" t="s">
        <v>10</v>
      </c>
      <c r="B12" s="4">
        <v>1.2589999999999999</v>
      </c>
      <c r="C12" s="3" t="s">
        <v>62</v>
      </c>
      <c r="D12" s="4">
        <v>0.91600000000000004</v>
      </c>
      <c r="E12" s="4">
        <v>0.80400000000000005</v>
      </c>
      <c r="F12" s="3" t="s">
        <v>63</v>
      </c>
      <c r="G12" s="3" t="s">
        <v>64</v>
      </c>
      <c r="H12" s="4">
        <v>0.56589999999999996</v>
      </c>
      <c r="I12" s="4">
        <v>1.258</v>
      </c>
      <c r="J12" s="4">
        <v>0.49270000000000003</v>
      </c>
      <c r="K12" s="4">
        <v>0.29249999999999998</v>
      </c>
      <c r="L12" s="4">
        <v>1.6588000000000001</v>
      </c>
      <c r="M12" s="4">
        <v>1.1318999999999999</v>
      </c>
    </row>
    <row r="13" spans="1:13" x14ac:dyDescent="0.25">
      <c r="A13" t="s">
        <v>11</v>
      </c>
      <c r="B13" s="5">
        <v>-0.1331</v>
      </c>
      <c r="C13" s="3" t="s">
        <v>65</v>
      </c>
      <c r="D13" s="4">
        <v>-0.32140000000000002</v>
      </c>
      <c r="E13" s="4">
        <v>-1.8200000000000001E-2</v>
      </c>
      <c r="F13" s="3" t="s">
        <v>66</v>
      </c>
      <c r="G13" s="3" t="s">
        <v>67</v>
      </c>
      <c r="H13" s="4">
        <v>0.22489999999999999</v>
      </c>
      <c r="I13" s="4">
        <v>-0.70350000000000001</v>
      </c>
      <c r="J13" s="4">
        <v>6.6299999999999998E-2</v>
      </c>
      <c r="K13" s="4">
        <v>-0.44190000000000002</v>
      </c>
      <c r="L13" s="4">
        <v>0.92220000000000002</v>
      </c>
      <c r="M13" s="4">
        <v>0.20899999999999999</v>
      </c>
    </row>
    <row r="14" spans="1:13" x14ac:dyDescent="0.25">
      <c r="A14" t="s">
        <v>12</v>
      </c>
      <c r="B14" s="4">
        <v>-1.2421</v>
      </c>
      <c r="C14" s="3" t="s">
        <v>68</v>
      </c>
      <c r="D14" s="4">
        <v>-0.73499999999999999</v>
      </c>
      <c r="E14" s="4">
        <v>0.29349999999999998</v>
      </c>
      <c r="F14" s="3" t="s">
        <v>69</v>
      </c>
      <c r="G14" s="3" t="s">
        <v>70</v>
      </c>
      <c r="H14" s="4">
        <v>1.0021</v>
      </c>
      <c r="I14" s="4">
        <v>-0.76680000000000004</v>
      </c>
      <c r="J14" s="4">
        <v>0.97960000000000003</v>
      </c>
      <c r="K14" s="4">
        <v>-5.28E-2</v>
      </c>
      <c r="L14" s="4">
        <v>-0.86929999999999996</v>
      </c>
      <c r="M14" s="4">
        <v>0.55789999999999995</v>
      </c>
    </row>
    <row r="15" spans="1:13" x14ac:dyDescent="0.25">
      <c r="A15" t="s">
        <v>13</v>
      </c>
      <c r="B15" s="4">
        <v>-1.3433999999999999</v>
      </c>
      <c r="C15" s="3" t="s">
        <v>71</v>
      </c>
      <c r="D15" s="4">
        <v>-1.7083999999999999</v>
      </c>
      <c r="E15" s="4">
        <v>-0.28220000000000001</v>
      </c>
      <c r="F15" s="3" t="s">
        <v>72</v>
      </c>
      <c r="G15" s="3" t="s">
        <v>73</v>
      </c>
      <c r="H15" s="4">
        <v>-0.11550000000000001</v>
      </c>
      <c r="I15" s="4">
        <v>-2.4802</v>
      </c>
      <c r="J15" s="5">
        <v>0.66569999999999996</v>
      </c>
      <c r="K15" s="4">
        <v>0.53159999999999996</v>
      </c>
      <c r="L15" s="4">
        <v>-1.3987000000000001</v>
      </c>
      <c r="M15" s="4">
        <v>0.29849999999999999</v>
      </c>
    </row>
    <row r="16" spans="1:13" x14ac:dyDescent="0.25">
      <c r="A16" t="s">
        <v>14</v>
      </c>
      <c r="B16" s="4">
        <v>0.83440000000000003</v>
      </c>
      <c r="C16" s="3" t="s">
        <v>74</v>
      </c>
      <c r="D16" s="4">
        <v>0.91839999999999999</v>
      </c>
      <c r="E16" s="4">
        <v>0.47470000000000001</v>
      </c>
      <c r="F16" s="3" t="s">
        <v>75</v>
      </c>
      <c r="G16" s="3" t="s">
        <v>76</v>
      </c>
      <c r="H16" s="4">
        <v>0.65110000000000001</v>
      </c>
      <c r="I16" s="4">
        <v>-0.82630000000000003</v>
      </c>
      <c r="J16" s="4">
        <v>0.31130000000000002</v>
      </c>
      <c r="K16" s="4">
        <v>-9.06E-2</v>
      </c>
      <c r="L16" s="4">
        <v>0.96989999999999998</v>
      </c>
      <c r="M16" s="4">
        <v>-4.41E-2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L19" sqref="L19"/>
    </sheetView>
  </sheetViews>
  <sheetFormatPr defaultRowHeight="15.75" x14ac:dyDescent="0.25"/>
  <sheetData>
    <row r="1" spans="1:13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t="s">
        <v>0</v>
      </c>
      <c r="B2" s="9">
        <v>-0.8095</v>
      </c>
      <c r="C2" s="9">
        <v>-0.62429999999999997</v>
      </c>
      <c r="D2" s="9">
        <v>-1.1295999999999999</v>
      </c>
      <c r="E2" s="9">
        <v>-1.1113</v>
      </c>
      <c r="F2" s="9">
        <v>-1.4079999999999999</v>
      </c>
      <c r="G2" s="9">
        <v>2.6021000000000001</v>
      </c>
      <c r="H2" s="9">
        <v>-0.40789999999999998</v>
      </c>
      <c r="I2" s="9">
        <v>1.2345999999999999</v>
      </c>
      <c r="J2" s="9">
        <v>1.1846000000000001</v>
      </c>
      <c r="K2" s="9">
        <v>-5.8799999999999998E-2</v>
      </c>
      <c r="L2" s="9">
        <v>0.44040000000000001</v>
      </c>
      <c r="M2" s="9">
        <v>-0.1933</v>
      </c>
    </row>
    <row r="3" spans="1:13" x14ac:dyDescent="0.25">
      <c r="A3" t="s">
        <v>1</v>
      </c>
      <c r="B3" s="9">
        <v>1.452</v>
      </c>
      <c r="C3" s="9">
        <v>0.36680000000000001</v>
      </c>
      <c r="D3" s="9">
        <v>0.14649999999999999</v>
      </c>
      <c r="E3" s="9">
        <v>1.0023</v>
      </c>
      <c r="F3" s="9">
        <v>1.6619999999999999</v>
      </c>
      <c r="G3" s="9">
        <v>2.9944999999999999</v>
      </c>
      <c r="H3" s="9">
        <v>1.3996</v>
      </c>
      <c r="I3" s="9">
        <v>1.9426000000000001</v>
      </c>
      <c r="J3" s="9">
        <v>0.29120000000000001</v>
      </c>
      <c r="K3" s="9">
        <v>0.62819999999999998</v>
      </c>
      <c r="L3" s="9">
        <v>3.2391000000000001</v>
      </c>
      <c r="M3" s="9">
        <v>2.5788000000000002</v>
      </c>
    </row>
    <row r="4" spans="1:13" x14ac:dyDescent="0.25">
      <c r="A4" t="s">
        <v>2</v>
      </c>
      <c r="B4" s="9">
        <v>-0.51839999999999997</v>
      </c>
      <c r="C4" s="9">
        <v>1.3267</v>
      </c>
      <c r="D4" s="9">
        <v>1.0101</v>
      </c>
      <c r="E4" s="9">
        <v>-6.1600000000000002E-2</v>
      </c>
      <c r="F4" s="8">
        <f>AVERAGE(G4:I4)</f>
        <v>0.36906666666666671</v>
      </c>
      <c r="G4" s="9">
        <v>-0.19980000000000001</v>
      </c>
      <c r="H4" s="9">
        <v>1.1081000000000001</v>
      </c>
      <c r="I4" s="9">
        <v>0.19889999999999999</v>
      </c>
      <c r="J4" s="9">
        <v>1.6447000000000001</v>
      </c>
      <c r="K4" s="9">
        <v>-1.6053999999999999</v>
      </c>
      <c r="L4" s="9">
        <v>0.70450000000000002</v>
      </c>
      <c r="M4" s="9">
        <v>0.76729999999999998</v>
      </c>
    </row>
    <row r="5" spans="1:13" x14ac:dyDescent="0.25">
      <c r="A5" t="s">
        <v>3</v>
      </c>
      <c r="B5" s="9">
        <v>0.59570000000000001</v>
      </c>
      <c r="C5" s="9">
        <v>0.85489999999999999</v>
      </c>
      <c r="D5" s="9">
        <v>-0.67589999999999995</v>
      </c>
      <c r="E5" s="9">
        <v>0.63429999999999997</v>
      </c>
      <c r="F5" s="9">
        <v>-8.6099999999999996E-2</v>
      </c>
      <c r="G5" s="9">
        <v>-1.0684</v>
      </c>
      <c r="H5" s="9">
        <v>0.30230000000000001</v>
      </c>
      <c r="I5" s="9">
        <v>0.41770000000000002</v>
      </c>
      <c r="J5" s="9">
        <v>0.1085</v>
      </c>
      <c r="K5" s="9">
        <v>-0.44600000000000001</v>
      </c>
      <c r="L5" s="9">
        <v>0.80179999999999996</v>
      </c>
      <c r="M5" s="9">
        <v>-0.161</v>
      </c>
    </row>
    <row r="6" spans="1:13" x14ac:dyDescent="0.25">
      <c r="A6" t="s">
        <v>4</v>
      </c>
      <c r="B6" s="9">
        <v>3.3136000000000001</v>
      </c>
      <c r="C6" s="9">
        <v>1.8683000000000001</v>
      </c>
      <c r="D6" s="9">
        <v>0.90639999999999998</v>
      </c>
      <c r="E6" s="9">
        <v>0.2848</v>
      </c>
      <c r="F6" s="9">
        <v>1.2425999999999999</v>
      </c>
      <c r="G6" s="9">
        <v>1.4451000000000001</v>
      </c>
      <c r="H6" s="9">
        <v>0.91479999999999995</v>
      </c>
      <c r="I6" s="9">
        <v>-1.32E-2</v>
      </c>
      <c r="J6" s="9">
        <v>1.2979000000000001</v>
      </c>
      <c r="K6" s="9">
        <v>0.10589999999999999</v>
      </c>
      <c r="L6" s="9">
        <v>-0.29759999999999998</v>
      </c>
      <c r="M6" s="9">
        <v>0.22559999999999999</v>
      </c>
    </row>
    <row r="7" spans="1:13" x14ac:dyDescent="0.25">
      <c r="A7" t="s">
        <v>5</v>
      </c>
      <c r="B7" s="9">
        <v>0.54879999999999995</v>
      </c>
      <c r="C7" s="9">
        <v>0.81589999999999996</v>
      </c>
      <c r="D7" s="9">
        <v>-6.88E-2</v>
      </c>
      <c r="E7" s="9">
        <v>0.32479999999999998</v>
      </c>
      <c r="F7" s="9">
        <v>0.32790000000000002</v>
      </c>
      <c r="G7" s="9">
        <v>1.2747999999999999</v>
      </c>
      <c r="H7" s="9">
        <v>0.54049999999999998</v>
      </c>
      <c r="I7" s="9">
        <v>0.36120000000000002</v>
      </c>
      <c r="J7" s="9">
        <v>0.48139999999999999</v>
      </c>
      <c r="K7" s="9">
        <v>-8.1100000000000005E-2</v>
      </c>
      <c r="L7" s="9">
        <v>0.31580000000000003</v>
      </c>
      <c r="M7" s="9">
        <v>0.80289999999999995</v>
      </c>
    </row>
    <row r="8" spans="1:13" x14ac:dyDescent="0.25">
      <c r="A8" t="s">
        <v>6</v>
      </c>
      <c r="B8" s="9">
        <v>1.0774999999999999</v>
      </c>
      <c r="C8" s="9">
        <v>-1.2575000000000001</v>
      </c>
      <c r="D8" s="9">
        <v>0.96560000000000001</v>
      </c>
      <c r="E8" s="9">
        <v>0.16689999999999999</v>
      </c>
      <c r="F8" s="9">
        <v>0.93940000000000001</v>
      </c>
      <c r="G8" s="9">
        <v>0.64170000000000005</v>
      </c>
      <c r="H8" s="9">
        <v>0.58140000000000003</v>
      </c>
      <c r="I8" s="9">
        <v>2.5089000000000001</v>
      </c>
      <c r="J8" s="9">
        <v>0.85389999999999999</v>
      </c>
      <c r="K8" s="9">
        <v>1.4608000000000001</v>
      </c>
      <c r="L8" s="9">
        <v>0.77939999999999998</v>
      </c>
      <c r="M8" s="9">
        <v>-0.28699999999999998</v>
      </c>
    </row>
    <row r="9" spans="1:13" x14ac:dyDescent="0.25">
      <c r="A9" t="s">
        <v>7</v>
      </c>
      <c r="B9" s="9">
        <v>-1.3635999999999999</v>
      </c>
      <c r="C9" s="9">
        <v>-2.0592999999999999</v>
      </c>
      <c r="D9" s="9">
        <v>0.71730000000000005</v>
      </c>
      <c r="E9" s="9">
        <v>0.40970000000000001</v>
      </c>
      <c r="F9" s="9">
        <v>-0.182</v>
      </c>
      <c r="G9" s="9">
        <v>-1.3667</v>
      </c>
      <c r="H9" s="9">
        <v>-0.62260000000000004</v>
      </c>
      <c r="I9" s="9">
        <v>-0.13039999999999999</v>
      </c>
      <c r="J9" s="9">
        <v>-1.1737</v>
      </c>
      <c r="K9" s="9">
        <v>-2.7892999999999999</v>
      </c>
      <c r="L9" s="9">
        <v>-0.1862</v>
      </c>
      <c r="M9" s="9">
        <v>-0.56130000000000002</v>
      </c>
    </row>
    <row r="10" spans="1:13" x14ac:dyDescent="0.25">
      <c r="A10" t="s">
        <v>8</v>
      </c>
      <c r="B10" s="9">
        <v>1.8202</v>
      </c>
      <c r="C10" s="9">
        <v>0.32590000000000002</v>
      </c>
      <c r="D10" s="9">
        <v>-2.2749999999999999</v>
      </c>
      <c r="E10" s="9">
        <v>6.2700000000000006E-2</v>
      </c>
      <c r="F10" s="9">
        <v>0.2167</v>
      </c>
      <c r="G10" s="9">
        <v>0.64400000000000002</v>
      </c>
      <c r="H10" s="9">
        <v>0.54649999999999999</v>
      </c>
      <c r="I10" s="9">
        <v>-8.7300000000000003E-2</v>
      </c>
      <c r="J10" s="9">
        <v>0.53939999999999999</v>
      </c>
      <c r="K10" s="9">
        <v>1.6167</v>
      </c>
      <c r="L10" s="9">
        <v>2.0903</v>
      </c>
      <c r="M10" s="9">
        <v>0.98519999999999996</v>
      </c>
    </row>
    <row r="11" spans="1:13" x14ac:dyDescent="0.25">
      <c r="A11" t="s">
        <v>9</v>
      </c>
      <c r="B11" s="9">
        <v>-0.41570000000000001</v>
      </c>
      <c r="C11" s="9">
        <v>0.88400000000000001</v>
      </c>
      <c r="D11" s="9">
        <v>1.2987</v>
      </c>
      <c r="E11" s="9">
        <v>1.3915999999999999</v>
      </c>
      <c r="F11" s="9">
        <v>1.0549999999999999</v>
      </c>
      <c r="G11" s="9">
        <v>-0.64339999999999997</v>
      </c>
      <c r="H11" s="9">
        <v>2.4701</v>
      </c>
      <c r="I11" s="9">
        <v>2.3169</v>
      </c>
      <c r="J11" s="9">
        <v>1.2747999999999999</v>
      </c>
      <c r="K11" s="9">
        <v>1.2483</v>
      </c>
      <c r="L11" s="9">
        <v>0.23849999999999999</v>
      </c>
      <c r="M11" s="9">
        <v>1.2221</v>
      </c>
    </row>
    <row r="12" spans="1:13" x14ac:dyDescent="0.25">
      <c r="A12" t="s">
        <v>10</v>
      </c>
      <c r="B12" s="9">
        <v>0.8397</v>
      </c>
      <c r="C12" s="9">
        <v>0.85729999999999995</v>
      </c>
      <c r="D12" s="9">
        <v>0.22919999999999999</v>
      </c>
      <c r="E12" s="8">
        <f>AVERAGE(B12:D12)</f>
        <v>0.64206666666666667</v>
      </c>
      <c r="F12" s="9">
        <v>1.1875</v>
      </c>
      <c r="G12" s="9">
        <v>0.21609999999999999</v>
      </c>
      <c r="H12" s="9">
        <v>3.4700000000000002E-2</v>
      </c>
      <c r="I12" s="9">
        <v>0.96419999999999995</v>
      </c>
      <c r="J12" s="9">
        <v>0.7419</v>
      </c>
      <c r="K12" s="9">
        <v>0.10879999999999999</v>
      </c>
      <c r="L12" s="9">
        <v>0.65849999999999997</v>
      </c>
      <c r="M12" s="9">
        <v>0.2671</v>
      </c>
    </row>
    <row r="13" spans="1:13" x14ac:dyDescent="0.25">
      <c r="A13" t="s">
        <v>11</v>
      </c>
      <c r="B13" s="9">
        <v>-0.52149999999999996</v>
      </c>
      <c r="C13" s="9">
        <v>-1.3444</v>
      </c>
      <c r="D13" s="9">
        <v>0.48070000000000002</v>
      </c>
      <c r="E13" s="9">
        <v>6.6500000000000004E-2</v>
      </c>
      <c r="F13" s="9">
        <v>-5.5100000000000003E-2</v>
      </c>
      <c r="G13" s="9">
        <v>-0.29949999999999999</v>
      </c>
      <c r="H13" s="9">
        <v>-0.40570000000000001</v>
      </c>
      <c r="I13" s="9">
        <v>-0.4289</v>
      </c>
      <c r="J13" s="8">
        <f>AVERAGE(K13:M13)</f>
        <v>-0.10260000000000001</v>
      </c>
      <c r="K13" s="9">
        <v>-0.99909999999999999</v>
      </c>
      <c r="L13" s="9">
        <v>0.47510000000000002</v>
      </c>
      <c r="M13" s="9">
        <v>0.2162</v>
      </c>
    </row>
    <row r="14" spans="1:13" x14ac:dyDescent="0.25">
      <c r="A14" t="s">
        <v>12</v>
      </c>
      <c r="B14" s="9">
        <v>-0.70220000000000005</v>
      </c>
      <c r="C14" s="9">
        <v>0.54079999999999995</v>
      </c>
      <c r="D14" s="9">
        <v>-4.4299999999999999E-2</v>
      </c>
      <c r="E14" s="9">
        <v>0.54059999999999997</v>
      </c>
      <c r="F14" s="9">
        <v>0.81179999999999997</v>
      </c>
      <c r="G14" s="9">
        <v>0.91839999999999999</v>
      </c>
      <c r="H14" s="9">
        <v>2.4355000000000002</v>
      </c>
      <c r="I14" s="9">
        <v>1.1496</v>
      </c>
      <c r="J14" s="9">
        <v>1.0065999999999999</v>
      </c>
      <c r="K14" s="9">
        <v>-0.29620000000000002</v>
      </c>
      <c r="L14" s="9">
        <v>0.35639999999999999</v>
      </c>
      <c r="M14" s="9">
        <v>1.0390999999999999</v>
      </c>
    </row>
    <row r="15" spans="1:13" x14ac:dyDescent="0.25">
      <c r="A15" t="s">
        <v>13</v>
      </c>
      <c r="B15" s="8">
        <f>AVERAGE(C15:E15)</f>
        <v>0.4553666666666667</v>
      </c>
      <c r="C15" s="9">
        <v>0.56440000000000001</v>
      </c>
      <c r="D15" s="9">
        <v>-1.9400000000000001E-2</v>
      </c>
      <c r="E15" s="9">
        <v>0.82110000000000005</v>
      </c>
      <c r="F15" s="9">
        <v>1.1649</v>
      </c>
      <c r="G15" s="9">
        <v>0.37130000000000002</v>
      </c>
      <c r="H15" s="9">
        <v>0.6099</v>
      </c>
      <c r="I15" s="9">
        <v>0.92059999999999997</v>
      </c>
      <c r="J15" s="9">
        <v>0.9647</v>
      </c>
      <c r="K15" s="9">
        <v>0.49099999999999999</v>
      </c>
      <c r="L15" s="9">
        <v>0.92530000000000001</v>
      </c>
      <c r="M15" s="9">
        <v>1.2979000000000001</v>
      </c>
    </row>
    <row r="16" spans="1:13" x14ac:dyDescent="0.25">
      <c r="A16" t="s">
        <v>14</v>
      </c>
      <c r="B16" s="9">
        <v>-1.2206999999999999</v>
      </c>
      <c r="C16" s="9">
        <v>-0.22620000000000001</v>
      </c>
      <c r="D16" s="8">
        <f>AVERAGE(B16:C16,E16)</f>
        <v>-0.34729999999999994</v>
      </c>
      <c r="E16" s="9">
        <v>0.40500000000000003</v>
      </c>
      <c r="F16" s="9">
        <v>-0.59819999999999995</v>
      </c>
      <c r="G16" s="9">
        <v>1.7576000000000001</v>
      </c>
      <c r="H16" s="8">
        <f>AVERAGE(F16:G16,I16)</f>
        <v>0.84643333333333326</v>
      </c>
      <c r="I16" s="9">
        <v>1.3798999999999999</v>
      </c>
      <c r="J16" s="9">
        <v>-1.6435999999999999</v>
      </c>
      <c r="K16" s="9">
        <v>-0.5111</v>
      </c>
      <c r="L16" s="9">
        <v>-1.0851999999999999</v>
      </c>
      <c r="M16" s="8">
        <f>AVERAGE(J16:L16)</f>
        <v>-1.0799666666666667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12" sqref="J12"/>
    </sheetView>
  </sheetViews>
  <sheetFormatPr defaultRowHeight="15.75" x14ac:dyDescent="0.25"/>
  <sheetData>
    <row r="1" spans="1:13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t="s">
        <v>0</v>
      </c>
      <c r="B2" s="10">
        <v>-0.55800000000000005</v>
      </c>
      <c r="C2" s="10">
        <v>-0.313</v>
      </c>
      <c r="D2" s="10">
        <v>-8.8599999999999998E-2</v>
      </c>
      <c r="E2" s="10">
        <v>0.56740000000000002</v>
      </c>
      <c r="F2" s="10">
        <v>-0.44800000000000001</v>
      </c>
      <c r="G2" s="10">
        <v>-0.4768</v>
      </c>
      <c r="H2" s="10">
        <v>-0.59799999999999998</v>
      </c>
      <c r="I2" s="10">
        <v>-0.1176</v>
      </c>
      <c r="J2" s="10">
        <v>-0.27829999999999999</v>
      </c>
      <c r="K2" s="10">
        <v>-0.60829999999999995</v>
      </c>
      <c r="L2" s="10">
        <v>-0.6331</v>
      </c>
      <c r="M2" s="10">
        <v>0.19850000000000001</v>
      </c>
    </row>
    <row r="3" spans="1:13" x14ac:dyDescent="0.25">
      <c r="A3" t="s">
        <v>1</v>
      </c>
      <c r="B3" s="10">
        <v>-0.39429999999999998</v>
      </c>
      <c r="C3" s="10">
        <v>3.0979999999999999</v>
      </c>
      <c r="D3" s="10">
        <v>-0.78180000000000005</v>
      </c>
      <c r="E3" s="10">
        <v>0.53659999999999997</v>
      </c>
      <c r="F3" s="10">
        <v>1.0477000000000001</v>
      </c>
      <c r="G3" s="10">
        <v>1.9388000000000001</v>
      </c>
      <c r="H3" s="10">
        <v>1.9984999999999999</v>
      </c>
      <c r="I3" s="10">
        <v>1.948</v>
      </c>
      <c r="J3" s="10">
        <v>2.8677999999999999</v>
      </c>
      <c r="K3" s="10">
        <v>3.26</v>
      </c>
      <c r="L3" s="10">
        <v>2.2513000000000001</v>
      </c>
      <c r="M3" s="10">
        <v>1.9187000000000001</v>
      </c>
    </row>
    <row r="4" spans="1:13" x14ac:dyDescent="0.25">
      <c r="A4" t="s">
        <v>2</v>
      </c>
      <c r="B4" s="10">
        <v>1.5094000000000001</v>
      </c>
      <c r="C4" s="10">
        <v>0.40570000000000001</v>
      </c>
      <c r="D4" s="10">
        <v>0.59989999999999999</v>
      </c>
      <c r="E4" s="10">
        <v>1.2909999999999999</v>
      </c>
      <c r="F4" s="10">
        <v>1.5787</v>
      </c>
      <c r="G4" s="10">
        <v>-0.50419999999999998</v>
      </c>
      <c r="H4" s="10">
        <v>1.659</v>
      </c>
      <c r="I4" s="10">
        <v>1.728</v>
      </c>
      <c r="J4" s="10">
        <v>0.4889</v>
      </c>
      <c r="K4" s="10">
        <v>-0.29909999999999998</v>
      </c>
      <c r="L4" s="10">
        <v>0.98629999999999995</v>
      </c>
      <c r="M4" s="10">
        <v>0.95779999999999998</v>
      </c>
    </row>
    <row r="5" spans="1:13" x14ac:dyDescent="0.25">
      <c r="A5" t="s">
        <v>3</v>
      </c>
      <c r="B5" s="10">
        <v>-0.41689999999999999</v>
      </c>
      <c r="C5" s="10">
        <v>0.6492</v>
      </c>
      <c r="D5" s="10">
        <v>-0.12590000000000001</v>
      </c>
      <c r="E5" s="10">
        <v>0.71489999999999998</v>
      </c>
      <c r="F5" s="10">
        <v>4.5699999999999998E-2</v>
      </c>
      <c r="G5" s="10">
        <v>0.29320000000000002</v>
      </c>
      <c r="H5" s="10">
        <v>-0.3901</v>
      </c>
      <c r="I5" s="10">
        <v>0.2321</v>
      </c>
      <c r="J5" s="10">
        <v>0.92379999999999995</v>
      </c>
      <c r="K5" s="10">
        <v>0.31740000000000002</v>
      </c>
      <c r="L5" s="10">
        <v>-2.52E-2</v>
      </c>
      <c r="M5" s="10">
        <v>1.0246</v>
      </c>
    </row>
    <row r="6" spans="1:13" x14ac:dyDescent="0.25">
      <c r="A6" t="s">
        <v>4</v>
      </c>
      <c r="B6" s="10">
        <v>0.41020000000000001</v>
      </c>
      <c r="C6" s="10">
        <v>-0.92030000000000001</v>
      </c>
      <c r="D6" s="10">
        <v>0.37859999999999999</v>
      </c>
      <c r="E6" s="10">
        <v>-0.81689999999999996</v>
      </c>
      <c r="F6" s="10">
        <v>3.0099999999999998E-2</v>
      </c>
      <c r="G6" s="10">
        <v>-1.4461999999999999</v>
      </c>
      <c r="H6" s="10">
        <v>-0.30249999999999999</v>
      </c>
      <c r="I6" s="10">
        <v>-0.37269999999999998</v>
      </c>
      <c r="J6" s="10">
        <v>-0.2195</v>
      </c>
      <c r="K6" s="10">
        <v>-1.1638999999999999</v>
      </c>
      <c r="L6" s="10">
        <v>0.26190000000000002</v>
      </c>
      <c r="M6" s="10">
        <v>-0.52849999999999997</v>
      </c>
    </row>
    <row r="7" spans="1:13" x14ac:dyDescent="0.25">
      <c r="A7" t="s">
        <v>5</v>
      </c>
      <c r="B7" s="10">
        <v>0.15079999999999999</v>
      </c>
      <c r="C7" s="10">
        <v>-0.49149999999999999</v>
      </c>
      <c r="D7" s="10">
        <v>0.75170000000000003</v>
      </c>
      <c r="E7" s="10">
        <v>5.9900000000000002E-2</v>
      </c>
      <c r="F7" s="10">
        <v>0.12920000000000001</v>
      </c>
      <c r="G7" s="10">
        <v>0.51680000000000004</v>
      </c>
      <c r="H7" s="10">
        <v>0.4098</v>
      </c>
      <c r="I7" s="10">
        <v>0.48970000000000002</v>
      </c>
      <c r="J7" s="10">
        <v>0.37419999999999998</v>
      </c>
      <c r="K7" s="10">
        <v>-0.43280000000000002</v>
      </c>
      <c r="L7" s="10">
        <v>0.47270000000000001</v>
      </c>
      <c r="M7" s="10">
        <v>1.0011000000000001</v>
      </c>
    </row>
    <row r="8" spans="1:13" x14ac:dyDescent="0.25">
      <c r="A8" t="s">
        <v>6</v>
      </c>
      <c r="B8" s="10">
        <v>0.83460000000000001</v>
      </c>
      <c r="C8" s="10">
        <v>0.54579999999999995</v>
      </c>
      <c r="D8" s="10">
        <v>-0.40350000000000003</v>
      </c>
      <c r="E8" s="10">
        <v>0.5827</v>
      </c>
      <c r="F8" s="10">
        <v>1.0075000000000001</v>
      </c>
      <c r="G8" s="10">
        <v>0.80379999999999996</v>
      </c>
      <c r="H8" s="10">
        <v>1.1451</v>
      </c>
      <c r="I8" s="10">
        <v>0.6532</v>
      </c>
      <c r="J8" s="10">
        <v>1.4213</v>
      </c>
      <c r="K8" s="10">
        <v>0.75490000000000002</v>
      </c>
      <c r="L8" s="10">
        <v>0.33239999999999997</v>
      </c>
      <c r="M8" s="10">
        <v>0.34039999999999998</v>
      </c>
    </row>
    <row r="9" spans="1:13" x14ac:dyDescent="0.25">
      <c r="A9" t="s">
        <v>7</v>
      </c>
      <c r="B9" s="10">
        <v>0.54190000000000005</v>
      </c>
      <c r="C9" s="10">
        <v>-0.88829999999999998</v>
      </c>
      <c r="D9" s="10">
        <v>-0.66849999999999998</v>
      </c>
      <c r="E9" s="10">
        <v>0.19689999999999999</v>
      </c>
      <c r="F9" s="10">
        <v>0.72050000000000003</v>
      </c>
      <c r="G9" s="10">
        <v>-0.72850000000000004</v>
      </c>
      <c r="H9" s="10">
        <v>0.25</v>
      </c>
      <c r="I9" s="10">
        <v>-0.70920000000000005</v>
      </c>
      <c r="J9" s="10">
        <v>-7.2499999999999995E-2</v>
      </c>
      <c r="K9" s="10">
        <v>-0.58120000000000005</v>
      </c>
      <c r="L9" s="10">
        <v>2.1100000000000001E-2</v>
      </c>
      <c r="M9" s="10">
        <v>-4.8399999999999999E-2</v>
      </c>
    </row>
    <row r="10" spans="1:13" x14ac:dyDescent="0.25">
      <c r="A10" t="s">
        <v>8</v>
      </c>
      <c r="B10" s="10">
        <v>0.94730000000000003</v>
      </c>
      <c r="C10" s="10">
        <v>0.85960000000000003</v>
      </c>
      <c r="D10" s="10">
        <v>-0.62880000000000003</v>
      </c>
      <c r="E10" s="10">
        <v>0.19020000000000001</v>
      </c>
      <c r="F10" s="10">
        <v>-2.2200000000000001E-2</v>
      </c>
      <c r="G10" s="10">
        <v>-8.9499999999999996E-2</v>
      </c>
      <c r="H10" s="10">
        <v>2.07E-2</v>
      </c>
      <c r="I10" s="10">
        <v>-0.13739999999999999</v>
      </c>
      <c r="J10" s="10">
        <v>0.23630000000000001</v>
      </c>
      <c r="K10" s="10">
        <v>0.48659999999999998</v>
      </c>
      <c r="L10" s="10">
        <v>-0.49930000000000002</v>
      </c>
      <c r="M10" s="10">
        <v>0.58530000000000004</v>
      </c>
    </row>
    <row r="11" spans="1:13" x14ac:dyDescent="0.25">
      <c r="A11" t="s">
        <v>9</v>
      </c>
      <c r="B11" s="10">
        <v>0.47499999999999998</v>
      </c>
      <c r="C11" s="10">
        <v>0.89349999999999996</v>
      </c>
      <c r="D11" s="10">
        <v>3.44E-2</v>
      </c>
      <c r="E11" s="10">
        <v>0.92530000000000001</v>
      </c>
      <c r="F11" s="10">
        <v>-0.28220000000000001</v>
      </c>
      <c r="G11" s="10">
        <v>0.8125</v>
      </c>
      <c r="H11" s="10">
        <v>0.4466</v>
      </c>
      <c r="I11" s="10">
        <v>0.3866</v>
      </c>
      <c r="J11" s="10">
        <v>-0.1762</v>
      </c>
      <c r="K11" s="10">
        <v>0.49059999999999998</v>
      </c>
      <c r="L11" s="10">
        <v>0.49409999999999998</v>
      </c>
      <c r="M11" s="10">
        <v>0.45229999999999998</v>
      </c>
    </row>
    <row r="12" spans="1:13" x14ac:dyDescent="0.25">
      <c r="A12" t="s">
        <v>10</v>
      </c>
      <c r="B12" s="10">
        <v>-0.19409999999999999</v>
      </c>
      <c r="C12" s="10">
        <v>-0.19769999999999999</v>
      </c>
      <c r="D12" s="10">
        <v>0.32219999999999999</v>
      </c>
      <c r="E12" s="8">
        <f>AVERAGE(B12:D12)</f>
        <v>-2.3199999999999998E-2</v>
      </c>
      <c r="F12" s="10">
        <v>0.40579999999999999</v>
      </c>
      <c r="G12" s="10">
        <v>-0.84</v>
      </c>
      <c r="H12" s="10">
        <v>0.4143</v>
      </c>
      <c r="I12" s="8">
        <f>AVERAGE(F12:H12)</f>
        <v>-6.6333333333333244E-3</v>
      </c>
      <c r="J12" s="8">
        <f>AVERAGE(K12:M12)</f>
        <v>0.15396666666666667</v>
      </c>
      <c r="K12" s="10">
        <v>-0.1119</v>
      </c>
      <c r="L12" s="10">
        <v>0.41210000000000002</v>
      </c>
      <c r="M12" s="10">
        <v>0.16170000000000001</v>
      </c>
    </row>
    <row r="13" spans="1:13" x14ac:dyDescent="0.25">
      <c r="A13" t="s">
        <v>11</v>
      </c>
      <c r="B13" s="8">
        <f>AVERAGE(C13:E13)</f>
        <v>-3.9300000000000002E-2</v>
      </c>
      <c r="C13" s="10">
        <v>0.14910000000000001</v>
      </c>
      <c r="D13" s="10">
        <v>-0.96150000000000002</v>
      </c>
      <c r="E13" s="10">
        <v>0.69450000000000001</v>
      </c>
      <c r="F13" s="10">
        <v>-1.177</v>
      </c>
      <c r="G13" s="10">
        <v>0.155</v>
      </c>
      <c r="H13" s="10">
        <v>-1.3154999999999999</v>
      </c>
      <c r="I13" s="10">
        <v>-0.11840000000000001</v>
      </c>
      <c r="J13" s="10">
        <v>-1.0330999999999999</v>
      </c>
      <c r="K13" s="10">
        <v>7.0000000000000007E-2</v>
      </c>
      <c r="L13" s="10">
        <v>-0.74029999999999996</v>
      </c>
      <c r="M13" s="10">
        <v>0.72799999999999998</v>
      </c>
    </row>
    <row r="14" spans="1:13" x14ac:dyDescent="0.25">
      <c r="A14" t="s">
        <v>12</v>
      </c>
      <c r="B14" s="10">
        <v>-0.87780000000000002</v>
      </c>
      <c r="C14" s="10">
        <v>-0.54210000000000003</v>
      </c>
      <c r="D14" s="10">
        <v>-1.4449000000000001</v>
      </c>
      <c r="E14" s="10">
        <v>-0.64190000000000003</v>
      </c>
      <c r="F14" s="10">
        <v>-0.98599999999999999</v>
      </c>
      <c r="G14" s="10">
        <v>-2.24E-2</v>
      </c>
      <c r="H14" s="10">
        <v>-0.44590000000000002</v>
      </c>
      <c r="I14" s="10">
        <v>-0.13830000000000001</v>
      </c>
      <c r="J14" s="10">
        <v>0.93240000000000001</v>
      </c>
      <c r="K14" s="10">
        <v>1.2888999999999999</v>
      </c>
      <c r="L14" s="10">
        <v>0.65710000000000002</v>
      </c>
      <c r="M14" s="10">
        <v>0.97740000000000005</v>
      </c>
    </row>
    <row r="15" spans="1:13" x14ac:dyDescent="0.25">
      <c r="A15" t="s">
        <v>13</v>
      </c>
      <c r="B15" s="10">
        <v>-1.7099</v>
      </c>
      <c r="C15" s="10">
        <v>-1.3897999999999999</v>
      </c>
      <c r="D15" s="10">
        <v>-2.1356000000000002</v>
      </c>
      <c r="E15" s="10">
        <v>-1.6841999999999999</v>
      </c>
      <c r="F15" s="10">
        <v>-0.12379999999999999</v>
      </c>
      <c r="G15" s="10">
        <v>-1.0174000000000001</v>
      </c>
      <c r="H15" s="10">
        <v>0.37</v>
      </c>
      <c r="I15" s="10">
        <v>-1.6722999999999999</v>
      </c>
      <c r="J15" s="10">
        <v>-0.25900000000000001</v>
      </c>
      <c r="K15" s="10">
        <v>-0.20080000000000001</v>
      </c>
      <c r="L15" s="10">
        <v>-1.5284</v>
      </c>
      <c r="M15" s="10">
        <v>-1.0412999999999999</v>
      </c>
    </row>
    <row r="16" spans="1:13" x14ac:dyDescent="0.25">
      <c r="A16" t="s">
        <v>14</v>
      </c>
      <c r="B16" s="10">
        <v>-1.903</v>
      </c>
      <c r="C16" s="8">
        <f>AVERAGE(D16:E16,B16)</f>
        <v>-0.14446666666666666</v>
      </c>
      <c r="D16" s="10">
        <v>1.5545</v>
      </c>
      <c r="E16" s="10">
        <v>-8.4900000000000003E-2</v>
      </c>
      <c r="F16" s="10">
        <v>-0.61270000000000002</v>
      </c>
      <c r="G16" s="10">
        <v>1.2343</v>
      </c>
      <c r="H16" s="10">
        <v>-0.58879999999999999</v>
      </c>
      <c r="I16" s="10">
        <v>-0.87460000000000004</v>
      </c>
      <c r="J16" s="10">
        <v>-0.88219999999999998</v>
      </c>
      <c r="K16" s="10">
        <v>0.6754</v>
      </c>
      <c r="L16" s="10">
        <v>-0.73409999999999997</v>
      </c>
      <c r="M16" s="10">
        <v>-0.5958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K10" sqref="K10"/>
    </sheetView>
  </sheetViews>
  <sheetFormatPr defaultRowHeight="15.75" x14ac:dyDescent="0.25"/>
  <sheetData>
    <row r="1" spans="1:13" x14ac:dyDescent="0.25">
      <c r="A1" t="s">
        <v>31</v>
      </c>
      <c r="B1">
        <v>15</v>
      </c>
      <c r="C1">
        <v>15</v>
      </c>
      <c r="D1">
        <v>15</v>
      </c>
      <c r="E1">
        <v>15</v>
      </c>
      <c r="F1">
        <v>30</v>
      </c>
      <c r="G1">
        <v>30</v>
      </c>
      <c r="H1">
        <v>30</v>
      </c>
      <c r="I1">
        <v>30</v>
      </c>
      <c r="J1">
        <v>60</v>
      </c>
      <c r="K1">
        <v>60</v>
      </c>
      <c r="L1">
        <v>60</v>
      </c>
      <c r="M1">
        <v>60</v>
      </c>
    </row>
    <row r="2" spans="1:13" x14ac:dyDescent="0.25">
      <c r="A2" s="12" t="s">
        <v>0</v>
      </c>
      <c r="B2" s="11">
        <v>-0.27779999999999999</v>
      </c>
      <c r="C2" s="11">
        <v>-0.80400000000000005</v>
      </c>
      <c r="D2" s="11">
        <v>-0.38350000000000001</v>
      </c>
      <c r="E2" s="11">
        <v>0.32800000000000001</v>
      </c>
      <c r="F2" s="11">
        <v>-0.64180000000000004</v>
      </c>
      <c r="G2" s="11">
        <v>-0.80030000000000001</v>
      </c>
      <c r="H2" s="11">
        <v>-3.4693000000000001</v>
      </c>
      <c r="I2" s="11">
        <v>-1.458</v>
      </c>
      <c r="J2" s="11">
        <v>0.2762</v>
      </c>
      <c r="K2" s="11">
        <v>-0.74109999999999998</v>
      </c>
      <c r="L2" s="11">
        <v>-1.2214</v>
      </c>
      <c r="M2" s="11">
        <v>-0.53690000000000004</v>
      </c>
    </row>
    <row r="3" spans="1:13" x14ac:dyDescent="0.25">
      <c r="A3" s="12" t="s">
        <v>1</v>
      </c>
      <c r="B3" s="13">
        <f>AVERAGE(C3:E3)</f>
        <v>1.4438666666666666</v>
      </c>
      <c r="C3" s="11">
        <v>2.4161999999999999</v>
      </c>
      <c r="D3" s="11">
        <v>1.1740999999999999</v>
      </c>
      <c r="E3" s="11">
        <v>0.74129999999999996</v>
      </c>
      <c r="F3" s="11">
        <v>1.7565</v>
      </c>
      <c r="G3" s="11">
        <v>2.5972</v>
      </c>
      <c r="H3" s="11">
        <v>0.86929999999999996</v>
      </c>
      <c r="I3" s="11">
        <v>2.4257</v>
      </c>
      <c r="J3" s="11">
        <v>1.5716000000000001</v>
      </c>
      <c r="K3" s="11">
        <v>3.7502</v>
      </c>
      <c r="L3" s="11">
        <v>2.3832</v>
      </c>
      <c r="M3" s="11">
        <v>2.6749999999999998</v>
      </c>
    </row>
    <row r="4" spans="1:13" x14ac:dyDescent="0.25">
      <c r="A4" s="12" t="s">
        <v>2</v>
      </c>
      <c r="B4" s="11">
        <v>0.66930000000000001</v>
      </c>
      <c r="C4" s="11">
        <v>0.45929999999999999</v>
      </c>
      <c r="D4" s="11">
        <v>-0.1973</v>
      </c>
      <c r="E4" s="11">
        <v>1.153</v>
      </c>
      <c r="F4" s="11">
        <v>-0.19359999999999999</v>
      </c>
      <c r="G4" s="11">
        <v>0.31009999999999999</v>
      </c>
      <c r="H4" s="11">
        <v>0.99350000000000005</v>
      </c>
      <c r="I4" s="11">
        <v>0.32929999999999998</v>
      </c>
      <c r="J4" s="11">
        <v>0.2218</v>
      </c>
      <c r="K4" s="11">
        <v>-0.2001</v>
      </c>
      <c r="L4" s="11">
        <v>0.89090000000000003</v>
      </c>
      <c r="M4" s="11">
        <v>0.6109</v>
      </c>
    </row>
    <row r="5" spans="1:13" x14ac:dyDescent="0.25">
      <c r="A5" s="12" t="s">
        <v>3</v>
      </c>
      <c r="B5" s="11">
        <v>0.49440000000000001</v>
      </c>
      <c r="C5" s="11">
        <v>0.64149999999999996</v>
      </c>
      <c r="D5" s="11">
        <v>-0.12570000000000001</v>
      </c>
      <c r="E5" s="11">
        <v>0.93879999999999997</v>
      </c>
      <c r="F5" s="11">
        <v>0.66839999999999999</v>
      </c>
      <c r="G5" s="11">
        <v>0.42559999999999998</v>
      </c>
      <c r="H5" s="11">
        <v>0.19800000000000001</v>
      </c>
      <c r="I5" s="11">
        <v>0.5877</v>
      </c>
      <c r="J5" s="11">
        <v>0.58540000000000003</v>
      </c>
      <c r="K5" s="11">
        <v>0.17799999999999999</v>
      </c>
      <c r="L5" s="11">
        <v>2.6700000000000002E-2</v>
      </c>
      <c r="M5" s="11">
        <v>1.0084</v>
      </c>
    </row>
    <row r="6" spans="1:13" x14ac:dyDescent="0.25">
      <c r="A6" s="12" t="s">
        <v>4</v>
      </c>
      <c r="B6" s="11">
        <v>0.9889</v>
      </c>
      <c r="C6" s="11">
        <v>1.6616</v>
      </c>
      <c r="D6" s="11">
        <v>0.5464</v>
      </c>
      <c r="E6" s="11">
        <v>1.3427</v>
      </c>
      <c r="F6" s="11">
        <v>3.5900000000000001E-2</v>
      </c>
      <c r="G6" s="11">
        <v>-0.31390000000000001</v>
      </c>
      <c r="H6" s="11">
        <v>0.246</v>
      </c>
      <c r="I6" s="11">
        <v>-1.8160000000000001</v>
      </c>
      <c r="J6" s="11">
        <v>-0.1356</v>
      </c>
      <c r="K6" s="11">
        <v>-0.63580000000000003</v>
      </c>
      <c r="L6" s="11">
        <v>-0.21690000000000001</v>
      </c>
      <c r="M6" s="11">
        <v>-1.1214</v>
      </c>
    </row>
    <row r="7" spans="1:13" x14ac:dyDescent="0.25">
      <c r="A7" s="12" t="s">
        <v>5</v>
      </c>
      <c r="B7" s="11">
        <v>-1.2664</v>
      </c>
      <c r="C7" s="11">
        <v>-0.61709999999999998</v>
      </c>
      <c r="D7" s="11">
        <v>-7.2800000000000004E-2</v>
      </c>
      <c r="E7" s="11">
        <v>0.3266</v>
      </c>
      <c r="F7" s="11">
        <v>-0.08</v>
      </c>
      <c r="G7" s="11">
        <v>0.54510000000000003</v>
      </c>
      <c r="H7" s="11">
        <v>-3.7900000000000003E-2</v>
      </c>
      <c r="I7" s="11">
        <v>0.40589999999999998</v>
      </c>
      <c r="J7" s="11">
        <v>-0.10979999999999999</v>
      </c>
      <c r="K7" s="11">
        <v>0.52370000000000005</v>
      </c>
      <c r="L7" s="11">
        <v>0.57310000000000005</v>
      </c>
      <c r="M7" s="11">
        <v>0.58960000000000001</v>
      </c>
    </row>
    <row r="8" spans="1:13" x14ac:dyDescent="0.25">
      <c r="A8" s="12" t="s">
        <v>6</v>
      </c>
      <c r="B8" s="11">
        <v>-0.14549999999999999</v>
      </c>
      <c r="C8" s="11">
        <v>0.7077</v>
      </c>
      <c r="D8" s="11">
        <v>-0.35189999999999999</v>
      </c>
      <c r="E8" s="11">
        <v>0.97850000000000004</v>
      </c>
      <c r="F8" s="11">
        <v>1.0745</v>
      </c>
      <c r="G8" s="11">
        <v>0.53269999999999995</v>
      </c>
      <c r="H8" s="11">
        <v>0.50319999999999998</v>
      </c>
      <c r="I8" s="11">
        <v>1.0996999999999999</v>
      </c>
      <c r="J8" s="11">
        <v>1.1006</v>
      </c>
      <c r="K8" s="11">
        <v>0.46260000000000001</v>
      </c>
      <c r="L8" s="11">
        <v>-0.2581</v>
      </c>
      <c r="M8" s="11">
        <v>0.84799999999999998</v>
      </c>
    </row>
    <row r="9" spans="1:13" x14ac:dyDescent="0.25">
      <c r="A9" s="12" t="s">
        <v>7</v>
      </c>
      <c r="B9" s="11">
        <v>0.36380000000000001</v>
      </c>
      <c r="C9" s="11">
        <v>0.89949999999999997</v>
      </c>
      <c r="D9" s="11">
        <v>-4.4116999999999997</v>
      </c>
      <c r="E9" s="11">
        <v>-0.19189999999999999</v>
      </c>
      <c r="F9" s="11">
        <v>2.0133999999999999</v>
      </c>
      <c r="G9" s="11">
        <v>0.84830000000000005</v>
      </c>
      <c r="H9" s="11">
        <v>-1.4954000000000001</v>
      </c>
      <c r="I9" s="11">
        <v>-1.0297000000000001</v>
      </c>
      <c r="J9" s="11">
        <v>1.9475</v>
      </c>
      <c r="K9" s="11">
        <v>0.33650000000000002</v>
      </c>
      <c r="L9" s="11">
        <v>-1.2128000000000001</v>
      </c>
      <c r="M9" s="11">
        <v>-0.22550000000000001</v>
      </c>
    </row>
    <row r="10" spans="1:13" x14ac:dyDescent="0.25">
      <c r="A10" s="12" t="s">
        <v>8</v>
      </c>
      <c r="B10" s="11">
        <v>0.43730000000000002</v>
      </c>
      <c r="C10" s="11">
        <v>-0.56820000000000004</v>
      </c>
      <c r="D10" s="11">
        <v>-0.61460000000000004</v>
      </c>
      <c r="E10" s="11">
        <v>-0.28270000000000001</v>
      </c>
      <c r="F10" s="11">
        <v>3.0335999999999999</v>
      </c>
      <c r="G10" s="11">
        <v>-0.16239999999999999</v>
      </c>
      <c r="H10" s="11">
        <v>0.69630000000000003</v>
      </c>
      <c r="I10" s="11">
        <v>-0.27360000000000001</v>
      </c>
      <c r="J10" s="11">
        <v>0.5746</v>
      </c>
      <c r="K10" s="11">
        <v>-0.1021</v>
      </c>
      <c r="L10" s="11">
        <v>0.88419999999999999</v>
      </c>
      <c r="M10" s="11">
        <v>-0.3115</v>
      </c>
    </row>
    <row r="11" spans="1:13" x14ac:dyDescent="0.25">
      <c r="A11" s="12" t="s">
        <v>9</v>
      </c>
      <c r="B11" s="11">
        <v>0.55179999999999996</v>
      </c>
      <c r="C11" s="11">
        <v>0.69489999999999996</v>
      </c>
      <c r="D11" s="11">
        <v>0.4098</v>
      </c>
      <c r="E11" s="11">
        <v>0.55769999999999997</v>
      </c>
      <c r="F11" s="11">
        <v>0.82</v>
      </c>
      <c r="G11" s="11">
        <v>1.0041</v>
      </c>
      <c r="H11" s="11">
        <v>1.3720000000000001</v>
      </c>
      <c r="I11" s="11">
        <v>1.4371</v>
      </c>
      <c r="J11" s="11">
        <v>-0.68630000000000002</v>
      </c>
      <c r="K11" s="11">
        <v>1E-4</v>
      </c>
      <c r="L11" s="11">
        <v>0.34949999999999998</v>
      </c>
      <c r="M11" s="11">
        <v>0.55059999999999998</v>
      </c>
    </row>
    <row r="12" spans="1:13" x14ac:dyDescent="0.25">
      <c r="A12" s="12" t="s">
        <v>10</v>
      </c>
      <c r="B12" s="11">
        <v>0.33160000000000001</v>
      </c>
      <c r="C12" s="11">
        <v>-3.3906000000000001</v>
      </c>
      <c r="D12" s="11">
        <v>0.81830000000000003</v>
      </c>
      <c r="E12" s="11">
        <v>-7.3499999999999996E-2</v>
      </c>
      <c r="F12" s="11">
        <v>-0.161</v>
      </c>
      <c r="G12" s="11">
        <v>0.54049999999999998</v>
      </c>
      <c r="H12" s="11">
        <v>0.54890000000000005</v>
      </c>
      <c r="I12" s="11">
        <v>0.50180000000000002</v>
      </c>
      <c r="J12" s="11">
        <v>-0.53580000000000005</v>
      </c>
      <c r="K12" s="11">
        <v>-0.1065</v>
      </c>
      <c r="L12" s="11">
        <v>1.1893</v>
      </c>
      <c r="M12" s="11">
        <v>0.19139999999999999</v>
      </c>
    </row>
    <row r="13" spans="1:13" x14ac:dyDescent="0.25">
      <c r="A13" s="12" t="s">
        <v>11</v>
      </c>
      <c r="B13" s="11">
        <v>-1.0275000000000001</v>
      </c>
      <c r="C13" s="11">
        <v>-0.34050000000000002</v>
      </c>
      <c r="D13" s="11">
        <v>-1.2339</v>
      </c>
      <c r="E13" s="11">
        <v>-0.66169999999999995</v>
      </c>
      <c r="F13" s="11">
        <v>1.0471999999999999</v>
      </c>
      <c r="G13" s="11">
        <v>-0.25269999999999998</v>
      </c>
      <c r="H13" s="11">
        <v>-0.82669999999999999</v>
      </c>
      <c r="I13" s="11">
        <v>-0.54949999999999999</v>
      </c>
      <c r="J13" s="11">
        <v>-0.217</v>
      </c>
      <c r="K13" s="11">
        <v>-0.15310000000000001</v>
      </c>
      <c r="L13" s="11">
        <v>-0.39069999999999999</v>
      </c>
      <c r="M13" s="11">
        <v>-0.28360000000000002</v>
      </c>
    </row>
    <row r="14" spans="1:13" x14ac:dyDescent="0.25">
      <c r="A14" s="12" t="s">
        <v>12</v>
      </c>
      <c r="B14" s="11">
        <v>-0.70609999999999995</v>
      </c>
      <c r="C14" s="11">
        <v>-0.84360000000000002</v>
      </c>
      <c r="D14" s="11">
        <v>-2.1758000000000002</v>
      </c>
      <c r="E14" s="11">
        <v>-1.6096999999999999</v>
      </c>
      <c r="F14" s="11">
        <v>-0.74219999999999997</v>
      </c>
      <c r="G14" s="11">
        <v>0.48330000000000001</v>
      </c>
      <c r="H14" s="11">
        <v>0.61160000000000003</v>
      </c>
      <c r="I14" s="11">
        <v>-8.3500000000000005E-2</v>
      </c>
      <c r="J14" s="11">
        <v>-0.44540000000000002</v>
      </c>
      <c r="K14" s="11">
        <v>0.34720000000000001</v>
      </c>
      <c r="L14" s="11">
        <v>0.74909999999999999</v>
      </c>
      <c r="M14" s="11">
        <v>0.69569999999999999</v>
      </c>
    </row>
    <row r="15" spans="1:13" x14ac:dyDescent="0.25">
      <c r="A15" s="12" t="s">
        <v>13</v>
      </c>
      <c r="B15" s="11">
        <v>-1.7194</v>
      </c>
      <c r="C15" s="11">
        <v>-0.49790000000000001</v>
      </c>
      <c r="D15" s="11">
        <v>-1.2355</v>
      </c>
      <c r="E15" s="11">
        <v>-1.9155</v>
      </c>
      <c r="F15" s="11">
        <v>-0.51780000000000004</v>
      </c>
      <c r="G15" s="11">
        <v>0.62549999999999994</v>
      </c>
      <c r="H15" s="11">
        <v>-0.89380000000000004</v>
      </c>
      <c r="I15" s="11">
        <v>-0.50629999999999997</v>
      </c>
      <c r="J15" s="11">
        <v>-1.0351999999999999</v>
      </c>
      <c r="K15" s="11">
        <v>0.85160000000000002</v>
      </c>
      <c r="L15" s="11">
        <v>-0.3387</v>
      </c>
      <c r="M15" s="11">
        <v>-1.0581</v>
      </c>
    </row>
    <row r="16" spans="1:13" x14ac:dyDescent="0.25">
      <c r="A16" s="12" t="s">
        <v>14</v>
      </c>
      <c r="B16" s="13">
        <f>AVERAGE(C16:E16)</f>
        <v>0.54393333333333338</v>
      </c>
      <c r="C16" s="11">
        <v>0.12870000000000001</v>
      </c>
      <c r="D16" s="11">
        <v>0.7379</v>
      </c>
      <c r="E16" s="11">
        <v>0.76519999999999999</v>
      </c>
      <c r="F16" s="11">
        <v>-1.2347999999999999</v>
      </c>
      <c r="G16" s="11">
        <v>-0.2555</v>
      </c>
      <c r="H16" s="11">
        <v>-5.0620000000000003</v>
      </c>
      <c r="I16" s="11">
        <v>-0.23730000000000001</v>
      </c>
      <c r="J16" s="13">
        <f>AVERAGE(K16:M16)</f>
        <v>-0.93640000000000001</v>
      </c>
      <c r="K16" s="11">
        <v>0.69140000000000001</v>
      </c>
      <c r="L16" s="11">
        <v>-2.6760000000000002</v>
      </c>
      <c r="M16" s="11">
        <v>-0.8246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2" sqref="A2:A16"/>
    </sheetView>
  </sheetViews>
  <sheetFormatPr defaultColWidth="11" defaultRowHeight="15.75" x14ac:dyDescent="0.25"/>
  <sheetData>
    <row r="1" spans="1:16" x14ac:dyDescent="0.25">
      <c r="A1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</row>
    <row r="3" spans="1:1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x14ac:dyDescent="0.25">
      <c r="A6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</row>
    <row r="7" spans="1:16" x14ac:dyDescent="0.25">
      <c r="A7" t="s">
        <v>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 t="s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</row>
    <row r="11" spans="1:16" x14ac:dyDescent="0.25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C20" sqref="C20"/>
    </sheetView>
  </sheetViews>
  <sheetFormatPr defaultColWidth="11" defaultRowHeight="15.75" x14ac:dyDescent="0.25"/>
  <sheetData>
    <row r="1" spans="1:17" x14ac:dyDescent="0.25">
      <c r="A1" t="s">
        <v>15</v>
      </c>
      <c r="B1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5">
      <c r="A2" t="s">
        <v>16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</row>
    <row r="3" spans="1:17" x14ac:dyDescent="0.25">
      <c r="A3" t="s">
        <v>17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18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19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</row>
    <row r="6" spans="1:17" x14ac:dyDescent="0.25">
      <c r="A6" t="s">
        <v>20</v>
      </c>
      <c r="B6" t="s">
        <v>4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21</v>
      </c>
      <c r="B7" t="s">
        <v>5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22</v>
      </c>
      <c r="B8" t="s">
        <v>6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23</v>
      </c>
      <c r="B9" t="s">
        <v>7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24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25">
      <c r="A11" t="s">
        <v>25</v>
      </c>
      <c r="B11" t="s">
        <v>9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26</v>
      </c>
      <c r="B12" t="s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t="s">
        <v>27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t="s">
        <v>28</v>
      </c>
      <c r="B14" t="s">
        <v>12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t="s">
        <v>29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t="s">
        <v>30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dZAP1_log2_expression</vt:lpstr>
      <vt:lpstr>network</vt:lpstr>
      <vt:lpstr>network_weights</vt:lpstr>
      <vt:lpstr>optimization_parameters</vt:lpstr>
      <vt:lpstr>threshold_b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Williams, Natalie</cp:lastModifiedBy>
  <dcterms:created xsi:type="dcterms:W3CDTF">2016-10-05T21:16:36Z</dcterms:created>
  <dcterms:modified xsi:type="dcterms:W3CDTF">2016-10-05T22:20:17Z</dcterms:modified>
</cp:coreProperties>
</file>