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0" yWindow="0" windowWidth="25600" windowHeight="14300" tabRatio="500"/>
  </bookViews>
  <sheets>
    <sheet name="Optimized Production Rates" sheetId="1" r:id="rId1"/>
  </sheets>
  <definedNames>
    <definedName name="_xlnm._FilterDatabase" localSheetId="0" hidden="1">'Optimized Production Rates'!$A$1:$AG$25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'Optimized Production Rates'!$A$21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8" i="1"/>
</calcChain>
</file>

<file path=xl/sharedStrings.xml><?xml version="1.0" encoding="utf-8"?>
<sst xmlns="http://schemas.openxmlformats.org/spreadsheetml/2006/main" count="53" uniqueCount="52">
  <si>
    <t>Node</t>
  </si>
  <si>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</si>
  <si>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</si>
  <si>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</si>
  <si>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</si>
  <si>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</si>
  <si>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</si>
  <si>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</si>
  <si>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</si>
  <si>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</si>
  <si>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</si>
  <si>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</si>
  <si>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</si>
  <si>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</si>
  <si>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</si>
  <si>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</si>
  <si>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</si>
  <si>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</si>
  <si>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</si>
  <si>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</si>
  <si>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</si>
  <si>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</si>
  <si>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</si>
  <si>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</si>
  <si>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</si>
  <si>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</si>
  <si>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</si>
  <si>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</si>
  <si>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</si>
  <si>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</si>
  <si>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db5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</si>
  <si>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</si>
  <si>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</si>
  <si>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</si>
  <si>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</si>
  <si>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</si>
  <si>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</si>
  <si>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</si>
  <si>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</si>
  <si>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</si>
  <si>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</si>
  <si>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</si>
  <si>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</si>
  <si>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</si>
  <si>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</si>
  <si>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</si>
  <si>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Rand31</t>
  </si>
  <si>
    <t>T-Test</t>
  </si>
  <si>
    <t>Production &gt; 2.03</t>
  </si>
  <si>
    <t>Avg Production Rt</t>
  </si>
  <si>
    <t>Benjamini-Hochburg Correction</t>
  </si>
  <si>
    <t>Paired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</si>
</sst>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4" fillId="0" borderId="4" xfId="0" applyFont="1" applyBorder="1"/>
    <xf numFmtId="0" fontId="4" fillId="0" borderId="5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3" fillId="0" borderId="3" xfId="0" applyFont="1" applyBorder="1"/>
    <xf numFmtId="0" fontId="3" fillId="0" borderId="0" xfId="0" applyFont="1" applyBorder="1"/>
    <xf numFmtId="0" fontId="0" fillId="0" borderId="2" xfId="0" applyBorder="1"/>
    <xf numFmtId="0" fontId="3" fillId="0" borderId="4" xfId="0" applyFont="1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0" fontId="0" fillId="0" borderId="8" xfId="0" applyFill="1" applyBorder="1" applyAlignment="1">
      <alignment wrapText="1"/>
    </xf>
    <xf numFmtId="0" fontId="0" fillId="2" borderId="6" xfId="0" applyFill="1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workbookViewId="0">
      <pane xSplit="1" topLeftCell="B1" activePane="topRight" state="frozen"/>
      <selection pane="topRight" activeCell="BG19" sqref="BG19"/>
    </sheetView>
  </sheetViews>
  <sheetFormatPr baseColWidth="10" defaultRowHeight="15" x14ac:dyDescent="0"/>
  <cols>
    <col min="1" max="1" width="19.1640625" customWidth="1"/>
    <col min="6" max="6" width="10.83203125" style="1"/>
  </cols>
  <sheetData>
    <row r="1" spans="1:32" s="1" customFormat="1">
      <c r="A1" s="19" t="s">
        <v>0</v>
      </c>
      <c r="B1" s="17" t="s">
        <v>30</v>
      </c>
      <c r="C1" s="22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22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22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22" t="s">
        <v>27</v>
      </c>
      <c r="AD1" s="22" t="s">
        <v>28</v>
      </c>
      <c r="AE1" s="17" t="s">
        <v>29</v>
      </c>
      <c r="AF1" s="18" t="s">
        <v>46</v>
      </c>
    </row>
    <row r="2" spans="1:32">
      <c r="A2" s="20" t="s">
        <v>31</v>
      </c>
      <c r="B2" s="3">
        <v>0.16510864761765057</v>
      </c>
      <c r="C2" s="3">
        <v>1.4182465628770269</v>
      </c>
      <c r="D2" s="3">
        <v>1.9560926340408951</v>
      </c>
      <c r="E2" s="3">
        <v>0.18263027946787352</v>
      </c>
      <c r="F2" s="3">
        <v>0.69042403369826189</v>
      </c>
      <c r="G2" s="3">
        <v>0.44280190953391896</v>
      </c>
      <c r="H2" s="3">
        <v>0.30020050846089608</v>
      </c>
      <c r="I2" s="3">
        <v>2.4983853142434946</v>
      </c>
      <c r="J2" s="12">
        <v>0.165400774</v>
      </c>
      <c r="K2" s="3">
        <v>1.6881955137901798</v>
      </c>
      <c r="L2" s="3">
        <v>1.9131351249656938</v>
      </c>
      <c r="M2" s="3">
        <v>1.5494742926878327</v>
      </c>
      <c r="N2" s="3">
        <v>0.16966787833329811</v>
      </c>
      <c r="O2" s="3">
        <v>2.5204335758578114</v>
      </c>
      <c r="P2" s="3">
        <v>0.30514131352345281</v>
      </c>
      <c r="Q2" s="3">
        <v>0.81407456146743418</v>
      </c>
      <c r="R2" s="3">
        <v>0.37317065490426793</v>
      </c>
      <c r="S2" s="3">
        <v>0.45803566317952299</v>
      </c>
      <c r="T2" s="3">
        <v>0.16967775350775502</v>
      </c>
      <c r="U2" s="3">
        <v>0.12922653516087496</v>
      </c>
      <c r="V2" s="3">
        <v>0.26322352227246865</v>
      </c>
      <c r="W2" s="3">
        <v>0.18980421740011932</v>
      </c>
      <c r="X2" s="3">
        <v>0.14531714611727437</v>
      </c>
      <c r="Y2" s="3">
        <v>0.1037446415257247</v>
      </c>
      <c r="Z2" s="3">
        <v>0.32945951847157767</v>
      </c>
      <c r="AA2" s="3">
        <v>0.89745220267141868</v>
      </c>
      <c r="AB2" s="3">
        <v>0.10487981077346491</v>
      </c>
      <c r="AC2" s="3">
        <v>1.5501059409868332</v>
      </c>
      <c r="AD2" s="3">
        <v>2.3124876796045624</v>
      </c>
      <c r="AE2" s="3">
        <v>0.32768594478490021</v>
      </c>
      <c r="AF2" s="4">
        <v>0.12246188800143409</v>
      </c>
    </row>
    <row r="3" spans="1:32">
      <c r="A3" s="20" t="s">
        <v>32</v>
      </c>
      <c r="B3" s="2">
        <v>2.0328237308516597</v>
      </c>
      <c r="C3" s="2">
        <v>0.98081044517240246</v>
      </c>
      <c r="D3" s="2">
        <v>0.26440589935261333</v>
      </c>
      <c r="E3" s="2">
        <v>1.4764746752739379</v>
      </c>
      <c r="F3" s="2">
        <v>1.447295301823837</v>
      </c>
      <c r="G3" s="2">
        <v>1.1532175809240144</v>
      </c>
      <c r="H3" s="2">
        <v>0.28719967828008047</v>
      </c>
      <c r="I3" s="2">
        <v>3.2726772594285038</v>
      </c>
      <c r="J3" s="13">
        <v>2.1536601430000002</v>
      </c>
      <c r="K3" s="2">
        <v>0.28815284573643252</v>
      </c>
      <c r="L3" s="2">
        <v>1.7561801650581352</v>
      </c>
      <c r="M3" s="2">
        <v>0.28607363543521364</v>
      </c>
      <c r="N3" s="2">
        <v>1.2600398002363042</v>
      </c>
      <c r="O3" s="2">
        <v>1.9577318260394425</v>
      </c>
      <c r="P3" s="2">
        <v>2.5136358318815866</v>
      </c>
      <c r="Q3" s="2">
        <v>0.28755537220603572</v>
      </c>
      <c r="R3" s="2">
        <v>0.72182453163941551</v>
      </c>
      <c r="S3" s="2">
        <v>1.7294744569606428</v>
      </c>
      <c r="T3" s="2">
        <v>1.5471246809310018</v>
      </c>
      <c r="U3" s="2">
        <v>1.8492058986078186</v>
      </c>
      <c r="V3" s="2">
        <v>0.30225236240604447</v>
      </c>
      <c r="W3" s="2">
        <v>2.5659049444669528</v>
      </c>
      <c r="X3" s="2">
        <v>0.2428800390036267</v>
      </c>
      <c r="Y3" s="2">
        <v>0.1733305468423848</v>
      </c>
      <c r="Z3" s="2">
        <v>0.28719014800175691</v>
      </c>
      <c r="AA3" s="2">
        <v>0.27560090687860039</v>
      </c>
      <c r="AB3" s="2">
        <v>1.2924951311165884</v>
      </c>
      <c r="AC3" s="2">
        <v>1.933914278943649</v>
      </c>
      <c r="AD3" s="2">
        <v>2.6838734061541092</v>
      </c>
      <c r="AE3" s="2">
        <v>0.18130258547614542</v>
      </c>
      <c r="AF3" s="14">
        <v>2.3348100381608017</v>
      </c>
    </row>
    <row r="4" spans="1:32">
      <c r="A4" s="20" t="s">
        <v>33</v>
      </c>
      <c r="B4" s="2">
        <v>0.95804472762028625</v>
      </c>
      <c r="C4" s="2">
        <v>2.1831436108653848</v>
      </c>
      <c r="D4" s="2">
        <v>1.6698536707826042</v>
      </c>
      <c r="E4" s="2">
        <v>0.56906528467048134</v>
      </c>
      <c r="F4" s="2">
        <v>3.0052450009713465</v>
      </c>
      <c r="G4" s="2">
        <v>2.7283696170903005</v>
      </c>
      <c r="H4" s="2">
        <v>2.9470963671304387</v>
      </c>
      <c r="I4" s="2">
        <v>2.593240633223258</v>
      </c>
      <c r="J4" s="13">
        <v>1.6197990280000001</v>
      </c>
      <c r="K4" s="2">
        <v>1.9213091745432724</v>
      </c>
      <c r="L4" s="2">
        <v>2.5821532861749552</v>
      </c>
      <c r="M4" s="2">
        <v>2.1399602803084088</v>
      </c>
      <c r="N4" s="2">
        <v>0.42527215350881692</v>
      </c>
      <c r="O4" s="2">
        <v>2.2494632434886244</v>
      </c>
      <c r="P4" s="2">
        <v>0.39092383862235436</v>
      </c>
      <c r="Q4" s="2">
        <v>1.4238795872769947</v>
      </c>
      <c r="R4" s="2">
        <v>0.53077521321622601</v>
      </c>
      <c r="S4" s="2">
        <v>0.67621630266100075</v>
      </c>
      <c r="T4" s="2">
        <v>0.40185632666755061</v>
      </c>
      <c r="U4" s="2">
        <v>1.9984792256380646</v>
      </c>
      <c r="V4" s="2">
        <v>0.43836952679023677</v>
      </c>
      <c r="W4" s="2">
        <v>1.6749983167570908</v>
      </c>
      <c r="X4" s="2">
        <v>1.695965074374737</v>
      </c>
      <c r="Y4" s="2">
        <v>2.1436239844121623</v>
      </c>
      <c r="Z4" s="2">
        <v>2.0775486619973842</v>
      </c>
      <c r="AA4" s="2">
        <v>1.1302975273521467</v>
      </c>
      <c r="AB4" s="2">
        <v>2.6757627664487207</v>
      </c>
      <c r="AC4" s="2">
        <v>2.3639652853428359</v>
      </c>
      <c r="AD4" s="2">
        <v>0.53103358902709008</v>
      </c>
      <c r="AE4" s="2">
        <v>0.79251280962678783</v>
      </c>
      <c r="AF4" s="14">
        <v>1.0047723636032326</v>
      </c>
    </row>
    <row r="5" spans="1:32">
      <c r="A5" s="20" t="s">
        <v>34</v>
      </c>
      <c r="B5" s="2">
        <v>0.23511922233416196</v>
      </c>
      <c r="C5" s="2">
        <v>1.7232864746021588</v>
      </c>
      <c r="D5" s="2">
        <v>1.7351931647666932</v>
      </c>
      <c r="E5" s="2">
        <v>0.17900339795856904</v>
      </c>
      <c r="F5" s="2">
        <v>1.3982432022582623</v>
      </c>
      <c r="G5" s="2">
        <v>0.36188150780702155</v>
      </c>
      <c r="H5" s="2">
        <v>0.24937763852834938</v>
      </c>
      <c r="I5" s="2">
        <v>2.2065688078034347</v>
      </c>
      <c r="J5" s="13">
        <v>0.218469358</v>
      </c>
      <c r="K5" s="2">
        <v>0.57346125900974443</v>
      </c>
      <c r="L5" s="2">
        <v>0.15049819415184296</v>
      </c>
      <c r="M5" s="2">
        <v>0.22476497657519923</v>
      </c>
      <c r="N5" s="2">
        <v>0.2351418462452575</v>
      </c>
      <c r="O5" s="2">
        <v>2.0427418472631031</v>
      </c>
      <c r="P5" s="2">
        <v>0.70914111793098145</v>
      </c>
      <c r="Q5" s="2">
        <v>0.63759646698669148</v>
      </c>
      <c r="R5" s="2">
        <v>1.9629472263397576</v>
      </c>
      <c r="S5" s="2">
        <v>0.11958294659546842</v>
      </c>
      <c r="T5" s="2">
        <v>1.275158170540091</v>
      </c>
      <c r="U5" s="2">
        <v>0.75390518613343027</v>
      </c>
      <c r="V5" s="2">
        <v>0.22801904421949118</v>
      </c>
      <c r="W5" s="2">
        <v>0.63241583496596221</v>
      </c>
      <c r="X5" s="2">
        <v>0.27062925599543081</v>
      </c>
      <c r="Y5" s="2">
        <v>1.3409525678653307</v>
      </c>
      <c r="Z5" s="2">
        <v>0.22500751001169356</v>
      </c>
      <c r="AA5" s="2">
        <v>0.54863552079632338</v>
      </c>
      <c r="AB5" s="2">
        <v>0.30262575753145426</v>
      </c>
      <c r="AC5" s="2">
        <v>1.6162012108004178</v>
      </c>
      <c r="AD5" s="2">
        <v>1.9791881118891694</v>
      </c>
      <c r="AE5" s="2">
        <v>0.90156761154234277</v>
      </c>
      <c r="AF5" s="14">
        <v>0.81579284272919061</v>
      </c>
    </row>
    <row r="6" spans="1:32">
      <c r="A6" s="20" t="s">
        <v>35</v>
      </c>
      <c r="B6" s="2">
        <v>0.28835615360286754</v>
      </c>
      <c r="C6" s="2">
        <v>1.4289486447311366</v>
      </c>
      <c r="D6" s="2">
        <v>0.98827085588460339</v>
      </c>
      <c r="E6" s="2">
        <v>0.73275253249221417</v>
      </c>
      <c r="F6" s="2">
        <v>0.56508865841607525</v>
      </c>
      <c r="G6" s="2">
        <v>0.38571281157459691</v>
      </c>
      <c r="H6" s="2">
        <v>0.6135550210574704</v>
      </c>
      <c r="I6" s="2">
        <v>2.8223921551324076</v>
      </c>
      <c r="J6" s="13">
        <v>0.40422283199999998</v>
      </c>
      <c r="K6" s="2">
        <v>0.56762204127483284</v>
      </c>
      <c r="L6" s="2">
        <v>0.76419433010119964</v>
      </c>
      <c r="M6" s="2">
        <v>1.3135258637201102</v>
      </c>
      <c r="N6" s="2">
        <v>0.34164815340360655</v>
      </c>
      <c r="O6" s="2">
        <v>0.38849312698896465</v>
      </c>
      <c r="P6" s="2">
        <v>0.3961818700371344</v>
      </c>
      <c r="Q6" s="2">
        <v>0.5914758797171823</v>
      </c>
      <c r="R6" s="2">
        <v>0.61219830127580521</v>
      </c>
      <c r="S6" s="2">
        <v>0.39490455155422893</v>
      </c>
      <c r="T6" s="2">
        <v>0.39345712859757825</v>
      </c>
      <c r="U6" s="2">
        <v>1.0987739241933649</v>
      </c>
      <c r="V6" s="2">
        <v>1.7696747616624298</v>
      </c>
      <c r="W6" s="2">
        <v>0.58384752572545451</v>
      </c>
      <c r="X6" s="2">
        <v>0.39428946364552508</v>
      </c>
      <c r="Y6" s="2">
        <v>0.38616165896717614</v>
      </c>
      <c r="Z6" s="2">
        <v>0.5499771639239347</v>
      </c>
      <c r="AA6" s="2">
        <v>0.66362999478200646</v>
      </c>
      <c r="AB6" s="2">
        <v>0.39506872775259566</v>
      </c>
      <c r="AC6" s="2">
        <v>0.3910301730530451</v>
      </c>
      <c r="AD6" s="2">
        <v>0.39598338202245947</v>
      </c>
      <c r="AE6" s="2">
        <v>0.39571385004464776</v>
      </c>
      <c r="AF6" s="14">
        <v>0.3416382177455789</v>
      </c>
    </row>
    <row r="7" spans="1:32">
      <c r="A7" s="20" t="s">
        <v>36</v>
      </c>
      <c r="B7" s="2">
        <v>1.687776085246304</v>
      </c>
      <c r="C7" s="2">
        <v>0.73989730382094632</v>
      </c>
      <c r="D7" s="2">
        <v>1.0079821268603397</v>
      </c>
      <c r="E7" s="2">
        <v>0.34731373619946931</v>
      </c>
      <c r="F7" s="2">
        <v>1.0661037851412667</v>
      </c>
      <c r="G7" s="2">
        <v>0.23449507834672814</v>
      </c>
      <c r="H7" s="2">
        <v>1.394062062415093</v>
      </c>
      <c r="I7" s="2">
        <v>1.706895066787617</v>
      </c>
      <c r="J7" s="13">
        <v>0.37733217699999999</v>
      </c>
      <c r="K7" s="2">
        <v>0.2365789250674234</v>
      </c>
      <c r="L7" s="2">
        <v>2.5487148631661745</v>
      </c>
      <c r="M7" s="2">
        <v>3.4736318243784927</v>
      </c>
      <c r="N7" s="2">
        <v>1.7098462288999619</v>
      </c>
      <c r="O7" s="2">
        <v>1.9929460448921916</v>
      </c>
      <c r="P7" s="2">
        <v>3.4853272797785881</v>
      </c>
      <c r="Q7" s="2">
        <v>0.40445040072966532</v>
      </c>
      <c r="R7" s="2">
        <v>3.7489818584228671</v>
      </c>
      <c r="S7" s="2">
        <v>2.4299646535548556</v>
      </c>
      <c r="T7" s="2">
        <v>0.72605545116231218</v>
      </c>
      <c r="U7" s="2">
        <v>0.23645188260254651</v>
      </c>
      <c r="V7" s="2">
        <v>2.19354837698272</v>
      </c>
      <c r="W7" s="2">
        <v>1.3866904262699911</v>
      </c>
      <c r="X7" s="2">
        <v>2.8841449022856489</v>
      </c>
      <c r="Y7" s="2">
        <v>0.56345423099478598</v>
      </c>
      <c r="Z7" s="2">
        <v>2.6346873002545483</v>
      </c>
      <c r="AA7" s="2">
        <v>1.5543232578967836</v>
      </c>
      <c r="AB7" s="2">
        <v>0.17927423641359036</v>
      </c>
      <c r="AC7" s="2">
        <v>2.5268001750035762</v>
      </c>
      <c r="AD7" s="2">
        <v>2.6960095454699298</v>
      </c>
      <c r="AE7" s="2">
        <v>2.320026980633624</v>
      </c>
      <c r="AF7" s="14">
        <v>0.70546872963685214</v>
      </c>
    </row>
    <row r="8" spans="1:32">
      <c r="A8" s="20" t="s">
        <v>37</v>
      </c>
      <c r="B8" s="2">
        <v>0.24139074272046834</v>
      </c>
      <c r="C8" s="2">
        <v>1.0799340807816216</v>
      </c>
      <c r="D8" s="2">
        <v>0.33569433416599442</v>
      </c>
      <c r="E8" s="2">
        <v>0.2813222691550597</v>
      </c>
      <c r="F8" s="2">
        <v>0.43507554559133316</v>
      </c>
      <c r="G8" s="2">
        <v>0.65446018649656712</v>
      </c>
      <c r="H8" s="2">
        <v>0.36047351738327682</v>
      </c>
      <c r="I8" s="2">
        <v>3.0830007835465052</v>
      </c>
      <c r="J8" s="13">
        <v>0.15325594100000001</v>
      </c>
      <c r="K8" s="2">
        <v>0.45034591564140808</v>
      </c>
      <c r="L8" s="2">
        <v>1.415347086762069</v>
      </c>
      <c r="M8" s="2">
        <v>0.9395281828068246</v>
      </c>
      <c r="N8" s="2">
        <v>0.55940110202991133</v>
      </c>
      <c r="O8" s="2">
        <v>1.9919007281091121</v>
      </c>
      <c r="P8" s="2">
        <v>0.26149758133205964</v>
      </c>
      <c r="Q8" s="2">
        <v>0.38479718703883842</v>
      </c>
      <c r="R8" s="2">
        <v>1.4465655727983289</v>
      </c>
      <c r="S8" s="2">
        <v>0.45010813314664522</v>
      </c>
      <c r="T8" s="2">
        <v>1.127419622528272</v>
      </c>
      <c r="U8" s="2">
        <v>0.2426571861952152</v>
      </c>
      <c r="V8" s="2">
        <v>0.34087559817779922</v>
      </c>
      <c r="W8" s="2">
        <v>0.25727523044982498</v>
      </c>
      <c r="X8" s="2">
        <v>0.40969758147625512</v>
      </c>
      <c r="Y8" s="2">
        <v>0.33371265100952763</v>
      </c>
      <c r="Z8" s="2">
        <v>0.93719682387432646</v>
      </c>
      <c r="AA8" s="2">
        <v>0.56851704175884543</v>
      </c>
      <c r="AB8" s="2">
        <v>1.3807991192290447</v>
      </c>
      <c r="AC8" s="2">
        <v>0.24576082741627545</v>
      </c>
      <c r="AD8" s="2">
        <v>2.104767949924383</v>
      </c>
      <c r="AE8" s="2">
        <v>1.3251891260714286</v>
      </c>
      <c r="AF8" s="14">
        <v>0.56226740536370934</v>
      </c>
    </row>
    <row r="9" spans="1:32">
      <c r="A9" s="20" t="s">
        <v>38</v>
      </c>
      <c r="B9" s="2">
        <v>0.87308519697573206</v>
      </c>
      <c r="C9" s="2">
        <v>1.5582899032755473</v>
      </c>
      <c r="D9" s="2">
        <v>1.2092818285749896</v>
      </c>
      <c r="E9" s="2">
        <v>0.36998767449965902</v>
      </c>
      <c r="F9" s="2">
        <v>1.6552580237580075</v>
      </c>
      <c r="G9" s="2">
        <v>0.43612550684210477</v>
      </c>
      <c r="H9" s="2">
        <v>1.1340061676266588</v>
      </c>
      <c r="I9" s="2">
        <v>1.8332775152826235</v>
      </c>
      <c r="J9" s="13">
        <v>1.9920528129999999</v>
      </c>
      <c r="K9" s="2">
        <v>1.5390957326434709</v>
      </c>
      <c r="L9" s="2">
        <v>0.54624048241894041</v>
      </c>
      <c r="M9" s="2">
        <v>1.8276047562095099</v>
      </c>
      <c r="N9" s="2">
        <v>2.2705374123528799</v>
      </c>
      <c r="O9" s="2">
        <v>0.55167779031316555</v>
      </c>
      <c r="P9" s="2">
        <v>1.0502318951854919</v>
      </c>
      <c r="Q9" s="2">
        <v>2.2125842216395282</v>
      </c>
      <c r="R9" s="2">
        <v>0.61700397953760844</v>
      </c>
      <c r="S9" s="2">
        <v>0.84576135197850622</v>
      </c>
      <c r="T9" s="2">
        <v>0.54315008893132077</v>
      </c>
      <c r="U9" s="2">
        <v>1.2459777742732681</v>
      </c>
      <c r="V9" s="2">
        <v>1.7100981948178418</v>
      </c>
      <c r="W9" s="2">
        <v>0.47542287760193142</v>
      </c>
      <c r="X9" s="2">
        <v>2.312998547611234</v>
      </c>
      <c r="Y9" s="2">
        <v>0.43526958921151515</v>
      </c>
      <c r="Z9" s="2">
        <v>0.30125061818124693</v>
      </c>
      <c r="AA9" s="2">
        <v>1.5460545485319033</v>
      </c>
      <c r="AB9" s="2">
        <v>0.87538444535190518</v>
      </c>
      <c r="AC9" s="2">
        <v>1.3038115771790149</v>
      </c>
      <c r="AD9" s="2">
        <v>0.54479316321380322</v>
      </c>
      <c r="AE9" s="2">
        <v>0.57301733535657984</v>
      </c>
      <c r="AF9" s="14">
        <v>0.54506609003427786</v>
      </c>
    </row>
    <row r="10" spans="1:32">
      <c r="A10" s="20" t="s">
        <v>39</v>
      </c>
      <c r="B10" s="2">
        <v>1.2321580797004472</v>
      </c>
      <c r="C10" s="2">
        <v>1.8315476911550823</v>
      </c>
      <c r="D10" s="2">
        <v>1.380101135938314</v>
      </c>
      <c r="E10" s="2">
        <v>1.5804627917686533</v>
      </c>
      <c r="F10" s="2">
        <v>1.3926278813132484</v>
      </c>
      <c r="G10" s="2">
        <v>2.4306319055558503</v>
      </c>
      <c r="H10" s="2">
        <v>1.1395383460617201</v>
      </c>
      <c r="I10" s="2">
        <v>2.9068242239502506</v>
      </c>
      <c r="J10" s="13">
        <v>0.952144078</v>
      </c>
      <c r="K10" s="2">
        <v>0.76474776556962831</v>
      </c>
      <c r="L10" s="2">
        <v>1.5819623055712673</v>
      </c>
      <c r="M10" s="2">
        <v>1.1078951153778409</v>
      </c>
      <c r="N10" s="2">
        <v>1.4757236967604841</v>
      </c>
      <c r="O10" s="2">
        <v>2.7293727337736589</v>
      </c>
      <c r="P10" s="2">
        <v>1.5545307166304159</v>
      </c>
      <c r="Q10" s="2">
        <v>1.2042462339655324</v>
      </c>
      <c r="R10" s="2">
        <v>1.124599244981862</v>
      </c>
      <c r="S10" s="2">
        <v>3.2436121275428453</v>
      </c>
      <c r="T10" s="2">
        <v>0.59719534446119082</v>
      </c>
      <c r="U10" s="2">
        <v>2.0419917059292536</v>
      </c>
      <c r="V10" s="2">
        <v>1.0882522990243884</v>
      </c>
      <c r="W10" s="2">
        <v>0.59997275117386795</v>
      </c>
      <c r="X10" s="2">
        <v>1.161638982493318</v>
      </c>
      <c r="Y10" s="2">
        <v>0.94663299734003048</v>
      </c>
      <c r="Z10" s="2">
        <v>1.7961147008616432</v>
      </c>
      <c r="AA10" s="2">
        <v>1.0695036291234767</v>
      </c>
      <c r="AB10" s="2">
        <v>1.0703772201737158</v>
      </c>
      <c r="AC10" s="2">
        <v>2.1508654822785322</v>
      </c>
      <c r="AD10" s="2">
        <v>1.0726332088355779</v>
      </c>
      <c r="AE10" s="2">
        <v>0.89667436913390408</v>
      </c>
      <c r="AF10" s="14">
        <v>1.0743661695574971</v>
      </c>
    </row>
    <row r="11" spans="1:32">
      <c r="A11" s="20" t="s">
        <v>40</v>
      </c>
      <c r="B11" s="2">
        <v>0.33608297372507284</v>
      </c>
      <c r="C11" s="2">
        <v>1.5039571747476035</v>
      </c>
      <c r="D11" s="2">
        <v>1.4994376776557923</v>
      </c>
      <c r="E11" s="2">
        <v>0.8909793631664048</v>
      </c>
      <c r="F11" s="2">
        <v>1.3293321806611806</v>
      </c>
      <c r="G11" s="2">
        <v>1.1483645278259511</v>
      </c>
      <c r="H11" s="2">
        <v>0.18067135248306079</v>
      </c>
      <c r="I11" s="2">
        <v>2.9660800235619136</v>
      </c>
      <c r="J11" s="13">
        <v>0.146412235</v>
      </c>
      <c r="K11" s="2">
        <v>1.5192519575707757</v>
      </c>
      <c r="L11" s="2">
        <v>0.57524942310041305</v>
      </c>
      <c r="M11" s="2">
        <v>0.78361264423434662</v>
      </c>
      <c r="N11" s="2">
        <v>0.61048687887749731</v>
      </c>
      <c r="O11" s="2">
        <v>2.0784485652166254</v>
      </c>
      <c r="P11" s="2">
        <v>0.41734106064604581</v>
      </c>
      <c r="Q11" s="2">
        <v>0.32412564690707923</v>
      </c>
      <c r="R11" s="2">
        <v>1.041643993327779</v>
      </c>
      <c r="S11" s="2">
        <v>9.2019341917353142E-2</v>
      </c>
      <c r="T11" s="2">
        <v>0.16341224014316796</v>
      </c>
      <c r="U11" s="2">
        <v>1.1144386089287817</v>
      </c>
      <c r="V11" s="2">
        <v>1.9620836739457972</v>
      </c>
      <c r="W11" s="2">
        <v>0.1942887125094471</v>
      </c>
      <c r="X11" s="2">
        <v>0.13144052010535029</v>
      </c>
      <c r="Y11" s="2">
        <v>1.8526604547009693</v>
      </c>
      <c r="Z11" s="2">
        <v>0.48101725439002557</v>
      </c>
      <c r="AA11" s="2">
        <v>0.13792922590183276</v>
      </c>
      <c r="AB11" s="2">
        <v>0.15343860797381748</v>
      </c>
      <c r="AC11" s="2">
        <v>2.0697570903295248</v>
      </c>
      <c r="AD11" s="2">
        <v>2.0373132115297548</v>
      </c>
      <c r="AE11" s="2">
        <v>0.18046935231697564</v>
      </c>
      <c r="AF11" s="14">
        <v>0.30870268282214153</v>
      </c>
    </row>
    <row r="12" spans="1:32">
      <c r="A12" s="20" t="s">
        <v>41</v>
      </c>
      <c r="B12" s="2">
        <v>0.24357682884689549</v>
      </c>
      <c r="C12" s="2">
        <v>2.0634025041719259</v>
      </c>
      <c r="D12" s="2">
        <v>0.27169826676647818</v>
      </c>
      <c r="E12" s="2">
        <v>1.2336138418713298</v>
      </c>
      <c r="F12" s="2">
        <v>2.1530750971134029</v>
      </c>
      <c r="G12" s="2">
        <v>0.42793344550832585</v>
      </c>
      <c r="H12" s="2">
        <v>0.21004730112696393</v>
      </c>
      <c r="I12" s="2">
        <v>1.0990239255318859</v>
      </c>
      <c r="J12" s="13">
        <v>1.070429369</v>
      </c>
      <c r="K12" s="2">
        <v>1.1347275005833348</v>
      </c>
      <c r="L12" s="2">
        <v>0.1653327012005833</v>
      </c>
      <c r="M12" s="2">
        <v>0.53960494609603749</v>
      </c>
      <c r="N12" s="2">
        <v>0.49931090991792015</v>
      </c>
      <c r="O12" s="2">
        <v>2.7226772670113673</v>
      </c>
      <c r="P12" s="2">
        <v>0.26801670642895542</v>
      </c>
      <c r="Q12" s="2">
        <v>1.4822266797740189</v>
      </c>
      <c r="R12" s="2">
        <v>0.52803426449831137</v>
      </c>
      <c r="S12" s="2">
        <v>0.38005506850327864</v>
      </c>
      <c r="T12" s="2">
        <v>0.26453246805727521</v>
      </c>
      <c r="U12" s="2">
        <v>0.2310410933663074</v>
      </c>
      <c r="V12" s="2">
        <v>0.25917391174620991</v>
      </c>
      <c r="W12" s="2">
        <v>0.71190267215041014</v>
      </c>
      <c r="X12" s="2">
        <v>0.57234361929317368</v>
      </c>
      <c r="Y12" s="2">
        <v>0.53958611979803717</v>
      </c>
      <c r="Z12" s="2">
        <v>0.14311608643632023</v>
      </c>
      <c r="AA12" s="2">
        <v>0.47027955729634974</v>
      </c>
      <c r="AB12" s="2">
        <v>0.58558966674841162</v>
      </c>
      <c r="AC12" s="2">
        <v>2.8537406222199788</v>
      </c>
      <c r="AD12" s="2">
        <v>2.5490112355161307</v>
      </c>
      <c r="AE12" s="2">
        <v>1.1274074032434678</v>
      </c>
      <c r="AF12" s="14">
        <v>0.78205106315807371</v>
      </c>
    </row>
    <row r="13" spans="1:32">
      <c r="A13" s="20" t="s">
        <v>42</v>
      </c>
      <c r="B13" s="2">
        <v>1.2580266432055114</v>
      </c>
      <c r="C13" s="2">
        <v>1.4067426687962918</v>
      </c>
      <c r="D13" s="2">
        <v>0.755909689214602</v>
      </c>
      <c r="E13" s="2">
        <v>0.49705959509275482</v>
      </c>
      <c r="F13" s="2">
        <v>0.74765377768418895</v>
      </c>
      <c r="G13" s="2">
        <v>0.24957643483063974</v>
      </c>
      <c r="H13" s="2">
        <v>0.22897264106328416</v>
      </c>
      <c r="I13" s="2">
        <v>2.9964133057515712</v>
      </c>
      <c r="J13" s="13">
        <v>0.66563928400000005</v>
      </c>
      <c r="K13" s="2">
        <v>1.260691162382471</v>
      </c>
      <c r="L13" s="2">
        <v>0.68841911150569568</v>
      </c>
      <c r="M13" s="2">
        <v>0.25122584907673401</v>
      </c>
      <c r="N13" s="2">
        <v>0.35940833466206312</v>
      </c>
      <c r="O13" s="2">
        <v>2.6129146392068057</v>
      </c>
      <c r="P13" s="2">
        <v>0.81439537761658354</v>
      </c>
      <c r="Q13" s="2">
        <v>0.55934211771417841</v>
      </c>
      <c r="R13" s="2">
        <v>1.1377479150807799</v>
      </c>
      <c r="S13" s="2">
        <v>0.25597391069473746</v>
      </c>
      <c r="T13" s="2">
        <v>1.1790020447404832</v>
      </c>
      <c r="U13" s="2">
        <v>0.1618533379265889</v>
      </c>
      <c r="V13" s="2">
        <v>0.14606058576072717</v>
      </c>
      <c r="W13" s="2">
        <v>1.5166873571090651</v>
      </c>
      <c r="X13" s="2">
        <v>0.13959021123461174</v>
      </c>
      <c r="Y13" s="2">
        <v>0.25679792796138967</v>
      </c>
      <c r="Z13" s="2">
        <v>0.41572569946074739</v>
      </c>
      <c r="AA13" s="2">
        <v>1.2965706567916755</v>
      </c>
      <c r="AB13" s="2">
        <v>0.40351879299000115</v>
      </c>
      <c r="AC13" s="2">
        <v>2.0371598427120094</v>
      </c>
      <c r="AD13" s="2">
        <v>1.9404237210914557</v>
      </c>
      <c r="AE13" s="2">
        <v>0.87615531112698086</v>
      </c>
      <c r="AF13" s="14">
        <v>0.78017049393648497</v>
      </c>
    </row>
    <row r="14" spans="1:32">
      <c r="A14" s="20" t="s">
        <v>43</v>
      </c>
      <c r="B14" s="2">
        <v>0.35176013773737208</v>
      </c>
      <c r="C14" s="2">
        <v>0.81387250672048594</v>
      </c>
      <c r="D14" s="2">
        <v>1.9308294733552549</v>
      </c>
      <c r="E14" s="2">
        <v>0.2001788151487012</v>
      </c>
      <c r="F14" s="2">
        <v>1.4509855634138802</v>
      </c>
      <c r="G14" s="2">
        <v>2.271300175585103</v>
      </c>
      <c r="H14" s="2">
        <v>0.66232531851700271</v>
      </c>
      <c r="I14" s="2">
        <v>2.477981316535574</v>
      </c>
      <c r="J14" s="13">
        <v>0.163265729</v>
      </c>
      <c r="K14" s="2">
        <v>0.17223468736197528</v>
      </c>
      <c r="L14" s="2">
        <v>0.16197793959273488</v>
      </c>
      <c r="M14" s="2">
        <v>2.0648964118087534</v>
      </c>
      <c r="N14" s="2">
        <v>0.68365622607630583</v>
      </c>
      <c r="O14" s="2">
        <v>2.1492204360358906</v>
      </c>
      <c r="P14" s="2">
        <v>2.5849913142706606</v>
      </c>
      <c r="Q14" s="2">
        <v>2.4395985457316769</v>
      </c>
      <c r="R14" s="2">
        <v>0.75191274815350251</v>
      </c>
      <c r="S14" s="2">
        <v>1.3820034567033062</v>
      </c>
      <c r="T14" s="2">
        <v>0.49071292364521896</v>
      </c>
      <c r="U14" s="2">
        <v>1.8659296702963584</v>
      </c>
      <c r="V14" s="2">
        <v>0.16556109012177239</v>
      </c>
      <c r="W14" s="2">
        <v>1.5442119619198027</v>
      </c>
      <c r="X14" s="2">
        <v>1.9790326919471766</v>
      </c>
      <c r="Y14" s="2">
        <v>0.43971753620339465</v>
      </c>
      <c r="Z14" s="2">
        <v>0.15148718891099322</v>
      </c>
      <c r="AA14" s="2">
        <v>0.133058808698684</v>
      </c>
      <c r="AB14" s="2">
        <v>0.57331770605793464</v>
      </c>
      <c r="AC14" s="2">
        <v>2.4141918679818151</v>
      </c>
      <c r="AD14" s="2">
        <v>1.8826253028044626</v>
      </c>
      <c r="AE14" s="2">
        <v>0.33267315647396567</v>
      </c>
      <c r="AF14" s="14">
        <v>0.18091601767690518</v>
      </c>
    </row>
    <row r="15" spans="1:32">
      <c r="A15" s="20" t="s">
        <v>44</v>
      </c>
      <c r="B15" s="2">
        <v>0.87557992145926711</v>
      </c>
      <c r="C15" s="2">
        <v>0.63624028922629405</v>
      </c>
      <c r="D15" s="2">
        <v>1.8508009271926218</v>
      </c>
      <c r="E15" s="2">
        <v>2.3879492360009515</v>
      </c>
      <c r="F15" s="2">
        <v>2.1878521669810227</v>
      </c>
      <c r="G15" s="2">
        <v>1.4425976434793204</v>
      </c>
      <c r="H15" s="2">
        <v>0.57105952312998898</v>
      </c>
      <c r="I15" s="2">
        <v>2.8349373256065147</v>
      </c>
      <c r="J15" s="13">
        <v>1.834490937</v>
      </c>
      <c r="K15" s="2">
        <v>2.4810160015013847</v>
      </c>
      <c r="L15" s="2">
        <v>1.8933737444684391</v>
      </c>
      <c r="M15" s="2">
        <v>1.034717732414931</v>
      </c>
      <c r="N15" s="2">
        <v>1.8732323444969936</v>
      </c>
      <c r="O15" s="2">
        <v>2.6432114577867223</v>
      </c>
      <c r="P15" s="2">
        <v>2.4484283765254649</v>
      </c>
      <c r="Q15" s="2">
        <v>0.75479190685540432</v>
      </c>
      <c r="R15" s="2">
        <v>0.50249789584849069</v>
      </c>
      <c r="S15" s="2">
        <v>2.0968108901855329</v>
      </c>
      <c r="T15" s="2">
        <v>2.6503271315044121</v>
      </c>
      <c r="U15" s="2">
        <v>0.48762510261728359</v>
      </c>
      <c r="V15" s="2">
        <v>2.2372557747361377</v>
      </c>
      <c r="W15" s="2">
        <v>1.2184757637888912</v>
      </c>
      <c r="X15" s="2">
        <v>3.1216426883146671</v>
      </c>
      <c r="Y15" s="2">
        <v>1.0083982211745679</v>
      </c>
      <c r="Z15" s="2">
        <v>3.0778593252055528</v>
      </c>
      <c r="AA15" s="2">
        <v>1.1666382098896442</v>
      </c>
      <c r="AB15" s="2">
        <v>0.29398241026533878</v>
      </c>
      <c r="AC15" s="2">
        <v>1.5165775898204095</v>
      </c>
      <c r="AD15" s="2">
        <v>2.8430173848553646</v>
      </c>
      <c r="AE15" s="2">
        <v>0.65071978716112733</v>
      </c>
      <c r="AF15" s="14">
        <v>1.1282958483855727</v>
      </c>
    </row>
    <row r="16" spans="1:32">
      <c r="A16" s="20" t="s">
        <v>45</v>
      </c>
      <c r="B16" s="5">
        <v>0.12981970519470101</v>
      </c>
      <c r="C16" s="5">
        <v>1.151001413380196</v>
      </c>
      <c r="D16" s="5">
        <v>0.38907707163400357</v>
      </c>
      <c r="E16" s="5">
        <v>0.51092590432172014</v>
      </c>
      <c r="F16" s="5">
        <v>0.37693902487574554</v>
      </c>
      <c r="G16" s="5">
        <v>1.7436562019359525</v>
      </c>
      <c r="H16" s="5">
        <v>0.22272357720780206</v>
      </c>
      <c r="I16" s="5">
        <v>2.3150534435441288</v>
      </c>
      <c r="J16" s="15">
        <v>0.26812545700000001</v>
      </c>
      <c r="K16" s="5">
        <v>0.37730490030938579</v>
      </c>
      <c r="L16" s="5">
        <v>0.45058751076656633</v>
      </c>
      <c r="M16" s="5">
        <v>0.23362157435937828</v>
      </c>
      <c r="N16" s="5">
        <v>1.6086961872445353</v>
      </c>
      <c r="O16" s="5">
        <v>1.7685078182320488</v>
      </c>
      <c r="P16" s="5">
        <v>0.64972053579075084</v>
      </c>
      <c r="Q16" s="5">
        <v>0.50528536808331448</v>
      </c>
      <c r="R16" s="5">
        <v>8.5584610997671201E-2</v>
      </c>
      <c r="S16" s="5">
        <v>1.9108147639553863</v>
      </c>
      <c r="T16" s="5">
        <v>2.2486372971918125</v>
      </c>
      <c r="U16" s="5">
        <v>0.70541073287148537</v>
      </c>
      <c r="V16" s="5">
        <v>0.28406626086635905</v>
      </c>
      <c r="W16" s="5">
        <v>0.24574605416052192</v>
      </c>
      <c r="X16" s="5">
        <v>0.43790365644669305</v>
      </c>
      <c r="Y16" s="5">
        <v>0.38229405867947408</v>
      </c>
      <c r="Z16" s="5">
        <v>7.2877732483781335E-2</v>
      </c>
      <c r="AA16" s="5">
        <v>0.12981682784538262</v>
      </c>
      <c r="AB16" s="5">
        <v>2.0967177863861224</v>
      </c>
      <c r="AC16" s="5">
        <v>0.1293923524824247</v>
      </c>
      <c r="AD16" s="5">
        <v>2.427815767463303</v>
      </c>
      <c r="AE16" s="5">
        <v>0.32666045943666361</v>
      </c>
      <c r="AF16" s="16">
        <v>0.10756434223930686</v>
      </c>
    </row>
    <row r="17" spans="1:32">
      <c r="A17" s="20"/>
    </row>
    <row r="18" spans="1:32">
      <c r="A18" s="20" t="s">
        <v>48</v>
      </c>
      <c r="B18" s="10">
        <f>COUNTIF(B2:B16, "&gt;2.03282373")</f>
        <v>1</v>
      </c>
      <c r="C18" s="10">
        <f t="shared" ref="C18:AF18" si="0">COUNTIF(C2:C16, "&gt;2.03282373")</f>
        <v>2</v>
      </c>
      <c r="D18" s="10">
        <f t="shared" si="0"/>
        <v>0</v>
      </c>
      <c r="E18" s="10">
        <f t="shared" si="0"/>
        <v>1</v>
      </c>
      <c r="F18" s="10">
        <f t="shared" si="0"/>
        <v>3</v>
      </c>
      <c r="G18" s="10">
        <f t="shared" si="0"/>
        <v>3</v>
      </c>
      <c r="H18" s="10">
        <f t="shared" si="0"/>
        <v>1</v>
      </c>
      <c r="I18" s="10">
        <f t="shared" si="0"/>
        <v>12</v>
      </c>
      <c r="J18" s="10">
        <f t="shared" si="0"/>
        <v>1</v>
      </c>
      <c r="K18" s="10">
        <f t="shared" si="0"/>
        <v>1</v>
      </c>
      <c r="L18" s="10">
        <f t="shared" si="0"/>
        <v>2</v>
      </c>
      <c r="M18" s="10">
        <f t="shared" si="0"/>
        <v>3</v>
      </c>
      <c r="N18" s="10">
        <f t="shared" si="0"/>
        <v>1</v>
      </c>
      <c r="O18" s="10">
        <f t="shared" si="0"/>
        <v>9</v>
      </c>
      <c r="P18" s="10">
        <f t="shared" si="0"/>
        <v>4</v>
      </c>
      <c r="Q18" s="10">
        <f t="shared" si="0"/>
        <v>2</v>
      </c>
      <c r="R18" s="10">
        <f t="shared" si="0"/>
        <v>1</v>
      </c>
      <c r="S18" s="10">
        <f t="shared" si="0"/>
        <v>3</v>
      </c>
      <c r="T18" s="10">
        <f t="shared" si="0"/>
        <v>2</v>
      </c>
      <c r="U18" s="10">
        <f t="shared" si="0"/>
        <v>1</v>
      </c>
      <c r="V18" s="10">
        <f t="shared" si="0"/>
        <v>2</v>
      </c>
      <c r="W18" s="10">
        <f t="shared" si="0"/>
        <v>1</v>
      </c>
      <c r="X18" s="10">
        <f t="shared" si="0"/>
        <v>3</v>
      </c>
      <c r="Y18" s="10">
        <f t="shared" si="0"/>
        <v>1</v>
      </c>
      <c r="Z18" s="10">
        <f t="shared" si="0"/>
        <v>3</v>
      </c>
      <c r="AA18" s="10">
        <f t="shared" si="0"/>
        <v>0</v>
      </c>
      <c r="AB18" s="10">
        <f t="shared" si="0"/>
        <v>2</v>
      </c>
      <c r="AC18" s="10">
        <f t="shared" si="0"/>
        <v>7</v>
      </c>
      <c r="AD18" s="10">
        <f t="shared" si="0"/>
        <v>8</v>
      </c>
      <c r="AE18" s="10">
        <f t="shared" si="0"/>
        <v>1</v>
      </c>
      <c r="AF18" s="11">
        <f t="shared" si="0"/>
        <v>1</v>
      </c>
    </row>
    <row r="19" spans="1:32">
      <c r="A19" s="20" t="s">
        <v>49</v>
      </c>
      <c r="B19" s="10">
        <f>AVERAGE(B2:B16)</f>
        <v>0.72724725312255978</v>
      </c>
      <c r="C19" s="10">
        <f t="shared" ref="C19:AF19" si="1">AVERAGE(C2:C16)</f>
        <v>1.3679547516216068</v>
      </c>
      <c r="D19" s="10">
        <f t="shared" si="1"/>
        <v>1.1496419170790533</v>
      </c>
      <c r="E19" s="10">
        <f t="shared" si="1"/>
        <v>0.76264795980585209</v>
      </c>
      <c r="F19" s="10">
        <f t="shared" si="1"/>
        <v>1.3267466162467374</v>
      </c>
      <c r="G19" s="10">
        <f t="shared" si="1"/>
        <v>1.0740749688890929</v>
      </c>
      <c r="H19" s="10">
        <f t="shared" si="1"/>
        <v>0.70008726803147248</v>
      </c>
      <c r="I19" s="10">
        <f t="shared" si="1"/>
        <v>2.5075167399953124</v>
      </c>
      <c r="J19" s="10">
        <f t="shared" si="1"/>
        <v>0.81231334366666674</v>
      </c>
      <c r="K19" s="10">
        <f t="shared" si="1"/>
        <v>0.99831569219904803</v>
      </c>
      <c r="L19" s="10">
        <f t="shared" si="1"/>
        <v>1.1462244179336472</v>
      </c>
      <c r="M19" s="10">
        <f t="shared" si="1"/>
        <v>1.1846758723659745</v>
      </c>
      <c r="N19" s="10">
        <f t="shared" si="1"/>
        <v>0.93880461020305561</v>
      </c>
      <c r="O19" s="10">
        <f t="shared" si="1"/>
        <v>2.0266494066810354</v>
      </c>
      <c r="P19" s="10">
        <f t="shared" si="1"/>
        <v>1.1899669877467016</v>
      </c>
      <c r="Q19" s="10">
        <f t="shared" si="1"/>
        <v>0.93506867840623842</v>
      </c>
      <c r="R19" s="10">
        <f t="shared" si="1"/>
        <v>1.0123658674015117</v>
      </c>
      <c r="S19" s="10">
        <f t="shared" si="1"/>
        <v>1.0976891746088875</v>
      </c>
      <c r="T19" s="10">
        <f t="shared" si="1"/>
        <v>0.91851457817396276</v>
      </c>
      <c r="U19" s="10">
        <f t="shared" si="1"/>
        <v>0.94419785764937603</v>
      </c>
      <c r="V19" s="10">
        <f t="shared" si="1"/>
        <v>0.89256766556869482</v>
      </c>
      <c r="W19" s="10">
        <f t="shared" si="1"/>
        <v>0.91984297642995549</v>
      </c>
      <c r="X19" s="10">
        <f t="shared" si="1"/>
        <v>1.0599676253563151</v>
      </c>
      <c r="Y19" s="10">
        <f t="shared" si="1"/>
        <v>0.72708914577909811</v>
      </c>
      <c r="Z19" s="10">
        <f t="shared" si="1"/>
        <v>0.89870104883103552</v>
      </c>
      <c r="AA19" s="10">
        <f t="shared" si="1"/>
        <v>0.77255386108100477</v>
      </c>
      <c r="AB19" s="10">
        <f t="shared" si="1"/>
        <v>0.82554881234751365</v>
      </c>
      <c r="AC19" s="10">
        <f t="shared" si="1"/>
        <v>1.6735516211033561</v>
      </c>
      <c r="AD19" s="10">
        <f t="shared" si="1"/>
        <v>1.8667317772934373</v>
      </c>
      <c r="AE19" s="10">
        <f t="shared" si="1"/>
        <v>0.7471850721619695</v>
      </c>
      <c r="AF19" s="11">
        <f t="shared" si="1"/>
        <v>0.71962294620340395</v>
      </c>
    </row>
    <row r="20" spans="1:32">
      <c r="A20" s="20" t="s">
        <v>47</v>
      </c>
      <c r="B20" s="3"/>
      <c r="C20" s="3">
        <f>TTEST($B$2:$B$16,C2:C16,2,2)</f>
        <v>3.0592709119592236E-3</v>
      </c>
      <c r="D20" s="3">
        <f t="shared" ref="D20:AF20" si="2">TTEST($B$2:$B$16,D2:D16,2,2)</f>
        <v>7.1457605115705092E-2</v>
      </c>
      <c r="E20" s="3">
        <f t="shared" si="2"/>
        <v>0.877712811549484</v>
      </c>
      <c r="F20" s="3">
        <f t="shared" si="2"/>
        <v>2.0948275342470558E-2</v>
      </c>
      <c r="G20" s="3">
        <f t="shared" si="2"/>
        <v>0.21227194350422998</v>
      </c>
      <c r="H20" s="3">
        <f t="shared" si="2"/>
        <v>0.91277185144021478</v>
      </c>
      <c r="I20" s="3">
        <f t="shared" si="2"/>
        <v>7.577751035637042E-9</v>
      </c>
      <c r="J20" s="3">
        <f t="shared" si="2"/>
        <v>0.73349831231356211</v>
      </c>
      <c r="K20" s="3">
        <f t="shared" si="2"/>
        <v>0.26997017888754293</v>
      </c>
      <c r="L20" s="3">
        <f t="shared" si="2"/>
        <v>0.1329229353840381</v>
      </c>
      <c r="M20" s="3">
        <f t="shared" si="2"/>
        <v>0.11695196432967747</v>
      </c>
      <c r="N20" s="3">
        <f t="shared" si="2"/>
        <v>0.37906976327490949</v>
      </c>
      <c r="O20" s="3">
        <f t="shared" si="2"/>
        <v>8.8540155742410074E-6</v>
      </c>
      <c r="P20" s="3">
        <f t="shared" si="2"/>
        <v>0.15320559244396853</v>
      </c>
      <c r="Q20" s="3">
        <f t="shared" si="2"/>
        <v>0.38399384016544424</v>
      </c>
      <c r="R20" s="3">
        <f t="shared" si="2"/>
        <v>0.31349712815933728</v>
      </c>
      <c r="S20" s="3">
        <f t="shared" si="2"/>
        <v>0.22119703534166277</v>
      </c>
      <c r="T20" s="3">
        <f t="shared" si="2"/>
        <v>0.45019968191485982</v>
      </c>
      <c r="U20" s="3">
        <f t="shared" si="2"/>
        <v>0.37844476698818208</v>
      </c>
      <c r="V20" s="3">
        <f t="shared" si="2"/>
        <v>0.53858796885796023</v>
      </c>
      <c r="W20" s="3">
        <f t="shared" si="2"/>
        <v>0.42638184459437078</v>
      </c>
      <c r="X20" s="3">
        <f t="shared" si="2"/>
        <v>0.30021910030613658</v>
      </c>
      <c r="Y20" s="3">
        <f t="shared" si="2"/>
        <v>0.99943939432863693</v>
      </c>
      <c r="Z20" s="3">
        <f t="shared" si="2"/>
        <v>0.57261862994924362</v>
      </c>
      <c r="AA20" s="3">
        <f t="shared" si="2"/>
        <v>0.82517123234060352</v>
      </c>
      <c r="AB20" s="3">
        <f t="shared" si="2"/>
        <v>0.69784707422403591</v>
      </c>
      <c r="AC20" s="3">
        <f t="shared" si="2"/>
        <v>1.4666011798170201E-3</v>
      </c>
      <c r="AD20" s="3">
        <f t="shared" si="2"/>
        <v>1.9477069066959374E-4</v>
      </c>
      <c r="AE20" s="3">
        <f t="shared" si="2"/>
        <v>0.92590005741149062</v>
      </c>
      <c r="AF20" s="4">
        <f t="shared" si="2"/>
        <v>0.97168946298849446</v>
      </c>
    </row>
    <row r="21" spans="1:32" s="1" customFormat="1" ht="30">
      <c r="A21" s="21" t="s">
        <v>50</v>
      </c>
      <c r="B21" s="8"/>
      <c r="C21" s="8">
        <v>1.835562547175534E-2</v>
      </c>
      <c r="D21" s="8">
        <v>0.30624687906730752</v>
      </c>
      <c r="E21" s="8">
        <v>0.9920357757980256</v>
      </c>
      <c r="F21" s="8">
        <v>0.10474137671235279</v>
      </c>
      <c r="G21" s="8">
        <v>0.55299258835415699</v>
      </c>
      <c r="H21" s="8">
        <v>0.9920357757980256</v>
      </c>
      <c r="I21" s="8">
        <v>2.2733253106911125E-7</v>
      </c>
      <c r="J21" s="8">
        <v>0.91687289039195263</v>
      </c>
      <c r="K21" s="8">
        <v>0.62300810512509908</v>
      </c>
      <c r="L21" s="8">
        <v>0.44307645128012701</v>
      </c>
      <c r="M21" s="8">
        <v>0.43856986623629052</v>
      </c>
      <c r="N21" s="8">
        <v>0.63998973360907374</v>
      </c>
      <c r="O21" s="8">
        <v>1.328102336136151E-4</v>
      </c>
      <c r="P21" s="8">
        <v>0.45961677733190565</v>
      </c>
      <c r="Q21" s="8">
        <v>0.63998973360907374</v>
      </c>
      <c r="R21" s="8">
        <v>0.62699425631867456</v>
      </c>
      <c r="S21" s="8">
        <v>0.55299258835415699</v>
      </c>
      <c r="T21" s="8">
        <v>0.67529952287228967</v>
      </c>
      <c r="U21" s="8">
        <v>0.63998973360907374</v>
      </c>
      <c r="V21" s="8">
        <v>0.7694113840828003</v>
      </c>
      <c r="W21" s="8">
        <v>0.67323449146479597</v>
      </c>
      <c r="X21" s="8">
        <v>0.62699425631867456</v>
      </c>
      <c r="Y21" s="8">
        <v>0.99943939432863693</v>
      </c>
      <c r="Z21" s="8">
        <v>0.78084358629442319</v>
      </c>
      <c r="AA21" s="8">
        <v>0.99020547880872423</v>
      </c>
      <c r="AB21" s="8">
        <v>0.91023531420526427</v>
      </c>
      <c r="AC21" s="8">
        <v>1.0999508848627651E-2</v>
      </c>
      <c r="AD21" s="8">
        <v>1.9477069066959373E-3</v>
      </c>
      <c r="AE21" s="8">
        <v>0.9920357757980256</v>
      </c>
      <c r="AF21" s="9">
        <v>0.99943939432863693</v>
      </c>
    </row>
    <row r="22" spans="1:32">
      <c r="A22" s="20" t="s">
        <v>51</v>
      </c>
      <c r="B22" s="3"/>
      <c r="C22" s="3">
        <f>TTEST($B$2:$B$16,C2:C16,2,1)</f>
        <v>1.0770452002458254E-2</v>
      </c>
      <c r="D22" s="3">
        <f t="shared" ref="D22:AF22" si="3">TTEST($B$2:$B$16,D2:D16,2,1)</f>
        <v>0.10700259452639808</v>
      </c>
      <c r="E22" s="3">
        <f t="shared" si="3"/>
        <v>0.85049314549152066</v>
      </c>
      <c r="F22" s="3">
        <f t="shared" si="3"/>
        <v>1.4867882004838885E-2</v>
      </c>
      <c r="G22" s="3">
        <f t="shared" si="3"/>
        <v>0.20711764108281014</v>
      </c>
      <c r="H22" s="3">
        <f t="shared" si="3"/>
        <v>0.89499883708261607</v>
      </c>
      <c r="I22" s="3">
        <f t="shared" si="3"/>
        <v>2.9492830456831543E-7</v>
      </c>
      <c r="J22" s="3">
        <f t="shared" si="3"/>
        <v>0.60600025145818115</v>
      </c>
      <c r="K22" s="3">
        <f t="shared" si="3"/>
        <v>0.29538406936709372</v>
      </c>
      <c r="L22" s="3">
        <f t="shared" si="3"/>
        <v>4.1050832973383612E-2</v>
      </c>
      <c r="M22" s="3">
        <f t="shared" si="3"/>
        <v>8.8968385916663756E-2</v>
      </c>
      <c r="N22" s="3">
        <f t="shared" si="3"/>
        <v>0.25143678877078263</v>
      </c>
      <c r="O22" s="3">
        <f t="shared" si="3"/>
        <v>5.0432109155623303E-5</v>
      </c>
      <c r="P22" s="3">
        <f t="shared" si="3"/>
        <v>4.1229436051022798E-2</v>
      </c>
      <c r="Q22" s="3">
        <f t="shared" si="3"/>
        <v>0.42259541757385743</v>
      </c>
      <c r="R22" s="3">
        <f t="shared" si="3"/>
        <v>0.22278326222106512</v>
      </c>
      <c r="S22" s="3">
        <f t="shared" si="3"/>
        <v>0.10631125776720046</v>
      </c>
      <c r="T22" s="3">
        <f t="shared" si="3"/>
        <v>0.41748216629249635</v>
      </c>
      <c r="U22" s="3">
        <f t="shared" si="3"/>
        <v>0.30772090219086612</v>
      </c>
      <c r="V22" s="3">
        <f t="shared" si="3"/>
        <v>0.49765957927938187</v>
      </c>
      <c r="W22" s="3">
        <f t="shared" si="3"/>
        <v>0.12914656308151204</v>
      </c>
      <c r="X22" s="3">
        <f t="shared" si="3"/>
        <v>0.23102875880492277</v>
      </c>
      <c r="Y22" s="3">
        <f t="shared" si="3"/>
        <v>0.99946159164884429</v>
      </c>
      <c r="Z22" s="3">
        <f t="shared" si="3"/>
        <v>0.47799979369420098</v>
      </c>
      <c r="AA22" s="3">
        <f t="shared" si="3"/>
        <v>0.76624391061533026</v>
      </c>
      <c r="AB22" s="3">
        <f t="shared" si="3"/>
        <v>0.68847250372556812</v>
      </c>
      <c r="AC22" s="3">
        <f t="shared" si="3"/>
        <v>4.82542423243825E-4</v>
      </c>
      <c r="AD22" s="3">
        <f t="shared" si="3"/>
        <v>5.1880364221258734E-4</v>
      </c>
      <c r="AE22" s="3">
        <f t="shared" si="3"/>
        <v>0.91302693328013662</v>
      </c>
      <c r="AF22" s="4">
        <f t="shared" si="3"/>
        <v>0.94229055744485923</v>
      </c>
    </row>
    <row r="23" spans="1:32" ht="30">
      <c r="A23" s="21" t="s">
        <v>50</v>
      </c>
      <c r="B23" s="5"/>
      <c r="C23" s="6">
        <v>6.4622712014749534E-2</v>
      </c>
      <c r="D23" s="6">
        <v>0.29182525779926749</v>
      </c>
      <c r="E23" s="6">
        <v>0.97478333528778538</v>
      </c>
      <c r="F23" s="6">
        <v>7.4339410024194433E-2</v>
      </c>
      <c r="G23" s="6">
        <v>0.46205751760984554</v>
      </c>
      <c r="H23" s="6">
        <v>0.97478333528778538</v>
      </c>
      <c r="I23" s="6">
        <v>8.8478491370494626E-6</v>
      </c>
      <c r="J23" s="6">
        <v>0.79043511059762761</v>
      </c>
      <c r="K23" s="6">
        <v>0.51286817031811027</v>
      </c>
      <c r="L23" s="6">
        <v>0.15461038519133549</v>
      </c>
      <c r="M23" s="6">
        <v>0.29182525779926749</v>
      </c>
      <c r="N23" s="6">
        <v>0.47144397894521745</v>
      </c>
      <c r="O23" s="6">
        <v>7.564816373343495E-4</v>
      </c>
      <c r="P23" s="6">
        <v>0.15461038519133549</v>
      </c>
      <c r="Q23" s="6">
        <v>0.6338931263607861</v>
      </c>
      <c r="R23" s="6">
        <v>0.46205751760984554</v>
      </c>
      <c r="S23" s="6">
        <v>0.29182525779926749</v>
      </c>
      <c r="T23" s="6">
        <v>0.6338931263607861</v>
      </c>
      <c r="U23" s="6">
        <v>0.51286817031811027</v>
      </c>
      <c r="V23" s="6">
        <v>0.67862669901733885</v>
      </c>
      <c r="W23" s="6">
        <v>0.32286640770378011</v>
      </c>
      <c r="X23" s="6">
        <v>0.46205751760984554</v>
      </c>
      <c r="Y23" s="6">
        <v>0.99946159164884429</v>
      </c>
      <c r="Z23" s="6">
        <v>0.67862669901733885</v>
      </c>
      <c r="AA23" s="6">
        <v>0.91949269273839629</v>
      </c>
      <c r="AB23" s="6">
        <v>0.86059062965696009</v>
      </c>
      <c r="AC23" s="6">
        <v>3.8910273165944052E-3</v>
      </c>
      <c r="AD23" s="6">
        <v>3.8910273165944052E-3</v>
      </c>
      <c r="AE23" s="6">
        <v>0.97478333528778538</v>
      </c>
      <c r="AF23" s="7">
        <v>0.97478333528778538</v>
      </c>
    </row>
  </sheetData>
  <conditionalFormatting sqref="A20:AF20 A22">
    <cfRule type="cellIs" dxfId="3" priority="5" operator="lessThan">
      <formula>0.05</formula>
    </cfRule>
  </conditionalFormatting>
  <conditionalFormatting sqref="B21:AF21">
    <cfRule type="cellIs" dxfId="2" priority="4" operator="lessThan">
      <formula>0.05</formula>
    </cfRule>
  </conditionalFormatting>
  <conditionalFormatting sqref="B22:AF22">
    <cfRule type="cellIs" dxfId="1" priority="3" operator="lessThan">
      <formula>0.05</formula>
    </cfRule>
  </conditionalFormatting>
  <conditionalFormatting sqref="B23:AF23">
    <cfRule type="cellIs" dxfId="0" priority="2" operator="lessThan">
      <formula>0.05</formula>
    </cfRule>
  </conditionalFormatting>
  <conditionalFormatting sqref="B18:AF18">
    <cfRule type="colorScale" priority="1">
      <colorScale>
        <cfvo type="min"/>
        <cfvo type="max"/>
        <color theme="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Optimized Production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2017-11-09T17:21:11Z</dcterms:created>
  <dcterms:modified xsi:type="dcterms:W3CDTF">2017-11-16T19:49:14Z</dcterms:modified>
</cp:coreProperties>
</file>