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0" yWindow="0" windowWidth="25460" windowHeight="15460" tabRatio="1000"/>
  </bookViews>
  <sheets>
    <sheet name="ALL" sheetId="1" r:id="rId1"/>
    <sheet name="db5" sheetId="16" r:id="rId2"/>
    <sheet name="rand9" sheetId="2" r:id="rId3"/>
    <sheet name="rand26" sheetId="3" r:id="rId4"/>
    <sheet name="rand16" sheetId="4" r:id="rId5"/>
    <sheet name="rand15" sheetId="5" r:id="rId6"/>
    <sheet name="rand24" sheetId="6" r:id="rId7"/>
    <sheet name="MSE Comparisons-select" sheetId="15" r:id="rId8"/>
    <sheet name="MSE Comparsions-network" sheetId="17" r:id="rId9"/>
    <sheet name="Most Common-select" sheetId="8" r:id="rId10"/>
    <sheet name="Most Common-network" sheetId="10" r:id="rId11"/>
    <sheet name="Common&amp;Valid Random db5—select" sheetId="11" r:id="rId12"/>
    <sheet name="Common&amp;Valid db5—network" sheetId="12" r:id="rId13"/>
    <sheet name="db7.2—select" sheetId="13" r:id="rId14"/>
    <sheet name="db7.2—network" sheetId="14" r:id="rId15"/>
  </sheets>
  <definedNames>
    <definedName name="_xlnm._FilterDatabase" localSheetId="0" hidden="1">ALL!$A$1:$L$1</definedName>
    <definedName name="_xlnm._FilterDatabase" localSheetId="11" hidden="1">'Common&amp;Valid Random db5—select'!$A$1:$P$1</definedName>
    <definedName name="_xlnm._FilterDatabase" localSheetId="9" hidden="1">'Most Common-select'!$A$1:$B$1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5" l="1"/>
  <c r="B6" i="15"/>
  <c r="B7" i="15"/>
  <c r="B8" i="15"/>
  <c r="B9" i="15"/>
  <c r="B10" i="15"/>
  <c r="B11" i="15"/>
  <c r="B12" i="15"/>
  <c r="B13" i="15"/>
  <c r="B14" i="15"/>
  <c r="B15" i="15"/>
  <c r="B16" i="15"/>
  <c r="B4" i="15"/>
  <c r="B3" i="15"/>
  <c r="B2" i="15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8" i="16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O26" i="11"/>
  <c r="N26" i="1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2" i="1"/>
  <c r="M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2" i="1"/>
</calcChain>
</file>

<file path=xl/sharedStrings.xml><?xml version="1.0" encoding="utf-8"?>
<sst xmlns="http://schemas.openxmlformats.org/spreadsheetml/2006/main" count="1050" uniqueCount="277">
  <si>
    <t>ACE2-&gt;ASH1</t>
  </si>
  <si>
    <t>ASH1-&gt;YHP1</t>
  </si>
  <si>
    <t>CIN5-&gt;HAP4</t>
  </si>
  <si>
    <t>CIN5-&gt;SFP1</t>
  </si>
  <si>
    <t>CIN5-&gt;STB5</t>
  </si>
  <si>
    <t>CIN5-&gt;YHP1</t>
  </si>
  <si>
    <t>GCR2-&gt;MSN2</t>
  </si>
  <si>
    <t>HMO1-&gt;CIN5</t>
  </si>
  <si>
    <t>HMO1-&gt;HAP4</t>
  </si>
  <si>
    <t>HMO1-&gt;HMO1</t>
  </si>
  <si>
    <t>HMO1-&gt;MSN2</t>
  </si>
  <si>
    <t>HMO1-&gt;YOX1</t>
  </si>
  <si>
    <t>MSN2-&gt;ASH1</t>
  </si>
  <si>
    <t>MSN2-&gt;CIN5</t>
  </si>
  <si>
    <t>MSN2-&gt;HAP4</t>
  </si>
  <si>
    <t>MSN2-&gt;SFP1</t>
  </si>
  <si>
    <t>MSN2-&gt;SWI4</t>
  </si>
  <si>
    <t>MSN2-&gt;YHP1</t>
  </si>
  <si>
    <t>MSN2-&gt;YOX1</t>
  </si>
  <si>
    <t>SFP1-&gt;SWI5</t>
  </si>
  <si>
    <t>STB5-&gt;HAP4</t>
  </si>
  <si>
    <t>STB5-&gt;SFP1</t>
  </si>
  <si>
    <t>SWI4-&gt;HAP4</t>
  </si>
  <si>
    <t>SWI4-&gt;YHP1</t>
  </si>
  <si>
    <t>SWI4-&gt;YOX1</t>
  </si>
  <si>
    <t>SWI5-&gt;ASH1</t>
  </si>
  <si>
    <t>YHP1-&gt;GLN3</t>
  </si>
  <si>
    <t>ZAP1-&gt;ACE2</t>
  </si>
  <si>
    <t>db5</t>
  </si>
  <si>
    <t>rand9</t>
  </si>
  <si>
    <t>rand26</t>
  </si>
  <si>
    <t>rand16</t>
  </si>
  <si>
    <t>rand15</t>
  </si>
  <si>
    <t>rand24</t>
  </si>
  <si>
    <t>ACE2-&gt;HMO1</t>
  </si>
  <si>
    <t>ACE2-&gt;MSN2</t>
  </si>
  <si>
    <t>ACE2-&gt;SWI4</t>
  </si>
  <si>
    <t>ASH1-&gt;CIN5</t>
  </si>
  <si>
    <t>ASH1-&gt;GCR2</t>
  </si>
  <si>
    <t>CIN5-&gt;ASH1</t>
  </si>
  <si>
    <t>CIN5-&gt;HMO1</t>
  </si>
  <si>
    <t>CIN5-&gt;SWI5</t>
  </si>
  <si>
    <t>GLN3-&gt;HAP4</t>
  </si>
  <si>
    <t>GLN3-&gt;SWI4</t>
  </si>
  <si>
    <t>GLN3-&gt;ZAP1</t>
  </si>
  <si>
    <t>HAP4-&gt;CIN5</t>
  </si>
  <si>
    <t>HAP4-&gt;YOX1</t>
  </si>
  <si>
    <t>HAP4-&gt;ZAP1</t>
  </si>
  <si>
    <t>HMO1-&gt;SFP1</t>
  </si>
  <si>
    <t>MSN2-&gt;HMO1</t>
  </si>
  <si>
    <t>SFP1</t>
  </si>
  <si>
    <t>SFP1-&gt;STB5</t>
  </si>
  <si>
    <t>STB5-&gt;ASH1</t>
  </si>
  <si>
    <t>STB5-&gt;YOX1</t>
  </si>
  <si>
    <t>SWI4-&gt;SWI5</t>
  </si>
  <si>
    <t>SWI5-&gt;CIN5</t>
  </si>
  <si>
    <t>YHP1-&gt;ACE2</t>
  </si>
  <si>
    <t>YHP1-&gt;GCR2</t>
  </si>
  <si>
    <t>YHP1-&gt;HMO1</t>
  </si>
  <si>
    <t>YHP1-&gt;SWI5</t>
  </si>
  <si>
    <t>YOX1-&gt;HMO1</t>
  </si>
  <si>
    <t>ZAP1-&gt;STB5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</si>
  <si>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</si>
  <si>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</si>
  <si>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</si>
  <si>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</si>
  <si>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</si>
  <si>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</si>
  <si>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</si>
  <si>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</si>
  <si>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</si>
  <si>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</si>
  <si>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</si>
  <si>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</si>
  <si>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</si>
  <si>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</si>
  <si>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</si>
  <si>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</si>
  <si>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</si>
  <si>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</si>
  <si>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</si>
  <si>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</si>
  <si>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</si>
  <si>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</si>
  <si>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STB5</t>
  </si>
  <si>
    <t>SWI4</t>
  </si>
  <si>
    <t>SWI5</t>
  </si>
  <si>
    <t>YHP1</t>
  </si>
  <si>
    <t>YOX1</t>
  </si>
  <si>
    <t>ZAP1</t>
  </si>
  <si>
    <t>ASH1-&gt;STB5</t>
  </si>
  <si>
    <t>ASH1-&gt;YOX1</t>
  </si>
  <si>
    <t>CIN5-&gt;GLN3</t>
  </si>
  <si>
    <t>GCR2-&gt;GCR2</t>
  </si>
  <si>
    <t>GLN3-&gt;ASH1</t>
  </si>
  <si>
    <t>HAP4-&gt;STB5</t>
  </si>
  <si>
    <t>HMO1-&gt;GLN3</t>
  </si>
  <si>
    <t>COMPARE INDIV MSE'S FOR EACH, AND EXTRCT ASSOCIATED INPUTS</t>
  </si>
  <si>
    <t>STB5-&gt;STB5</t>
  </si>
  <si>
    <t>STB5-&gt;YHP1</t>
  </si>
  <si>
    <t>SWI4-&gt;ACE2</t>
  </si>
  <si>
    <t>COMPARE TO DB5</t>
  </si>
  <si>
    <t>SWI5-&gt;ACE2</t>
  </si>
  <si>
    <t>SWI5-&gt;MSN2</t>
  </si>
  <si>
    <t>SWI5-&gt;YHP1</t>
  </si>
  <si>
    <t>YHP1-&gt;SWI4</t>
  </si>
  <si>
    <t>YOX1-&gt;HAP4</t>
  </si>
  <si>
    <t>YOX1-&gt;STB5</t>
  </si>
  <si>
    <t>YOX1-&gt;SWI4</t>
  </si>
  <si>
    <t>ZAP1-&gt;YHP1</t>
  </si>
  <si>
    <t>ACE2-&gt;YOX1</t>
  </si>
  <si>
    <t>ASH1-&gt;SWI4</t>
  </si>
  <si>
    <t>ASH1-&gt;SWI5</t>
  </si>
  <si>
    <t>ASH1-&gt;ZAP1</t>
  </si>
  <si>
    <t>GCR2-&gt;SFP1</t>
  </si>
  <si>
    <t>GCR2-&gt;SWI5</t>
  </si>
  <si>
    <t>GCR2-&gt;YOX1</t>
  </si>
  <si>
    <t>GLN3-&gt;MSN2</t>
  </si>
  <si>
    <t>GLN3-&gt;STB5</t>
  </si>
  <si>
    <t>GLN3-&gt;YHP1</t>
  </si>
  <si>
    <t>HAP4-&gt;GCR2</t>
  </si>
  <si>
    <t>HAP4-&gt;YHP1</t>
  </si>
  <si>
    <t>HMO1-&gt;GCR2</t>
  </si>
  <si>
    <t>STB5-&gt;SWI4</t>
  </si>
  <si>
    <t>SWI4-&gt;HMO1</t>
  </si>
  <si>
    <t>YHP1-&gt;CIN5</t>
  </si>
  <si>
    <t>YHP1-&gt;YHP1</t>
  </si>
  <si>
    <t>YOX1-&gt;GLN3</t>
  </si>
  <si>
    <t>ZAP1-&gt;CIN5</t>
  </si>
  <si>
    <t>ACE2-&gt;ACE2</t>
  </si>
  <si>
    <t>ACE2-&gt;GCR2</t>
  </si>
  <si>
    <t>ACE2-&gt;SFP1</t>
  </si>
  <si>
    <t>BETWEENNESS CENTRALITY</t>
  </si>
  <si>
    <t>ACE2-&gt;YHP1</t>
  </si>
  <si>
    <t>CIN5-&gt;CIN5</t>
  </si>
  <si>
    <t>GCR2-&gt;ACE2</t>
  </si>
  <si>
    <t>GLN3-&gt;CIN5</t>
  </si>
  <si>
    <t>GLN3-&gt;GCR2</t>
  </si>
  <si>
    <t>HAP4-&gt;ACE2</t>
  </si>
  <si>
    <t>HMO1-&gt;STB5</t>
  </si>
  <si>
    <t>MSN2-&gt;ACE2</t>
  </si>
  <si>
    <t>MSN2-&gt;ZAP1</t>
  </si>
  <si>
    <t>SFP1-&gt;ASH1</t>
  </si>
  <si>
    <t>STB5 NO OUTPUTS</t>
  </si>
  <si>
    <t>SWI4-&gt;ZAP1</t>
  </si>
  <si>
    <t>SWI5-&gt;HMO1</t>
  </si>
  <si>
    <t>SWI5-&gt;STB5</t>
  </si>
  <si>
    <t>SWI5-&gt;SWI5</t>
  </si>
  <si>
    <t>YHP1-&gt;HAP4</t>
  </si>
  <si>
    <t>YOX1 NO OUTPUTS</t>
  </si>
  <si>
    <t>ZAP1-&gt;MSN2</t>
  </si>
  <si>
    <t>ACE2-&gt;STB5</t>
  </si>
  <si>
    <t>GCR2-&gt;HMO1</t>
  </si>
  <si>
    <t>GCR2-&gt;SWI4</t>
  </si>
  <si>
    <t>GLN3-&gt;HMO1</t>
  </si>
  <si>
    <t>HAP4-&gt;ASH1</t>
  </si>
  <si>
    <t>HMO1-&gt;ZAP1</t>
  </si>
  <si>
    <t>MSN2-&gt;GCR2</t>
  </si>
  <si>
    <t>MSN2-&gt;MSN2</t>
  </si>
  <si>
    <t>SFP1-&gt;MSN2</t>
  </si>
  <si>
    <t>SWI4-&gt;GCR2</t>
  </si>
  <si>
    <t>SWI5-&gt;YOX1</t>
  </si>
  <si>
    <t>YHP1-&gt;SFP1</t>
  </si>
  <si>
    <t>YHP1-&gt;ZAP1</t>
  </si>
  <si>
    <t>ZAP1-&gt;ZAP1</t>
  </si>
  <si>
    <t>Relationship</t>
  </si>
  <si>
    <t>db1</t>
  </si>
  <si>
    <t>db2</t>
  </si>
  <si>
    <t>db3</t>
  </si>
  <si>
    <t>db4</t>
  </si>
  <si>
    <t>db6</t>
  </si>
  <si>
    <t>HMO1-&gt;MCM1</t>
  </si>
  <si>
    <t>ABF1-&gt;MSN4</t>
  </si>
  <si>
    <t>GLN3-&gt;GCN4</t>
  </si>
  <si>
    <t>HMO1-&gt;MSN4</t>
  </si>
  <si>
    <t>MCM1-&gt;ACE2</t>
  </si>
  <si>
    <t>HAP4-&gt;GCN4</t>
  </si>
  <si>
    <t>ABF1-&gt;CST6</t>
  </si>
  <si>
    <t>HMO1-&gt;HSF1</t>
  </si>
  <si>
    <t>GLN3-&gt;MGA2</t>
  </si>
  <si>
    <t>HMO1-&gt;GCN4</t>
  </si>
  <si>
    <t>ABF1-&gt;HMO1</t>
  </si>
  <si>
    <t>MCM1-&gt;SWI4</t>
  </si>
  <si>
    <t>ABF1-&gt;MGA2</t>
  </si>
  <si>
    <t>MSN2-&gt;MSN4</t>
  </si>
  <si>
    <t>GCN4-&gt;GLN3</t>
  </si>
  <si>
    <t>ABF1-&gt;SWI4</t>
  </si>
  <si>
    <t>MSN2-&gt;CYC8</t>
  </si>
  <si>
    <t>SWI5-&gt;TEC1</t>
  </si>
  <si>
    <t>CIN5-&gt;CYC8</t>
  </si>
  <si>
    <t>TEC1-&gt;HAP4</t>
  </si>
  <si>
    <t>HMO1-&gt;TEC1</t>
  </si>
  <si>
    <t>CIN5-&gt;TEC1</t>
  </si>
  <si>
    <t>TEC1-&gt;SFP1</t>
  </si>
  <si>
    <t>SWI4-&gt;CYC8</t>
  </si>
  <si>
    <t>TEC1-&gt;YHP1</t>
  </si>
  <si>
    <t>TEC1-&gt;MSN2</t>
  </si>
  <si>
    <t>TEC1-&gt;CIN5</t>
  </si>
  <si>
    <t>HMO1-&gt;CYC8</t>
  </si>
  <si>
    <t>MSN2-&gt;TEC1</t>
  </si>
  <si>
    <t>MCM1-&gt;YHP1</t>
  </si>
  <si>
    <t>YHP1-&gt;RDS3</t>
  </si>
  <si>
    <t>MCM1-&gt;SWI5</t>
  </si>
  <si>
    <t>MCM1-&gt;YOX1</t>
  </si>
  <si>
    <t>YHP1-&gt;ASF1</t>
  </si>
  <si>
    <t>CIN5-&gt;ASF1</t>
  </si>
  <si>
    <t>HMO1-&gt;ASF1</t>
  </si>
  <si>
    <t>MSN2-&gt;ASF1</t>
  </si>
  <si>
    <t>ABF1-&gt;ASH1</t>
  </si>
  <si>
    <t>ABF1-&gt;SFP1</t>
  </si>
  <si>
    <t>ABF1-&gt;ASF1</t>
  </si>
  <si>
    <t>MSN2-&gt;AFT2</t>
  </si>
  <si>
    <t>total db1-db6</t>
  </si>
  <si>
    <t>total rands</t>
  </si>
  <si>
    <t>Total ALL</t>
  </si>
  <si>
    <t>MGA2</t>
  </si>
  <si>
    <t>cols regulators/rows targets</t>
  </si>
  <si>
    <t>Valid per Yeastract?</t>
  </si>
  <si>
    <t>NO</t>
  </si>
  <si>
    <t>YES</t>
  </si>
  <si>
    <t>VALID?</t>
  </si>
  <si>
    <t>OK</t>
  </si>
  <si>
    <t>29 edges shared in 2+ best random db5 networks</t>
  </si>
  <si>
    <t>2/29 common edges shared w/ db5</t>
  </si>
  <si>
    <t>12/29 common edges (not shared w/ db5) valid per YEASTRACT</t>
  </si>
  <si>
    <t>15/29 common edges (not shared w/ db5) invalid per YEASTRACT</t>
  </si>
  <si>
    <t>NETWORK</t>
  </si>
  <si>
    <t>11 edges shared w/ db5</t>
  </si>
  <si>
    <t>1 edge not represented, but conserved in 3 db1-db6</t>
  </si>
  <si>
    <t>15 NODES, 24 EDGES</t>
  </si>
  <si>
    <t>15 NODES, 27 EDGES</t>
  </si>
  <si>
    <t>ADD TO DB7</t>
  </si>
  <si>
    <t>2 edges not represented, but conserved in db1-db6</t>
  </si>
  <si>
    <t>15 NODES, 25 EDGES</t>
  </si>
  <si>
    <t>GCR, NO TARGETS</t>
  </si>
  <si>
    <t>STB5 B/C -&gt;HAP4 NOT REPRESENTED</t>
  </si>
  <si>
    <t>Average MSE</t>
  </si>
  <si>
    <t>Lowest Average MSE</t>
  </si>
  <si>
    <t>Network</t>
  </si>
  <si>
    <t>Inputs</t>
  </si>
  <si>
    <t>ZAP1-&gt;ACE2 (DB5)</t>
  </si>
  <si>
    <t>ACE2-&gt;ASH1 (DB5)</t>
  </si>
  <si>
    <t>SWI5-&gt;ASH1 (DB5)</t>
  </si>
  <si>
    <t>MSN2-&gt;ASH1 (DB5)</t>
  </si>
  <si>
    <t>YHP1-&gt;GLN3 (DB5)</t>
  </si>
  <si>
    <t>SFP1-&gt;SWI5 (DB5)</t>
  </si>
  <si>
    <t>SWI5-&gt;ACE2 (NEW.1, VALID)</t>
  </si>
  <si>
    <t>MSN2-&gt;CIN5 (DB5)</t>
  </si>
  <si>
    <t>SWI4-&gt;ACE2 (NEW.2, INVALID)</t>
  </si>
  <si>
    <t>YHP1-&gt;CIN5 (NEW.1, VALID)</t>
  </si>
  <si>
    <t>ZAP1-&gt;CIN5 (NEW.1, INVALID)</t>
  </si>
  <si>
    <t>ACE2-&gt;GCR2 (NEW.2, VALID)</t>
  </si>
  <si>
    <t>ASH1-&gt;GCR2 (NEW.2, VALID)</t>
  </si>
  <si>
    <t>HAP4-&gt;GCR2 (NEW.2, INVALID)</t>
  </si>
  <si>
    <t>MSN2-&gt;GCR2 (NEW.1, INVALID)</t>
  </si>
  <si>
    <t>SWI4-&gt;GCR2 (NEW.1, INVALID)</t>
  </si>
  <si>
    <t>YHP1-&gt;HAP4 (NEW.1, VALID)</t>
  </si>
  <si>
    <t>CIN5-&gt;HMO1 (INVALID)</t>
  </si>
  <si>
    <t>YHP1-&gt;HMO1 (INVALID)</t>
  </si>
  <si>
    <t>YOX1-&gt;HMO1 (INVALID)</t>
  </si>
  <si>
    <t>ACE2-&gt;HMO1 (NEW.2, VALID)</t>
  </si>
  <si>
    <t>MSN2-&gt;HMO1 (NEW.1, VALID)</t>
  </si>
  <si>
    <t>GLN3-&gt;MSN2 (NEW.2, VALID)</t>
  </si>
  <si>
    <t>SWI5-&gt;MSN2 (INVALID)</t>
  </si>
  <si>
    <t>YHP1-&gt;SFP1 (INVALID)</t>
  </si>
  <si>
    <t>ASH1-&gt;STB5 (NEW.1, VALID)</t>
  </si>
  <si>
    <t>HAP4-&gt;STB5 (INVALID)</t>
  </si>
  <si>
    <t>STB5-&gt;STB5 (NEW.1, VALID)</t>
  </si>
  <si>
    <t>ZAP1-&gt;ZAP1 (NEW.1, VALID)</t>
  </si>
  <si>
    <t>rand24 (3rd)</t>
  </si>
  <si>
    <t>GCR2-&gt;SWI4 (NEW.1, VALID)</t>
  </si>
  <si>
    <t>YHP1-&gt;SWI4 (NEW.2, VALID)</t>
  </si>
  <si>
    <t>db5 (2nd)</t>
  </si>
  <si>
    <t>rand24 (2nd)</t>
  </si>
  <si>
    <t>SWI5-&gt;YOX1 (NEW.1, VALID)</t>
  </si>
  <si>
    <t>15 GENES, 28 EDGES</t>
  </si>
  <si>
    <t>no HMO1 outputs… completely rewired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</si>
</sst>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9"/>
      <color theme="1"/>
      <name val="Arial"/>
    </font>
    <font>
      <b/>
      <sz val="9"/>
      <color theme="1"/>
      <name val="Arial"/>
    </font>
    <font>
      <b/>
      <sz val="9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Arial"/>
    </font>
    <font>
      <sz val="10"/>
      <color theme="1"/>
      <name val="Arial"/>
    </font>
    <font>
      <sz val="9"/>
      <name val="Arial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2" fillId="8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selection activeCell="Q162" sqref="Q162"/>
    </sheetView>
  </sheetViews>
  <sheetFormatPr baseColWidth="10" defaultRowHeight="11" x14ac:dyDescent="0"/>
  <cols>
    <col min="1" max="1" width="13.6640625" style="5" customWidth="1"/>
    <col min="2" max="7" width="4" style="5" bestFit="1" customWidth="1"/>
    <col min="8" max="8" width="5" style="5" customWidth="1"/>
    <col min="9" max="12" width="6.1640625" style="5" bestFit="1" customWidth="1"/>
    <col min="13" max="14" width="10.83203125" style="5"/>
    <col min="15" max="15" width="14.6640625" style="5" bestFit="1" customWidth="1"/>
    <col min="16" max="16" width="10.83203125" style="5"/>
    <col min="17" max="17" width="17.6640625" style="5" customWidth="1"/>
    <col min="18" max="18" width="15.1640625" style="5" bestFit="1" customWidth="1"/>
    <col min="19" max="19" width="7.1640625" style="5" customWidth="1"/>
    <col min="20" max="20" width="16.1640625" style="5" customWidth="1"/>
    <col min="21" max="21" width="16.83203125" style="5" customWidth="1"/>
    <col min="22" max="16384" width="10.83203125" style="5"/>
  </cols>
  <sheetData>
    <row r="1" spans="1:22">
      <c r="A1" s="9" t="s">
        <v>165</v>
      </c>
      <c r="B1" s="19" t="s">
        <v>166</v>
      </c>
      <c r="C1" s="20" t="s">
        <v>167</v>
      </c>
      <c r="D1" s="20" t="s">
        <v>168</v>
      </c>
      <c r="E1" s="20" t="s">
        <v>169</v>
      </c>
      <c r="F1" s="20" t="s">
        <v>28</v>
      </c>
      <c r="G1" s="21" t="s">
        <v>170</v>
      </c>
      <c r="H1" s="20" t="s">
        <v>29</v>
      </c>
      <c r="I1" s="20" t="s">
        <v>30</v>
      </c>
      <c r="J1" s="20" t="s">
        <v>31</v>
      </c>
      <c r="K1" s="20" t="s">
        <v>32</v>
      </c>
      <c r="L1" s="21" t="s">
        <v>33</v>
      </c>
      <c r="M1" s="20" t="s">
        <v>212</v>
      </c>
      <c r="N1" s="20" t="s">
        <v>213</v>
      </c>
      <c r="O1" s="21" t="s">
        <v>217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</row>
    <row r="2" spans="1:22">
      <c r="A2" s="11" t="s">
        <v>210</v>
      </c>
      <c r="B2" s="22">
        <v>1</v>
      </c>
      <c r="C2" s="6"/>
      <c r="D2" s="6"/>
      <c r="E2" s="6"/>
      <c r="F2" s="6"/>
      <c r="G2" s="23"/>
      <c r="H2" s="6"/>
      <c r="I2" s="6"/>
      <c r="J2" s="6"/>
      <c r="K2" s="6"/>
      <c r="L2" s="23"/>
      <c r="M2" s="6">
        <f>SUM(B2:G2)</f>
        <v>1</v>
      </c>
      <c r="N2" s="6">
        <f>SUM(H2:L2)</f>
        <v>0</v>
      </c>
      <c r="O2" s="23"/>
      <c r="Q2" s="17" t="s">
        <v>234</v>
      </c>
      <c r="R2" s="17" t="s">
        <v>234</v>
      </c>
      <c r="S2" s="17"/>
      <c r="T2" s="17" t="s">
        <v>143</v>
      </c>
      <c r="U2" s="17" t="s">
        <v>143</v>
      </c>
    </row>
    <row r="3" spans="1:22">
      <c r="A3" s="11" t="s">
        <v>208</v>
      </c>
      <c r="B3" s="22">
        <v>1</v>
      </c>
      <c r="C3" s="6"/>
      <c r="D3" s="6"/>
      <c r="E3" s="6"/>
      <c r="F3" s="6"/>
      <c r="G3" s="23"/>
      <c r="H3" s="6"/>
      <c r="I3" s="6"/>
      <c r="J3" s="6"/>
      <c r="K3" s="6"/>
      <c r="L3" s="23"/>
      <c r="M3" s="6">
        <f>SUM(B3:G3)</f>
        <v>1</v>
      </c>
      <c r="N3" s="6">
        <f t="shared" ref="N3:N66" si="0">SUM(H3:L3)</f>
        <v>0</v>
      </c>
      <c r="O3" s="23"/>
      <c r="Q3" s="17"/>
      <c r="R3" s="17"/>
      <c r="S3" s="17"/>
      <c r="T3" s="17" t="s">
        <v>149</v>
      </c>
      <c r="U3" s="17"/>
    </row>
    <row r="4" spans="1:22">
      <c r="A4" s="11" t="s">
        <v>177</v>
      </c>
      <c r="B4" s="22"/>
      <c r="C4" s="6"/>
      <c r="D4" s="6"/>
      <c r="E4" s="6"/>
      <c r="F4" s="6"/>
      <c r="G4" s="23">
        <v>1</v>
      </c>
      <c r="H4" s="6"/>
      <c r="I4" s="6"/>
      <c r="J4" s="6"/>
      <c r="K4" s="6"/>
      <c r="L4" s="23"/>
      <c r="M4" s="6">
        <f t="shared" ref="M4:M67" si="1">SUM(B4:G4)</f>
        <v>1</v>
      </c>
      <c r="N4" s="6">
        <f t="shared" si="0"/>
        <v>0</v>
      </c>
      <c r="O4" s="23"/>
      <c r="Q4" s="16"/>
      <c r="R4" s="16"/>
      <c r="S4" s="16"/>
      <c r="T4" s="16"/>
      <c r="U4" s="16"/>
      <c r="V4" s="16"/>
    </row>
    <row r="5" spans="1:22">
      <c r="A5" s="11" t="s">
        <v>181</v>
      </c>
      <c r="B5" s="22">
        <v>1</v>
      </c>
      <c r="C5" s="6"/>
      <c r="D5" s="6"/>
      <c r="E5" s="6"/>
      <c r="F5" s="6"/>
      <c r="G5" s="23">
        <v>1</v>
      </c>
      <c r="H5" s="6"/>
      <c r="I5" s="6"/>
      <c r="J5" s="6"/>
      <c r="K5" s="6"/>
      <c r="L5" s="23"/>
      <c r="M5" s="6">
        <f t="shared" si="1"/>
        <v>2</v>
      </c>
      <c r="N5" s="6">
        <f t="shared" si="0"/>
        <v>0</v>
      </c>
      <c r="O5" s="23"/>
      <c r="Q5" s="16"/>
      <c r="R5" s="16"/>
      <c r="S5" s="16"/>
      <c r="T5" s="16" t="s">
        <v>235</v>
      </c>
      <c r="U5" s="16"/>
      <c r="V5" s="16"/>
    </row>
    <row r="6" spans="1:22">
      <c r="A6" s="11" t="s">
        <v>183</v>
      </c>
      <c r="B6" s="22"/>
      <c r="C6" s="6"/>
      <c r="D6" s="6"/>
      <c r="E6" s="6"/>
      <c r="F6" s="6"/>
      <c r="G6" s="23">
        <v>1</v>
      </c>
      <c r="H6" s="6"/>
      <c r="I6" s="6"/>
      <c r="J6" s="6"/>
      <c r="K6" s="6"/>
      <c r="L6" s="23"/>
      <c r="M6" s="6">
        <f t="shared" si="1"/>
        <v>1</v>
      </c>
      <c r="N6" s="6">
        <f t="shared" si="0"/>
        <v>0</v>
      </c>
      <c r="O6" s="23"/>
      <c r="Q6" s="16"/>
      <c r="R6" s="16"/>
      <c r="S6" s="16"/>
      <c r="T6" s="16"/>
      <c r="U6" s="16"/>
      <c r="V6" s="16"/>
    </row>
    <row r="7" spans="1:22">
      <c r="A7" s="11" t="s">
        <v>172</v>
      </c>
      <c r="B7" s="22"/>
      <c r="C7" s="6"/>
      <c r="D7" s="6"/>
      <c r="E7" s="6"/>
      <c r="F7" s="6"/>
      <c r="G7" s="23">
        <v>1</v>
      </c>
      <c r="H7" s="6"/>
      <c r="I7" s="6"/>
      <c r="J7" s="6"/>
      <c r="K7" s="6"/>
      <c r="L7" s="23"/>
      <c r="M7" s="6">
        <f t="shared" si="1"/>
        <v>1</v>
      </c>
      <c r="N7" s="6">
        <f t="shared" si="0"/>
        <v>0</v>
      </c>
      <c r="O7" s="23"/>
      <c r="Q7" s="16"/>
      <c r="R7" s="16"/>
      <c r="S7" s="16"/>
      <c r="T7" s="16"/>
      <c r="U7" s="16"/>
      <c r="V7" s="16"/>
    </row>
    <row r="8" spans="1:22">
      <c r="A8" s="11" t="s">
        <v>209</v>
      </c>
      <c r="B8" s="22">
        <v>1</v>
      </c>
      <c r="C8" s="6"/>
      <c r="D8" s="6"/>
      <c r="E8" s="6"/>
      <c r="F8" s="6"/>
      <c r="G8" s="23"/>
      <c r="H8" s="6"/>
      <c r="I8" s="6"/>
      <c r="J8" s="6"/>
      <c r="K8" s="6"/>
      <c r="L8" s="23"/>
      <c r="M8" s="6">
        <f t="shared" si="1"/>
        <v>1</v>
      </c>
      <c r="N8" s="6">
        <f t="shared" si="0"/>
        <v>0</v>
      </c>
      <c r="O8" s="23"/>
      <c r="Q8" s="16"/>
      <c r="R8" s="16"/>
      <c r="S8" s="16"/>
      <c r="T8" s="16"/>
      <c r="U8" s="16"/>
      <c r="V8" s="16"/>
    </row>
    <row r="9" spans="1:22">
      <c r="A9" s="11" t="s">
        <v>186</v>
      </c>
      <c r="B9" s="22">
        <v>1</v>
      </c>
      <c r="C9" s="6"/>
      <c r="D9" s="6"/>
      <c r="E9" s="6"/>
      <c r="F9" s="6"/>
      <c r="G9" s="23">
        <v>1</v>
      </c>
      <c r="H9" s="6"/>
      <c r="I9" s="6"/>
      <c r="J9" s="6"/>
      <c r="K9" s="6"/>
      <c r="L9" s="23"/>
      <c r="M9" s="6">
        <f t="shared" si="1"/>
        <v>2</v>
      </c>
      <c r="N9" s="6">
        <f t="shared" si="0"/>
        <v>0</v>
      </c>
      <c r="O9" s="23"/>
      <c r="Q9" s="16"/>
      <c r="R9" s="16"/>
      <c r="S9" s="16"/>
      <c r="T9" s="16"/>
      <c r="U9" s="16"/>
      <c r="V9" s="16"/>
    </row>
    <row r="10" spans="1:22">
      <c r="A10" s="7" t="s">
        <v>129</v>
      </c>
      <c r="B10" s="24"/>
      <c r="C10" s="7"/>
      <c r="D10" s="7"/>
      <c r="E10" s="7"/>
      <c r="F10" s="7"/>
      <c r="G10" s="25"/>
      <c r="H10" s="7"/>
      <c r="I10" s="7"/>
      <c r="J10" s="7"/>
      <c r="K10" s="6">
        <v>1</v>
      </c>
      <c r="L10" s="25"/>
      <c r="M10" s="6">
        <f t="shared" si="1"/>
        <v>0</v>
      </c>
      <c r="N10" s="6">
        <f t="shared" si="0"/>
        <v>1</v>
      </c>
      <c r="O10" s="23"/>
      <c r="Q10" s="16"/>
      <c r="R10" s="16"/>
      <c r="S10" s="16"/>
      <c r="T10" s="16"/>
      <c r="U10" s="16"/>
      <c r="V10" s="16"/>
    </row>
    <row r="11" spans="1:22">
      <c r="A11" s="11" t="s">
        <v>0</v>
      </c>
      <c r="B11" s="22">
        <v>1</v>
      </c>
      <c r="C11" s="6"/>
      <c r="D11" s="6"/>
      <c r="E11" s="6"/>
      <c r="F11" s="6">
        <v>1</v>
      </c>
      <c r="G11" s="23"/>
      <c r="H11" s="6"/>
      <c r="I11" s="6"/>
      <c r="J11" s="6"/>
      <c r="K11" s="6"/>
      <c r="L11" s="23"/>
      <c r="M11" s="6">
        <f t="shared" si="1"/>
        <v>2</v>
      </c>
      <c r="N11" s="6">
        <f t="shared" si="0"/>
        <v>0</v>
      </c>
      <c r="O11" s="23"/>
      <c r="Q11" s="16"/>
      <c r="R11" s="16"/>
      <c r="S11" s="16"/>
      <c r="T11" s="16"/>
      <c r="U11" s="16"/>
      <c r="V11" s="16"/>
    </row>
    <row r="12" spans="1:22">
      <c r="A12" s="35" t="s">
        <v>130</v>
      </c>
      <c r="B12" s="36"/>
      <c r="C12" s="35"/>
      <c r="D12" s="35"/>
      <c r="E12" s="35"/>
      <c r="F12" s="37"/>
      <c r="G12" s="38"/>
      <c r="H12" s="37"/>
      <c r="I12" s="37"/>
      <c r="J12" s="37"/>
      <c r="K12" s="37">
        <v>1</v>
      </c>
      <c r="L12" s="39">
        <v>1</v>
      </c>
      <c r="M12" s="37">
        <f t="shared" si="1"/>
        <v>0</v>
      </c>
      <c r="N12" s="37">
        <f t="shared" si="0"/>
        <v>2</v>
      </c>
      <c r="O12" s="39" t="s">
        <v>219</v>
      </c>
      <c r="Q12" s="16"/>
      <c r="R12" s="16"/>
      <c r="S12" s="16"/>
      <c r="T12" s="16"/>
      <c r="U12" s="16"/>
      <c r="V12" s="16"/>
    </row>
    <row r="13" spans="1:22">
      <c r="A13" s="35" t="s">
        <v>34</v>
      </c>
      <c r="B13" s="36"/>
      <c r="C13" s="35"/>
      <c r="D13" s="35"/>
      <c r="E13" s="35"/>
      <c r="F13" s="37"/>
      <c r="G13" s="38"/>
      <c r="H13" s="37">
        <v>1</v>
      </c>
      <c r="I13" s="37">
        <v>1</v>
      </c>
      <c r="J13" s="37"/>
      <c r="K13" s="37"/>
      <c r="L13" s="39"/>
      <c r="M13" s="37">
        <f t="shared" si="1"/>
        <v>0</v>
      </c>
      <c r="N13" s="37">
        <f t="shared" si="0"/>
        <v>2</v>
      </c>
      <c r="O13" s="39" t="s">
        <v>219</v>
      </c>
      <c r="Q13" s="16"/>
      <c r="R13" s="16"/>
      <c r="S13" s="16"/>
      <c r="T13" s="16"/>
      <c r="U13" s="16"/>
      <c r="V13" s="16"/>
    </row>
    <row r="14" spans="1:22">
      <c r="A14" s="1" t="s">
        <v>35</v>
      </c>
      <c r="B14" s="26"/>
      <c r="C14" s="1"/>
      <c r="D14" s="1"/>
      <c r="E14" s="1"/>
      <c r="F14" s="6"/>
      <c r="G14" s="32"/>
      <c r="H14" s="6">
        <v>1</v>
      </c>
      <c r="I14" s="6"/>
      <c r="J14" s="6"/>
      <c r="K14" s="6"/>
      <c r="L14" s="23"/>
      <c r="M14" s="6">
        <f t="shared" si="1"/>
        <v>0</v>
      </c>
      <c r="N14" s="6">
        <f t="shared" si="0"/>
        <v>1</v>
      </c>
      <c r="O14" s="23"/>
    </row>
    <row r="15" spans="1:22">
      <c r="A15" s="1" t="s">
        <v>131</v>
      </c>
      <c r="B15" s="26"/>
      <c r="C15" s="1"/>
      <c r="D15" s="1"/>
      <c r="E15" s="1"/>
      <c r="F15" s="6"/>
      <c r="G15" s="32"/>
      <c r="H15" s="6"/>
      <c r="I15" s="6"/>
      <c r="J15" s="6"/>
      <c r="K15" s="6">
        <v>1</v>
      </c>
      <c r="L15" s="23"/>
      <c r="M15" s="6">
        <f t="shared" si="1"/>
        <v>0</v>
      </c>
      <c r="N15" s="6">
        <f t="shared" si="0"/>
        <v>1</v>
      </c>
      <c r="O15" s="23"/>
    </row>
    <row r="16" spans="1:22">
      <c r="A16" s="1" t="s">
        <v>151</v>
      </c>
      <c r="B16" s="26"/>
      <c r="C16" s="1"/>
      <c r="D16" s="1"/>
      <c r="E16" s="1"/>
      <c r="F16" s="6"/>
      <c r="G16" s="32"/>
      <c r="H16" s="6"/>
      <c r="I16" s="6"/>
      <c r="J16" s="6"/>
      <c r="K16" s="6"/>
      <c r="L16" s="23">
        <v>1</v>
      </c>
      <c r="M16" s="6">
        <f t="shared" si="1"/>
        <v>0</v>
      </c>
      <c r="N16" s="6">
        <f t="shared" si="0"/>
        <v>1</v>
      </c>
      <c r="O16" s="23"/>
    </row>
    <row r="17" spans="1:19">
      <c r="A17" s="1" t="s">
        <v>36</v>
      </c>
      <c r="B17" s="26"/>
      <c r="C17" s="1"/>
      <c r="D17" s="1"/>
      <c r="E17" s="1"/>
      <c r="F17" s="6"/>
      <c r="G17" s="32"/>
      <c r="H17" s="6">
        <v>1</v>
      </c>
      <c r="I17" s="6">
        <v>1</v>
      </c>
      <c r="J17" s="6"/>
      <c r="K17" s="6"/>
      <c r="L17" s="23"/>
      <c r="M17" s="6">
        <f t="shared" si="1"/>
        <v>0</v>
      </c>
      <c r="N17" s="6">
        <f t="shared" si="0"/>
        <v>2</v>
      </c>
      <c r="O17" s="23" t="s">
        <v>218</v>
      </c>
      <c r="S17" s="16"/>
    </row>
    <row r="18" spans="1:19">
      <c r="A18" s="1" t="s">
        <v>133</v>
      </c>
      <c r="B18" s="26"/>
      <c r="C18" s="1"/>
      <c r="D18" s="1"/>
      <c r="E18" s="1"/>
      <c r="F18" s="6"/>
      <c r="G18" s="32"/>
      <c r="H18" s="6"/>
      <c r="I18" s="6"/>
      <c r="J18" s="6"/>
      <c r="K18" s="6">
        <v>1</v>
      </c>
      <c r="L18" s="23"/>
      <c r="M18" s="6">
        <f t="shared" si="1"/>
        <v>0</v>
      </c>
      <c r="N18" s="6">
        <f t="shared" si="0"/>
        <v>1</v>
      </c>
      <c r="O18" s="23"/>
      <c r="S18" s="48" t="s">
        <v>97</v>
      </c>
    </row>
    <row r="19" spans="1:19">
      <c r="A19" s="1" t="s">
        <v>110</v>
      </c>
      <c r="B19" s="26"/>
      <c r="C19" s="1"/>
      <c r="D19" s="1"/>
      <c r="E19" s="1"/>
      <c r="F19" s="6"/>
      <c r="G19" s="32"/>
      <c r="H19" s="6"/>
      <c r="I19" s="6"/>
      <c r="J19" s="6">
        <v>1</v>
      </c>
      <c r="K19" s="6"/>
      <c r="L19" s="23"/>
      <c r="M19" s="6">
        <f t="shared" si="1"/>
        <v>0</v>
      </c>
      <c r="N19" s="6">
        <f t="shared" si="0"/>
        <v>1</v>
      </c>
      <c r="O19" s="23"/>
      <c r="S19" s="48" t="s">
        <v>101</v>
      </c>
    </row>
    <row r="20" spans="1:19">
      <c r="A20" s="35" t="s">
        <v>37</v>
      </c>
      <c r="B20" s="36"/>
      <c r="C20" s="35"/>
      <c r="D20" s="35"/>
      <c r="E20" s="35"/>
      <c r="F20" s="37"/>
      <c r="G20" s="38"/>
      <c r="H20" s="37">
        <v>1</v>
      </c>
      <c r="I20" s="37">
        <v>1</v>
      </c>
      <c r="J20" s="37"/>
      <c r="K20" s="37"/>
      <c r="L20" s="39"/>
      <c r="M20" s="37">
        <f t="shared" si="1"/>
        <v>0</v>
      </c>
      <c r="N20" s="37">
        <f t="shared" si="0"/>
        <v>2</v>
      </c>
      <c r="O20" s="39" t="s">
        <v>219</v>
      </c>
      <c r="S20" s="16"/>
    </row>
    <row r="21" spans="1:19">
      <c r="A21" s="35" t="s">
        <v>38</v>
      </c>
      <c r="B21" s="36"/>
      <c r="C21" s="35"/>
      <c r="D21" s="35"/>
      <c r="E21" s="35"/>
      <c r="F21" s="37"/>
      <c r="G21" s="38"/>
      <c r="H21" s="37">
        <v>1</v>
      </c>
      <c r="I21" s="37"/>
      <c r="J21" s="37"/>
      <c r="K21" s="37"/>
      <c r="L21" s="39">
        <v>1</v>
      </c>
      <c r="M21" s="37">
        <f t="shared" si="1"/>
        <v>0</v>
      </c>
      <c r="N21" s="37">
        <f t="shared" si="0"/>
        <v>2</v>
      </c>
      <c r="O21" s="39" t="s">
        <v>219</v>
      </c>
      <c r="S21" s="48" t="s">
        <v>132</v>
      </c>
    </row>
    <row r="22" spans="1:19">
      <c r="A22" s="1" t="s">
        <v>90</v>
      </c>
      <c r="B22" s="26"/>
      <c r="C22" s="1"/>
      <c r="D22" s="1"/>
      <c r="E22" s="1"/>
      <c r="F22" s="6"/>
      <c r="G22" s="32"/>
      <c r="H22" s="8"/>
      <c r="I22" s="6">
        <v>1</v>
      </c>
      <c r="J22" s="6"/>
      <c r="K22" s="6"/>
      <c r="L22" s="23"/>
      <c r="M22" s="6">
        <f t="shared" si="1"/>
        <v>0</v>
      </c>
      <c r="N22" s="6">
        <f t="shared" si="0"/>
        <v>1</v>
      </c>
      <c r="O22" s="23"/>
      <c r="S22" s="16"/>
    </row>
    <row r="23" spans="1:19">
      <c r="A23" s="1" t="s">
        <v>111</v>
      </c>
      <c r="B23" s="26"/>
      <c r="C23" s="1"/>
      <c r="D23" s="1"/>
      <c r="E23" s="1"/>
      <c r="F23" s="6"/>
      <c r="G23" s="32"/>
      <c r="H23" s="8"/>
      <c r="I23" s="6"/>
      <c r="J23" s="6"/>
      <c r="K23" s="6"/>
      <c r="L23" s="23"/>
      <c r="M23" s="6">
        <f t="shared" si="1"/>
        <v>0</v>
      </c>
      <c r="N23" s="6">
        <f t="shared" si="0"/>
        <v>0</v>
      </c>
      <c r="O23" s="23"/>
      <c r="S23" s="16"/>
    </row>
    <row r="24" spans="1:19">
      <c r="A24" s="35" t="s">
        <v>112</v>
      </c>
      <c r="B24" s="36"/>
      <c r="C24" s="35"/>
      <c r="D24" s="35"/>
      <c r="E24" s="35"/>
      <c r="F24" s="37"/>
      <c r="G24" s="38"/>
      <c r="H24" s="37"/>
      <c r="I24" s="37"/>
      <c r="J24" s="37">
        <v>1</v>
      </c>
      <c r="K24" s="37">
        <v>1</v>
      </c>
      <c r="L24" s="39"/>
      <c r="M24" s="37">
        <f t="shared" si="1"/>
        <v>0</v>
      </c>
      <c r="N24" s="37">
        <f t="shared" si="0"/>
        <v>2</v>
      </c>
      <c r="O24" s="39" t="s">
        <v>219</v>
      </c>
      <c r="S24" s="16"/>
    </row>
    <row r="25" spans="1:19">
      <c r="A25" s="11" t="s">
        <v>1</v>
      </c>
      <c r="B25" s="22">
        <v>1</v>
      </c>
      <c r="C25" s="6"/>
      <c r="D25" s="6"/>
      <c r="E25" s="6"/>
      <c r="F25" s="6">
        <v>1</v>
      </c>
      <c r="G25" s="23"/>
      <c r="H25" s="6"/>
      <c r="I25" s="6"/>
      <c r="J25" s="6"/>
      <c r="K25" s="6"/>
      <c r="L25" s="23"/>
      <c r="M25" s="6">
        <f t="shared" si="1"/>
        <v>2</v>
      </c>
      <c r="N25" s="6">
        <f t="shared" si="0"/>
        <v>0</v>
      </c>
      <c r="O25" s="23"/>
    </row>
    <row r="26" spans="1:19">
      <c r="A26" s="1" t="s">
        <v>91</v>
      </c>
      <c r="B26" s="26"/>
      <c r="C26" s="1"/>
      <c r="D26" s="1"/>
      <c r="E26" s="1"/>
      <c r="F26" s="6"/>
      <c r="G26" s="32"/>
      <c r="H26" s="6"/>
      <c r="I26" s="6">
        <v>1</v>
      </c>
      <c r="J26" s="6"/>
      <c r="K26" s="6"/>
      <c r="L26" s="23"/>
      <c r="M26" s="6">
        <f t="shared" si="1"/>
        <v>0</v>
      </c>
      <c r="N26" s="6">
        <f t="shared" si="0"/>
        <v>1</v>
      </c>
      <c r="O26" s="23"/>
    </row>
    <row r="27" spans="1:19">
      <c r="A27" s="1" t="s">
        <v>113</v>
      </c>
      <c r="B27" s="26"/>
      <c r="C27" s="1"/>
      <c r="D27" s="1"/>
      <c r="E27" s="1"/>
      <c r="F27" s="6"/>
      <c r="G27" s="32"/>
      <c r="H27" s="6"/>
      <c r="I27" s="6"/>
      <c r="J27" s="6">
        <v>1</v>
      </c>
      <c r="K27" s="6"/>
      <c r="L27" s="23">
        <v>1</v>
      </c>
      <c r="M27" s="6">
        <f t="shared" si="1"/>
        <v>0</v>
      </c>
      <c r="N27" s="6">
        <f t="shared" si="0"/>
        <v>2</v>
      </c>
      <c r="O27" s="23" t="s">
        <v>218</v>
      </c>
    </row>
    <row r="28" spans="1:19">
      <c r="A28" s="11" t="s">
        <v>205</v>
      </c>
      <c r="B28" s="22">
        <v>1</v>
      </c>
      <c r="C28" s="6"/>
      <c r="D28" s="6"/>
      <c r="E28" s="6"/>
      <c r="F28" s="6"/>
      <c r="G28" s="23"/>
      <c r="H28" s="6"/>
      <c r="I28" s="6"/>
      <c r="J28" s="6"/>
      <c r="K28" s="6"/>
      <c r="L28" s="23"/>
      <c r="M28" s="6">
        <f t="shared" si="1"/>
        <v>1</v>
      </c>
      <c r="N28" s="6">
        <f t="shared" si="0"/>
        <v>0</v>
      </c>
      <c r="O28" s="23"/>
    </row>
    <row r="29" spans="1:19">
      <c r="A29" s="1" t="s">
        <v>39</v>
      </c>
      <c r="B29" s="26"/>
      <c r="C29" s="1"/>
      <c r="D29" s="1"/>
      <c r="E29" s="1"/>
      <c r="F29" s="6"/>
      <c r="G29" s="32"/>
      <c r="H29" s="8">
        <v>1</v>
      </c>
      <c r="I29" s="6"/>
      <c r="J29" s="6"/>
      <c r="K29" s="6">
        <v>1</v>
      </c>
      <c r="L29" s="23">
        <v>1</v>
      </c>
      <c r="M29" s="6">
        <f t="shared" si="1"/>
        <v>0</v>
      </c>
      <c r="N29" s="6">
        <f t="shared" si="0"/>
        <v>3</v>
      </c>
      <c r="O29" s="23" t="s">
        <v>218</v>
      </c>
    </row>
    <row r="30" spans="1:19">
      <c r="A30" s="1" t="s">
        <v>134</v>
      </c>
      <c r="B30" s="26"/>
      <c r="C30" s="1"/>
      <c r="D30" s="1"/>
      <c r="E30" s="1"/>
      <c r="F30" s="6"/>
      <c r="G30" s="32"/>
      <c r="H30" s="8"/>
      <c r="I30" s="6"/>
      <c r="J30" s="6"/>
      <c r="K30" s="6">
        <v>1</v>
      </c>
      <c r="L30" s="23"/>
      <c r="M30" s="6">
        <f t="shared" si="1"/>
        <v>0</v>
      </c>
      <c r="N30" s="6">
        <f t="shared" si="0"/>
        <v>1</v>
      </c>
      <c r="O30" s="23"/>
    </row>
    <row r="31" spans="1:19">
      <c r="A31" s="11" t="s">
        <v>189</v>
      </c>
      <c r="B31" s="22"/>
      <c r="C31" s="6"/>
      <c r="D31" s="6"/>
      <c r="E31" s="6">
        <v>1</v>
      </c>
      <c r="F31" s="6"/>
      <c r="G31" s="23"/>
      <c r="H31" s="6"/>
      <c r="I31" s="6"/>
      <c r="J31" s="6"/>
      <c r="K31" s="6"/>
      <c r="L31" s="23"/>
      <c r="M31" s="6">
        <f t="shared" si="1"/>
        <v>1</v>
      </c>
      <c r="N31" s="6">
        <f t="shared" si="0"/>
        <v>0</v>
      </c>
      <c r="O31" s="23"/>
    </row>
    <row r="32" spans="1:19">
      <c r="A32" s="1" t="s">
        <v>92</v>
      </c>
      <c r="B32" s="26"/>
      <c r="C32" s="1"/>
      <c r="D32" s="1"/>
      <c r="E32" s="1"/>
      <c r="F32" s="6"/>
      <c r="G32" s="32"/>
      <c r="H32" s="8"/>
      <c r="I32" s="6">
        <v>1</v>
      </c>
      <c r="J32" s="6"/>
      <c r="K32" s="6"/>
      <c r="L32" s="23"/>
      <c r="M32" s="6">
        <f t="shared" si="1"/>
        <v>0</v>
      </c>
      <c r="N32" s="6">
        <f t="shared" si="0"/>
        <v>1</v>
      </c>
      <c r="O32" s="53"/>
    </row>
    <row r="33" spans="1:15">
      <c r="A33" s="11" t="s">
        <v>2</v>
      </c>
      <c r="B33" s="22">
        <v>1</v>
      </c>
      <c r="C33" s="6">
        <v>1</v>
      </c>
      <c r="D33" s="6">
        <v>1</v>
      </c>
      <c r="E33" s="6">
        <v>1</v>
      </c>
      <c r="F33" s="6">
        <v>1</v>
      </c>
      <c r="G33" s="23">
        <v>1</v>
      </c>
      <c r="H33" s="6"/>
      <c r="I33" s="6"/>
      <c r="J33" s="6"/>
      <c r="K33" s="6"/>
      <c r="L33" s="23"/>
      <c r="M33" s="6">
        <f t="shared" si="1"/>
        <v>6</v>
      </c>
      <c r="N33" s="6">
        <f t="shared" si="0"/>
        <v>0</v>
      </c>
      <c r="O33" s="53"/>
    </row>
    <row r="34" spans="1:15">
      <c r="A34" s="1" t="s">
        <v>40</v>
      </c>
      <c r="B34" s="26"/>
      <c r="C34" s="1"/>
      <c r="D34" s="1"/>
      <c r="E34" s="1"/>
      <c r="F34" s="6"/>
      <c r="G34" s="32"/>
      <c r="H34" s="8">
        <v>1</v>
      </c>
      <c r="I34" s="6"/>
      <c r="J34" s="6"/>
      <c r="K34" s="6"/>
      <c r="L34" s="23"/>
      <c r="M34" s="6">
        <f t="shared" si="1"/>
        <v>0</v>
      </c>
      <c r="N34" s="6">
        <f t="shared" si="0"/>
        <v>1</v>
      </c>
      <c r="O34" s="53"/>
    </row>
    <row r="35" spans="1:15">
      <c r="A35" s="11" t="s">
        <v>3</v>
      </c>
      <c r="B35" s="22">
        <v>1</v>
      </c>
      <c r="C35" s="6">
        <v>1</v>
      </c>
      <c r="D35" s="6">
        <v>1</v>
      </c>
      <c r="E35" s="6">
        <v>1</v>
      </c>
      <c r="F35" s="6">
        <v>1</v>
      </c>
      <c r="G35" s="23"/>
      <c r="H35" s="6"/>
      <c r="I35" s="6"/>
      <c r="J35" s="6">
        <v>1</v>
      </c>
      <c r="K35" s="6"/>
      <c r="L35" s="23">
        <v>1</v>
      </c>
      <c r="M35" s="54">
        <f t="shared" si="1"/>
        <v>5</v>
      </c>
      <c r="N35" s="54">
        <f t="shared" si="0"/>
        <v>2</v>
      </c>
      <c r="O35" s="55" t="s">
        <v>219</v>
      </c>
    </row>
    <row r="36" spans="1:15">
      <c r="A36" s="11" t="s">
        <v>4</v>
      </c>
      <c r="B36" s="22"/>
      <c r="C36" s="6">
        <v>1</v>
      </c>
      <c r="D36" s="6">
        <v>1</v>
      </c>
      <c r="E36" s="6"/>
      <c r="F36" s="6">
        <v>1</v>
      </c>
      <c r="G36" s="23"/>
      <c r="H36" s="6"/>
      <c r="I36" s="6">
        <v>1</v>
      </c>
      <c r="J36" s="6"/>
      <c r="K36" s="6"/>
      <c r="L36" s="23"/>
      <c r="M36" s="54">
        <f t="shared" si="1"/>
        <v>3</v>
      </c>
      <c r="N36" s="54">
        <f t="shared" si="0"/>
        <v>1</v>
      </c>
      <c r="O36" s="55" t="s">
        <v>219</v>
      </c>
    </row>
    <row r="37" spans="1:15">
      <c r="A37" s="1" t="s">
        <v>41</v>
      </c>
      <c r="B37" s="26"/>
      <c r="C37" s="1"/>
      <c r="D37" s="1"/>
      <c r="E37" s="1"/>
      <c r="F37" s="6"/>
      <c r="G37" s="32"/>
      <c r="H37" s="6">
        <v>1</v>
      </c>
      <c r="I37" s="6"/>
      <c r="J37" s="6"/>
      <c r="K37" s="6"/>
      <c r="L37" s="23"/>
      <c r="M37" s="6">
        <f t="shared" si="1"/>
        <v>0</v>
      </c>
      <c r="N37" s="6">
        <f t="shared" si="0"/>
        <v>1</v>
      </c>
      <c r="O37" s="53"/>
    </row>
    <row r="38" spans="1:15">
      <c r="A38" s="11" t="s">
        <v>192</v>
      </c>
      <c r="B38" s="22"/>
      <c r="C38" s="6"/>
      <c r="D38" s="6"/>
      <c r="E38" s="6">
        <v>1</v>
      </c>
      <c r="F38" s="6"/>
      <c r="G38" s="23"/>
      <c r="H38" s="6"/>
      <c r="I38" s="6"/>
      <c r="J38" s="6"/>
      <c r="K38" s="6"/>
      <c r="L38" s="23"/>
      <c r="M38" s="6">
        <f t="shared" si="1"/>
        <v>1</v>
      </c>
      <c r="N38" s="6">
        <f t="shared" si="0"/>
        <v>0</v>
      </c>
      <c r="O38" s="53"/>
    </row>
    <row r="39" spans="1:15">
      <c r="A39" s="11" t="s">
        <v>5</v>
      </c>
      <c r="B39" s="22">
        <v>1</v>
      </c>
      <c r="C39" s="6">
        <v>1</v>
      </c>
      <c r="D39" s="6">
        <v>1</v>
      </c>
      <c r="E39" s="6">
        <v>1</v>
      </c>
      <c r="F39" s="6">
        <v>1</v>
      </c>
      <c r="G39" s="23"/>
      <c r="H39" s="6"/>
      <c r="I39" s="6"/>
      <c r="J39" s="6"/>
      <c r="K39" s="6"/>
      <c r="L39" s="23"/>
      <c r="M39" s="6">
        <f t="shared" si="1"/>
        <v>5</v>
      </c>
      <c r="N39" s="6">
        <f t="shared" si="0"/>
        <v>0</v>
      </c>
      <c r="O39" s="23"/>
    </row>
    <row r="40" spans="1:15">
      <c r="A40" s="11" t="s">
        <v>185</v>
      </c>
      <c r="B40" s="22">
        <v>1</v>
      </c>
      <c r="C40" s="6"/>
      <c r="D40" s="6"/>
      <c r="E40" s="6"/>
      <c r="F40" s="6"/>
      <c r="G40" s="23">
        <v>1</v>
      </c>
      <c r="H40" s="6"/>
      <c r="I40" s="6"/>
      <c r="J40" s="6"/>
      <c r="K40" s="6"/>
      <c r="L40" s="23"/>
      <c r="M40" s="6">
        <f t="shared" si="1"/>
        <v>2</v>
      </c>
      <c r="N40" s="6">
        <f t="shared" si="0"/>
        <v>0</v>
      </c>
      <c r="O40" s="23"/>
    </row>
    <row r="41" spans="1:15">
      <c r="A41" s="1" t="s">
        <v>135</v>
      </c>
      <c r="B41" s="26"/>
      <c r="C41" s="1"/>
      <c r="D41" s="1"/>
      <c r="E41" s="1"/>
      <c r="F41" s="6"/>
      <c r="G41" s="32"/>
      <c r="H41" s="6"/>
      <c r="I41" s="6"/>
      <c r="J41" s="6"/>
      <c r="K41" s="6">
        <v>1</v>
      </c>
      <c r="L41" s="23">
        <v>1</v>
      </c>
      <c r="M41" s="6">
        <f t="shared" si="1"/>
        <v>0</v>
      </c>
      <c r="N41" s="6">
        <f t="shared" si="0"/>
        <v>2</v>
      </c>
      <c r="O41" s="23" t="s">
        <v>218</v>
      </c>
    </row>
    <row r="42" spans="1:15">
      <c r="A42" s="1" t="s">
        <v>93</v>
      </c>
      <c r="B42" s="26"/>
      <c r="C42" s="1"/>
      <c r="D42" s="1"/>
      <c r="E42" s="1"/>
      <c r="F42" s="6"/>
      <c r="G42" s="32"/>
      <c r="H42" s="6"/>
      <c r="I42" s="6">
        <v>1</v>
      </c>
      <c r="J42" s="6"/>
      <c r="K42" s="6"/>
      <c r="L42" s="23"/>
      <c r="M42" s="6">
        <f t="shared" si="1"/>
        <v>0</v>
      </c>
      <c r="N42" s="6">
        <f t="shared" si="0"/>
        <v>1</v>
      </c>
      <c r="O42" s="23"/>
    </row>
    <row r="43" spans="1:15">
      <c r="A43" s="1" t="s">
        <v>152</v>
      </c>
      <c r="B43" s="26"/>
      <c r="C43" s="1"/>
      <c r="D43" s="1"/>
      <c r="E43" s="1"/>
      <c r="F43" s="6"/>
      <c r="G43" s="32"/>
      <c r="H43" s="6"/>
      <c r="I43" s="6"/>
      <c r="J43" s="6"/>
      <c r="K43" s="6"/>
      <c r="L43" s="23">
        <v>1</v>
      </c>
      <c r="M43" s="6">
        <f t="shared" si="1"/>
        <v>0</v>
      </c>
      <c r="N43" s="6">
        <f t="shared" si="0"/>
        <v>1</v>
      </c>
      <c r="O43" s="23"/>
    </row>
    <row r="44" spans="1:15">
      <c r="A44" s="11" t="s">
        <v>6</v>
      </c>
      <c r="B44" s="22"/>
      <c r="C44" s="6">
        <v>1</v>
      </c>
      <c r="D44" s="6">
        <v>1</v>
      </c>
      <c r="E44" s="6">
        <v>1</v>
      </c>
      <c r="F44" s="6">
        <v>1</v>
      </c>
      <c r="G44" s="23">
        <v>1</v>
      </c>
      <c r="H44" s="6"/>
      <c r="I44" s="6"/>
      <c r="J44" s="6"/>
      <c r="K44" s="6"/>
      <c r="L44" s="23"/>
      <c r="M44" s="6">
        <f t="shared" si="1"/>
        <v>5</v>
      </c>
      <c r="N44" s="6">
        <f t="shared" si="0"/>
        <v>0</v>
      </c>
      <c r="O44" s="23"/>
    </row>
    <row r="45" spans="1:15">
      <c r="A45" s="1" t="s">
        <v>114</v>
      </c>
      <c r="B45" s="26"/>
      <c r="C45" s="1"/>
      <c r="D45" s="1"/>
      <c r="E45" s="1"/>
      <c r="F45" s="6"/>
      <c r="G45" s="32"/>
      <c r="H45" s="6"/>
      <c r="I45" s="6"/>
      <c r="J45" s="6">
        <v>1</v>
      </c>
      <c r="K45" s="6"/>
      <c r="L45" s="23"/>
      <c r="M45" s="6">
        <f t="shared" si="1"/>
        <v>0</v>
      </c>
      <c r="N45" s="6">
        <f t="shared" si="0"/>
        <v>1</v>
      </c>
      <c r="O45" s="23"/>
    </row>
    <row r="46" spans="1:15">
      <c r="A46" s="1" t="s">
        <v>153</v>
      </c>
      <c r="B46" s="26"/>
      <c r="C46" s="1"/>
      <c r="D46" s="1"/>
      <c r="E46" s="1"/>
      <c r="F46" s="6"/>
      <c r="G46" s="32"/>
      <c r="H46" s="6"/>
      <c r="I46" s="6"/>
      <c r="J46" s="6"/>
      <c r="K46" s="6"/>
      <c r="L46" s="23">
        <v>1</v>
      </c>
      <c r="M46" s="6">
        <f t="shared" si="1"/>
        <v>0</v>
      </c>
      <c r="N46" s="6">
        <f t="shared" si="0"/>
        <v>1</v>
      </c>
      <c r="O46" s="23"/>
    </row>
    <row r="47" spans="1:15">
      <c r="A47" s="1" t="s">
        <v>115</v>
      </c>
      <c r="B47" s="26"/>
      <c r="C47" s="1"/>
      <c r="D47" s="1"/>
      <c r="E47" s="1"/>
      <c r="F47" s="6"/>
      <c r="G47" s="32"/>
      <c r="H47" s="6"/>
      <c r="I47" s="6"/>
      <c r="J47" s="6">
        <v>1</v>
      </c>
      <c r="K47" s="6"/>
      <c r="L47" s="23"/>
      <c r="M47" s="6">
        <f t="shared" si="1"/>
        <v>0</v>
      </c>
      <c r="N47" s="6">
        <f t="shared" si="0"/>
        <v>1</v>
      </c>
      <c r="O47" s="23"/>
    </row>
    <row r="48" spans="1:15">
      <c r="A48" s="1" t="s">
        <v>116</v>
      </c>
      <c r="B48" s="26"/>
      <c r="C48" s="1"/>
      <c r="D48" s="1"/>
      <c r="E48" s="1"/>
      <c r="F48" s="6"/>
      <c r="G48" s="32"/>
      <c r="H48" s="6"/>
      <c r="I48" s="6"/>
      <c r="J48" s="6">
        <v>1</v>
      </c>
      <c r="K48" s="6">
        <v>1</v>
      </c>
      <c r="L48" s="23"/>
      <c r="M48" s="6">
        <f t="shared" si="1"/>
        <v>0</v>
      </c>
      <c r="N48" s="6">
        <f t="shared" si="0"/>
        <v>2</v>
      </c>
      <c r="O48" s="23" t="s">
        <v>218</v>
      </c>
    </row>
    <row r="49" spans="1:15">
      <c r="A49" s="1" t="s">
        <v>94</v>
      </c>
      <c r="B49" s="26"/>
      <c r="C49" s="1"/>
      <c r="D49" s="1"/>
      <c r="E49" s="1"/>
      <c r="F49" s="6"/>
      <c r="G49" s="32"/>
      <c r="H49" s="6"/>
      <c r="I49" s="6">
        <v>1</v>
      </c>
      <c r="J49" s="6"/>
      <c r="K49" s="6"/>
      <c r="L49" s="23"/>
      <c r="M49" s="6">
        <f t="shared" si="1"/>
        <v>0</v>
      </c>
      <c r="N49" s="6">
        <f t="shared" si="0"/>
        <v>1</v>
      </c>
      <c r="O49" s="23"/>
    </row>
    <row r="50" spans="1:15">
      <c r="A50" s="1" t="s">
        <v>136</v>
      </c>
      <c r="B50" s="26"/>
      <c r="C50" s="1"/>
      <c r="D50" s="1"/>
      <c r="E50" s="1"/>
      <c r="F50" s="6"/>
      <c r="G50" s="32"/>
      <c r="H50" s="6"/>
      <c r="I50" s="6"/>
      <c r="J50" s="6"/>
      <c r="K50" s="6">
        <v>1</v>
      </c>
      <c r="L50" s="23"/>
      <c r="M50" s="6">
        <f t="shared" si="1"/>
        <v>0</v>
      </c>
      <c r="N50" s="6">
        <f t="shared" si="0"/>
        <v>1</v>
      </c>
      <c r="O50" s="23"/>
    </row>
    <row r="51" spans="1:15">
      <c r="A51" s="11" t="s">
        <v>173</v>
      </c>
      <c r="B51" s="22">
        <v>1</v>
      </c>
      <c r="C51" s="6"/>
      <c r="D51" s="6"/>
      <c r="E51" s="6"/>
      <c r="F51" s="6"/>
      <c r="G51" s="23">
        <v>1</v>
      </c>
      <c r="H51" s="6"/>
      <c r="I51" s="6"/>
      <c r="J51" s="6"/>
      <c r="K51" s="6"/>
      <c r="L51" s="23"/>
      <c r="M51" s="6">
        <f t="shared" si="1"/>
        <v>2</v>
      </c>
      <c r="N51" s="6">
        <f t="shared" si="0"/>
        <v>0</v>
      </c>
      <c r="O51" s="23"/>
    </row>
    <row r="52" spans="1:15">
      <c r="A52" s="1" t="s">
        <v>137</v>
      </c>
      <c r="B52" s="26"/>
      <c r="C52" s="1"/>
      <c r="D52" s="1"/>
      <c r="E52" s="1"/>
      <c r="F52" s="6"/>
      <c r="G52" s="32"/>
      <c r="H52" s="6"/>
      <c r="I52" s="6"/>
      <c r="J52" s="6"/>
      <c r="K52" s="6">
        <v>1</v>
      </c>
      <c r="L52" s="23"/>
      <c r="M52" s="6">
        <f t="shared" si="1"/>
        <v>0</v>
      </c>
      <c r="N52" s="6">
        <f t="shared" si="0"/>
        <v>1</v>
      </c>
      <c r="O52" s="23"/>
    </row>
    <row r="53" spans="1:15">
      <c r="A53" s="1" t="s">
        <v>42</v>
      </c>
      <c r="B53" s="26"/>
      <c r="C53" s="1"/>
      <c r="D53" s="1"/>
      <c r="E53" s="1"/>
      <c r="F53" s="6"/>
      <c r="G53" s="32"/>
      <c r="H53" s="6">
        <v>1</v>
      </c>
      <c r="I53" s="6"/>
      <c r="J53" s="6">
        <v>1</v>
      </c>
      <c r="K53" s="6"/>
      <c r="L53" s="23"/>
      <c r="M53" s="6">
        <f t="shared" si="1"/>
        <v>0</v>
      </c>
      <c r="N53" s="6">
        <f t="shared" si="0"/>
        <v>2</v>
      </c>
      <c r="O53" s="23" t="s">
        <v>218</v>
      </c>
    </row>
    <row r="54" spans="1:15">
      <c r="A54" s="1" t="s">
        <v>154</v>
      </c>
      <c r="B54" s="26"/>
      <c r="C54" s="1"/>
      <c r="D54" s="1"/>
      <c r="E54" s="1"/>
      <c r="F54" s="6"/>
      <c r="G54" s="32"/>
      <c r="H54" s="6"/>
      <c r="I54" s="6"/>
      <c r="J54" s="6"/>
      <c r="K54" s="6"/>
      <c r="L54" s="23">
        <v>1</v>
      </c>
      <c r="M54" s="6">
        <f t="shared" si="1"/>
        <v>0</v>
      </c>
      <c r="N54" s="6">
        <f t="shared" si="0"/>
        <v>1</v>
      </c>
      <c r="O54" s="23"/>
    </row>
    <row r="55" spans="1:15">
      <c r="A55" s="11" t="s">
        <v>179</v>
      </c>
      <c r="B55" s="22"/>
      <c r="C55" s="6">
        <v>1</v>
      </c>
      <c r="D55" s="6">
        <v>1</v>
      </c>
      <c r="E55" s="6"/>
      <c r="F55" s="6"/>
      <c r="G55" s="23">
        <v>1</v>
      </c>
      <c r="H55" s="6"/>
      <c r="I55" s="6"/>
      <c r="J55" s="6"/>
      <c r="K55" s="6"/>
      <c r="L55" s="23"/>
      <c r="M55" s="6">
        <f t="shared" si="1"/>
        <v>3</v>
      </c>
      <c r="N55" s="6">
        <f t="shared" si="0"/>
        <v>0</v>
      </c>
      <c r="O55" s="23"/>
    </row>
    <row r="56" spans="1:15">
      <c r="A56" s="35" t="s">
        <v>117</v>
      </c>
      <c r="B56" s="36"/>
      <c r="C56" s="35"/>
      <c r="D56" s="35"/>
      <c r="E56" s="35"/>
      <c r="F56" s="37"/>
      <c r="G56" s="38"/>
      <c r="H56" s="37"/>
      <c r="I56" s="37"/>
      <c r="J56" s="37">
        <v>1</v>
      </c>
      <c r="K56" s="37">
        <v>1</v>
      </c>
      <c r="L56" s="39"/>
      <c r="M56" s="37">
        <f t="shared" si="1"/>
        <v>0</v>
      </c>
      <c r="N56" s="37">
        <f t="shared" si="0"/>
        <v>2</v>
      </c>
      <c r="O56" s="39" t="s">
        <v>219</v>
      </c>
    </row>
    <row r="57" spans="1:15">
      <c r="A57" s="1" t="s">
        <v>118</v>
      </c>
      <c r="B57" s="26"/>
      <c r="C57" s="1"/>
      <c r="D57" s="1"/>
      <c r="E57" s="1"/>
      <c r="F57" s="6"/>
      <c r="G57" s="32"/>
      <c r="H57" s="6"/>
      <c r="I57" s="6"/>
      <c r="J57" s="6">
        <v>1</v>
      </c>
      <c r="K57" s="6"/>
      <c r="L57" s="23"/>
      <c r="M57" s="6">
        <f t="shared" si="1"/>
        <v>0</v>
      </c>
      <c r="N57" s="6">
        <f t="shared" si="0"/>
        <v>1</v>
      </c>
      <c r="O57" s="23"/>
    </row>
    <row r="58" spans="1:15">
      <c r="A58" s="1" t="s">
        <v>43</v>
      </c>
      <c r="B58" s="26"/>
      <c r="C58" s="1"/>
      <c r="D58" s="1"/>
      <c r="E58" s="1"/>
      <c r="F58" s="6"/>
      <c r="G58" s="32"/>
      <c r="H58" s="6">
        <v>1</v>
      </c>
      <c r="I58" s="6"/>
      <c r="J58" s="6"/>
      <c r="K58" s="6">
        <v>1</v>
      </c>
      <c r="L58" s="23"/>
      <c r="M58" s="6">
        <f t="shared" si="1"/>
        <v>0</v>
      </c>
      <c r="N58" s="6">
        <f t="shared" si="0"/>
        <v>2</v>
      </c>
      <c r="O58" s="23" t="s">
        <v>218</v>
      </c>
    </row>
    <row r="59" spans="1:15">
      <c r="A59" s="1" t="s">
        <v>119</v>
      </c>
      <c r="B59" s="26"/>
      <c r="C59" s="1"/>
      <c r="D59" s="1"/>
      <c r="E59" s="1"/>
      <c r="F59" s="6"/>
      <c r="G59" s="32"/>
      <c r="H59" s="6"/>
      <c r="I59" s="6"/>
      <c r="J59" s="6">
        <v>1</v>
      </c>
      <c r="K59" s="6"/>
      <c r="L59" s="23">
        <v>1</v>
      </c>
      <c r="M59" s="6">
        <f t="shared" si="1"/>
        <v>0</v>
      </c>
      <c r="N59" s="6">
        <f t="shared" si="0"/>
        <v>2</v>
      </c>
      <c r="O59" s="23" t="s">
        <v>218</v>
      </c>
    </row>
    <row r="60" spans="1:15">
      <c r="A60" s="1" t="s">
        <v>44</v>
      </c>
      <c r="B60" s="26"/>
      <c r="C60" s="1"/>
      <c r="D60" s="1"/>
      <c r="E60" s="1"/>
      <c r="F60" s="6"/>
      <c r="G60" s="32"/>
      <c r="H60" s="6">
        <v>1</v>
      </c>
      <c r="I60" s="6"/>
      <c r="J60" s="6"/>
      <c r="K60" s="6"/>
      <c r="L60" s="23"/>
      <c r="M60" s="6">
        <f t="shared" si="1"/>
        <v>0</v>
      </c>
      <c r="N60" s="6">
        <f t="shared" si="0"/>
        <v>1</v>
      </c>
      <c r="O60" s="23"/>
    </row>
    <row r="61" spans="1:15">
      <c r="A61" s="1" t="s">
        <v>138</v>
      </c>
      <c r="B61" s="26"/>
      <c r="C61" s="1"/>
      <c r="D61" s="1"/>
      <c r="E61" s="1"/>
      <c r="F61" s="6"/>
      <c r="G61" s="32"/>
      <c r="H61" s="6"/>
      <c r="I61" s="6"/>
      <c r="J61" s="6"/>
      <c r="K61" s="6">
        <v>1</v>
      </c>
      <c r="L61" s="23"/>
      <c r="M61" s="6">
        <f t="shared" si="1"/>
        <v>0</v>
      </c>
      <c r="N61" s="6">
        <f t="shared" si="0"/>
        <v>1</v>
      </c>
      <c r="O61" s="23"/>
    </row>
    <row r="62" spans="1:15">
      <c r="A62" s="1" t="s">
        <v>155</v>
      </c>
      <c r="B62" s="26"/>
      <c r="C62" s="1"/>
      <c r="D62" s="1"/>
      <c r="E62" s="1"/>
      <c r="F62" s="6"/>
      <c r="G62" s="32"/>
      <c r="H62" s="6"/>
      <c r="I62" s="6"/>
      <c r="J62" s="6"/>
      <c r="K62" s="6"/>
      <c r="L62" s="23">
        <v>1</v>
      </c>
      <c r="M62" s="6">
        <f t="shared" si="1"/>
        <v>0</v>
      </c>
      <c r="N62" s="6">
        <f t="shared" si="0"/>
        <v>1</v>
      </c>
      <c r="O62" s="23"/>
    </row>
    <row r="63" spans="1:15">
      <c r="A63" s="1" t="s">
        <v>45</v>
      </c>
      <c r="B63" s="26"/>
      <c r="C63" s="1"/>
      <c r="D63" s="1"/>
      <c r="E63" s="1"/>
      <c r="F63" s="6"/>
      <c r="G63" s="32"/>
      <c r="H63" s="6">
        <v>1</v>
      </c>
      <c r="I63" s="6"/>
      <c r="J63" s="6"/>
      <c r="K63" s="6"/>
      <c r="L63" s="23"/>
      <c r="M63" s="6">
        <f t="shared" si="1"/>
        <v>0</v>
      </c>
      <c r="N63" s="6">
        <f t="shared" si="0"/>
        <v>1</v>
      </c>
      <c r="O63" s="23"/>
    </row>
    <row r="64" spans="1:15">
      <c r="A64" s="11" t="s">
        <v>176</v>
      </c>
      <c r="B64" s="22">
        <v>1</v>
      </c>
      <c r="C64" s="6"/>
      <c r="D64" s="6"/>
      <c r="E64" s="6"/>
      <c r="F64" s="6"/>
      <c r="G64" s="23">
        <v>1</v>
      </c>
      <c r="H64" s="6"/>
      <c r="I64" s="6"/>
      <c r="J64" s="6"/>
      <c r="K64" s="6"/>
      <c r="L64" s="23"/>
      <c r="M64" s="6">
        <f t="shared" si="1"/>
        <v>2</v>
      </c>
      <c r="N64" s="6">
        <f t="shared" si="0"/>
        <v>0</v>
      </c>
      <c r="O64" s="23"/>
    </row>
    <row r="65" spans="1:15">
      <c r="A65" s="1" t="s">
        <v>120</v>
      </c>
      <c r="B65" s="26"/>
      <c r="C65" s="1"/>
      <c r="D65" s="1"/>
      <c r="E65" s="1"/>
      <c r="F65" s="6"/>
      <c r="G65" s="32"/>
      <c r="H65" s="6"/>
      <c r="I65" s="6"/>
      <c r="J65" s="6">
        <v>1</v>
      </c>
      <c r="K65" s="6"/>
      <c r="L65" s="23">
        <v>1</v>
      </c>
      <c r="M65" s="6">
        <f t="shared" si="1"/>
        <v>0</v>
      </c>
      <c r="N65" s="6">
        <f t="shared" si="0"/>
        <v>2</v>
      </c>
      <c r="O65" s="23" t="s">
        <v>218</v>
      </c>
    </row>
    <row r="66" spans="1:15">
      <c r="A66" s="1" t="s">
        <v>95</v>
      </c>
      <c r="B66" s="26"/>
      <c r="C66" s="1"/>
      <c r="D66" s="1"/>
      <c r="E66" s="1"/>
      <c r="F66" s="6"/>
      <c r="G66" s="32"/>
      <c r="H66" s="6"/>
      <c r="I66" s="6">
        <v>1</v>
      </c>
      <c r="J66" s="6"/>
      <c r="K66" s="6"/>
      <c r="L66" s="23"/>
      <c r="M66" s="6">
        <f t="shared" si="1"/>
        <v>0</v>
      </c>
      <c r="N66" s="6">
        <f t="shared" si="0"/>
        <v>1</v>
      </c>
      <c r="O66" s="23"/>
    </row>
    <row r="67" spans="1:15">
      <c r="A67" s="1" t="s">
        <v>121</v>
      </c>
      <c r="B67" s="26"/>
      <c r="C67" s="1"/>
      <c r="D67" s="1"/>
      <c r="E67" s="1"/>
      <c r="F67" s="6"/>
      <c r="G67" s="32"/>
      <c r="H67" s="6"/>
      <c r="I67" s="6"/>
      <c r="J67" s="6">
        <v>1</v>
      </c>
      <c r="K67" s="6"/>
      <c r="L67" s="23"/>
      <c r="M67" s="6">
        <f t="shared" si="1"/>
        <v>0</v>
      </c>
      <c r="N67" s="6">
        <f t="shared" ref="N67:N130" si="2">SUM(H67:L67)</f>
        <v>1</v>
      </c>
      <c r="O67" s="23"/>
    </row>
    <row r="68" spans="1:15">
      <c r="A68" s="35" t="s">
        <v>46</v>
      </c>
      <c r="B68" s="36"/>
      <c r="C68" s="35"/>
      <c r="D68" s="35"/>
      <c r="E68" s="35"/>
      <c r="F68" s="37"/>
      <c r="G68" s="38"/>
      <c r="H68" s="37">
        <v>1</v>
      </c>
      <c r="I68" s="37"/>
      <c r="J68" s="37"/>
      <c r="K68" s="37">
        <v>1</v>
      </c>
      <c r="L68" s="39"/>
      <c r="M68" s="37">
        <f t="shared" ref="M68:M131" si="3">SUM(B68:G68)</f>
        <v>0</v>
      </c>
      <c r="N68" s="37">
        <f t="shared" si="2"/>
        <v>2</v>
      </c>
      <c r="O68" s="39" t="s">
        <v>219</v>
      </c>
    </row>
    <row r="69" spans="1:15">
      <c r="A69" s="1" t="s">
        <v>47</v>
      </c>
      <c r="B69" s="26"/>
      <c r="C69" s="1"/>
      <c r="D69" s="1"/>
      <c r="E69" s="1"/>
      <c r="F69" s="6"/>
      <c r="G69" s="32"/>
      <c r="H69" s="6">
        <v>1</v>
      </c>
      <c r="I69" s="6"/>
      <c r="J69" s="6"/>
      <c r="K69" s="6"/>
      <c r="L69" s="23"/>
      <c r="M69" s="6">
        <f t="shared" si="3"/>
        <v>0</v>
      </c>
      <c r="N69" s="6">
        <f t="shared" si="2"/>
        <v>1</v>
      </c>
      <c r="O69" s="23"/>
    </row>
    <row r="70" spans="1:15">
      <c r="A70" s="11" t="s">
        <v>206</v>
      </c>
      <c r="B70" s="22">
        <v>1</v>
      </c>
      <c r="C70" s="6"/>
      <c r="D70" s="6"/>
      <c r="E70" s="6"/>
      <c r="F70" s="6"/>
      <c r="G70" s="23"/>
      <c r="H70" s="6"/>
      <c r="I70" s="6"/>
      <c r="J70" s="6"/>
      <c r="K70" s="6"/>
      <c r="L70" s="23"/>
      <c r="M70" s="6">
        <f t="shared" si="3"/>
        <v>1</v>
      </c>
      <c r="N70" s="6">
        <f t="shared" si="2"/>
        <v>0</v>
      </c>
      <c r="O70" s="23"/>
    </row>
    <row r="71" spans="1:15">
      <c r="A71" s="11" t="s">
        <v>7</v>
      </c>
      <c r="B71" s="22">
        <v>1</v>
      </c>
      <c r="C71" s="6">
        <v>1</v>
      </c>
      <c r="D71" s="6">
        <v>1</v>
      </c>
      <c r="E71" s="6">
        <v>1</v>
      </c>
      <c r="F71" s="6">
        <v>1</v>
      </c>
      <c r="G71" s="23">
        <v>1</v>
      </c>
      <c r="H71" s="6"/>
      <c r="I71" s="6"/>
      <c r="J71" s="6"/>
      <c r="K71" s="6"/>
      <c r="L71" s="23"/>
      <c r="M71" s="6">
        <f t="shared" si="3"/>
        <v>6</v>
      </c>
      <c r="N71" s="6">
        <f t="shared" si="2"/>
        <v>0</v>
      </c>
      <c r="O71" s="23"/>
    </row>
    <row r="72" spans="1:15">
      <c r="A72" s="11" t="s">
        <v>198</v>
      </c>
      <c r="B72" s="22"/>
      <c r="C72" s="6"/>
      <c r="D72" s="6"/>
      <c r="E72" s="6">
        <v>1</v>
      </c>
      <c r="F72" s="6"/>
      <c r="G72" s="23"/>
      <c r="H72" s="6"/>
      <c r="I72" s="6"/>
      <c r="J72" s="6"/>
      <c r="K72" s="6"/>
      <c r="L72" s="23"/>
      <c r="M72" s="6">
        <f t="shared" si="3"/>
        <v>1</v>
      </c>
      <c r="N72" s="6">
        <f t="shared" si="2"/>
        <v>0</v>
      </c>
      <c r="O72" s="23"/>
    </row>
    <row r="73" spans="1:15">
      <c r="A73" s="11" t="s">
        <v>180</v>
      </c>
      <c r="B73" s="22">
        <v>1</v>
      </c>
      <c r="C73" s="6"/>
      <c r="D73" s="6"/>
      <c r="E73" s="6"/>
      <c r="F73" s="6"/>
      <c r="G73" s="23">
        <v>1</v>
      </c>
      <c r="H73" s="6"/>
      <c r="I73" s="6"/>
      <c r="J73" s="6"/>
      <c r="K73" s="6"/>
      <c r="L73" s="23"/>
      <c r="M73" s="6">
        <f t="shared" si="3"/>
        <v>2</v>
      </c>
      <c r="N73" s="6">
        <f t="shared" si="2"/>
        <v>0</v>
      </c>
      <c r="O73" s="23"/>
    </row>
    <row r="74" spans="1:15">
      <c r="A74" s="1" t="s">
        <v>122</v>
      </c>
      <c r="B74" s="26"/>
      <c r="C74" s="1"/>
      <c r="D74" s="1"/>
      <c r="E74" s="1"/>
      <c r="F74" s="6"/>
      <c r="G74" s="32"/>
      <c r="H74" s="6"/>
      <c r="I74" s="6"/>
      <c r="J74" s="6">
        <v>1</v>
      </c>
      <c r="K74" s="6"/>
      <c r="L74" s="23"/>
      <c r="M74" s="6">
        <f t="shared" si="3"/>
        <v>0</v>
      </c>
      <c r="N74" s="6">
        <f t="shared" si="2"/>
        <v>1</v>
      </c>
      <c r="O74" s="23"/>
    </row>
    <row r="75" spans="1:15">
      <c r="A75" s="1" t="s">
        <v>96</v>
      </c>
      <c r="B75" s="26"/>
      <c r="C75" s="1"/>
      <c r="D75" s="1"/>
      <c r="E75" s="1"/>
      <c r="F75" s="6"/>
      <c r="G75" s="32"/>
      <c r="H75" s="6"/>
      <c r="I75" s="6">
        <v>1</v>
      </c>
      <c r="J75" s="6"/>
      <c r="K75" s="6"/>
      <c r="L75" s="23"/>
      <c r="M75" s="6">
        <f t="shared" si="3"/>
        <v>0</v>
      </c>
      <c r="N75" s="6">
        <f t="shared" si="2"/>
        <v>1</v>
      </c>
      <c r="O75" s="23"/>
    </row>
    <row r="76" spans="1:15">
      <c r="A76" s="11" t="s">
        <v>8</v>
      </c>
      <c r="B76" s="22">
        <v>1</v>
      </c>
      <c r="C76" s="6">
        <v>1</v>
      </c>
      <c r="D76" s="6">
        <v>1</v>
      </c>
      <c r="E76" s="6">
        <v>1</v>
      </c>
      <c r="F76" s="6">
        <v>1</v>
      </c>
      <c r="G76" s="23">
        <v>1</v>
      </c>
      <c r="H76" s="6"/>
      <c r="I76" s="6">
        <v>1</v>
      </c>
      <c r="J76" s="6"/>
      <c r="K76" s="6"/>
      <c r="L76" s="23"/>
      <c r="M76" s="54">
        <f t="shared" si="3"/>
        <v>6</v>
      </c>
      <c r="N76" s="54">
        <f t="shared" si="2"/>
        <v>1</v>
      </c>
      <c r="O76" s="55" t="s">
        <v>219</v>
      </c>
    </row>
    <row r="77" spans="1:15">
      <c r="A77" s="11" t="s">
        <v>9</v>
      </c>
      <c r="B77" s="22">
        <v>1</v>
      </c>
      <c r="C77" s="6">
        <v>1</v>
      </c>
      <c r="D77" s="6">
        <v>1</v>
      </c>
      <c r="E77" s="6">
        <v>1</v>
      </c>
      <c r="F77" s="6">
        <v>1</v>
      </c>
      <c r="G77" s="23">
        <v>1</v>
      </c>
      <c r="H77" s="6"/>
      <c r="I77" s="6"/>
      <c r="J77" s="6"/>
      <c r="K77" s="6"/>
      <c r="L77" s="23"/>
      <c r="M77" s="6">
        <f t="shared" si="3"/>
        <v>6</v>
      </c>
      <c r="N77" s="6">
        <f t="shared" si="2"/>
        <v>0</v>
      </c>
      <c r="O77" s="23"/>
    </row>
    <row r="78" spans="1:15">
      <c r="A78" s="11" t="s">
        <v>178</v>
      </c>
      <c r="B78" s="22"/>
      <c r="C78" s="6"/>
      <c r="D78" s="6"/>
      <c r="E78" s="6"/>
      <c r="F78" s="6"/>
      <c r="G78" s="23">
        <v>1</v>
      </c>
      <c r="H78" s="6"/>
      <c r="I78" s="6"/>
      <c r="J78" s="6"/>
      <c r="K78" s="6"/>
      <c r="L78" s="23"/>
      <c r="M78" s="6">
        <f t="shared" si="3"/>
        <v>1</v>
      </c>
      <c r="N78" s="6">
        <f t="shared" si="2"/>
        <v>0</v>
      </c>
      <c r="O78" s="23"/>
    </row>
    <row r="79" spans="1:15">
      <c r="A79" s="11" t="s">
        <v>171</v>
      </c>
      <c r="B79" s="22"/>
      <c r="C79" s="6"/>
      <c r="D79" s="6">
        <v>1</v>
      </c>
      <c r="E79" s="6"/>
      <c r="F79" s="6"/>
      <c r="G79" s="23">
        <v>1</v>
      </c>
      <c r="H79" s="6"/>
      <c r="I79" s="6"/>
      <c r="J79" s="6"/>
      <c r="K79" s="6"/>
      <c r="L79" s="23"/>
      <c r="M79" s="6">
        <f t="shared" si="3"/>
        <v>2</v>
      </c>
      <c r="N79" s="6">
        <f t="shared" si="2"/>
        <v>0</v>
      </c>
      <c r="O79" s="23"/>
    </row>
    <row r="80" spans="1:15">
      <c r="A80" s="11" t="s">
        <v>10</v>
      </c>
      <c r="B80" s="22">
        <v>1</v>
      </c>
      <c r="C80" s="6">
        <v>1</v>
      </c>
      <c r="D80" s="6">
        <v>1</v>
      </c>
      <c r="E80" s="6">
        <v>1</v>
      </c>
      <c r="F80" s="6">
        <v>1</v>
      </c>
      <c r="G80" s="23">
        <v>1</v>
      </c>
      <c r="H80" s="6"/>
      <c r="I80" s="6"/>
      <c r="J80" s="6"/>
      <c r="K80" s="6"/>
      <c r="L80" s="23"/>
      <c r="M80" s="6">
        <f t="shared" si="3"/>
        <v>6</v>
      </c>
      <c r="N80" s="6">
        <f t="shared" si="2"/>
        <v>0</v>
      </c>
      <c r="O80" s="23"/>
    </row>
    <row r="81" spans="1:15">
      <c r="A81" s="11" t="s">
        <v>174</v>
      </c>
      <c r="B81" s="22"/>
      <c r="C81" s="6"/>
      <c r="D81" s="6"/>
      <c r="E81" s="6">
        <v>1</v>
      </c>
      <c r="F81" s="6"/>
      <c r="G81" s="23">
        <v>1</v>
      </c>
      <c r="H81" s="6"/>
      <c r="I81" s="6"/>
      <c r="J81" s="6"/>
      <c r="K81" s="6"/>
      <c r="L81" s="23"/>
      <c r="M81" s="6">
        <f t="shared" si="3"/>
        <v>2</v>
      </c>
      <c r="N81" s="6">
        <f t="shared" si="2"/>
        <v>0</v>
      </c>
      <c r="O81" s="23"/>
    </row>
    <row r="82" spans="1:15">
      <c r="A82" s="1" t="s">
        <v>48</v>
      </c>
      <c r="B82" s="26"/>
      <c r="C82" s="1"/>
      <c r="D82" s="1"/>
      <c r="E82" s="1"/>
      <c r="F82" s="6"/>
      <c r="G82" s="32"/>
      <c r="H82" s="6">
        <v>1</v>
      </c>
      <c r="I82" s="6"/>
      <c r="J82" s="6"/>
      <c r="K82" s="6">
        <v>1</v>
      </c>
      <c r="L82" s="23"/>
      <c r="M82" s="6">
        <f t="shared" si="3"/>
        <v>0</v>
      </c>
      <c r="N82" s="6">
        <f t="shared" si="2"/>
        <v>2</v>
      </c>
      <c r="O82" s="23" t="s">
        <v>218</v>
      </c>
    </row>
    <row r="83" spans="1:15">
      <c r="A83" s="1" t="s">
        <v>139</v>
      </c>
      <c r="B83" s="26"/>
      <c r="C83" s="1"/>
      <c r="D83" s="1"/>
      <c r="E83" s="1"/>
      <c r="F83" s="6"/>
      <c r="G83" s="32"/>
      <c r="H83" s="6"/>
      <c r="I83" s="6"/>
      <c r="J83" s="6"/>
      <c r="K83" s="6">
        <v>1</v>
      </c>
      <c r="L83" s="23">
        <v>1</v>
      </c>
      <c r="M83" s="6">
        <f t="shared" si="3"/>
        <v>0</v>
      </c>
      <c r="N83" s="6">
        <f t="shared" si="2"/>
        <v>2</v>
      </c>
      <c r="O83" s="23" t="s">
        <v>218</v>
      </c>
    </row>
    <row r="84" spans="1:15">
      <c r="A84" s="11" t="s">
        <v>191</v>
      </c>
      <c r="B84" s="22"/>
      <c r="C84" s="6"/>
      <c r="D84" s="6"/>
      <c r="E84" s="6">
        <v>1</v>
      </c>
      <c r="F84" s="6"/>
      <c r="G84" s="23"/>
      <c r="H84" s="6"/>
      <c r="I84" s="6"/>
      <c r="J84" s="6"/>
      <c r="K84" s="6"/>
      <c r="L84" s="23"/>
      <c r="M84" s="6">
        <f t="shared" si="3"/>
        <v>1</v>
      </c>
      <c r="N84" s="6">
        <f t="shared" si="2"/>
        <v>0</v>
      </c>
      <c r="O84" s="23"/>
    </row>
    <row r="85" spans="1:15">
      <c r="A85" s="11" t="s">
        <v>11</v>
      </c>
      <c r="B85" s="22">
        <v>1</v>
      </c>
      <c r="C85" s="6">
        <v>1</v>
      </c>
      <c r="D85" s="6">
        <v>1</v>
      </c>
      <c r="E85" s="6">
        <v>1</v>
      </c>
      <c r="F85" s="6">
        <v>1</v>
      </c>
      <c r="G85" s="23"/>
      <c r="H85" s="6"/>
      <c r="I85" s="6"/>
      <c r="J85" s="6">
        <v>1</v>
      </c>
      <c r="K85" s="6"/>
      <c r="L85" s="23"/>
      <c r="M85" s="54">
        <f t="shared" si="3"/>
        <v>5</v>
      </c>
      <c r="N85" s="54">
        <f t="shared" si="2"/>
        <v>1</v>
      </c>
      <c r="O85" s="55" t="s">
        <v>219</v>
      </c>
    </row>
    <row r="86" spans="1:15">
      <c r="A86" s="1" t="s">
        <v>156</v>
      </c>
      <c r="B86" s="26"/>
      <c r="C86" s="1"/>
      <c r="D86" s="1"/>
      <c r="E86" s="1"/>
      <c r="F86" s="6"/>
      <c r="G86" s="32"/>
      <c r="H86" s="6"/>
      <c r="I86" s="6"/>
      <c r="J86" s="6"/>
      <c r="K86" s="6"/>
      <c r="L86" s="23">
        <v>1</v>
      </c>
      <c r="M86" s="6">
        <f t="shared" si="3"/>
        <v>0</v>
      </c>
      <c r="N86" s="6">
        <f t="shared" si="2"/>
        <v>1</v>
      </c>
      <c r="O86" s="23"/>
    </row>
    <row r="87" spans="1:15">
      <c r="A87" s="11" t="s">
        <v>175</v>
      </c>
      <c r="B87" s="22"/>
      <c r="C87" s="6"/>
      <c r="D87" s="6">
        <v>1</v>
      </c>
      <c r="E87" s="6"/>
      <c r="F87" s="6"/>
      <c r="G87" s="23">
        <v>1</v>
      </c>
      <c r="H87" s="6"/>
      <c r="I87" s="6"/>
      <c r="J87" s="6"/>
      <c r="K87" s="6"/>
      <c r="L87" s="23"/>
      <c r="M87" s="6">
        <f t="shared" si="3"/>
        <v>2</v>
      </c>
      <c r="N87" s="6">
        <f t="shared" si="2"/>
        <v>0</v>
      </c>
      <c r="O87" s="23"/>
    </row>
    <row r="88" spans="1:15">
      <c r="A88" s="11" t="s">
        <v>182</v>
      </c>
      <c r="B88" s="22"/>
      <c r="C88" s="6"/>
      <c r="D88" s="6">
        <v>1</v>
      </c>
      <c r="E88" s="6"/>
      <c r="F88" s="6"/>
      <c r="G88" s="23">
        <v>1</v>
      </c>
      <c r="H88" s="6"/>
      <c r="I88" s="6"/>
      <c r="J88" s="6"/>
      <c r="K88" s="6"/>
      <c r="L88" s="23"/>
      <c r="M88" s="6">
        <f t="shared" si="3"/>
        <v>2</v>
      </c>
      <c r="N88" s="6">
        <f t="shared" si="2"/>
        <v>0</v>
      </c>
      <c r="O88" s="23"/>
    </row>
    <row r="89" spans="1:15" ht="12" customHeight="1">
      <c r="A89" s="11" t="s">
        <v>202</v>
      </c>
      <c r="B89" s="22"/>
      <c r="C89" s="6"/>
      <c r="D89" s="6">
        <v>1</v>
      </c>
      <c r="E89" s="6"/>
      <c r="F89" s="6"/>
      <c r="G89" s="23"/>
      <c r="H89" s="6"/>
      <c r="I89" s="6"/>
      <c r="J89" s="6"/>
      <c r="K89" s="6"/>
      <c r="L89" s="23"/>
      <c r="M89" s="6">
        <f t="shared" si="3"/>
        <v>1</v>
      </c>
      <c r="N89" s="6">
        <f t="shared" si="2"/>
        <v>0</v>
      </c>
      <c r="O89" s="23"/>
    </row>
    <row r="90" spans="1:15" ht="12" customHeight="1">
      <c r="A90" s="11" t="s">
        <v>200</v>
      </c>
      <c r="B90" s="22"/>
      <c r="C90" s="6"/>
      <c r="D90" s="6">
        <v>1</v>
      </c>
      <c r="E90" s="6"/>
      <c r="F90" s="6"/>
      <c r="G90" s="23"/>
      <c r="H90" s="6"/>
      <c r="I90" s="6"/>
      <c r="J90" s="6"/>
      <c r="K90" s="6"/>
      <c r="L90" s="23"/>
      <c r="M90" s="6">
        <f t="shared" si="3"/>
        <v>1</v>
      </c>
      <c r="N90" s="6">
        <f t="shared" si="2"/>
        <v>0</v>
      </c>
      <c r="O90" s="23"/>
    </row>
    <row r="91" spans="1:15" ht="12" customHeight="1">
      <c r="A91" s="11" t="s">
        <v>203</v>
      </c>
      <c r="B91" s="22"/>
      <c r="C91" s="6"/>
      <c r="D91" s="6">
        <v>1</v>
      </c>
      <c r="E91" s="6"/>
      <c r="F91" s="6"/>
      <c r="G91" s="23"/>
      <c r="H91" s="6"/>
      <c r="I91" s="6"/>
      <c r="J91" s="6"/>
      <c r="K91" s="6"/>
      <c r="L91" s="23"/>
      <c r="M91" s="6">
        <f t="shared" si="3"/>
        <v>1</v>
      </c>
      <c r="N91" s="6">
        <f t="shared" si="2"/>
        <v>0</v>
      </c>
      <c r="O91" s="23"/>
    </row>
    <row r="92" spans="1:15">
      <c r="A92" s="1" t="s">
        <v>140</v>
      </c>
      <c r="B92" s="26"/>
      <c r="C92" s="1"/>
      <c r="D92" s="1"/>
      <c r="E92" s="1"/>
      <c r="F92" s="6"/>
      <c r="G92" s="32"/>
      <c r="H92" s="6"/>
      <c r="I92" s="6"/>
      <c r="J92" s="6"/>
      <c r="K92" s="6">
        <v>1</v>
      </c>
      <c r="L92" s="23"/>
      <c r="M92" s="6">
        <f t="shared" si="3"/>
        <v>0</v>
      </c>
      <c r="N92" s="6">
        <f t="shared" si="2"/>
        <v>1</v>
      </c>
      <c r="O92" s="23"/>
    </row>
    <row r="93" spans="1:15">
      <c r="A93" s="11" t="s">
        <v>211</v>
      </c>
      <c r="B93" s="22">
        <v>1</v>
      </c>
      <c r="C93" s="6"/>
      <c r="D93" s="6"/>
      <c r="E93" s="6"/>
      <c r="F93" s="6"/>
      <c r="G93" s="23"/>
      <c r="H93" s="6"/>
      <c r="I93" s="6"/>
      <c r="J93" s="6"/>
      <c r="K93" s="6"/>
      <c r="L93" s="23"/>
      <c r="M93" s="6">
        <f t="shared" si="3"/>
        <v>1</v>
      </c>
      <c r="N93" s="6">
        <f t="shared" si="2"/>
        <v>0</v>
      </c>
      <c r="O93" s="23"/>
    </row>
    <row r="94" spans="1:15">
      <c r="A94" s="11" t="s">
        <v>207</v>
      </c>
      <c r="B94" s="22">
        <v>1</v>
      </c>
      <c r="C94" s="6"/>
      <c r="D94" s="6"/>
      <c r="E94" s="6"/>
      <c r="F94" s="6"/>
      <c r="G94" s="23"/>
      <c r="H94" s="6"/>
      <c r="I94" s="6"/>
      <c r="J94" s="6"/>
      <c r="K94" s="6"/>
      <c r="L94" s="23"/>
      <c r="M94" s="6">
        <f t="shared" si="3"/>
        <v>1</v>
      </c>
      <c r="N94" s="6">
        <f t="shared" si="2"/>
        <v>0</v>
      </c>
      <c r="O94" s="23"/>
    </row>
    <row r="95" spans="1:15">
      <c r="A95" s="11" t="s">
        <v>12</v>
      </c>
      <c r="B95" s="22">
        <v>1</v>
      </c>
      <c r="C95" s="6"/>
      <c r="D95" s="6"/>
      <c r="E95" s="6"/>
      <c r="F95" s="6">
        <v>1</v>
      </c>
      <c r="G95" s="23"/>
      <c r="H95" s="6"/>
      <c r="I95" s="6"/>
      <c r="J95" s="6"/>
      <c r="K95" s="6"/>
      <c r="L95" s="23"/>
      <c r="M95" s="6">
        <f t="shared" si="3"/>
        <v>2</v>
      </c>
      <c r="N95" s="6">
        <f t="shared" si="2"/>
        <v>0</v>
      </c>
      <c r="O95" s="23"/>
    </row>
    <row r="96" spans="1:15">
      <c r="A96" s="11" t="s">
        <v>13</v>
      </c>
      <c r="B96" s="22">
        <v>1</v>
      </c>
      <c r="C96" s="6">
        <v>1</v>
      </c>
      <c r="D96" s="6">
        <v>1</v>
      </c>
      <c r="E96" s="6">
        <v>1</v>
      </c>
      <c r="F96" s="6">
        <v>1</v>
      </c>
      <c r="G96" s="23">
        <v>1</v>
      </c>
      <c r="H96" s="6">
        <v>1</v>
      </c>
      <c r="I96" s="6"/>
      <c r="J96" s="6">
        <v>1</v>
      </c>
      <c r="K96" s="6"/>
      <c r="L96" s="23"/>
      <c r="M96" s="54">
        <f t="shared" si="3"/>
        <v>6</v>
      </c>
      <c r="N96" s="54">
        <f t="shared" si="2"/>
        <v>2</v>
      </c>
      <c r="O96" s="55" t="s">
        <v>219</v>
      </c>
    </row>
    <row r="97" spans="1:15">
      <c r="A97" s="11" t="s">
        <v>187</v>
      </c>
      <c r="B97" s="22"/>
      <c r="C97" s="6"/>
      <c r="D97" s="6"/>
      <c r="E97" s="6">
        <v>1</v>
      </c>
      <c r="F97" s="6"/>
      <c r="G97" s="23"/>
      <c r="H97" s="6"/>
      <c r="I97" s="6"/>
      <c r="J97" s="6"/>
      <c r="K97" s="6"/>
      <c r="L97" s="23"/>
      <c r="M97" s="6">
        <f t="shared" si="3"/>
        <v>1</v>
      </c>
      <c r="N97" s="6">
        <f t="shared" si="2"/>
        <v>0</v>
      </c>
      <c r="O97" s="23"/>
    </row>
    <row r="98" spans="1:15">
      <c r="A98" s="1" t="s">
        <v>157</v>
      </c>
      <c r="B98" s="26"/>
      <c r="C98" s="1"/>
      <c r="D98" s="1"/>
      <c r="E98" s="1"/>
      <c r="F98" s="6"/>
      <c r="G98" s="32"/>
      <c r="H98" s="6"/>
      <c r="I98" s="6"/>
      <c r="J98" s="6"/>
      <c r="K98" s="6"/>
      <c r="L98" s="23">
        <v>1</v>
      </c>
      <c r="M98" s="6">
        <f t="shared" si="3"/>
        <v>0</v>
      </c>
      <c r="N98" s="6">
        <f t="shared" si="2"/>
        <v>1</v>
      </c>
      <c r="O98" s="23"/>
    </row>
    <row r="99" spans="1:15">
      <c r="A99" s="11" t="s">
        <v>14</v>
      </c>
      <c r="B99" s="22">
        <v>1</v>
      </c>
      <c r="C99" s="6">
        <v>1</v>
      </c>
      <c r="D99" s="6">
        <v>1</v>
      </c>
      <c r="E99" s="6">
        <v>1</v>
      </c>
      <c r="F99" s="6">
        <v>1</v>
      </c>
      <c r="G99" s="23">
        <v>1</v>
      </c>
      <c r="H99" s="6"/>
      <c r="I99" s="6">
        <v>1</v>
      </c>
      <c r="J99" s="6"/>
      <c r="K99" s="6"/>
      <c r="L99" s="23"/>
      <c r="M99" s="54">
        <f t="shared" si="3"/>
        <v>6</v>
      </c>
      <c r="N99" s="54">
        <f t="shared" si="2"/>
        <v>1</v>
      </c>
      <c r="O99" s="55" t="s">
        <v>219</v>
      </c>
    </row>
    <row r="100" spans="1:15">
      <c r="A100" s="1" t="s">
        <v>49</v>
      </c>
      <c r="B100" s="26"/>
      <c r="C100" s="1"/>
      <c r="D100" s="1"/>
      <c r="E100" s="1"/>
      <c r="F100" s="6"/>
      <c r="G100" s="32"/>
      <c r="H100" s="6">
        <v>1</v>
      </c>
      <c r="I100" s="6"/>
      <c r="J100" s="6"/>
      <c r="K100" s="6"/>
      <c r="L100" s="23"/>
      <c r="M100" s="6">
        <f t="shared" si="3"/>
        <v>0</v>
      </c>
      <c r="N100" s="6">
        <f t="shared" si="2"/>
        <v>1</v>
      </c>
      <c r="O100" s="23"/>
    </row>
    <row r="101" spans="1:15">
      <c r="A101" s="1" t="s">
        <v>158</v>
      </c>
      <c r="B101" s="26"/>
      <c r="C101" s="1"/>
      <c r="D101" s="1"/>
      <c r="E101" s="1"/>
      <c r="F101" s="6"/>
      <c r="G101" s="32"/>
      <c r="H101" s="6"/>
      <c r="I101" s="6"/>
      <c r="J101" s="6"/>
      <c r="K101" s="6"/>
      <c r="L101" s="23">
        <v>1</v>
      </c>
      <c r="M101" s="6">
        <f t="shared" si="3"/>
        <v>0</v>
      </c>
      <c r="N101" s="6">
        <f t="shared" si="2"/>
        <v>1</v>
      </c>
      <c r="O101" s="23"/>
    </row>
    <row r="102" spans="1:15">
      <c r="A102" s="11" t="s">
        <v>184</v>
      </c>
      <c r="B102" s="22"/>
      <c r="C102" s="6"/>
      <c r="D102" s="6"/>
      <c r="E102" s="6">
        <v>1</v>
      </c>
      <c r="F102" s="6"/>
      <c r="G102" s="23">
        <v>1</v>
      </c>
      <c r="H102" s="6"/>
      <c r="I102" s="6"/>
      <c r="J102" s="6"/>
      <c r="K102" s="6"/>
      <c r="L102" s="23"/>
      <c r="M102" s="6">
        <f t="shared" si="3"/>
        <v>2</v>
      </c>
      <c r="N102" s="6">
        <f t="shared" si="2"/>
        <v>0</v>
      </c>
      <c r="O102" s="23"/>
    </row>
    <row r="103" spans="1:15">
      <c r="A103" s="11" t="s">
        <v>15</v>
      </c>
      <c r="B103" s="22">
        <v>1</v>
      </c>
      <c r="C103" s="6">
        <v>1</v>
      </c>
      <c r="D103" s="6">
        <v>1</v>
      </c>
      <c r="E103" s="6">
        <v>1</v>
      </c>
      <c r="F103" s="6">
        <v>1</v>
      </c>
      <c r="G103" s="23"/>
      <c r="H103" s="6"/>
      <c r="I103" s="6"/>
      <c r="J103" s="6"/>
      <c r="K103" s="6"/>
      <c r="L103" s="23"/>
      <c r="M103" s="6">
        <f t="shared" si="3"/>
        <v>5</v>
      </c>
      <c r="N103" s="6">
        <f t="shared" si="2"/>
        <v>0</v>
      </c>
      <c r="O103" s="23"/>
    </row>
    <row r="104" spans="1:15">
      <c r="A104" s="11" t="s">
        <v>16</v>
      </c>
      <c r="B104" s="22">
        <v>1</v>
      </c>
      <c r="C104" s="6">
        <v>1</v>
      </c>
      <c r="D104" s="6">
        <v>1</v>
      </c>
      <c r="E104" s="6">
        <v>1</v>
      </c>
      <c r="F104" s="6">
        <v>1</v>
      </c>
      <c r="G104" s="23">
        <v>1</v>
      </c>
      <c r="H104" s="6"/>
      <c r="I104" s="6"/>
      <c r="J104" s="6"/>
      <c r="K104" s="6"/>
      <c r="L104" s="23"/>
      <c r="M104" s="6">
        <f t="shared" si="3"/>
        <v>6</v>
      </c>
      <c r="N104" s="6">
        <f t="shared" si="2"/>
        <v>0</v>
      </c>
      <c r="O104" s="23"/>
    </row>
    <row r="105" spans="1:15">
      <c r="A105" s="11" t="s">
        <v>199</v>
      </c>
      <c r="B105" s="22"/>
      <c r="C105" s="6"/>
      <c r="D105" s="6"/>
      <c r="E105" s="6">
        <v>1</v>
      </c>
      <c r="F105" s="6"/>
      <c r="G105" s="23"/>
      <c r="H105" s="6"/>
      <c r="I105" s="6"/>
      <c r="J105" s="6"/>
      <c r="K105" s="6"/>
      <c r="L105" s="23"/>
      <c r="M105" s="6">
        <f t="shared" si="3"/>
        <v>1</v>
      </c>
      <c r="N105" s="6">
        <f t="shared" si="2"/>
        <v>0</v>
      </c>
      <c r="O105" s="23"/>
    </row>
    <row r="106" spans="1:15">
      <c r="A106" s="11" t="s">
        <v>17</v>
      </c>
      <c r="B106" s="22">
        <v>1</v>
      </c>
      <c r="C106" s="6">
        <v>1</v>
      </c>
      <c r="D106" s="6">
        <v>1</v>
      </c>
      <c r="E106" s="6">
        <v>1</v>
      </c>
      <c r="F106" s="6">
        <v>1</v>
      </c>
      <c r="G106" s="23"/>
      <c r="H106" s="6"/>
      <c r="I106" s="6">
        <v>1</v>
      </c>
      <c r="J106" s="6"/>
      <c r="K106" s="6"/>
      <c r="L106" s="23"/>
      <c r="M106" s="54">
        <f t="shared" si="3"/>
        <v>5</v>
      </c>
      <c r="N106" s="54">
        <f t="shared" si="2"/>
        <v>1</v>
      </c>
      <c r="O106" s="55" t="s">
        <v>219</v>
      </c>
    </row>
    <row r="107" spans="1:15">
      <c r="A107" s="11" t="s">
        <v>18</v>
      </c>
      <c r="B107" s="22">
        <v>1</v>
      </c>
      <c r="C107" s="6">
        <v>1</v>
      </c>
      <c r="D107" s="6">
        <v>1</v>
      </c>
      <c r="E107" s="6">
        <v>1</v>
      </c>
      <c r="F107" s="6">
        <v>1</v>
      </c>
      <c r="G107" s="23"/>
      <c r="H107" s="6"/>
      <c r="I107" s="6"/>
      <c r="J107" s="6"/>
      <c r="K107" s="6"/>
      <c r="L107" s="23">
        <v>1</v>
      </c>
      <c r="M107" s="54">
        <f t="shared" si="3"/>
        <v>5</v>
      </c>
      <c r="N107" s="54">
        <f t="shared" si="2"/>
        <v>1</v>
      </c>
      <c r="O107" s="55" t="s">
        <v>219</v>
      </c>
    </row>
    <row r="108" spans="1:15">
      <c r="A108" s="1" t="s">
        <v>141</v>
      </c>
      <c r="B108" s="26"/>
      <c r="C108" s="1"/>
      <c r="D108" s="1"/>
      <c r="E108" s="1"/>
      <c r="F108" s="6"/>
      <c r="G108" s="32"/>
      <c r="H108" s="6"/>
      <c r="I108" s="6"/>
      <c r="J108" s="6"/>
      <c r="K108" s="6">
        <v>1</v>
      </c>
      <c r="L108" s="23"/>
      <c r="M108" s="6">
        <f t="shared" si="3"/>
        <v>0</v>
      </c>
      <c r="N108" s="6">
        <f t="shared" si="2"/>
        <v>1</v>
      </c>
      <c r="O108" s="23"/>
    </row>
    <row r="109" spans="1:15">
      <c r="A109" s="1" t="s">
        <v>142</v>
      </c>
      <c r="B109" s="26"/>
      <c r="C109" s="1"/>
      <c r="D109" s="1"/>
      <c r="E109" s="1"/>
      <c r="F109" s="6"/>
      <c r="G109" s="32"/>
      <c r="H109" s="6"/>
      <c r="I109" s="6"/>
      <c r="J109" s="6"/>
      <c r="K109" s="6">
        <v>1</v>
      </c>
      <c r="L109" s="23"/>
      <c r="M109" s="6">
        <f t="shared" si="3"/>
        <v>0</v>
      </c>
      <c r="N109" s="6">
        <f t="shared" si="2"/>
        <v>1</v>
      </c>
      <c r="O109" s="23"/>
    </row>
    <row r="110" spans="1:15">
      <c r="A110" s="1" t="s">
        <v>159</v>
      </c>
      <c r="B110" s="26"/>
      <c r="C110" s="1"/>
      <c r="D110" s="1"/>
      <c r="E110" s="1"/>
      <c r="F110" s="6"/>
      <c r="G110" s="32"/>
      <c r="H110" s="6"/>
      <c r="I110" s="6"/>
      <c r="J110" s="6"/>
      <c r="K110" s="6"/>
      <c r="L110" s="23">
        <v>1</v>
      </c>
      <c r="M110" s="6">
        <f t="shared" si="3"/>
        <v>0</v>
      </c>
      <c r="N110" s="6">
        <f t="shared" si="2"/>
        <v>1</v>
      </c>
      <c r="O110" s="23"/>
    </row>
    <row r="111" spans="1:15">
      <c r="A111" s="3" t="s">
        <v>51</v>
      </c>
      <c r="B111" s="27"/>
      <c r="C111" s="3"/>
      <c r="D111" s="3"/>
      <c r="E111" s="3"/>
      <c r="F111" s="6"/>
      <c r="G111" s="33"/>
      <c r="H111" s="6">
        <v>1</v>
      </c>
      <c r="I111" s="6"/>
      <c r="J111" s="6"/>
      <c r="K111" s="6"/>
      <c r="L111" s="23"/>
      <c r="M111" s="6">
        <f t="shared" si="3"/>
        <v>0</v>
      </c>
      <c r="N111" s="6">
        <f t="shared" si="2"/>
        <v>1</v>
      </c>
      <c r="O111" s="23"/>
    </row>
    <row r="112" spans="1:15">
      <c r="A112" s="11" t="s">
        <v>19</v>
      </c>
      <c r="B112" s="22"/>
      <c r="C112" s="6">
        <v>1</v>
      </c>
      <c r="D112" s="6">
        <v>1</v>
      </c>
      <c r="E112" s="6">
        <v>1</v>
      </c>
      <c r="F112" s="6">
        <v>1</v>
      </c>
      <c r="G112" s="23"/>
      <c r="H112" s="6"/>
      <c r="I112" s="6">
        <v>1</v>
      </c>
      <c r="J112" s="6"/>
      <c r="K112" s="6"/>
      <c r="L112" s="23"/>
      <c r="M112" s="54">
        <f t="shared" si="3"/>
        <v>4</v>
      </c>
      <c r="N112" s="54">
        <f t="shared" si="2"/>
        <v>1</v>
      </c>
      <c r="O112" s="55" t="s">
        <v>219</v>
      </c>
    </row>
    <row r="113" spans="1:15">
      <c r="A113" s="1" t="s">
        <v>52</v>
      </c>
      <c r="B113" s="26"/>
      <c r="C113" s="1"/>
      <c r="D113" s="1"/>
      <c r="E113" s="1"/>
      <c r="F113" s="6"/>
      <c r="G113" s="32"/>
      <c r="H113" s="6">
        <v>1</v>
      </c>
      <c r="I113" s="6"/>
      <c r="J113" s="6"/>
      <c r="K113" s="6"/>
      <c r="L113" s="23"/>
      <c r="M113" s="6">
        <f t="shared" si="3"/>
        <v>0</v>
      </c>
      <c r="N113" s="6">
        <f t="shared" si="2"/>
        <v>1</v>
      </c>
      <c r="O113" s="23"/>
    </row>
    <row r="114" spans="1:15">
      <c r="A114" s="42" t="s">
        <v>20</v>
      </c>
      <c r="B114" s="43"/>
      <c r="C114" s="44">
        <v>1</v>
      </c>
      <c r="D114" s="44">
        <v>1</v>
      </c>
      <c r="E114" s="44"/>
      <c r="F114" s="44">
        <v>1</v>
      </c>
      <c r="G114" s="45"/>
      <c r="H114" s="44"/>
      <c r="I114" s="44"/>
      <c r="J114" s="44"/>
      <c r="K114" s="44"/>
      <c r="L114" s="45"/>
      <c r="M114" s="44">
        <f t="shared" si="3"/>
        <v>3</v>
      </c>
      <c r="N114" s="44">
        <f t="shared" si="2"/>
        <v>0</v>
      </c>
      <c r="O114" s="45"/>
    </row>
    <row r="115" spans="1:15">
      <c r="A115" s="11" t="s">
        <v>21</v>
      </c>
      <c r="B115" s="22"/>
      <c r="C115" s="6">
        <v>1</v>
      </c>
      <c r="D115" s="6">
        <v>1</v>
      </c>
      <c r="E115" s="6"/>
      <c r="F115" s="6">
        <v>1</v>
      </c>
      <c r="G115" s="23"/>
      <c r="H115" s="6"/>
      <c r="I115" s="6"/>
      <c r="J115" s="6"/>
      <c r="K115" s="6"/>
      <c r="L115" s="23"/>
      <c r="M115" s="6">
        <f t="shared" si="3"/>
        <v>3</v>
      </c>
      <c r="N115" s="6">
        <f t="shared" si="2"/>
        <v>0</v>
      </c>
      <c r="O115" s="23"/>
    </row>
    <row r="116" spans="1:15">
      <c r="A116" s="1" t="s">
        <v>98</v>
      </c>
      <c r="B116" s="26"/>
      <c r="C116" s="1"/>
      <c r="D116" s="1"/>
      <c r="E116" s="1"/>
      <c r="F116" s="6"/>
      <c r="G116" s="32"/>
      <c r="H116" s="6"/>
      <c r="I116" s="6">
        <v>1</v>
      </c>
      <c r="J116" s="6"/>
      <c r="K116" s="6"/>
      <c r="L116" s="23"/>
      <c r="M116" s="6">
        <f t="shared" si="3"/>
        <v>0</v>
      </c>
      <c r="N116" s="6">
        <f t="shared" si="2"/>
        <v>1</v>
      </c>
      <c r="O116" s="23"/>
    </row>
    <row r="117" spans="1:15">
      <c r="A117" s="1" t="s">
        <v>123</v>
      </c>
      <c r="B117" s="26"/>
      <c r="C117" s="1"/>
      <c r="D117" s="1"/>
      <c r="E117" s="1"/>
      <c r="F117" s="6"/>
      <c r="G117" s="32"/>
      <c r="H117" s="6"/>
      <c r="I117" s="6"/>
      <c r="J117" s="6">
        <v>1</v>
      </c>
      <c r="K117" s="6"/>
      <c r="L117" s="23"/>
      <c r="M117" s="6">
        <f t="shared" si="3"/>
        <v>0</v>
      </c>
      <c r="N117" s="6">
        <f t="shared" si="2"/>
        <v>1</v>
      </c>
      <c r="O117" s="23"/>
    </row>
    <row r="118" spans="1:15">
      <c r="A118" s="1" t="s">
        <v>99</v>
      </c>
      <c r="B118" s="26"/>
      <c r="C118" s="1"/>
      <c r="D118" s="1"/>
      <c r="E118" s="1"/>
      <c r="F118" s="6"/>
      <c r="G118" s="32"/>
      <c r="H118" s="6"/>
      <c r="I118" s="6">
        <v>1</v>
      </c>
      <c r="J118" s="6"/>
      <c r="K118" s="6"/>
      <c r="L118" s="23"/>
      <c r="M118" s="6">
        <f t="shared" si="3"/>
        <v>0</v>
      </c>
      <c r="N118" s="6">
        <f t="shared" si="2"/>
        <v>1</v>
      </c>
      <c r="O118" s="23"/>
    </row>
    <row r="119" spans="1:15">
      <c r="A119" s="1" t="s">
        <v>53</v>
      </c>
      <c r="B119" s="26"/>
      <c r="C119" s="1"/>
      <c r="D119" s="1"/>
      <c r="E119" s="1"/>
      <c r="F119" s="6"/>
      <c r="G119" s="32"/>
      <c r="H119" s="6">
        <v>1</v>
      </c>
      <c r="I119" s="6"/>
      <c r="J119" s="6"/>
      <c r="K119" s="6"/>
      <c r="L119" s="23"/>
      <c r="M119" s="6">
        <f t="shared" si="3"/>
        <v>0</v>
      </c>
      <c r="N119" s="6">
        <f t="shared" si="2"/>
        <v>1</v>
      </c>
      <c r="O119" s="23"/>
    </row>
    <row r="120" spans="1:15">
      <c r="A120" s="1" t="s">
        <v>100</v>
      </c>
      <c r="B120" s="26"/>
      <c r="C120" s="1"/>
      <c r="D120" s="1"/>
      <c r="E120" s="1"/>
      <c r="F120" s="6"/>
      <c r="G120" s="32"/>
      <c r="H120" s="6"/>
      <c r="I120" s="6">
        <v>1</v>
      </c>
      <c r="J120" s="6">
        <v>1</v>
      </c>
      <c r="K120" s="6"/>
      <c r="L120" s="23"/>
      <c r="M120" s="6">
        <f t="shared" si="3"/>
        <v>0</v>
      </c>
      <c r="N120" s="6">
        <f t="shared" si="2"/>
        <v>2</v>
      </c>
      <c r="O120" s="23" t="s">
        <v>218</v>
      </c>
    </row>
    <row r="121" spans="1:15">
      <c r="A121" s="11" t="s">
        <v>194</v>
      </c>
      <c r="B121" s="22"/>
      <c r="C121" s="6"/>
      <c r="D121" s="6"/>
      <c r="E121" s="6">
        <v>1</v>
      </c>
      <c r="F121" s="6"/>
      <c r="G121" s="23"/>
      <c r="H121" s="6"/>
      <c r="I121" s="6"/>
      <c r="J121" s="6"/>
      <c r="K121" s="6"/>
      <c r="L121" s="23"/>
      <c r="M121" s="6">
        <f t="shared" si="3"/>
        <v>1</v>
      </c>
      <c r="N121" s="6">
        <f t="shared" si="2"/>
        <v>0</v>
      </c>
      <c r="O121" s="23"/>
    </row>
    <row r="122" spans="1:15">
      <c r="A122" s="1" t="s">
        <v>160</v>
      </c>
      <c r="B122" s="26"/>
      <c r="C122" s="1"/>
      <c r="D122" s="1"/>
      <c r="E122" s="1"/>
      <c r="F122" s="6"/>
      <c r="G122" s="32"/>
      <c r="H122" s="6"/>
      <c r="I122" s="6"/>
      <c r="J122" s="6"/>
      <c r="K122" s="6"/>
      <c r="L122" s="23">
        <v>1</v>
      </c>
      <c r="M122" s="6">
        <f t="shared" si="3"/>
        <v>0</v>
      </c>
      <c r="N122" s="6">
        <f t="shared" si="2"/>
        <v>1</v>
      </c>
      <c r="O122" s="23"/>
    </row>
    <row r="123" spans="1:15">
      <c r="A123" s="11" t="s">
        <v>22</v>
      </c>
      <c r="B123" s="22">
        <v>1</v>
      </c>
      <c r="C123" s="6">
        <v>1</v>
      </c>
      <c r="D123" s="6">
        <v>1</v>
      </c>
      <c r="E123" s="6">
        <v>1</v>
      </c>
      <c r="F123" s="6">
        <v>1</v>
      </c>
      <c r="G123" s="23">
        <v>1</v>
      </c>
      <c r="H123" s="6"/>
      <c r="I123" s="6"/>
      <c r="J123" s="6"/>
      <c r="K123" s="6"/>
      <c r="L123" s="23"/>
      <c r="M123" s="6">
        <f t="shared" si="3"/>
        <v>6</v>
      </c>
      <c r="N123" s="6">
        <f t="shared" si="2"/>
        <v>0</v>
      </c>
      <c r="O123" s="23"/>
    </row>
    <row r="124" spans="1:15">
      <c r="A124" s="1" t="s">
        <v>124</v>
      </c>
      <c r="B124" s="26"/>
      <c r="C124" s="1"/>
      <c r="D124" s="1"/>
      <c r="E124" s="1"/>
      <c r="F124" s="6"/>
      <c r="G124" s="32"/>
      <c r="H124" s="6"/>
      <c r="I124" s="6"/>
      <c r="J124" s="6">
        <v>1</v>
      </c>
      <c r="K124" s="6"/>
      <c r="L124" s="23"/>
      <c r="M124" s="6">
        <f t="shared" si="3"/>
        <v>0</v>
      </c>
      <c r="N124" s="6">
        <f t="shared" si="2"/>
        <v>1</v>
      </c>
      <c r="O124" s="23"/>
    </row>
    <row r="125" spans="1:15">
      <c r="A125" s="1" t="s">
        <v>54</v>
      </c>
      <c r="B125" s="26"/>
      <c r="C125" s="1"/>
      <c r="D125" s="1"/>
      <c r="E125" s="1"/>
      <c r="F125" s="6"/>
      <c r="G125" s="32"/>
      <c r="H125" s="6">
        <v>1</v>
      </c>
      <c r="I125" s="6"/>
      <c r="J125" s="6"/>
      <c r="K125" s="6"/>
      <c r="L125" s="23"/>
      <c r="M125" s="6">
        <f t="shared" si="3"/>
        <v>0</v>
      </c>
      <c r="N125" s="6">
        <f t="shared" si="2"/>
        <v>1</v>
      </c>
      <c r="O125" s="23"/>
    </row>
    <row r="126" spans="1:15">
      <c r="A126" s="11" t="s">
        <v>23</v>
      </c>
      <c r="B126" s="22">
        <v>1</v>
      </c>
      <c r="C126" s="6">
        <v>1</v>
      </c>
      <c r="D126" s="6">
        <v>1</v>
      </c>
      <c r="E126" s="6">
        <v>1</v>
      </c>
      <c r="F126" s="6">
        <v>1</v>
      </c>
      <c r="G126" s="23"/>
      <c r="H126" s="6"/>
      <c r="I126" s="6"/>
      <c r="J126" s="6"/>
      <c r="K126" s="6"/>
      <c r="L126" s="23"/>
      <c r="M126" s="6">
        <f t="shared" si="3"/>
        <v>5</v>
      </c>
      <c r="N126" s="6">
        <f t="shared" si="2"/>
        <v>0</v>
      </c>
      <c r="O126" s="23"/>
    </row>
    <row r="127" spans="1:15">
      <c r="A127" s="11" t="s">
        <v>24</v>
      </c>
      <c r="B127" s="22">
        <v>1</v>
      </c>
      <c r="C127" s="6">
        <v>1</v>
      </c>
      <c r="D127" s="6">
        <v>1</v>
      </c>
      <c r="E127" s="6">
        <v>1</v>
      </c>
      <c r="F127" s="6">
        <v>1</v>
      </c>
      <c r="G127" s="23"/>
      <c r="H127" s="6"/>
      <c r="I127" s="6">
        <v>1</v>
      </c>
      <c r="J127" s="6"/>
      <c r="K127" s="6"/>
      <c r="L127" s="23"/>
      <c r="M127" s="54">
        <f t="shared" si="3"/>
        <v>5</v>
      </c>
      <c r="N127" s="54">
        <f t="shared" si="2"/>
        <v>1</v>
      </c>
      <c r="O127" s="55" t="s">
        <v>219</v>
      </c>
    </row>
    <row r="128" spans="1:15">
      <c r="A128" s="1" t="s">
        <v>144</v>
      </c>
      <c r="B128" s="26"/>
      <c r="C128" s="1"/>
      <c r="D128" s="1"/>
      <c r="E128" s="1"/>
      <c r="F128" s="6"/>
      <c r="G128" s="32"/>
      <c r="H128" s="6"/>
      <c r="I128" s="6"/>
      <c r="J128" s="6"/>
      <c r="K128" s="6">
        <v>1</v>
      </c>
      <c r="L128" s="23"/>
      <c r="M128" s="6">
        <f t="shared" si="3"/>
        <v>0</v>
      </c>
      <c r="N128" s="6">
        <f t="shared" si="2"/>
        <v>1</v>
      </c>
      <c r="O128" s="23"/>
    </row>
    <row r="129" spans="1:15">
      <c r="A129" s="1" t="s">
        <v>102</v>
      </c>
      <c r="B129" s="26"/>
      <c r="C129" s="1"/>
      <c r="D129" s="1"/>
      <c r="E129" s="1"/>
      <c r="F129" s="6"/>
      <c r="G129" s="32"/>
      <c r="H129" s="6"/>
      <c r="I129" s="6">
        <v>1</v>
      </c>
      <c r="J129" s="6"/>
      <c r="K129" s="6"/>
      <c r="L129" s="23"/>
      <c r="M129" s="6">
        <f t="shared" si="3"/>
        <v>0</v>
      </c>
      <c r="N129" s="6">
        <f t="shared" si="2"/>
        <v>1</v>
      </c>
      <c r="O129" s="23"/>
    </row>
    <row r="130" spans="1:15">
      <c r="A130" s="11" t="s">
        <v>25</v>
      </c>
      <c r="B130" s="22"/>
      <c r="C130" s="6"/>
      <c r="D130" s="6"/>
      <c r="E130" s="6"/>
      <c r="F130" s="6">
        <v>1</v>
      </c>
      <c r="G130" s="23"/>
      <c r="H130" s="6"/>
      <c r="I130" s="6"/>
      <c r="J130" s="6"/>
      <c r="K130" s="6"/>
      <c r="L130" s="23"/>
      <c r="M130" s="6">
        <f t="shared" si="3"/>
        <v>1</v>
      </c>
      <c r="N130" s="6">
        <f t="shared" si="2"/>
        <v>0</v>
      </c>
      <c r="O130" s="23"/>
    </row>
    <row r="131" spans="1:15">
      <c r="A131" s="35" t="s">
        <v>55</v>
      </c>
      <c r="B131" s="36"/>
      <c r="C131" s="35"/>
      <c r="D131" s="35"/>
      <c r="E131" s="35"/>
      <c r="F131" s="37"/>
      <c r="G131" s="38"/>
      <c r="H131" s="37">
        <v>1</v>
      </c>
      <c r="I131" s="37"/>
      <c r="J131" s="37"/>
      <c r="K131" s="37"/>
      <c r="L131" s="39">
        <v>1</v>
      </c>
      <c r="M131" s="37">
        <f t="shared" si="3"/>
        <v>0</v>
      </c>
      <c r="N131" s="37">
        <f t="shared" ref="N131:N167" si="4">SUM(H131:L131)</f>
        <v>2</v>
      </c>
      <c r="O131" s="39" t="s">
        <v>219</v>
      </c>
    </row>
    <row r="132" spans="1:15">
      <c r="A132" s="1" t="s">
        <v>145</v>
      </c>
      <c r="B132" s="26"/>
      <c r="C132" s="1"/>
      <c r="D132" s="1"/>
      <c r="E132" s="1"/>
      <c r="F132" s="6"/>
      <c r="G132" s="32"/>
      <c r="H132" s="6"/>
      <c r="I132" s="6"/>
      <c r="J132" s="6"/>
      <c r="K132" s="6">
        <v>1</v>
      </c>
      <c r="L132" s="23"/>
      <c r="M132" s="6">
        <f t="shared" ref="M132:M167" si="5">SUM(B132:G132)</f>
        <v>0</v>
      </c>
      <c r="N132" s="6">
        <f t="shared" si="4"/>
        <v>1</v>
      </c>
      <c r="O132" s="23"/>
    </row>
    <row r="133" spans="1:15">
      <c r="A133" s="1" t="s">
        <v>103</v>
      </c>
      <c r="B133" s="26"/>
      <c r="C133" s="1"/>
      <c r="D133" s="1"/>
      <c r="E133" s="1"/>
      <c r="F133" s="6"/>
      <c r="G133" s="32"/>
      <c r="H133" s="6"/>
      <c r="I133" s="6">
        <v>1</v>
      </c>
      <c r="J133" s="6">
        <v>1</v>
      </c>
      <c r="K133" s="6"/>
      <c r="L133" s="23"/>
      <c r="M133" s="6">
        <f t="shared" si="5"/>
        <v>0</v>
      </c>
      <c r="N133" s="6">
        <f t="shared" si="4"/>
        <v>2</v>
      </c>
      <c r="O133" s="23" t="s">
        <v>218</v>
      </c>
    </row>
    <row r="134" spans="1:15">
      <c r="A134" s="1" t="s">
        <v>146</v>
      </c>
      <c r="B134" s="26"/>
      <c r="C134" s="1"/>
      <c r="D134" s="1"/>
      <c r="E134" s="1"/>
      <c r="F134" s="6"/>
      <c r="G134" s="32"/>
      <c r="H134" s="6"/>
      <c r="I134" s="6"/>
      <c r="J134" s="6"/>
      <c r="K134" s="6">
        <v>1</v>
      </c>
      <c r="L134" s="23"/>
      <c r="M134" s="6">
        <f t="shared" si="5"/>
        <v>0</v>
      </c>
      <c r="N134" s="6">
        <f t="shared" si="4"/>
        <v>1</v>
      </c>
      <c r="O134" s="23"/>
    </row>
    <row r="135" spans="1:15">
      <c r="A135" s="1" t="s">
        <v>147</v>
      </c>
      <c r="B135" s="26"/>
      <c r="C135" s="1"/>
      <c r="D135" s="1"/>
      <c r="E135" s="1"/>
      <c r="F135" s="6"/>
      <c r="G135" s="32"/>
      <c r="H135" s="6"/>
      <c r="I135" s="6"/>
      <c r="J135" s="6"/>
      <c r="K135" s="6">
        <v>1</v>
      </c>
      <c r="L135" s="23"/>
      <c r="M135" s="6">
        <f t="shared" si="5"/>
        <v>0</v>
      </c>
      <c r="N135" s="6">
        <f t="shared" si="4"/>
        <v>1</v>
      </c>
      <c r="O135" s="23"/>
    </row>
    <row r="136" spans="1:15">
      <c r="A136" s="11" t="s">
        <v>188</v>
      </c>
      <c r="B136" s="22"/>
      <c r="C136" s="6"/>
      <c r="D136" s="6"/>
      <c r="E136" s="6">
        <v>1</v>
      </c>
      <c r="F136" s="6"/>
      <c r="G136" s="23"/>
      <c r="H136" s="6"/>
      <c r="I136" s="6"/>
      <c r="J136" s="6"/>
      <c r="K136" s="6"/>
      <c r="L136" s="23"/>
      <c r="M136" s="6">
        <f t="shared" si="5"/>
        <v>1</v>
      </c>
      <c r="N136" s="6">
        <f t="shared" si="4"/>
        <v>0</v>
      </c>
      <c r="O136" s="23"/>
    </row>
    <row r="137" spans="1:15">
      <c r="A137" s="1" t="s">
        <v>104</v>
      </c>
      <c r="B137" s="26"/>
      <c r="C137" s="1"/>
      <c r="D137" s="1"/>
      <c r="E137" s="1"/>
      <c r="F137" s="6"/>
      <c r="G137" s="32"/>
      <c r="H137" s="6"/>
      <c r="I137" s="6">
        <v>1</v>
      </c>
      <c r="J137" s="6"/>
      <c r="K137" s="6">
        <v>1</v>
      </c>
      <c r="L137" s="23"/>
      <c r="M137" s="6">
        <f t="shared" si="5"/>
        <v>0</v>
      </c>
      <c r="N137" s="6">
        <f t="shared" si="4"/>
        <v>2</v>
      </c>
      <c r="O137" s="23" t="s">
        <v>218</v>
      </c>
    </row>
    <row r="138" spans="1:15">
      <c r="A138" s="1" t="s">
        <v>161</v>
      </c>
      <c r="B138" s="26"/>
      <c r="C138" s="1"/>
      <c r="D138" s="1"/>
      <c r="E138" s="1"/>
      <c r="F138" s="6"/>
      <c r="G138" s="32"/>
      <c r="H138" s="6"/>
      <c r="I138" s="6"/>
      <c r="J138" s="6"/>
      <c r="K138" s="6"/>
      <c r="L138" s="23">
        <v>1</v>
      </c>
      <c r="M138" s="6">
        <f t="shared" si="5"/>
        <v>0</v>
      </c>
      <c r="N138" s="6">
        <f t="shared" si="4"/>
        <v>1</v>
      </c>
      <c r="O138" s="23"/>
    </row>
    <row r="139" spans="1:15">
      <c r="A139" s="11" t="s">
        <v>197</v>
      </c>
      <c r="B139" s="22"/>
      <c r="C139" s="6"/>
      <c r="D139" s="6"/>
      <c r="E139" s="6">
        <v>1</v>
      </c>
      <c r="F139" s="6"/>
      <c r="G139" s="23"/>
      <c r="H139" s="6"/>
      <c r="I139" s="6"/>
      <c r="J139" s="6"/>
      <c r="K139" s="6"/>
      <c r="L139" s="23"/>
      <c r="M139" s="6">
        <f t="shared" si="5"/>
        <v>1</v>
      </c>
      <c r="N139" s="6">
        <f t="shared" si="4"/>
        <v>0</v>
      </c>
      <c r="O139" s="23"/>
    </row>
    <row r="140" spans="1:15">
      <c r="A140" s="11" t="s">
        <v>190</v>
      </c>
      <c r="B140" s="22"/>
      <c r="C140" s="6"/>
      <c r="D140" s="6"/>
      <c r="E140" s="6">
        <v>1</v>
      </c>
      <c r="F140" s="6"/>
      <c r="G140" s="23"/>
      <c r="H140" s="6"/>
      <c r="I140" s="6"/>
      <c r="J140" s="6"/>
      <c r="K140" s="6"/>
      <c r="L140" s="23"/>
      <c r="M140" s="6">
        <f t="shared" si="5"/>
        <v>1</v>
      </c>
      <c r="N140" s="6">
        <f t="shared" si="4"/>
        <v>0</v>
      </c>
      <c r="O140" s="23"/>
    </row>
    <row r="141" spans="1:15">
      <c r="A141" s="11" t="s">
        <v>196</v>
      </c>
      <c r="B141" s="22"/>
      <c r="C141" s="6"/>
      <c r="D141" s="6"/>
      <c r="E141" s="6">
        <v>1</v>
      </c>
      <c r="F141" s="6"/>
      <c r="G141" s="23"/>
      <c r="H141" s="6"/>
      <c r="I141" s="6"/>
      <c r="J141" s="6"/>
      <c r="K141" s="6"/>
      <c r="L141" s="23"/>
      <c r="M141" s="6">
        <f t="shared" si="5"/>
        <v>1</v>
      </c>
      <c r="N141" s="6">
        <f t="shared" si="4"/>
        <v>0</v>
      </c>
      <c r="O141" s="23"/>
    </row>
    <row r="142" spans="1:15">
      <c r="A142" s="11" t="s">
        <v>193</v>
      </c>
      <c r="B142" s="22"/>
      <c r="C142" s="6"/>
      <c r="D142" s="6"/>
      <c r="E142" s="6">
        <v>1</v>
      </c>
      <c r="F142" s="6"/>
      <c r="G142" s="23"/>
      <c r="H142" s="6"/>
      <c r="I142" s="6"/>
      <c r="J142" s="6"/>
      <c r="K142" s="6"/>
      <c r="L142" s="23"/>
      <c r="M142" s="6">
        <f t="shared" si="5"/>
        <v>1</v>
      </c>
      <c r="N142" s="6">
        <f t="shared" si="4"/>
        <v>0</v>
      </c>
      <c r="O142" s="23"/>
    </row>
    <row r="143" spans="1:15">
      <c r="A143" s="11" t="s">
        <v>195</v>
      </c>
      <c r="B143" s="22"/>
      <c r="C143" s="6"/>
      <c r="D143" s="6"/>
      <c r="E143" s="6">
        <v>1</v>
      </c>
      <c r="F143" s="6"/>
      <c r="G143" s="23"/>
      <c r="H143" s="6"/>
      <c r="I143" s="6"/>
      <c r="J143" s="6"/>
      <c r="K143" s="6"/>
      <c r="L143" s="23"/>
      <c r="M143" s="6">
        <f t="shared" si="5"/>
        <v>1</v>
      </c>
      <c r="N143" s="6">
        <f t="shared" si="4"/>
        <v>0</v>
      </c>
      <c r="O143" s="23"/>
    </row>
    <row r="144" spans="1:15">
      <c r="A144" s="35" t="s">
        <v>56</v>
      </c>
      <c r="B144" s="36"/>
      <c r="C144" s="35"/>
      <c r="D144" s="35"/>
      <c r="E144" s="35"/>
      <c r="F144" s="37"/>
      <c r="G144" s="38"/>
      <c r="H144" s="37">
        <v>1</v>
      </c>
      <c r="I144" s="37"/>
      <c r="J144" s="37"/>
      <c r="K144" s="37">
        <v>1</v>
      </c>
      <c r="L144" s="39">
        <v>1</v>
      </c>
      <c r="M144" s="37">
        <f t="shared" si="5"/>
        <v>0</v>
      </c>
      <c r="N144" s="37">
        <f t="shared" si="4"/>
        <v>3</v>
      </c>
      <c r="O144" s="39" t="s">
        <v>219</v>
      </c>
    </row>
    <row r="145" spans="1:15">
      <c r="A145" s="11" t="s">
        <v>204</v>
      </c>
      <c r="B145" s="22">
        <v>1</v>
      </c>
      <c r="C145" s="6"/>
      <c r="D145" s="6"/>
      <c r="E145" s="6"/>
      <c r="F145" s="6"/>
      <c r="G145" s="23"/>
      <c r="H145" s="6"/>
      <c r="I145" s="6"/>
      <c r="J145" s="6"/>
      <c r="K145" s="6"/>
      <c r="L145" s="23"/>
      <c r="M145" s="6">
        <f t="shared" si="5"/>
        <v>1</v>
      </c>
      <c r="N145" s="6">
        <f t="shared" si="4"/>
        <v>0</v>
      </c>
      <c r="O145" s="23"/>
    </row>
    <row r="146" spans="1:15">
      <c r="A146" s="1" t="s">
        <v>125</v>
      </c>
      <c r="B146" s="26"/>
      <c r="C146" s="1"/>
      <c r="D146" s="1"/>
      <c r="E146" s="1"/>
      <c r="F146" s="6"/>
      <c r="G146" s="32"/>
      <c r="H146" s="6"/>
      <c r="I146" s="6"/>
      <c r="J146" s="6">
        <v>1</v>
      </c>
      <c r="K146" s="6"/>
      <c r="L146" s="23"/>
      <c r="M146" s="6">
        <f t="shared" si="5"/>
        <v>0</v>
      </c>
      <c r="N146" s="6">
        <f t="shared" si="4"/>
        <v>1</v>
      </c>
      <c r="O146" s="23"/>
    </row>
    <row r="147" spans="1:15">
      <c r="A147" s="1" t="s">
        <v>57</v>
      </c>
      <c r="B147" s="26"/>
      <c r="C147" s="1"/>
      <c r="D147" s="1"/>
      <c r="E147" s="1"/>
      <c r="F147" s="6"/>
      <c r="G147" s="32"/>
      <c r="H147" s="6">
        <v>1</v>
      </c>
      <c r="I147" s="6"/>
      <c r="J147" s="6">
        <v>1</v>
      </c>
      <c r="K147" s="6"/>
      <c r="L147" s="23"/>
      <c r="M147" s="6">
        <f t="shared" si="5"/>
        <v>0</v>
      </c>
      <c r="N147" s="6">
        <f t="shared" si="4"/>
        <v>2</v>
      </c>
      <c r="O147" s="23" t="s">
        <v>218</v>
      </c>
    </row>
    <row r="148" spans="1:15">
      <c r="A148" s="11" t="s">
        <v>26</v>
      </c>
      <c r="B148" s="22">
        <v>1</v>
      </c>
      <c r="C148" s="6">
        <v>1</v>
      </c>
      <c r="D148" s="6">
        <v>1</v>
      </c>
      <c r="E148" s="6">
        <v>1</v>
      </c>
      <c r="F148" s="6">
        <v>1</v>
      </c>
      <c r="G148" s="23"/>
      <c r="H148" s="6"/>
      <c r="I148" s="6"/>
      <c r="J148" s="6"/>
      <c r="K148" s="6"/>
      <c r="L148" s="23"/>
      <c r="M148" s="6">
        <f t="shared" si="5"/>
        <v>5</v>
      </c>
      <c r="N148" s="6">
        <f t="shared" si="4"/>
        <v>0</v>
      </c>
      <c r="O148" s="23"/>
    </row>
    <row r="149" spans="1:15">
      <c r="A149" s="1" t="s">
        <v>148</v>
      </c>
      <c r="B149" s="26"/>
      <c r="C149" s="1"/>
      <c r="D149" s="1"/>
      <c r="E149" s="1"/>
      <c r="F149" s="6"/>
      <c r="G149" s="32"/>
      <c r="H149" s="6"/>
      <c r="I149" s="6"/>
      <c r="J149" s="6"/>
      <c r="K149" s="6">
        <v>1</v>
      </c>
      <c r="L149" s="23"/>
      <c r="M149" s="6">
        <f t="shared" si="5"/>
        <v>0</v>
      </c>
      <c r="N149" s="6">
        <f t="shared" si="4"/>
        <v>1</v>
      </c>
      <c r="O149" s="23"/>
    </row>
    <row r="150" spans="1:15">
      <c r="A150" s="1" t="s">
        <v>58</v>
      </c>
      <c r="B150" s="26"/>
      <c r="C150" s="1"/>
      <c r="D150" s="1"/>
      <c r="E150" s="1"/>
      <c r="F150" s="6"/>
      <c r="G150" s="32"/>
      <c r="H150" s="6">
        <v>1</v>
      </c>
      <c r="I150" s="6"/>
      <c r="J150" s="6"/>
      <c r="K150" s="6"/>
      <c r="L150" s="23"/>
      <c r="M150" s="6">
        <f t="shared" si="5"/>
        <v>0</v>
      </c>
      <c r="N150" s="6">
        <f t="shared" si="4"/>
        <v>1</v>
      </c>
      <c r="O150" s="23"/>
    </row>
    <row r="151" spans="1:15">
      <c r="A151" s="11" t="s">
        <v>201</v>
      </c>
      <c r="B151" s="22"/>
      <c r="C151" s="6">
        <v>1</v>
      </c>
      <c r="D151" s="6">
        <v>1</v>
      </c>
      <c r="E151" s="6"/>
      <c r="F151" s="6"/>
      <c r="G151" s="23"/>
      <c r="H151" s="6"/>
      <c r="I151" s="6"/>
      <c r="J151" s="6"/>
      <c r="K151" s="6"/>
      <c r="L151" s="23"/>
      <c r="M151" s="6">
        <f t="shared" si="5"/>
        <v>2</v>
      </c>
      <c r="N151" s="6">
        <f t="shared" si="4"/>
        <v>0</v>
      </c>
      <c r="O151" s="23"/>
    </row>
    <row r="152" spans="1:15">
      <c r="A152" s="1" t="s">
        <v>162</v>
      </c>
      <c r="B152" s="26"/>
      <c r="C152" s="1"/>
      <c r="D152" s="1"/>
      <c r="E152" s="1"/>
      <c r="F152" s="6"/>
      <c r="G152" s="32"/>
      <c r="H152" s="6"/>
      <c r="I152" s="6"/>
      <c r="J152" s="6"/>
      <c r="K152" s="6"/>
      <c r="L152" s="23">
        <v>1</v>
      </c>
      <c r="M152" s="6">
        <f t="shared" si="5"/>
        <v>0</v>
      </c>
      <c r="N152" s="6">
        <f t="shared" si="4"/>
        <v>1</v>
      </c>
      <c r="O152" s="23"/>
    </row>
    <row r="153" spans="1:15">
      <c r="A153" s="35" t="s">
        <v>105</v>
      </c>
      <c r="B153" s="36"/>
      <c r="C153" s="35"/>
      <c r="D153" s="35"/>
      <c r="E153" s="35"/>
      <c r="F153" s="37"/>
      <c r="G153" s="38"/>
      <c r="H153" s="37"/>
      <c r="I153" s="37">
        <v>1</v>
      </c>
      <c r="J153" s="37"/>
      <c r="K153" s="37"/>
      <c r="L153" s="39">
        <v>1</v>
      </c>
      <c r="M153" s="37">
        <f t="shared" si="5"/>
        <v>0</v>
      </c>
      <c r="N153" s="37">
        <f t="shared" si="4"/>
        <v>2</v>
      </c>
      <c r="O153" s="39" t="s">
        <v>219</v>
      </c>
    </row>
    <row r="154" spans="1:15">
      <c r="A154" s="1" t="s">
        <v>59</v>
      </c>
      <c r="B154" s="26"/>
      <c r="C154" s="1"/>
      <c r="D154" s="1"/>
      <c r="E154" s="1"/>
      <c r="F154" s="6"/>
      <c r="G154" s="32"/>
      <c r="H154" s="6">
        <v>1</v>
      </c>
      <c r="I154" s="6"/>
      <c r="J154" s="6"/>
      <c r="K154" s="6"/>
      <c r="L154" s="23"/>
      <c r="M154" s="6">
        <f t="shared" si="5"/>
        <v>0</v>
      </c>
      <c r="N154" s="6">
        <f t="shared" si="4"/>
        <v>1</v>
      </c>
      <c r="O154" s="23"/>
    </row>
    <row r="155" spans="1:15">
      <c r="A155" s="1" t="s">
        <v>126</v>
      </c>
      <c r="B155" s="26"/>
      <c r="C155" s="1"/>
      <c r="D155" s="1"/>
      <c r="E155" s="1"/>
      <c r="F155" s="6"/>
      <c r="G155" s="32"/>
      <c r="H155" s="6"/>
      <c r="I155" s="6"/>
      <c r="J155" s="6">
        <v>1</v>
      </c>
      <c r="K155" s="6"/>
      <c r="L155" s="23"/>
      <c r="M155" s="6">
        <f t="shared" si="5"/>
        <v>0</v>
      </c>
      <c r="N155" s="6">
        <f t="shared" si="4"/>
        <v>1</v>
      </c>
      <c r="O155" s="23"/>
    </row>
    <row r="156" spans="1:15">
      <c r="A156" s="1" t="s">
        <v>163</v>
      </c>
      <c r="B156" s="26"/>
      <c r="C156" s="1"/>
      <c r="D156" s="1"/>
      <c r="E156" s="1"/>
      <c r="F156" s="6"/>
      <c r="G156" s="32"/>
      <c r="H156" s="6"/>
      <c r="I156" s="6"/>
      <c r="J156" s="6"/>
      <c r="K156" s="6"/>
      <c r="L156" s="23">
        <v>1</v>
      </c>
      <c r="M156" s="6">
        <f t="shared" si="5"/>
        <v>0</v>
      </c>
      <c r="N156" s="6">
        <f t="shared" si="4"/>
        <v>1</v>
      </c>
      <c r="O156" s="23"/>
    </row>
    <row r="157" spans="1:15">
      <c r="A157" s="1" t="s">
        <v>127</v>
      </c>
      <c r="B157" s="26"/>
      <c r="C157" s="1"/>
      <c r="D157" s="1"/>
      <c r="E157" s="1"/>
      <c r="F157" s="6"/>
      <c r="G157" s="32"/>
      <c r="H157" s="6"/>
      <c r="I157" s="6"/>
      <c r="J157" s="6">
        <v>1</v>
      </c>
      <c r="K157" s="6"/>
      <c r="L157" s="23"/>
      <c r="M157" s="6">
        <f t="shared" si="5"/>
        <v>0</v>
      </c>
      <c r="N157" s="6">
        <f t="shared" si="4"/>
        <v>1</v>
      </c>
      <c r="O157" s="23"/>
    </row>
    <row r="158" spans="1:15">
      <c r="A158" s="35" t="s">
        <v>106</v>
      </c>
      <c r="B158" s="36"/>
      <c r="C158" s="35"/>
      <c r="D158" s="35"/>
      <c r="E158" s="35"/>
      <c r="F158" s="37"/>
      <c r="G158" s="38"/>
      <c r="H158" s="37"/>
      <c r="I158" s="37">
        <v>1</v>
      </c>
      <c r="J158" s="37">
        <v>1</v>
      </c>
      <c r="K158" s="37"/>
      <c r="L158" s="39">
        <v>1</v>
      </c>
      <c r="M158" s="37">
        <f t="shared" si="5"/>
        <v>0</v>
      </c>
      <c r="N158" s="37">
        <f t="shared" si="4"/>
        <v>3</v>
      </c>
      <c r="O158" s="39" t="s">
        <v>219</v>
      </c>
    </row>
    <row r="159" spans="1:15">
      <c r="A159" s="1" t="s">
        <v>60</v>
      </c>
      <c r="B159" s="26"/>
      <c r="C159" s="1"/>
      <c r="D159" s="1"/>
      <c r="E159" s="1"/>
      <c r="F159" s="6"/>
      <c r="G159" s="32"/>
      <c r="H159" s="6">
        <v>1</v>
      </c>
      <c r="I159" s="6"/>
      <c r="J159" s="6"/>
      <c r="K159" s="6"/>
      <c r="L159" s="23"/>
      <c r="M159" s="6">
        <f t="shared" si="5"/>
        <v>0</v>
      </c>
      <c r="N159" s="6">
        <f t="shared" si="4"/>
        <v>1</v>
      </c>
      <c r="O159" s="23"/>
    </row>
    <row r="160" spans="1:15">
      <c r="A160" s="1" t="s">
        <v>107</v>
      </c>
      <c r="B160" s="26"/>
      <c r="C160" s="1"/>
      <c r="D160" s="1"/>
      <c r="E160" s="1"/>
      <c r="F160" s="6"/>
      <c r="G160" s="32"/>
      <c r="H160" s="6"/>
      <c r="I160" s="6">
        <v>1</v>
      </c>
      <c r="J160" s="6"/>
      <c r="K160" s="6"/>
      <c r="L160" s="23"/>
      <c r="M160" s="6">
        <f t="shared" si="5"/>
        <v>0</v>
      </c>
      <c r="N160" s="6">
        <f t="shared" si="4"/>
        <v>1</v>
      </c>
      <c r="O160" s="23"/>
    </row>
    <row r="161" spans="1:15">
      <c r="A161" s="35" t="s">
        <v>108</v>
      </c>
      <c r="B161" s="36"/>
      <c r="C161" s="35"/>
      <c r="D161" s="35"/>
      <c r="E161" s="35"/>
      <c r="F161" s="37"/>
      <c r="G161" s="38"/>
      <c r="H161" s="37"/>
      <c r="I161" s="37">
        <v>1</v>
      </c>
      <c r="J161" s="37">
        <v>1</v>
      </c>
      <c r="K161" s="37"/>
      <c r="L161" s="39"/>
      <c r="M161" s="37">
        <f t="shared" si="5"/>
        <v>0</v>
      </c>
      <c r="N161" s="37">
        <f t="shared" si="4"/>
        <v>2</v>
      </c>
      <c r="O161" s="39" t="s">
        <v>219</v>
      </c>
    </row>
    <row r="162" spans="1:15">
      <c r="A162" s="11" t="s">
        <v>27</v>
      </c>
      <c r="B162" s="22">
        <v>1</v>
      </c>
      <c r="C162" s="6"/>
      <c r="D162" s="6">
        <v>1</v>
      </c>
      <c r="E162" s="6"/>
      <c r="F162" s="6">
        <v>1</v>
      </c>
      <c r="G162" s="23">
        <v>1</v>
      </c>
      <c r="H162" s="6"/>
      <c r="I162" s="6">
        <v>1</v>
      </c>
      <c r="J162" s="6"/>
      <c r="K162" s="6"/>
      <c r="L162" s="23"/>
      <c r="M162" s="54">
        <f t="shared" si="5"/>
        <v>4</v>
      </c>
      <c r="N162" s="54">
        <f t="shared" si="4"/>
        <v>1</v>
      </c>
      <c r="O162" s="55" t="s">
        <v>219</v>
      </c>
    </row>
    <row r="163" spans="1:15">
      <c r="A163" s="1" t="s">
        <v>128</v>
      </c>
      <c r="B163" s="26"/>
      <c r="C163" s="1"/>
      <c r="D163" s="1"/>
      <c r="E163" s="1"/>
      <c r="F163" s="6"/>
      <c r="G163" s="32"/>
      <c r="H163" s="6"/>
      <c r="I163" s="6"/>
      <c r="J163" s="6">
        <v>1</v>
      </c>
      <c r="K163" s="6"/>
      <c r="L163" s="23"/>
      <c r="M163" s="6">
        <f t="shared" si="5"/>
        <v>0</v>
      </c>
      <c r="N163" s="6">
        <f t="shared" si="4"/>
        <v>1</v>
      </c>
      <c r="O163" s="23"/>
    </row>
    <row r="164" spans="1:15">
      <c r="A164" s="1" t="s">
        <v>150</v>
      </c>
      <c r="B164" s="26"/>
      <c r="C164" s="1"/>
      <c r="D164" s="1"/>
      <c r="E164" s="1"/>
      <c r="F164" s="6"/>
      <c r="G164" s="32"/>
      <c r="H164" s="6"/>
      <c r="I164" s="6"/>
      <c r="J164" s="6"/>
      <c r="K164" s="6">
        <v>1</v>
      </c>
      <c r="L164" s="23"/>
      <c r="M164" s="6">
        <f t="shared" si="5"/>
        <v>0</v>
      </c>
      <c r="N164" s="6">
        <f t="shared" si="4"/>
        <v>1</v>
      </c>
      <c r="O164" s="23"/>
    </row>
    <row r="165" spans="1:15">
      <c r="A165" s="9" t="s">
        <v>61</v>
      </c>
      <c r="B165" s="24"/>
      <c r="C165" s="7"/>
      <c r="D165" s="7"/>
      <c r="E165" s="7"/>
      <c r="F165" s="6"/>
      <c r="G165" s="25"/>
      <c r="H165" s="6">
        <v>1</v>
      </c>
      <c r="I165" s="6"/>
      <c r="J165" s="6"/>
      <c r="K165" s="6"/>
      <c r="L165" s="23"/>
      <c r="M165" s="6">
        <f t="shared" si="5"/>
        <v>0</v>
      </c>
      <c r="N165" s="6">
        <f t="shared" si="4"/>
        <v>1</v>
      </c>
      <c r="O165" s="23"/>
    </row>
    <row r="166" spans="1:15">
      <c r="A166" s="9" t="s">
        <v>109</v>
      </c>
      <c r="B166" s="24"/>
      <c r="C166" s="7"/>
      <c r="D166" s="7"/>
      <c r="E166" s="7"/>
      <c r="F166" s="6"/>
      <c r="G166" s="25"/>
      <c r="H166" s="6"/>
      <c r="I166" s="6">
        <v>1</v>
      </c>
      <c r="J166" s="6"/>
      <c r="K166" s="6"/>
      <c r="L166" s="23"/>
      <c r="M166" s="6">
        <f t="shared" si="5"/>
        <v>0</v>
      </c>
      <c r="N166" s="6">
        <f t="shared" si="4"/>
        <v>1</v>
      </c>
      <c r="O166" s="23"/>
    </row>
    <row r="167" spans="1:15">
      <c r="A167" s="9" t="s">
        <v>164</v>
      </c>
      <c r="B167" s="28"/>
      <c r="C167" s="29"/>
      <c r="D167" s="29"/>
      <c r="E167" s="29"/>
      <c r="F167" s="31"/>
      <c r="G167" s="34"/>
      <c r="H167" s="31"/>
      <c r="I167" s="31"/>
      <c r="J167" s="31"/>
      <c r="K167" s="31"/>
      <c r="L167" s="30">
        <v>1</v>
      </c>
      <c r="M167" s="31">
        <f t="shared" si="5"/>
        <v>0</v>
      </c>
      <c r="N167" s="31">
        <f t="shared" si="4"/>
        <v>1</v>
      </c>
      <c r="O167" s="30"/>
    </row>
  </sheetData>
  <autoFilter ref="A1:L1">
    <sortState ref="A2:L189">
      <sortCondition ref="A1:A18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selection activeCell="H3" sqref="H3"/>
    </sheetView>
  </sheetViews>
  <sheetFormatPr baseColWidth="10" defaultRowHeight="15" x14ac:dyDescent="0"/>
  <cols>
    <col min="1" max="1" width="13.6640625" style="5" customWidth="1"/>
    <col min="2" max="2" width="10.83203125" style="5"/>
  </cols>
  <sheetData>
    <row r="1" spans="1:8">
      <c r="A1" s="9" t="s">
        <v>165</v>
      </c>
      <c r="B1" s="5" t="s">
        <v>214</v>
      </c>
      <c r="C1" t="s">
        <v>220</v>
      </c>
    </row>
    <row r="2" spans="1:8">
      <c r="A2" s="11" t="s">
        <v>13</v>
      </c>
      <c r="B2" s="12">
        <v>8</v>
      </c>
      <c r="E2" s="11" t="s">
        <v>13</v>
      </c>
      <c r="F2" s="12">
        <v>8</v>
      </c>
      <c r="H2" t="s">
        <v>230</v>
      </c>
    </row>
    <row r="3" spans="1:8">
      <c r="A3" s="11" t="s">
        <v>3</v>
      </c>
      <c r="B3" s="12">
        <v>7</v>
      </c>
      <c r="E3" s="11" t="s">
        <v>3</v>
      </c>
      <c r="F3" s="12">
        <v>7</v>
      </c>
    </row>
    <row r="4" spans="1:8">
      <c r="A4" s="11" t="s">
        <v>8</v>
      </c>
      <c r="B4" s="12">
        <v>7</v>
      </c>
      <c r="E4" s="11" t="s">
        <v>8</v>
      </c>
      <c r="F4" s="12">
        <v>7</v>
      </c>
    </row>
    <row r="5" spans="1:8">
      <c r="A5" s="11" t="s">
        <v>14</v>
      </c>
      <c r="B5" s="12">
        <v>7</v>
      </c>
      <c r="E5" s="11" t="s">
        <v>14</v>
      </c>
      <c r="F5" s="12">
        <v>7</v>
      </c>
    </row>
    <row r="6" spans="1:8">
      <c r="A6" s="11" t="s">
        <v>2</v>
      </c>
      <c r="B6" s="5">
        <v>6</v>
      </c>
      <c r="E6" s="11" t="s">
        <v>2</v>
      </c>
      <c r="F6" s="5">
        <v>6</v>
      </c>
    </row>
    <row r="7" spans="1:8">
      <c r="A7" s="11" t="s">
        <v>7</v>
      </c>
      <c r="B7" s="5">
        <v>6</v>
      </c>
      <c r="E7" s="11" t="s">
        <v>7</v>
      </c>
      <c r="F7" s="5">
        <v>6</v>
      </c>
    </row>
    <row r="8" spans="1:8">
      <c r="A8" s="11" t="s">
        <v>9</v>
      </c>
      <c r="B8" s="5">
        <v>6</v>
      </c>
      <c r="E8" s="11" t="s">
        <v>9</v>
      </c>
      <c r="F8" s="5">
        <v>6</v>
      </c>
    </row>
    <row r="9" spans="1:8">
      <c r="A9" s="11" t="s">
        <v>10</v>
      </c>
      <c r="B9" s="5">
        <v>6</v>
      </c>
      <c r="E9" s="11" t="s">
        <v>10</v>
      </c>
      <c r="F9" s="5">
        <v>6</v>
      </c>
    </row>
    <row r="10" spans="1:8">
      <c r="A10" s="11" t="s">
        <v>11</v>
      </c>
      <c r="B10" s="12">
        <v>6</v>
      </c>
      <c r="E10" s="11" t="s">
        <v>11</v>
      </c>
      <c r="F10" s="12">
        <v>6</v>
      </c>
    </row>
    <row r="11" spans="1:8">
      <c r="A11" s="11" t="s">
        <v>16</v>
      </c>
      <c r="B11" s="5">
        <v>6</v>
      </c>
      <c r="E11" s="11" t="s">
        <v>16</v>
      </c>
      <c r="F11" s="5">
        <v>6</v>
      </c>
    </row>
    <row r="12" spans="1:8">
      <c r="A12" s="11" t="s">
        <v>17</v>
      </c>
      <c r="B12" s="12">
        <v>6</v>
      </c>
      <c r="E12" s="11" t="s">
        <v>17</v>
      </c>
      <c r="F12" s="12">
        <v>6</v>
      </c>
    </row>
    <row r="13" spans="1:8">
      <c r="A13" s="11" t="s">
        <v>18</v>
      </c>
      <c r="B13" s="12">
        <v>6</v>
      </c>
      <c r="E13" s="11" t="s">
        <v>18</v>
      </c>
      <c r="F13" s="12">
        <v>6</v>
      </c>
    </row>
    <row r="14" spans="1:8">
      <c r="A14" s="11" t="s">
        <v>22</v>
      </c>
      <c r="B14" s="5">
        <v>6</v>
      </c>
      <c r="E14" s="11" t="s">
        <v>22</v>
      </c>
      <c r="F14" s="5">
        <v>6</v>
      </c>
    </row>
    <row r="15" spans="1:8">
      <c r="A15" s="11" t="s">
        <v>24</v>
      </c>
      <c r="B15" s="12">
        <v>6</v>
      </c>
      <c r="E15" s="11" t="s">
        <v>24</v>
      </c>
      <c r="F15" s="12">
        <v>6</v>
      </c>
    </row>
    <row r="16" spans="1:8">
      <c r="A16" s="11" t="s">
        <v>5</v>
      </c>
      <c r="B16" s="5">
        <v>5</v>
      </c>
      <c r="E16" s="11" t="s">
        <v>5</v>
      </c>
      <c r="F16" s="5">
        <v>5</v>
      </c>
    </row>
    <row r="17" spans="1:6">
      <c r="A17" s="11" t="s">
        <v>6</v>
      </c>
      <c r="B17" s="5">
        <v>5</v>
      </c>
      <c r="E17" s="11" t="s">
        <v>6</v>
      </c>
      <c r="F17" s="5">
        <v>5</v>
      </c>
    </row>
    <row r="18" spans="1:6">
      <c r="A18" s="11" t="s">
        <v>15</v>
      </c>
      <c r="B18" s="5">
        <v>5</v>
      </c>
      <c r="E18" s="11" t="s">
        <v>15</v>
      </c>
      <c r="F18" s="5">
        <v>5</v>
      </c>
    </row>
    <row r="19" spans="1:6">
      <c r="A19" s="11" t="s">
        <v>19</v>
      </c>
      <c r="B19" s="12">
        <v>5</v>
      </c>
      <c r="E19" s="11" t="s">
        <v>19</v>
      </c>
      <c r="F19" s="12">
        <v>5</v>
      </c>
    </row>
    <row r="20" spans="1:6">
      <c r="A20" s="11" t="s">
        <v>23</v>
      </c>
      <c r="B20" s="5">
        <v>5</v>
      </c>
      <c r="E20" s="11" t="s">
        <v>23</v>
      </c>
      <c r="F20" s="5">
        <v>5</v>
      </c>
    </row>
    <row r="21" spans="1:6">
      <c r="A21" s="11" t="s">
        <v>26</v>
      </c>
      <c r="B21" s="5">
        <v>5</v>
      </c>
      <c r="E21" s="11" t="s">
        <v>26</v>
      </c>
      <c r="F21" s="5">
        <v>5</v>
      </c>
    </row>
    <row r="22" spans="1:6">
      <c r="A22" s="11" t="s">
        <v>27</v>
      </c>
      <c r="B22" s="12">
        <v>5</v>
      </c>
      <c r="E22" s="11" t="s">
        <v>27</v>
      </c>
      <c r="F22" s="12">
        <v>5</v>
      </c>
    </row>
    <row r="23" spans="1:6">
      <c r="A23" s="11" t="s">
        <v>4</v>
      </c>
      <c r="B23" s="12">
        <v>4</v>
      </c>
      <c r="E23" s="11" t="s">
        <v>4</v>
      </c>
      <c r="F23" s="12">
        <v>4</v>
      </c>
    </row>
    <row r="24" spans="1:6">
      <c r="A24" s="1" t="s">
        <v>39</v>
      </c>
      <c r="B24" s="5">
        <v>3</v>
      </c>
      <c r="C24" t="s">
        <v>218</v>
      </c>
      <c r="E24" s="11" t="s">
        <v>179</v>
      </c>
      <c r="F24" s="5">
        <v>3</v>
      </c>
    </row>
    <row r="25" spans="1:6">
      <c r="A25" s="11" t="s">
        <v>179</v>
      </c>
      <c r="B25" s="5">
        <v>3</v>
      </c>
      <c r="E25" s="2" t="s">
        <v>20</v>
      </c>
      <c r="F25" s="5">
        <v>3</v>
      </c>
    </row>
    <row r="26" spans="1:6">
      <c r="A26" s="2" t="s">
        <v>20</v>
      </c>
      <c r="B26" s="5">
        <v>3</v>
      </c>
      <c r="E26" s="11" t="s">
        <v>21</v>
      </c>
      <c r="F26" s="5">
        <v>3</v>
      </c>
    </row>
    <row r="27" spans="1:6">
      <c r="A27" s="11" t="s">
        <v>21</v>
      </c>
      <c r="B27" s="5">
        <v>3</v>
      </c>
      <c r="E27" s="13" t="s">
        <v>56</v>
      </c>
      <c r="F27" s="5">
        <v>3</v>
      </c>
    </row>
    <row r="28" spans="1:6">
      <c r="A28" s="1" t="s">
        <v>56</v>
      </c>
      <c r="B28" s="5">
        <v>3</v>
      </c>
      <c r="C28" t="s">
        <v>219</v>
      </c>
      <c r="E28" s="13" t="s">
        <v>106</v>
      </c>
      <c r="F28" s="5">
        <v>3</v>
      </c>
    </row>
    <row r="29" spans="1:6">
      <c r="A29" s="1" t="s">
        <v>106</v>
      </c>
      <c r="B29" s="5">
        <v>3</v>
      </c>
      <c r="C29" t="s">
        <v>219</v>
      </c>
    </row>
    <row r="30" spans="1:6">
      <c r="A30" s="11" t="s">
        <v>181</v>
      </c>
      <c r="B30" s="5">
        <v>2</v>
      </c>
    </row>
    <row r="31" spans="1:6">
      <c r="A31" s="11" t="s">
        <v>186</v>
      </c>
      <c r="B31" s="5">
        <v>2</v>
      </c>
    </row>
    <row r="32" spans="1:6">
      <c r="A32" s="11" t="s">
        <v>0</v>
      </c>
      <c r="B32" s="5">
        <v>2</v>
      </c>
    </row>
    <row r="33" spans="1:2">
      <c r="A33" s="1" t="s">
        <v>130</v>
      </c>
      <c r="B33" s="5">
        <v>2</v>
      </c>
    </row>
    <row r="34" spans="1:2">
      <c r="A34" s="1" t="s">
        <v>34</v>
      </c>
      <c r="B34" s="5">
        <v>2</v>
      </c>
    </row>
    <row r="35" spans="1:2">
      <c r="A35" s="1" t="s">
        <v>36</v>
      </c>
      <c r="B35" s="5">
        <v>2</v>
      </c>
    </row>
    <row r="36" spans="1:2">
      <c r="A36" s="1" t="s">
        <v>37</v>
      </c>
      <c r="B36" s="5">
        <v>2</v>
      </c>
    </row>
    <row r="37" spans="1:2">
      <c r="A37" s="1" t="s">
        <v>38</v>
      </c>
      <c r="B37" s="5">
        <v>2</v>
      </c>
    </row>
    <row r="38" spans="1:2">
      <c r="A38" s="1" t="s">
        <v>112</v>
      </c>
      <c r="B38" s="5">
        <v>2</v>
      </c>
    </row>
    <row r="39" spans="1:2">
      <c r="A39" s="11" t="s">
        <v>1</v>
      </c>
      <c r="B39" s="5">
        <v>2</v>
      </c>
    </row>
    <row r="40" spans="1:2">
      <c r="A40" s="1" t="s">
        <v>113</v>
      </c>
      <c r="B40" s="5">
        <v>2</v>
      </c>
    </row>
    <row r="41" spans="1:2">
      <c r="A41" s="11" t="s">
        <v>185</v>
      </c>
      <c r="B41" s="5">
        <v>2</v>
      </c>
    </row>
    <row r="42" spans="1:2">
      <c r="A42" s="1" t="s">
        <v>135</v>
      </c>
      <c r="B42" s="5">
        <v>2</v>
      </c>
    </row>
    <row r="43" spans="1:2">
      <c r="A43" s="1" t="s">
        <v>116</v>
      </c>
      <c r="B43" s="5">
        <v>2</v>
      </c>
    </row>
    <row r="44" spans="1:2">
      <c r="A44" s="11" t="s">
        <v>173</v>
      </c>
      <c r="B44" s="5">
        <v>2</v>
      </c>
    </row>
    <row r="45" spans="1:2">
      <c r="A45" s="1" t="s">
        <v>42</v>
      </c>
      <c r="B45" s="5">
        <v>2</v>
      </c>
    </row>
    <row r="46" spans="1:2">
      <c r="A46" s="1" t="s">
        <v>117</v>
      </c>
      <c r="B46" s="5">
        <v>2</v>
      </c>
    </row>
    <row r="47" spans="1:2">
      <c r="A47" s="1" t="s">
        <v>43</v>
      </c>
      <c r="B47" s="5">
        <v>2</v>
      </c>
    </row>
    <row r="48" spans="1:2">
      <c r="A48" s="1" t="s">
        <v>119</v>
      </c>
      <c r="B48" s="5">
        <v>2</v>
      </c>
    </row>
    <row r="49" spans="1:2">
      <c r="A49" s="11" t="s">
        <v>176</v>
      </c>
      <c r="B49" s="5">
        <v>2</v>
      </c>
    </row>
    <row r="50" spans="1:2">
      <c r="A50" s="1" t="s">
        <v>120</v>
      </c>
      <c r="B50" s="5">
        <v>2</v>
      </c>
    </row>
    <row r="51" spans="1:2">
      <c r="A51" s="1" t="s">
        <v>46</v>
      </c>
      <c r="B51" s="5">
        <v>2</v>
      </c>
    </row>
    <row r="52" spans="1:2">
      <c r="A52" s="11" t="s">
        <v>180</v>
      </c>
      <c r="B52" s="5">
        <v>2</v>
      </c>
    </row>
    <row r="53" spans="1:2">
      <c r="A53" s="11" t="s">
        <v>171</v>
      </c>
      <c r="B53" s="5">
        <v>2</v>
      </c>
    </row>
    <row r="54" spans="1:2">
      <c r="A54" s="11" t="s">
        <v>174</v>
      </c>
      <c r="B54" s="5">
        <v>2</v>
      </c>
    </row>
    <row r="55" spans="1:2">
      <c r="A55" s="1" t="s">
        <v>48</v>
      </c>
      <c r="B55" s="5">
        <v>2</v>
      </c>
    </row>
    <row r="56" spans="1:2">
      <c r="A56" s="1" t="s">
        <v>139</v>
      </c>
      <c r="B56" s="5">
        <v>2</v>
      </c>
    </row>
    <row r="57" spans="1:2">
      <c r="A57" s="11" t="s">
        <v>175</v>
      </c>
      <c r="B57" s="5">
        <v>2</v>
      </c>
    </row>
    <row r="58" spans="1:2">
      <c r="A58" s="11" t="s">
        <v>182</v>
      </c>
      <c r="B58" s="5">
        <v>2</v>
      </c>
    </row>
    <row r="59" spans="1:2">
      <c r="A59" s="11" t="s">
        <v>12</v>
      </c>
      <c r="B59" s="5">
        <v>2</v>
      </c>
    </row>
    <row r="60" spans="1:2">
      <c r="A60" s="11" t="s">
        <v>184</v>
      </c>
      <c r="B60" s="5">
        <v>2</v>
      </c>
    </row>
    <row r="61" spans="1:2">
      <c r="A61" s="1" t="s">
        <v>100</v>
      </c>
      <c r="B61" s="5">
        <v>2</v>
      </c>
    </row>
    <row r="62" spans="1:2">
      <c r="A62" s="1" t="s">
        <v>55</v>
      </c>
      <c r="B62" s="5">
        <v>2</v>
      </c>
    </row>
    <row r="63" spans="1:2">
      <c r="A63" s="1" t="s">
        <v>103</v>
      </c>
      <c r="B63" s="5">
        <v>2</v>
      </c>
    </row>
    <row r="64" spans="1:2">
      <c r="A64" s="1" t="s">
        <v>104</v>
      </c>
      <c r="B64" s="5">
        <v>2</v>
      </c>
    </row>
    <row r="65" spans="1:2">
      <c r="A65" s="1" t="s">
        <v>57</v>
      </c>
      <c r="B65" s="5">
        <v>2</v>
      </c>
    </row>
    <row r="66" spans="1:2">
      <c r="A66" s="11" t="s">
        <v>201</v>
      </c>
      <c r="B66" s="5">
        <v>2</v>
      </c>
    </row>
    <row r="67" spans="1:2">
      <c r="A67" s="1" t="s">
        <v>105</v>
      </c>
      <c r="B67" s="5">
        <v>2</v>
      </c>
    </row>
    <row r="68" spans="1:2">
      <c r="A68" s="1" t="s">
        <v>108</v>
      </c>
      <c r="B68" s="5">
        <v>2</v>
      </c>
    </row>
    <row r="69" spans="1:2">
      <c r="A69" s="11" t="s">
        <v>210</v>
      </c>
      <c r="B69" s="5">
        <v>1</v>
      </c>
    </row>
    <row r="70" spans="1:2">
      <c r="A70" s="11" t="s">
        <v>208</v>
      </c>
      <c r="B70" s="5">
        <v>1</v>
      </c>
    </row>
    <row r="71" spans="1:2">
      <c r="A71" s="11" t="s">
        <v>177</v>
      </c>
      <c r="B71" s="5">
        <v>1</v>
      </c>
    </row>
    <row r="72" spans="1:2">
      <c r="A72" s="11" t="s">
        <v>183</v>
      </c>
      <c r="B72" s="5">
        <v>1</v>
      </c>
    </row>
    <row r="73" spans="1:2">
      <c r="A73" s="11" t="s">
        <v>172</v>
      </c>
      <c r="B73" s="5">
        <v>1</v>
      </c>
    </row>
    <row r="74" spans="1:2">
      <c r="A74" s="11" t="s">
        <v>209</v>
      </c>
      <c r="B74" s="5">
        <v>1</v>
      </c>
    </row>
    <row r="75" spans="1:2">
      <c r="A75" s="7" t="s">
        <v>129</v>
      </c>
      <c r="B75" s="5">
        <v>1</v>
      </c>
    </row>
    <row r="76" spans="1:2">
      <c r="A76" s="1" t="s">
        <v>35</v>
      </c>
      <c r="B76" s="5">
        <v>1</v>
      </c>
    </row>
    <row r="77" spans="1:2">
      <c r="A77" s="1" t="s">
        <v>131</v>
      </c>
      <c r="B77" s="5">
        <v>1</v>
      </c>
    </row>
    <row r="78" spans="1:2">
      <c r="A78" s="1" t="s">
        <v>151</v>
      </c>
      <c r="B78" s="5">
        <v>1</v>
      </c>
    </row>
    <row r="79" spans="1:2">
      <c r="A79" s="1" t="s">
        <v>133</v>
      </c>
      <c r="B79" s="5">
        <v>1</v>
      </c>
    </row>
    <row r="80" spans="1:2">
      <c r="A80" s="1" t="s">
        <v>110</v>
      </c>
      <c r="B80" s="5">
        <v>1</v>
      </c>
    </row>
    <row r="81" spans="1:2">
      <c r="A81" s="1" t="s">
        <v>90</v>
      </c>
      <c r="B81" s="5">
        <v>1</v>
      </c>
    </row>
    <row r="82" spans="1:2">
      <c r="A82" s="1" t="s">
        <v>91</v>
      </c>
      <c r="B82" s="5">
        <v>1</v>
      </c>
    </row>
    <row r="83" spans="1:2">
      <c r="A83" s="11" t="s">
        <v>205</v>
      </c>
      <c r="B83" s="5">
        <v>1</v>
      </c>
    </row>
    <row r="84" spans="1:2">
      <c r="A84" s="1" t="s">
        <v>134</v>
      </c>
      <c r="B84" s="5">
        <v>1</v>
      </c>
    </row>
    <row r="85" spans="1:2">
      <c r="A85" s="11" t="s">
        <v>189</v>
      </c>
      <c r="B85" s="5">
        <v>1</v>
      </c>
    </row>
    <row r="86" spans="1:2">
      <c r="A86" s="1" t="s">
        <v>92</v>
      </c>
      <c r="B86" s="5">
        <v>1</v>
      </c>
    </row>
    <row r="87" spans="1:2">
      <c r="A87" s="1" t="s">
        <v>40</v>
      </c>
      <c r="B87" s="5">
        <v>1</v>
      </c>
    </row>
    <row r="88" spans="1:2">
      <c r="A88" s="1" t="s">
        <v>41</v>
      </c>
      <c r="B88" s="5">
        <v>1</v>
      </c>
    </row>
    <row r="89" spans="1:2">
      <c r="A89" s="11" t="s">
        <v>192</v>
      </c>
      <c r="B89" s="5">
        <v>1</v>
      </c>
    </row>
    <row r="90" spans="1:2">
      <c r="A90" s="1" t="s">
        <v>93</v>
      </c>
      <c r="B90" s="5">
        <v>1</v>
      </c>
    </row>
    <row r="91" spans="1:2">
      <c r="A91" s="1" t="s">
        <v>152</v>
      </c>
      <c r="B91" s="5">
        <v>1</v>
      </c>
    </row>
    <row r="92" spans="1:2">
      <c r="A92" s="1" t="s">
        <v>114</v>
      </c>
      <c r="B92" s="5">
        <v>1</v>
      </c>
    </row>
    <row r="93" spans="1:2">
      <c r="A93" s="1" t="s">
        <v>153</v>
      </c>
      <c r="B93" s="5">
        <v>1</v>
      </c>
    </row>
    <row r="94" spans="1:2">
      <c r="A94" s="1" t="s">
        <v>115</v>
      </c>
      <c r="B94" s="5">
        <v>1</v>
      </c>
    </row>
    <row r="95" spans="1:2">
      <c r="A95" s="1" t="s">
        <v>94</v>
      </c>
      <c r="B95" s="5">
        <v>1</v>
      </c>
    </row>
    <row r="96" spans="1:2">
      <c r="A96" s="1" t="s">
        <v>136</v>
      </c>
      <c r="B96" s="5">
        <v>1</v>
      </c>
    </row>
    <row r="97" spans="1:2">
      <c r="A97" s="1" t="s">
        <v>137</v>
      </c>
      <c r="B97" s="5">
        <v>1</v>
      </c>
    </row>
    <row r="98" spans="1:2">
      <c r="A98" s="1" t="s">
        <v>154</v>
      </c>
      <c r="B98" s="5">
        <v>1</v>
      </c>
    </row>
    <row r="99" spans="1:2">
      <c r="A99" s="1" t="s">
        <v>118</v>
      </c>
      <c r="B99" s="5">
        <v>1</v>
      </c>
    </row>
    <row r="100" spans="1:2">
      <c r="A100" s="1" t="s">
        <v>44</v>
      </c>
      <c r="B100" s="5">
        <v>1</v>
      </c>
    </row>
    <row r="101" spans="1:2">
      <c r="A101" s="1" t="s">
        <v>138</v>
      </c>
      <c r="B101" s="5">
        <v>1</v>
      </c>
    </row>
    <row r="102" spans="1:2">
      <c r="A102" s="1" t="s">
        <v>155</v>
      </c>
      <c r="B102" s="5">
        <v>1</v>
      </c>
    </row>
    <row r="103" spans="1:2">
      <c r="A103" s="1" t="s">
        <v>45</v>
      </c>
      <c r="B103" s="5">
        <v>1</v>
      </c>
    </row>
    <row r="104" spans="1:2">
      <c r="A104" s="1" t="s">
        <v>95</v>
      </c>
      <c r="B104" s="5">
        <v>1</v>
      </c>
    </row>
    <row r="105" spans="1:2">
      <c r="A105" s="1" t="s">
        <v>121</v>
      </c>
      <c r="B105" s="5">
        <v>1</v>
      </c>
    </row>
    <row r="106" spans="1:2">
      <c r="A106" s="1" t="s">
        <v>47</v>
      </c>
      <c r="B106" s="5">
        <v>1</v>
      </c>
    </row>
    <row r="107" spans="1:2">
      <c r="A107" s="11" t="s">
        <v>206</v>
      </c>
      <c r="B107" s="5">
        <v>1</v>
      </c>
    </row>
    <row r="108" spans="1:2">
      <c r="A108" s="11" t="s">
        <v>198</v>
      </c>
      <c r="B108" s="5">
        <v>1</v>
      </c>
    </row>
    <row r="109" spans="1:2">
      <c r="A109" s="1" t="s">
        <v>122</v>
      </c>
      <c r="B109" s="5">
        <v>1</v>
      </c>
    </row>
    <row r="110" spans="1:2">
      <c r="A110" s="1" t="s">
        <v>96</v>
      </c>
      <c r="B110" s="5">
        <v>1</v>
      </c>
    </row>
    <row r="111" spans="1:2">
      <c r="A111" s="11" t="s">
        <v>178</v>
      </c>
      <c r="B111" s="5">
        <v>1</v>
      </c>
    </row>
    <row r="112" spans="1:2">
      <c r="A112" s="11" t="s">
        <v>191</v>
      </c>
      <c r="B112" s="5">
        <v>1</v>
      </c>
    </row>
    <row r="113" spans="1:2">
      <c r="A113" s="1" t="s">
        <v>156</v>
      </c>
      <c r="B113" s="5">
        <v>1</v>
      </c>
    </row>
    <row r="114" spans="1:2">
      <c r="A114" s="11" t="s">
        <v>202</v>
      </c>
      <c r="B114" s="5">
        <v>1</v>
      </c>
    </row>
    <row r="115" spans="1:2">
      <c r="A115" s="11" t="s">
        <v>200</v>
      </c>
      <c r="B115" s="5">
        <v>1</v>
      </c>
    </row>
    <row r="116" spans="1:2">
      <c r="A116" s="11" t="s">
        <v>203</v>
      </c>
      <c r="B116" s="5">
        <v>1</v>
      </c>
    </row>
    <row r="117" spans="1:2">
      <c r="A117" s="1" t="s">
        <v>140</v>
      </c>
      <c r="B117" s="5">
        <v>1</v>
      </c>
    </row>
    <row r="118" spans="1:2">
      <c r="A118" s="11" t="s">
        <v>211</v>
      </c>
      <c r="B118" s="5">
        <v>1</v>
      </c>
    </row>
    <row r="119" spans="1:2">
      <c r="A119" s="11" t="s">
        <v>207</v>
      </c>
      <c r="B119" s="5">
        <v>1</v>
      </c>
    </row>
    <row r="120" spans="1:2">
      <c r="A120" s="11" t="s">
        <v>187</v>
      </c>
      <c r="B120" s="5">
        <v>1</v>
      </c>
    </row>
    <row r="121" spans="1:2">
      <c r="A121" s="1" t="s">
        <v>157</v>
      </c>
      <c r="B121" s="5">
        <v>1</v>
      </c>
    </row>
    <row r="122" spans="1:2">
      <c r="A122" s="1" t="s">
        <v>49</v>
      </c>
      <c r="B122" s="5">
        <v>1</v>
      </c>
    </row>
    <row r="123" spans="1:2">
      <c r="A123" s="1" t="s">
        <v>158</v>
      </c>
      <c r="B123" s="5">
        <v>1</v>
      </c>
    </row>
    <row r="124" spans="1:2">
      <c r="A124" s="11" t="s">
        <v>199</v>
      </c>
      <c r="B124" s="5">
        <v>1</v>
      </c>
    </row>
    <row r="125" spans="1:2">
      <c r="A125" s="1" t="s">
        <v>141</v>
      </c>
      <c r="B125" s="5">
        <v>1</v>
      </c>
    </row>
    <row r="126" spans="1:2">
      <c r="A126" s="1" t="s">
        <v>142</v>
      </c>
      <c r="B126" s="5">
        <v>1</v>
      </c>
    </row>
    <row r="127" spans="1:2">
      <c r="A127" s="1" t="s">
        <v>159</v>
      </c>
      <c r="B127" s="5">
        <v>1</v>
      </c>
    </row>
    <row r="128" spans="1:2">
      <c r="A128" s="3" t="s">
        <v>51</v>
      </c>
      <c r="B128" s="5">
        <v>1</v>
      </c>
    </row>
    <row r="129" spans="1:2">
      <c r="A129" s="1" t="s">
        <v>52</v>
      </c>
      <c r="B129" s="5">
        <v>1</v>
      </c>
    </row>
    <row r="130" spans="1:2">
      <c r="A130" s="1" t="s">
        <v>98</v>
      </c>
      <c r="B130" s="5">
        <v>1</v>
      </c>
    </row>
    <row r="131" spans="1:2">
      <c r="A131" s="1" t="s">
        <v>123</v>
      </c>
      <c r="B131" s="5">
        <v>1</v>
      </c>
    </row>
    <row r="132" spans="1:2">
      <c r="A132" s="1" t="s">
        <v>99</v>
      </c>
      <c r="B132" s="5">
        <v>1</v>
      </c>
    </row>
    <row r="133" spans="1:2">
      <c r="A133" s="1" t="s">
        <v>53</v>
      </c>
      <c r="B133" s="5">
        <v>1</v>
      </c>
    </row>
    <row r="134" spans="1:2">
      <c r="A134" s="11" t="s">
        <v>194</v>
      </c>
      <c r="B134" s="5">
        <v>1</v>
      </c>
    </row>
    <row r="135" spans="1:2">
      <c r="A135" s="1" t="s">
        <v>160</v>
      </c>
      <c r="B135" s="5">
        <v>1</v>
      </c>
    </row>
    <row r="136" spans="1:2">
      <c r="A136" s="1" t="s">
        <v>124</v>
      </c>
      <c r="B136" s="5">
        <v>1</v>
      </c>
    </row>
    <row r="137" spans="1:2">
      <c r="A137" s="1" t="s">
        <v>54</v>
      </c>
      <c r="B137" s="5">
        <v>1</v>
      </c>
    </row>
    <row r="138" spans="1:2">
      <c r="A138" s="1" t="s">
        <v>144</v>
      </c>
      <c r="B138" s="5">
        <v>1</v>
      </c>
    </row>
    <row r="139" spans="1:2">
      <c r="A139" s="1" t="s">
        <v>102</v>
      </c>
      <c r="B139" s="5">
        <v>1</v>
      </c>
    </row>
    <row r="140" spans="1:2">
      <c r="A140" s="11" t="s">
        <v>25</v>
      </c>
      <c r="B140" s="5">
        <v>1</v>
      </c>
    </row>
    <row r="141" spans="1:2">
      <c r="A141" s="1" t="s">
        <v>145</v>
      </c>
      <c r="B141" s="5">
        <v>1</v>
      </c>
    </row>
    <row r="142" spans="1:2">
      <c r="A142" s="1" t="s">
        <v>146</v>
      </c>
      <c r="B142" s="5">
        <v>1</v>
      </c>
    </row>
    <row r="143" spans="1:2">
      <c r="A143" s="1" t="s">
        <v>147</v>
      </c>
      <c r="B143" s="5">
        <v>1</v>
      </c>
    </row>
    <row r="144" spans="1:2">
      <c r="A144" s="11" t="s">
        <v>188</v>
      </c>
      <c r="B144" s="5">
        <v>1</v>
      </c>
    </row>
    <row r="145" spans="1:2">
      <c r="A145" s="1" t="s">
        <v>161</v>
      </c>
      <c r="B145" s="5">
        <v>1</v>
      </c>
    </row>
    <row r="146" spans="1:2">
      <c r="A146" s="11" t="s">
        <v>197</v>
      </c>
      <c r="B146" s="5">
        <v>1</v>
      </c>
    </row>
    <row r="147" spans="1:2">
      <c r="A147" s="11" t="s">
        <v>190</v>
      </c>
      <c r="B147" s="5">
        <v>1</v>
      </c>
    </row>
    <row r="148" spans="1:2">
      <c r="A148" s="11" t="s">
        <v>196</v>
      </c>
      <c r="B148" s="5">
        <v>1</v>
      </c>
    </row>
    <row r="149" spans="1:2">
      <c r="A149" s="11" t="s">
        <v>193</v>
      </c>
      <c r="B149" s="5">
        <v>1</v>
      </c>
    </row>
    <row r="150" spans="1:2">
      <c r="A150" s="11" t="s">
        <v>195</v>
      </c>
      <c r="B150" s="5">
        <v>1</v>
      </c>
    </row>
    <row r="151" spans="1:2">
      <c r="A151" s="11" t="s">
        <v>204</v>
      </c>
      <c r="B151" s="5">
        <v>1</v>
      </c>
    </row>
    <row r="152" spans="1:2">
      <c r="A152" s="1" t="s">
        <v>125</v>
      </c>
      <c r="B152" s="5">
        <v>1</v>
      </c>
    </row>
    <row r="153" spans="1:2">
      <c r="A153" s="1" t="s">
        <v>148</v>
      </c>
      <c r="B153" s="5">
        <v>1</v>
      </c>
    </row>
    <row r="154" spans="1:2">
      <c r="A154" s="1" t="s">
        <v>58</v>
      </c>
      <c r="B154" s="5">
        <v>1</v>
      </c>
    </row>
    <row r="155" spans="1:2">
      <c r="A155" s="1" t="s">
        <v>162</v>
      </c>
      <c r="B155" s="5">
        <v>1</v>
      </c>
    </row>
    <row r="156" spans="1:2">
      <c r="A156" s="1" t="s">
        <v>59</v>
      </c>
      <c r="B156" s="5">
        <v>1</v>
      </c>
    </row>
    <row r="157" spans="1:2">
      <c r="A157" s="1" t="s">
        <v>126</v>
      </c>
      <c r="B157" s="5">
        <v>1</v>
      </c>
    </row>
    <row r="158" spans="1:2">
      <c r="A158" s="1" t="s">
        <v>163</v>
      </c>
      <c r="B158" s="5">
        <v>1</v>
      </c>
    </row>
    <row r="159" spans="1:2">
      <c r="A159" s="1" t="s">
        <v>127</v>
      </c>
      <c r="B159" s="5">
        <v>1</v>
      </c>
    </row>
    <row r="160" spans="1:2">
      <c r="A160" s="1" t="s">
        <v>60</v>
      </c>
      <c r="B160" s="5">
        <v>1</v>
      </c>
    </row>
    <row r="161" spans="1:2">
      <c r="A161" s="1" t="s">
        <v>107</v>
      </c>
      <c r="B161" s="5">
        <v>1</v>
      </c>
    </row>
    <row r="162" spans="1:2">
      <c r="A162" s="1" t="s">
        <v>128</v>
      </c>
      <c r="B162" s="5">
        <v>1</v>
      </c>
    </row>
    <row r="163" spans="1:2">
      <c r="A163" s="1" t="s">
        <v>150</v>
      </c>
      <c r="B163" s="5">
        <v>1</v>
      </c>
    </row>
    <row r="164" spans="1:2">
      <c r="A164" s="9" t="s">
        <v>61</v>
      </c>
      <c r="B164" s="5">
        <v>1</v>
      </c>
    </row>
    <row r="165" spans="1:2">
      <c r="A165" s="9" t="s">
        <v>109</v>
      </c>
      <c r="B165" s="5">
        <v>1</v>
      </c>
    </row>
    <row r="166" spans="1:2">
      <c r="A166" s="9" t="s">
        <v>164</v>
      </c>
      <c r="B166" s="5">
        <v>1</v>
      </c>
    </row>
    <row r="167" spans="1:2">
      <c r="A167" s="1" t="s">
        <v>111</v>
      </c>
      <c r="B167" s="5">
        <v>0</v>
      </c>
    </row>
  </sheetData>
  <autoFilter ref="A1:B1">
    <sortState ref="A2:B167">
      <sortCondition descending="1" ref="B1:B16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" sqref="A1:G7"/>
    </sheetView>
  </sheetViews>
  <sheetFormatPr baseColWidth="10" defaultRowHeight="11" x14ac:dyDescent="0"/>
  <cols>
    <col min="1" max="16384" width="10.83203125" style="5"/>
  </cols>
  <sheetData>
    <row r="1" spans="1:16">
      <c r="A1" s="15" t="s">
        <v>216</v>
      </c>
      <c r="B1" s="15" t="s">
        <v>76</v>
      </c>
      <c r="C1" s="15" t="s">
        <v>78</v>
      </c>
      <c r="D1" s="15" t="s">
        <v>79</v>
      </c>
      <c r="E1" s="15" t="s">
        <v>80</v>
      </c>
      <c r="F1" s="15" t="s">
        <v>81</v>
      </c>
      <c r="G1" s="15" t="s">
        <v>82</v>
      </c>
      <c r="H1" s="15" t="s">
        <v>215</v>
      </c>
      <c r="I1" s="15" t="s">
        <v>83</v>
      </c>
      <c r="J1" s="15" t="s">
        <v>50</v>
      </c>
      <c r="K1" s="15" t="s">
        <v>84</v>
      </c>
      <c r="L1" s="15" t="s">
        <v>85</v>
      </c>
      <c r="M1" s="15" t="s">
        <v>86</v>
      </c>
      <c r="N1" s="15" t="s">
        <v>87</v>
      </c>
      <c r="O1" s="15" t="s">
        <v>88</v>
      </c>
      <c r="P1" s="15" t="s">
        <v>89</v>
      </c>
    </row>
    <row r="2" spans="1:16">
      <c r="A2" s="15" t="s">
        <v>76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1</v>
      </c>
      <c r="O2" s="15">
        <v>0</v>
      </c>
      <c r="P2" s="15">
        <v>1</v>
      </c>
    </row>
    <row r="3" spans="1:16">
      <c r="A3" s="15" t="s">
        <v>78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1</v>
      </c>
      <c r="H3" s="15">
        <v>0</v>
      </c>
      <c r="I3" s="15">
        <v>1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</row>
    <row r="4" spans="1:16">
      <c r="A4" s="15" t="s">
        <v>79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>
      <c r="A5" s="15" t="s">
        <v>80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1</v>
      </c>
      <c r="O5" s="15">
        <v>0</v>
      </c>
      <c r="P5" s="15">
        <v>0</v>
      </c>
    </row>
    <row r="6" spans="1:16">
      <c r="A6" s="15" t="s">
        <v>81</v>
      </c>
      <c r="B6" s="15">
        <v>0</v>
      </c>
      <c r="C6" s="15">
        <v>1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1</v>
      </c>
      <c r="J6" s="15">
        <v>0</v>
      </c>
      <c r="K6" s="15">
        <v>1</v>
      </c>
      <c r="L6" s="15">
        <v>1</v>
      </c>
      <c r="M6" s="15">
        <v>0</v>
      </c>
      <c r="N6" s="15">
        <v>0</v>
      </c>
      <c r="O6" s="15">
        <v>1</v>
      </c>
      <c r="P6" s="15">
        <v>0</v>
      </c>
    </row>
    <row r="7" spans="1:16">
      <c r="A7" s="15" t="s">
        <v>82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1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</row>
    <row r="8" spans="1:16">
      <c r="A8" s="15" t="s">
        <v>215</v>
      </c>
      <c r="B8" s="15">
        <v>0</v>
      </c>
      <c r="C8" s="15">
        <v>0</v>
      </c>
      <c r="D8" s="15">
        <v>0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</row>
    <row r="9" spans="1:16">
      <c r="A9" s="15" t="s">
        <v>83</v>
      </c>
      <c r="B9" s="15">
        <v>0</v>
      </c>
      <c r="C9" s="15">
        <v>0</v>
      </c>
      <c r="D9" s="15">
        <v>1</v>
      </c>
      <c r="E9" s="15">
        <v>0</v>
      </c>
      <c r="F9" s="15">
        <v>0</v>
      </c>
      <c r="G9" s="15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</row>
    <row r="10" spans="1:16">
      <c r="A10" s="15" t="s">
        <v>50</v>
      </c>
      <c r="B10" s="15">
        <v>0</v>
      </c>
      <c r="C10" s="15">
        <v>1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1</v>
      </c>
      <c r="J10" s="15">
        <v>0</v>
      </c>
      <c r="K10" s="15">
        <v>1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</row>
    <row r="11" spans="1:16">
      <c r="A11" s="15" t="s">
        <v>84</v>
      </c>
      <c r="B11" s="15">
        <v>0</v>
      </c>
      <c r="C11" s="15">
        <v>1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</row>
    <row r="12" spans="1:16">
      <c r="A12" s="15" t="s">
        <v>85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1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</row>
    <row r="13" spans="1:16">
      <c r="A13" s="15" t="s">
        <v>86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1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</row>
    <row r="14" spans="1:16">
      <c r="A14" s="15" t="s">
        <v>87</v>
      </c>
      <c r="B14" s="15">
        <v>0</v>
      </c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1</v>
      </c>
      <c r="J14" s="15">
        <v>0</v>
      </c>
      <c r="K14" s="15">
        <v>0</v>
      </c>
      <c r="L14" s="15">
        <v>1</v>
      </c>
      <c r="M14" s="15">
        <v>0</v>
      </c>
      <c r="N14" s="15">
        <v>0</v>
      </c>
      <c r="O14" s="15">
        <v>0</v>
      </c>
      <c r="P14" s="15">
        <v>0</v>
      </c>
    </row>
    <row r="15" spans="1:16">
      <c r="A15" s="15" t="s">
        <v>88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1</v>
      </c>
      <c r="H15" s="15">
        <v>0</v>
      </c>
      <c r="I15" s="15">
        <v>1</v>
      </c>
      <c r="J15" s="15">
        <v>0</v>
      </c>
      <c r="K15" s="15">
        <v>0</v>
      </c>
      <c r="L15" s="15">
        <v>1</v>
      </c>
      <c r="M15" s="15">
        <v>0</v>
      </c>
      <c r="N15" s="15">
        <v>0</v>
      </c>
      <c r="O15" s="15">
        <v>0</v>
      </c>
      <c r="P15" s="15">
        <v>0</v>
      </c>
    </row>
    <row r="16" spans="1:16">
      <c r="A16" s="15" t="s">
        <v>89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W13" sqref="W13"/>
    </sheetView>
  </sheetViews>
  <sheetFormatPr baseColWidth="10" defaultRowHeight="15" x14ac:dyDescent="0"/>
  <cols>
    <col min="2" max="12" width="6.83203125" customWidth="1"/>
    <col min="13" max="13" width="3.83203125" customWidth="1"/>
    <col min="17" max="17" width="3.1640625" customWidth="1"/>
    <col min="19" max="19" width="3.1640625" style="49" customWidth="1"/>
  </cols>
  <sheetData>
    <row r="1" spans="1:24" ht="22">
      <c r="A1" s="9" t="s">
        <v>165</v>
      </c>
      <c r="B1" s="19" t="s">
        <v>166</v>
      </c>
      <c r="C1" s="20" t="s">
        <v>167</v>
      </c>
      <c r="D1" s="20" t="s">
        <v>168</v>
      </c>
      <c r="E1" s="20" t="s">
        <v>169</v>
      </c>
      <c r="F1" s="20" t="s">
        <v>28</v>
      </c>
      <c r="G1" s="21" t="s">
        <v>170</v>
      </c>
      <c r="H1" s="20" t="s">
        <v>29</v>
      </c>
      <c r="I1" s="20" t="s">
        <v>30</v>
      </c>
      <c r="J1" s="20" t="s">
        <v>31</v>
      </c>
      <c r="K1" s="20" t="s">
        <v>32</v>
      </c>
      <c r="L1" s="21" t="s">
        <v>33</v>
      </c>
      <c r="M1" s="5"/>
      <c r="N1" s="5" t="s">
        <v>212</v>
      </c>
      <c r="O1" s="5" t="s">
        <v>213</v>
      </c>
      <c r="P1" s="5" t="s">
        <v>217</v>
      </c>
      <c r="R1" s="35" t="s">
        <v>130</v>
      </c>
      <c r="S1" s="3"/>
    </row>
    <row r="2" spans="1:24" ht="22">
      <c r="A2" s="35" t="s">
        <v>130</v>
      </c>
      <c r="B2" s="36"/>
      <c r="C2" s="35"/>
      <c r="D2" s="35"/>
      <c r="E2" s="35"/>
      <c r="F2" s="37"/>
      <c r="G2" s="38"/>
      <c r="H2" s="37"/>
      <c r="I2" s="37"/>
      <c r="J2" s="37"/>
      <c r="K2" s="37">
        <v>1</v>
      </c>
      <c r="L2" s="39">
        <v>1</v>
      </c>
      <c r="M2" s="40"/>
      <c r="N2" s="40">
        <v>0</v>
      </c>
      <c r="O2" s="40">
        <v>2</v>
      </c>
      <c r="P2" s="40" t="s">
        <v>219</v>
      </c>
      <c r="R2" s="35" t="s">
        <v>34</v>
      </c>
      <c r="S2" s="3"/>
      <c r="T2" t="s">
        <v>222</v>
      </c>
    </row>
    <row r="3" spans="1:24" ht="22">
      <c r="A3" s="35" t="s">
        <v>34</v>
      </c>
      <c r="B3" s="36"/>
      <c r="C3" s="35"/>
      <c r="D3" s="35"/>
      <c r="E3" s="35"/>
      <c r="F3" s="37"/>
      <c r="G3" s="38"/>
      <c r="H3" s="37">
        <v>1</v>
      </c>
      <c r="I3" s="37">
        <v>1</v>
      </c>
      <c r="J3" s="37"/>
      <c r="K3" s="37"/>
      <c r="L3" s="39"/>
      <c r="M3" s="40"/>
      <c r="N3" s="40">
        <v>0</v>
      </c>
      <c r="O3" s="40">
        <v>2</v>
      </c>
      <c r="P3" s="40" t="s">
        <v>219</v>
      </c>
      <c r="R3" s="35" t="s">
        <v>37</v>
      </c>
      <c r="S3" s="3"/>
      <c r="T3" t="s">
        <v>223</v>
      </c>
    </row>
    <row r="4" spans="1:24" ht="22">
      <c r="A4" s="35" t="s">
        <v>37</v>
      </c>
      <c r="B4" s="36"/>
      <c r="C4" s="35"/>
      <c r="D4" s="35"/>
      <c r="E4" s="35"/>
      <c r="F4" s="37"/>
      <c r="G4" s="38"/>
      <c r="H4" s="37">
        <v>1</v>
      </c>
      <c r="I4" s="37">
        <v>1</v>
      </c>
      <c r="J4" s="37"/>
      <c r="K4" s="37"/>
      <c r="L4" s="39"/>
      <c r="M4" s="40"/>
      <c r="N4" s="40">
        <v>0</v>
      </c>
      <c r="O4" s="40">
        <v>2</v>
      </c>
      <c r="P4" s="40" t="s">
        <v>219</v>
      </c>
      <c r="R4" s="35" t="s">
        <v>38</v>
      </c>
      <c r="S4" s="3"/>
      <c r="T4" t="s">
        <v>224</v>
      </c>
    </row>
    <row r="5" spans="1:24" ht="22">
      <c r="A5" s="35" t="s">
        <v>38</v>
      </c>
      <c r="B5" s="36"/>
      <c r="C5" s="35"/>
      <c r="D5" s="35"/>
      <c r="E5" s="35"/>
      <c r="F5" s="37"/>
      <c r="G5" s="38"/>
      <c r="H5" s="37">
        <v>1</v>
      </c>
      <c r="I5" s="37"/>
      <c r="J5" s="37"/>
      <c r="K5" s="37"/>
      <c r="L5" s="39">
        <v>1</v>
      </c>
      <c r="M5" s="40"/>
      <c r="N5" s="40">
        <v>0</v>
      </c>
      <c r="O5" s="40">
        <v>2</v>
      </c>
      <c r="P5" s="40" t="s">
        <v>219</v>
      </c>
      <c r="R5" s="35" t="s">
        <v>112</v>
      </c>
      <c r="S5" s="3"/>
      <c r="T5" t="s">
        <v>225</v>
      </c>
    </row>
    <row r="6" spans="1:24">
      <c r="A6" s="35" t="s">
        <v>112</v>
      </c>
      <c r="B6" s="36"/>
      <c r="C6" s="35"/>
      <c r="D6" s="35"/>
      <c r="E6" s="35"/>
      <c r="F6" s="37"/>
      <c r="G6" s="38"/>
      <c r="H6" s="37"/>
      <c r="I6" s="37"/>
      <c r="J6" s="37">
        <v>1</v>
      </c>
      <c r="K6" s="37">
        <v>1</v>
      </c>
      <c r="L6" s="39"/>
      <c r="M6" s="40"/>
      <c r="N6" s="40">
        <v>0</v>
      </c>
      <c r="O6" s="40">
        <v>2</v>
      </c>
      <c r="P6" s="40" t="s">
        <v>219</v>
      </c>
      <c r="R6" s="11" t="s">
        <v>3</v>
      </c>
      <c r="S6" s="48"/>
    </row>
    <row r="7" spans="1:24">
      <c r="A7" s="11" t="s">
        <v>3</v>
      </c>
      <c r="B7" s="22">
        <v>1</v>
      </c>
      <c r="C7" s="6">
        <v>1</v>
      </c>
      <c r="D7" s="6">
        <v>1</v>
      </c>
      <c r="E7" s="6">
        <v>1</v>
      </c>
      <c r="F7" s="6">
        <v>1</v>
      </c>
      <c r="G7" s="23"/>
      <c r="H7" s="6"/>
      <c r="I7" s="6"/>
      <c r="J7" s="6">
        <v>1</v>
      </c>
      <c r="K7" s="6"/>
      <c r="L7" s="23">
        <v>1</v>
      </c>
      <c r="M7" s="5"/>
      <c r="N7" s="12">
        <v>5</v>
      </c>
      <c r="O7" s="12">
        <v>2</v>
      </c>
      <c r="P7" s="12" t="s">
        <v>219</v>
      </c>
      <c r="R7" s="11" t="s">
        <v>4</v>
      </c>
      <c r="S7" s="48"/>
      <c r="T7" t="s">
        <v>226</v>
      </c>
    </row>
    <row r="8" spans="1:24" ht="22">
      <c r="A8" s="11" t="s">
        <v>4</v>
      </c>
      <c r="B8" s="22"/>
      <c r="C8" s="6">
        <v>1</v>
      </c>
      <c r="D8" s="6">
        <v>1</v>
      </c>
      <c r="E8" s="6"/>
      <c r="F8" s="6">
        <v>1</v>
      </c>
      <c r="G8" s="23"/>
      <c r="H8" s="6"/>
      <c r="I8" s="6">
        <v>1</v>
      </c>
      <c r="J8" s="6"/>
      <c r="K8" s="6"/>
      <c r="L8" s="23"/>
      <c r="M8" s="5"/>
      <c r="N8" s="12">
        <v>3</v>
      </c>
      <c r="O8" s="12">
        <v>1</v>
      </c>
      <c r="P8" s="12" t="s">
        <v>219</v>
      </c>
      <c r="R8" s="35" t="s">
        <v>117</v>
      </c>
      <c r="S8" s="3"/>
      <c r="T8" t="s">
        <v>224</v>
      </c>
    </row>
    <row r="9" spans="1:24" ht="22">
      <c r="A9" s="35" t="s">
        <v>117</v>
      </c>
      <c r="B9" s="36"/>
      <c r="C9" s="35"/>
      <c r="D9" s="35"/>
      <c r="E9" s="35"/>
      <c r="F9" s="37"/>
      <c r="G9" s="38"/>
      <c r="H9" s="37"/>
      <c r="I9" s="37"/>
      <c r="J9" s="37">
        <v>1</v>
      </c>
      <c r="K9" s="37">
        <v>1</v>
      </c>
      <c r="L9" s="39"/>
      <c r="M9" s="40"/>
      <c r="N9" s="40">
        <v>0</v>
      </c>
      <c r="O9" s="40">
        <v>2</v>
      </c>
      <c r="P9" s="40" t="s">
        <v>219</v>
      </c>
      <c r="R9" s="35" t="s">
        <v>46</v>
      </c>
      <c r="S9" s="3"/>
      <c r="T9" t="s">
        <v>227</v>
      </c>
    </row>
    <row r="10" spans="1:24">
      <c r="A10" s="35" t="s">
        <v>46</v>
      </c>
      <c r="B10" s="36"/>
      <c r="C10" s="35"/>
      <c r="D10" s="35"/>
      <c r="E10" s="35"/>
      <c r="F10" s="37"/>
      <c r="G10" s="38"/>
      <c r="H10" s="37">
        <v>1</v>
      </c>
      <c r="I10" s="37"/>
      <c r="J10" s="37"/>
      <c r="K10" s="37">
        <v>1</v>
      </c>
      <c r="L10" s="39"/>
      <c r="M10" s="40"/>
      <c r="N10" s="40">
        <v>0</v>
      </c>
      <c r="O10" s="40">
        <v>2</v>
      </c>
      <c r="P10" s="40" t="s">
        <v>219</v>
      </c>
      <c r="R10" s="11" t="s">
        <v>8</v>
      </c>
      <c r="S10" s="48"/>
      <c r="T10" s="50" t="s">
        <v>232</v>
      </c>
      <c r="X10" t="s">
        <v>231</v>
      </c>
    </row>
    <row r="11" spans="1:24">
      <c r="A11" s="11" t="s">
        <v>8</v>
      </c>
      <c r="B11" s="22">
        <v>1</v>
      </c>
      <c r="C11" s="6">
        <v>1</v>
      </c>
      <c r="D11" s="6">
        <v>1</v>
      </c>
      <c r="E11" s="6">
        <v>1</v>
      </c>
      <c r="F11" s="6">
        <v>1</v>
      </c>
      <c r="G11" s="23">
        <v>1</v>
      </c>
      <c r="H11" s="6"/>
      <c r="I11" s="6">
        <v>1</v>
      </c>
      <c r="J11" s="6"/>
      <c r="K11" s="6"/>
      <c r="L11" s="23"/>
      <c r="M11" s="5"/>
      <c r="N11" s="12">
        <v>6</v>
      </c>
      <c r="O11" s="12">
        <v>1</v>
      </c>
      <c r="P11" s="12" t="s">
        <v>219</v>
      </c>
      <c r="R11" s="11" t="s">
        <v>11</v>
      </c>
      <c r="S11" s="48"/>
    </row>
    <row r="12" spans="1:24">
      <c r="A12" s="11" t="s">
        <v>11</v>
      </c>
      <c r="B12" s="22">
        <v>1</v>
      </c>
      <c r="C12" s="6">
        <v>1</v>
      </c>
      <c r="D12" s="6">
        <v>1</v>
      </c>
      <c r="E12" s="6">
        <v>1</v>
      </c>
      <c r="F12" s="6">
        <v>1</v>
      </c>
      <c r="G12" s="23"/>
      <c r="H12" s="6"/>
      <c r="I12" s="6"/>
      <c r="J12" s="6">
        <v>1</v>
      </c>
      <c r="K12" s="6"/>
      <c r="L12" s="23"/>
      <c r="M12" s="5"/>
      <c r="N12" s="12">
        <v>5</v>
      </c>
      <c r="O12" s="12">
        <v>1</v>
      </c>
      <c r="P12" s="12" t="s">
        <v>219</v>
      </c>
      <c r="R12" s="11" t="s">
        <v>13</v>
      </c>
      <c r="S12" s="48"/>
      <c r="T12" t="s">
        <v>233</v>
      </c>
    </row>
    <row r="13" spans="1:24">
      <c r="A13" s="11" t="s">
        <v>13</v>
      </c>
      <c r="B13" s="22">
        <v>1</v>
      </c>
      <c r="C13" s="6">
        <v>1</v>
      </c>
      <c r="D13" s="6">
        <v>1</v>
      </c>
      <c r="E13" s="6">
        <v>1</v>
      </c>
      <c r="F13" s="6">
        <v>1</v>
      </c>
      <c r="G13" s="23">
        <v>1</v>
      </c>
      <c r="H13" s="6">
        <v>1</v>
      </c>
      <c r="I13" s="6"/>
      <c r="J13" s="6">
        <v>1</v>
      </c>
      <c r="K13" s="6"/>
      <c r="L13" s="23"/>
      <c r="M13" s="5"/>
      <c r="N13" s="12">
        <v>6</v>
      </c>
      <c r="O13" s="12">
        <v>2</v>
      </c>
      <c r="P13" s="12" t="s">
        <v>219</v>
      </c>
      <c r="R13" s="11" t="s">
        <v>14</v>
      </c>
      <c r="S13" s="48"/>
    </row>
    <row r="14" spans="1:24">
      <c r="A14" s="11" t="s">
        <v>14</v>
      </c>
      <c r="B14" s="22">
        <v>1</v>
      </c>
      <c r="C14" s="6">
        <v>1</v>
      </c>
      <c r="D14" s="6">
        <v>1</v>
      </c>
      <c r="E14" s="6">
        <v>1</v>
      </c>
      <c r="F14" s="6">
        <v>1</v>
      </c>
      <c r="G14" s="23">
        <v>1</v>
      </c>
      <c r="H14" s="6"/>
      <c r="I14" s="6">
        <v>1</v>
      </c>
      <c r="J14" s="6"/>
      <c r="K14" s="6"/>
      <c r="L14" s="23"/>
      <c r="M14" s="5"/>
      <c r="N14" s="12">
        <v>6</v>
      </c>
      <c r="O14" s="12">
        <v>1</v>
      </c>
      <c r="P14" s="12" t="s">
        <v>219</v>
      </c>
      <c r="R14" s="11" t="s">
        <v>17</v>
      </c>
      <c r="S14" s="48"/>
    </row>
    <row r="15" spans="1:24">
      <c r="A15" s="11" t="s">
        <v>17</v>
      </c>
      <c r="B15" s="22">
        <v>1</v>
      </c>
      <c r="C15" s="6">
        <v>1</v>
      </c>
      <c r="D15" s="6">
        <v>1</v>
      </c>
      <c r="E15" s="6">
        <v>1</v>
      </c>
      <c r="F15" s="6">
        <v>1</v>
      </c>
      <c r="G15" s="23"/>
      <c r="H15" s="6"/>
      <c r="I15" s="6">
        <v>1</v>
      </c>
      <c r="J15" s="6"/>
      <c r="K15" s="6"/>
      <c r="L15" s="23"/>
      <c r="M15" s="5"/>
      <c r="N15" s="12">
        <v>5</v>
      </c>
      <c r="O15" s="12">
        <v>1</v>
      </c>
      <c r="P15" s="12" t="s">
        <v>219</v>
      </c>
      <c r="R15" s="11" t="s">
        <v>18</v>
      </c>
      <c r="S15" s="48"/>
    </row>
    <row r="16" spans="1:24">
      <c r="A16" s="11" t="s">
        <v>18</v>
      </c>
      <c r="B16" s="22">
        <v>1</v>
      </c>
      <c r="C16" s="6">
        <v>1</v>
      </c>
      <c r="D16" s="6">
        <v>1</v>
      </c>
      <c r="E16" s="6">
        <v>1</v>
      </c>
      <c r="F16" s="6">
        <v>1</v>
      </c>
      <c r="G16" s="23"/>
      <c r="H16" s="6"/>
      <c r="I16" s="6"/>
      <c r="J16" s="6"/>
      <c r="K16" s="6"/>
      <c r="L16" s="23">
        <v>1</v>
      </c>
      <c r="M16" s="5"/>
      <c r="N16" s="12">
        <v>5</v>
      </c>
      <c r="O16" s="12">
        <v>1</v>
      </c>
      <c r="P16" s="12" t="s">
        <v>219</v>
      </c>
      <c r="R16" s="11" t="s">
        <v>19</v>
      </c>
      <c r="S16" s="48"/>
    </row>
    <row r="17" spans="1:19">
      <c r="A17" s="11" t="s">
        <v>19</v>
      </c>
      <c r="B17" s="22"/>
      <c r="C17" s="6">
        <v>1</v>
      </c>
      <c r="D17" s="6">
        <v>1</v>
      </c>
      <c r="E17" s="6">
        <v>1</v>
      </c>
      <c r="F17" s="6">
        <v>1</v>
      </c>
      <c r="G17" s="23"/>
      <c r="H17" s="6"/>
      <c r="I17" s="6">
        <v>1</v>
      </c>
      <c r="J17" s="6"/>
      <c r="K17" s="6"/>
      <c r="L17" s="23"/>
      <c r="M17" s="5"/>
      <c r="N17" s="12">
        <v>4</v>
      </c>
      <c r="O17" s="12">
        <v>1</v>
      </c>
      <c r="P17" s="12" t="s">
        <v>219</v>
      </c>
      <c r="R17" s="11" t="s">
        <v>24</v>
      </c>
      <c r="S17" s="48"/>
    </row>
    <row r="18" spans="1:19">
      <c r="A18" s="11" t="s">
        <v>24</v>
      </c>
      <c r="B18" s="22">
        <v>1</v>
      </c>
      <c r="C18" s="6">
        <v>1</v>
      </c>
      <c r="D18" s="6">
        <v>1</v>
      </c>
      <c r="E18" s="6">
        <v>1</v>
      </c>
      <c r="F18" s="6">
        <v>1</v>
      </c>
      <c r="G18" s="23"/>
      <c r="H18" s="6"/>
      <c r="I18" s="6">
        <v>1</v>
      </c>
      <c r="J18" s="6"/>
      <c r="K18" s="6"/>
      <c r="L18" s="23"/>
      <c r="M18" s="5"/>
      <c r="N18" s="12">
        <v>5</v>
      </c>
      <c r="O18" s="12">
        <v>1</v>
      </c>
      <c r="P18" s="12" t="s">
        <v>219</v>
      </c>
      <c r="R18" s="35" t="s">
        <v>55</v>
      </c>
      <c r="S18" s="3"/>
    </row>
    <row r="19" spans="1:19">
      <c r="A19" s="35" t="s">
        <v>55</v>
      </c>
      <c r="B19" s="36"/>
      <c r="C19" s="35"/>
      <c r="D19" s="35"/>
      <c r="E19" s="35"/>
      <c r="F19" s="37"/>
      <c r="G19" s="38"/>
      <c r="H19" s="37">
        <v>1</v>
      </c>
      <c r="I19" s="37"/>
      <c r="J19" s="37"/>
      <c r="K19" s="37"/>
      <c r="L19" s="39">
        <v>1</v>
      </c>
      <c r="M19" s="40"/>
      <c r="N19" s="40">
        <v>0</v>
      </c>
      <c r="O19" s="40">
        <v>2</v>
      </c>
      <c r="P19" s="40" t="s">
        <v>219</v>
      </c>
      <c r="R19" s="35" t="s">
        <v>56</v>
      </c>
      <c r="S19" s="3"/>
    </row>
    <row r="20" spans="1:19">
      <c r="A20" s="35" t="s">
        <v>56</v>
      </c>
      <c r="B20" s="36"/>
      <c r="C20" s="35"/>
      <c r="D20" s="35"/>
      <c r="E20" s="35"/>
      <c r="F20" s="37"/>
      <c r="G20" s="38"/>
      <c r="H20" s="37">
        <v>1</v>
      </c>
      <c r="I20" s="37"/>
      <c r="J20" s="37"/>
      <c r="K20" s="37">
        <v>1</v>
      </c>
      <c r="L20" s="39">
        <v>1</v>
      </c>
      <c r="M20" s="40"/>
      <c r="N20" s="40">
        <v>0</v>
      </c>
      <c r="O20" s="40">
        <v>3</v>
      </c>
      <c r="P20" s="40" t="s">
        <v>219</v>
      </c>
      <c r="R20" s="35" t="s">
        <v>105</v>
      </c>
      <c r="S20" s="3"/>
    </row>
    <row r="21" spans="1:19">
      <c r="A21" s="35" t="s">
        <v>105</v>
      </c>
      <c r="B21" s="36"/>
      <c r="C21" s="35"/>
      <c r="D21" s="35"/>
      <c r="E21" s="35"/>
      <c r="F21" s="37"/>
      <c r="G21" s="38"/>
      <c r="H21" s="37"/>
      <c r="I21" s="37">
        <v>1</v>
      </c>
      <c r="J21" s="37"/>
      <c r="K21" s="37"/>
      <c r="L21" s="39">
        <v>1</v>
      </c>
      <c r="M21" s="40"/>
      <c r="N21" s="40">
        <v>0</v>
      </c>
      <c r="O21" s="40">
        <v>2</v>
      </c>
      <c r="P21" s="40" t="s">
        <v>219</v>
      </c>
      <c r="R21" s="35" t="s">
        <v>106</v>
      </c>
      <c r="S21" s="3"/>
    </row>
    <row r="22" spans="1:19">
      <c r="A22" s="35" t="s">
        <v>106</v>
      </c>
      <c r="B22" s="36"/>
      <c r="C22" s="35"/>
      <c r="D22" s="35"/>
      <c r="E22" s="35"/>
      <c r="F22" s="37"/>
      <c r="G22" s="38"/>
      <c r="H22" s="37"/>
      <c r="I22" s="37">
        <v>1</v>
      </c>
      <c r="J22" s="37">
        <v>1</v>
      </c>
      <c r="K22" s="37"/>
      <c r="L22" s="39">
        <v>1</v>
      </c>
      <c r="M22" s="40"/>
      <c r="N22" s="40">
        <v>0</v>
      </c>
      <c r="O22" s="40">
        <v>3</v>
      </c>
      <c r="P22" s="40" t="s">
        <v>219</v>
      </c>
      <c r="R22" s="35" t="s">
        <v>108</v>
      </c>
      <c r="S22" s="3"/>
    </row>
    <row r="23" spans="1:19">
      <c r="A23" s="35" t="s">
        <v>108</v>
      </c>
      <c r="B23" s="36"/>
      <c r="C23" s="35"/>
      <c r="D23" s="35"/>
      <c r="E23" s="35"/>
      <c r="F23" s="37"/>
      <c r="G23" s="38"/>
      <c r="H23" s="37"/>
      <c r="I23" s="37">
        <v>1</v>
      </c>
      <c r="J23" s="37">
        <v>1</v>
      </c>
      <c r="K23" s="37"/>
      <c r="L23" s="39"/>
      <c r="M23" s="40"/>
      <c r="N23" s="40">
        <v>0</v>
      </c>
      <c r="O23" s="40">
        <v>2</v>
      </c>
      <c r="P23" s="40" t="s">
        <v>219</v>
      </c>
      <c r="R23" s="11" t="s">
        <v>27</v>
      </c>
      <c r="S23" s="48"/>
    </row>
    <row r="24" spans="1:19">
      <c r="A24" s="11" t="s">
        <v>27</v>
      </c>
      <c r="B24" s="22">
        <v>1</v>
      </c>
      <c r="C24" s="6"/>
      <c r="D24" s="6">
        <v>1</v>
      </c>
      <c r="E24" s="6"/>
      <c r="F24" s="6">
        <v>1</v>
      </c>
      <c r="G24" s="23">
        <v>1</v>
      </c>
      <c r="H24" s="6"/>
      <c r="I24" s="6">
        <v>1</v>
      </c>
      <c r="J24" s="6"/>
      <c r="K24" s="6"/>
      <c r="L24" s="23"/>
      <c r="M24" s="5"/>
      <c r="N24" s="12">
        <v>4</v>
      </c>
      <c r="O24" s="12">
        <v>1</v>
      </c>
      <c r="P24" s="12" t="s">
        <v>219</v>
      </c>
      <c r="R24" s="42" t="s">
        <v>20</v>
      </c>
      <c r="S24" s="3"/>
    </row>
    <row r="25" spans="1:19">
      <c r="A25" s="42" t="s">
        <v>20</v>
      </c>
      <c r="B25" s="43"/>
      <c r="C25" s="44">
        <v>1</v>
      </c>
      <c r="D25" s="44">
        <v>1</v>
      </c>
      <c r="E25" s="44"/>
      <c r="F25" s="44">
        <v>1</v>
      </c>
      <c r="G25" s="45"/>
      <c r="H25" s="44"/>
      <c r="I25" s="44"/>
      <c r="J25" s="44"/>
      <c r="K25" s="44"/>
      <c r="L25" s="45"/>
      <c r="M25" s="46"/>
      <c r="N25" s="46">
        <v>3</v>
      </c>
      <c r="O25" s="46">
        <v>0</v>
      </c>
      <c r="P25" s="46" t="s">
        <v>221</v>
      </c>
      <c r="R25" s="51" t="s">
        <v>9</v>
      </c>
    </row>
    <row r="26" spans="1:19" s="5" customFormat="1" ht="11">
      <c r="A26" s="51" t="s">
        <v>9</v>
      </c>
      <c r="B26" s="43">
        <v>1</v>
      </c>
      <c r="C26" s="44">
        <v>1</v>
      </c>
      <c r="D26" s="44">
        <v>1</v>
      </c>
      <c r="E26" s="44">
        <v>1</v>
      </c>
      <c r="F26" s="44">
        <v>1</v>
      </c>
      <c r="G26" s="45">
        <v>1</v>
      </c>
      <c r="H26" s="44"/>
      <c r="I26" s="44"/>
      <c r="J26" s="44"/>
      <c r="K26" s="44"/>
      <c r="L26" s="45"/>
      <c r="M26" s="46"/>
      <c r="N26" s="46">
        <f t="shared" ref="N26" si="0">SUM(B26:G26)</f>
        <v>6</v>
      </c>
      <c r="O26" s="46">
        <f t="shared" ref="O26" si="1">SUM(H26:L26)</f>
        <v>0</v>
      </c>
      <c r="P26" s="46" t="s">
        <v>221</v>
      </c>
    </row>
    <row r="27" spans="1:19">
      <c r="A27" s="1" t="s">
        <v>36</v>
      </c>
      <c r="B27" s="26"/>
      <c r="C27" s="1"/>
      <c r="D27" s="1"/>
      <c r="E27" s="1"/>
      <c r="F27" s="6"/>
      <c r="G27" s="32"/>
      <c r="H27" s="6">
        <v>1</v>
      </c>
      <c r="I27" s="6">
        <v>1</v>
      </c>
      <c r="J27" s="6"/>
      <c r="K27" s="6"/>
      <c r="L27" s="23"/>
      <c r="M27" s="5"/>
      <c r="N27" s="5">
        <v>0</v>
      </c>
      <c r="O27" s="5">
        <v>2</v>
      </c>
      <c r="P27" s="5" t="s">
        <v>218</v>
      </c>
      <c r="Q27" s="47"/>
    </row>
    <row r="28" spans="1:19">
      <c r="A28" s="1" t="s">
        <v>113</v>
      </c>
      <c r="B28" s="26"/>
      <c r="C28" s="1"/>
      <c r="D28" s="1"/>
      <c r="E28" s="1"/>
      <c r="F28" s="6"/>
      <c r="G28" s="32"/>
      <c r="H28" s="6"/>
      <c r="I28" s="6"/>
      <c r="J28" s="6">
        <v>1</v>
      </c>
      <c r="K28" s="6"/>
      <c r="L28" s="23">
        <v>1</v>
      </c>
      <c r="M28" s="5"/>
      <c r="N28" s="5">
        <v>0</v>
      </c>
      <c r="O28" s="5">
        <v>2</v>
      </c>
      <c r="P28" s="5" t="s">
        <v>218</v>
      </c>
      <c r="Q28" s="47"/>
    </row>
    <row r="29" spans="1:19">
      <c r="A29" s="1" t="s">
        <v>39</v>
      </c>
      <c r="B29" s="26"/>
      <c r="C29" s="1"/>
      <c r="D29" s="1"/>
      <c r="E29" s="1"/>
      <c r="F29" s="6"/>
      <c r="G29" s="32"/>
      <c r="H29" s="8">
        <v>1</v>
      </c>
      <c r="I29" s="6"/>
      <c r="J29" s="6"/>
      <c r="K29" s="6">
        <v>1</v>
      </c>
      <c r="L29" s="23">
        <v>1</v>
      </c>
      <c r="M29" s="5"/>
      <c r="N29" s="5">
        <v>0</v>
      </c>
      <c r="O29" s="5">
        <v>3</v>
      </c>
      <c r="P29" s="5" t="s">
        <v>218</v>
      </c>
      <c r="Q29" s="47"/>
    </row>
    <row r="30" spans="1:19" ht="15" customHeight="1">
      <c r="A30" s="1" t="s">
        <v>135</v>
      </c>
      <c r="B30" s="26"/>
      <c r="C30" s="1"/>
      <c r="D30" s="1"/>
      <c r="E30" s="1"/>
      <c r="F30" s="6"/>
      <c r="G30" s="32"/>
      <c r="H30" s="6"/>
      <c r="I30" s="6"/>
      <c r="J30" s="6"/>
      <c r="K30" s="6">
        <v>1</v>
      </c>
      <c r="L30" s="23">
        <v>1</v>
      </c>
      <c r="M30" s="5"/>
      <c r="N30" s="5">
        <v>0</v>
      </c>
      <c r="O30" s="5">
        <v>2</v>
      </c>
      <c r="P30" s="5" t="s">
        <v>218</v>
      </c>
      <c r="Q30" s="47"/>
    </row>
    <row r="31" spans="1:19" ht="15" customHeight="1">
      <c r="A31" s="1" t="s">
        <v>116</v>
      </c>
      <c r="B31" s="26"/>
      <c r="C31" s="1"/>
      <c r="D31" s="1"/>
      <c r="E31" s="1"/>
      <c r="F31" s="6"/>
      <c r="G31" s="32"/>
      <c r="H31" s="6"/>
      <c r="I31" s="6"/>
      <c r="J31" s="6">
        <v>1</v>
      </c>
      <c r="K31" s="6">
        <v>1</v>
      </c>
      <c r="L31" s="23"/>
      <c r="M31" s="5"/>
      <c r="N31" s="5">
        <v>0</v>
      </c>
      <c r="O31" s="5">
        <v>2</v>
      </c>
      <c r="P31" s="5" t="s">
        <v>218</v>
      </c>
      <c r="Q31" s="47"/>
    </row>
    <row r="32" spans="1:19">
      <c r="A32" s="1" t="s">
        <v>42</v>
      </c>
      <c r="B32" s="26"/>
      <c r="C32" s="1"/>
      <c r="D32" s="1"/>
      <c r="E32" s="1"/>
      <c r="F32" s="6"/>
      <c r="G32" s="32"/>
      <c r="H32" s="6">
        <v>1</v>
      </c>
      <c r="I32" s="6"/>
      <c r="J32" s="6">
        <v>1</v>
      </c>
      <c r="K32" s="6"/>
      <c r="L32" s="23"/>
      <c r="M32" s="5"/>
      <c r="N32" s="5">
        <v>0</v>
      </c>
      <c r="O32" s="5">
        <v>2</v>
      </c>
      <c r="P32" s="5" t="s">
        <v>218</v>
      </c>
      <c r="Q32" s="47"/>
    </row>
    <row r="33" spans="1:17">
      <c r="A33" s="1" t="s">
        <v>43</v>
      </c>
      <c r="B33" s="26"/>
      <c r="C33" s="1"/>
      <c r="D33" s="1"/>
      <c r="E33" s="1"/>
      <c r="F33" s="6"/>
      <c r="G33" s="32"/>
      <c r="H33" s="6">
        <v>1</v>
      </c>
      <c r="I33" s="6"/>
      <c r="J33" s="6"/>
      <c r="K33" s="6">
        <v>1</v>
      </c>
      <c r="L33" s="23"/>
      <c r="M33" s="5"/>
      <c r="N33" s="5">
        <v>0</v>
      </c>
      <c r="O33" s="5">
        <v>2</v>
      </c>
      <c r="P33" s="5" t="s">
        <v>218</v>
      </c>
      <c r="Q33" s="47"/>
    </row>
    <row r="34" spans="1:17">
      <c r="A34" s="1" t="s">
        <v>119</v>
      </c>
      <c r="B34" s="26"/>
      <c r="C34" s="1"/>
      <c r="D34" s="1"/>
      <c r="E34" s="1"/>
      <c r="F34" s="6"/>
      <c r="G34" s="32"/>
      <c r="H34" s="6"/>
      <c r="I34" s="6"/>
      <c r="J34" s="6">
        <v>1</v>
      </c>
      <c r="K34" s="6"/>
      <c r="L34" s="23">
        <v>1</v>
      </c>
      <c r="M34" s="5"/>
      <c r="N34" s="5">
        <v>0</v>
      </c>
      <c r="O34" s="5">
        <v>2</v>
      </c>
      <c r="P34" s="5" t="s">
        <v>218</v>
      </c>
      <c r="Q34" s="47"/>
    </row>
    <row r="35" spans="1:17" ht="15" customHeight="1">
      <c r="A35" s="1" t="s">
        <v>120</v>
      </c>
      <c r="B35" s="26"/>
      <c r="C35" s="1"/>
      <c r="D35" s="1"/>
      <c r="E35" s="1"/>
      <c r="F35" s="6"/>
      <c r="G35" s="32"/>
      <c r="H35" s="6"/>
      <c r="I35" s="6"/>
      <c r="J35" s="6">
        <v>1</v>
      </c>
      <c r="K35" s="6"/>
      <c r="L35" s="23">
        <v>1</v>
      </c>
      <c r="M35" s="5"/>
      <c r="N35" s="5">
        <v>0</v>
      </c>
      <c r="O35" s="5">
        <v>2</v>
      </c>
      <c r="P35" s="5" t="s">
        <v>218</v>
      </c>
      <c r="Q35" s="47"/>
    </row>
    <row r="36" spans="1:17">
      <c r="A36" s="1" t="s">
        <v>48</v>
      </c>
      <c r="B36" s="26"/>
      <c r="C36" s="1"/>
      <c r="D36" s="1"/>
      <c r="E36" s="1"/>
      <c r="F36" s="6"/>
      <c r="G36" s="32"/>
      <c r="H36" s="6">
        <v>1</v>
      </c>
      <c r="I36" s="6"/>
      <c r="J36" s="6"/>
      <c r="K36" s="6">
        <v>1</v>
      </c>
      <c r="L36" s="23"/>
      <c r="M36" s="5"/>
      <c r="N36" s="5">
        <v>0</v>
      </c>
      <c r="O36" s="5">
        <v>2</v>
      </c>
      <c r="P36" s="5" t="s">
        <v>218</v>
      </c>
      <c r="Q36" s="47"/>
    </row>
    <row r="37" spans="1:17" ht="15" customHeight="1">
      <c r="A37" s="1" t="s">
        <v>139</v>
      </c>
      <c r="B37" s="26"/>
      <c r="C37" s="1"/>
      <c r="D37" s="1"/>
      <c r="E37" s="1"/>
      <c r="F37" s="6"/>
      <c r="G37" s="32"/>
      <c r="H37" s="6"/>
      <c r="I37" s="6"/>
      <c r="J37" s="6"/>
      <c r="K37" s="6">
        <v>1</v>
      </c>
      <c r="L37" s="23">
        <v>1</v>
      </c>
      <c r="M37" s="5"/>
      <c r="N37" s="5">
        <v>0</v>
      </c>
      <c r="O37" s="5">
        <v>2</v>
      </c>
      <c r="P37" s="5" t="s">
        <v>218</v>
      </c>
      <c r="Q37" s="47"/>
    </row>
    <row r="38" spans="1:17">
      <c r="A38" s="1" t="s">
        <v>100</v>
      </c>
      <c r="B38" s="26"/>
      <c r="C38" s="1"/>
      <c r="D38" s="1"/>
      <c r="E38" s="1"/>
      <c r="F38" s="6"/>
      <c r="G38" s="32"/>
      <c r="H38" s="6"/>
      <c r="I38" s="6">
        <v>1</v>
      </c>
      <c r="J38" s="6">
        <v>1</v>
      </c>
      <c r="K38" s="6"/>
      <c r="L38" s="23"/>
      <c r="M38" s="5"/>
      <c r="N38" s="5">
        <v>0</v>
      </c>
      <c r="O38" s="5">
        <v>2</v>
      </c>
      <c r="P38" s="5" t="s">
        <v>218</v>
      </c>
      <c r="Q38" s="47"/>
    </row>
    <row r="39" spans="1:17">
      <c r="A39" s="1" t="s">
        <v>103</v>
      </c>
      <c r="B39" s="26"/>
      <c r="C39" s="1"/>
      <c r="D39" s="1"/>
      <c r="E39" s="1"/>
      <c r="F39" s="6"/>
      <c r="G39" s="32"/>
      <c r="H39" s="6"/>
      <c r="I39" s="6">
        <v>1</v>
      </c>
      <c r="J39" s="6">
        <v>1</v>
      </c>
      <c r="K39" s="6"/>
      <c r="L39" s="23"/>
      <c r="M39" s="5"/>
      <c r="N39" s="5">
        <v>0</v>
      </c>
      <c r="O39" s="5">
        <v>2</v>
      </c>
      <c r="P39" s="5" t="s">
        <v>218</v>
      </c>
      <c r="Q39" s="47"/>
    </row>
    <row r="40" spans="1:17">
      <c r="A40" s="1" t="s">
        <v>104</v>
      </c>
      <c r="B40" s="26"/>
      <c r="C40" s="1"/>
      <c r="D40" s="1"/>
      <c r="E40" s="1"/>
      <c r="F40" s="6"/>
      <c r="G40" s="32"/>
      <c r="H40" s="6"/>
      <c r="I40" s="6">
        <v>1</v>
      </c>
      <c r="J40" s="6"/>
      <c r="K40" s="6">
        <v>1</v>
      </c>
      <c r="L40" s="23"/>
      <c r="M40" s="5"/>
      <c r="N40" s="5">
        <v>0</v>
      </c>
      <c r="O40" s="5">
        <v>2</v>
      </c>
      <c r="P40" s="5" t="s">
        <v>218</v>
      </c>
      <c r="Q40" s="47"/>
    </row>
    <row r="41" spans="1:17">
      <c r="A41" s="1" t="s">
        <v>57</v>
      </c>
      <c r="B41" s="26"/>
      <c r="C41" s="1"/>
      <c r="D41" s="1"/>
      <c r="E41" s="1"/>
      <c r="F41" s="6"/>
      <c r="G41" s="32"/>
      <c r="H41" s="6">
        <v>1</v>
      </c>
      <c r="I41" s="6"/>
      <c r="J41" s="6">
        <v>1</v>
      </c>
      <c r="K41" s="6"/>
      <c r="L41" s="23"/>
      <c r="M41" s="5"/>
      <c r="N41" s="5">
        <v>0</v>
      </c>
      <c r="O41" s="5">
        <v>2</v>
      </c>
      <c r="P41" s="5" t="s">
        <v>218</v>
      </c>
      <c r="Q41" s="47"/>
    </row>
  </sheetData>
  <autoFilter ref="A1:P1">
    <sortState ref="A2:P40">
      <sortCondition descending="1" ref="P1:P4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baseColWidth="10" defaultRowHeight="11" x14ac:dyDescent="0"/>
  <cols>
    <col min="1" max="16384" width="10.83203125" style="4"/>
  </cols>
  <sheetData>
    <row r="1" spans="1:16" ht="15" customHeight="1">
      <c r="A1" s="5" t="s">
        <v>216</v>
      </c>
      <c r="B1" s="5" t="s">
        <v>76</v>
      </c>
      <c r="C1" s="5" t="s">
        <v>77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  <c r="J1" s="5" t="s">
        <v>50</v>
      </c>
      <c r="K1" s="5" t="s">
        <v>84</v>
      </c>
      <c r="L1" s="5" t="s">
        <v>85</v>
      </c>
      <c r="M1" s="5" t="s">
        <v>86</v>
      </c>
      <c r="N1" s="5" t="s">
        <v>87</v>
      </c>
      <c r="O1" s="5" t="s">
        <v>88</v>
      </c>
      <c r="P1" s="5" t="s">
        <v>89</v>
      </c>
    </row>
    <row r="2" spans="1:16">
      <c r="A2" s="5" t="s">
        <v>76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0</v>
      </c>
      <c r="P2" s="5">
        <v>1</v>
      </c>
    </row>
    <row r="3" spans="1:16">
      <c r="A3" s="5" t="s">
        <v>77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>
      <c r="A4" s="5" t="s">
        <v>78</v>
      </c>
      <c r="B4" s="5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1</v>
      </c>
      <c r="N4" s="5">
        <v>0</v>
      </c>
      <c r="O4" s="5">
        <v>0</v>
      </c>
      <c r="P4" s="5">
        <v>0</v>
      </c>
    </row>
    <row r="5" spans="1:16">
      <c r="A5" s="5" t="s">
        <v>79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r="6" spans="1:16">
      <c r="A6" s="5" t="s">
        <v>80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</row>
    <row r="7" spans="1:16">
      <c r="A7" s="5" t="s">
        <v>81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1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1</v>
      </c>
      <c r="P7" s="5">
        <v>0</v>
      </c>
    </row>
    <row r="8" spans="1:16">
      <c r="A8" s="5" t="s">
        <v>82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pans="1:16">
      <c r="A9" s="5" t="s">
        <v>83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r="10" spans="1:16">
      <c r="A10" s="5" t="s">
        <v>50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>
      <c r="A11" s="5" t="s">
        <v>84</v>
      </c>
      <c r="B11" s="5">
        <v>0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>
      <c r="A12" s="5" t="s">
        <v>85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5">
        <v>0</v>
      </c>
    </row>
    <row r="13" spans="1:16">
      <c r="A13" s="5" t="s">
        <v>86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>
      <c r="A14" s="5" t="s">
        <v>87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5" t="s">
        <v>88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1</v>
      </c>
      <c r="I15" s="5">
        <v>1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5" t="s">
        <v>89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</sheetData>
  <sortState ref="A1:A2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G1" workbookViewId="0">
      <selection activeCell="H1" sqref="H1:W17"/>
    </sheetView>
  </sheetViews>
  <sheetFormatPr baseColWidth="10" defaultRowHeight="15" x14ac:dyDescent="0"/>
  <cols>
    <col min="2" max="2" width="3.1640625" style="49" customWidth="1"/>
  </cols>
  <sheetData>
    <row r="1" spans="1:22" ht="22">
      <c r="A1" s="35" t="s">
        <v>130</v>
      </c>
      <c r="B1" s="3"/>
      <c r="H1" s="52" t="s">
        <v>216</v>
      </c>
      <c r="I1" s="52" t="s">
        <v>76</v>
      </c>
      <c r="J1" s="52" t="s">
        <v>77</v>
      </c>
      <c r="K1" s="52" t="s">
        <v>78</v>
      </c>
      <c r="L1" s="52" t="s">
        <v>80</v>
      </c>
      <c r="M1" s="52" t="s">
        <v>81</v>
      </c>
      <c r="N1" s="52" t="s">
        <v>82</v>
      </c>
      <c r="O1" s="52" t="s">
        <v>83</v>
      </c>
      <c r="P1" s="52" t="s">
        <v>50</v>
      </c>
      <c r="Q1" s="52" t="s">
        <v>84</v>
      </c>
      <c r="R1" s="52" t="s">
        <v>85</v>
      </c>
      <c r="S1" s="52" t="s">
        <v>86</v>
      </c>
      <c r="T1" s="52" t="s">
        <v>87</v>
      </c>
      <c r="U1" s="52" t="s">
        <v>88</v>
      </c>
      <c r="V1" s="52" t="s">
        <v>89</v>
      </c>
    </row>
    <row r="2" spans="1:22" ht="22">
      <c r="A2" s="35" t="s">
        <v>34</v>
      </c>
      <c r="B2" s="3"/>
      <c r="C2" t="s">
        <v>222</v>
      </c>
      <c r="H2" s="52" t="s">
        <v>76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  <c r="P2" s="52">
        <v>0</v>
      </c>
      <c r="Q2" s="52">
        <v>0</v>
      </c>
      <c r="R2" s="52">
        <v>0</v>
      </c>
      <c r="S2" s="52">
        <v>0</v>
      </c>
      <c r="T2" s="52">
        <v>0</v>
      </c>
      <c r="U2" s="52">
        <v>0</v>
      </c>
      <c r="V2" s="52">
        <v>1</v>
      </c>
    </row>
    <row r="3" spans="1:22">
      <c r="A3" s="35" t="s">
        <v>37</v>
      </c>
      <c r="B3" s="3"/>
      <c r="C3" t="s">
        <v>223</v>
      </c>
      <c r="H3" s="52" t="s">
        <v>77</v>
      </c>
      <c r="I3" s="52">
        <v>1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1</v>
      </c>
      <c r="P3" s="52">
        <v>0</v>
      </c>
      <c r="Q3" s="52">
        <v>0</v>
      </c>
      <c r="R3" s="52">
        <v>0</v>
      </c>
      <c r="S3" s="52">
        <v>1</v>
      </c>
      <c r="T3" s="52">
        <v>0</v>
      </c>
      <c r="U3" s="52">
        <v>0</v>
      </c>
      <c r="V3" s="52">
        <v>0</v>
      </c>
    </row>
    <row r="4" spans="1:22" ht="22">
      <c r="A4" s="35" t="s">
        <v>38</v>
      </c>
      <c r="B4" s="3"/>
      <c r="C4" t="s">
        <v>224</v>
      </c>
      <c r="H4" s="52" t="s">
        <v>78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1</v>
      </c>
      <c r="O4" s="52">
        <v>1</v>
      </c>
      <c r="P4" s="52">
        <v>0</v>
      </c>
      <c r="Q4" s="52">
        <v>0</v>
      </c>
      <c r="R4" s="52">
        <v>0</v>
      </c>
      <c r="S4" s="52">
        <v>0</v>
      </c>
      <c r="T4" s="52">
        <v>0</v>
      </c>
      <c r="U4" s="52">
        <v>0</v>
      </c>
      <c r="V4" s="52">
        <v>0</v>
      </c>
    </row>
    <row r="5" spans="1:22">
      <c r="A5" s="35" t="s">
        <v>112</v>
      </c>
      <c r="B5" s="3"/>
      <c r="C5" t="s">
        <v>225</v>
      </c>
      <c r="H5" s="52" t="s">
        <v>80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0</v>
      </c>
      <c r="Q5" s="52">
        <v>0</v>
      </c>
      <c r="R5" s="52">
        <v>0</v>
      </c>
      <c r="S5" s="52">
        <v>0</v>
      </c>
      <c r="T5" s="52">
        <v>1</v>
      </c>
      <c r="U5" s="52">
        <v>0</v>
      </c>
      <c r="V5" s="52">
        <v>0</v>
      </c>
    </row>
    <row r="6" spans="1:22">
      <c r="A6" s="11" t="s">
        <v>3</v>
      </c>
      <c r="B6" s="48"/>
      <c r="H6" s="52" t="s">
        <v>81</v>
      </c>
      <c r="I6" s="52">
        <v>0</v>
      </c>
      <c r="J6" s="52">
        <v>0</v>
      </c>
      <c r="K6" s="52">
        <v>1</v>
      </c>
      <c r="L6" s="52">
        <v>0</v>
      </c>
      <c r="M6" s="52">
        <v>0</v>
      </c>
      <c r="N6" s="52">
        <v>1</v>
      </c>
      <c r="O6" s="52">
        <v>1</v>
      </c>
      <c r="P6" s="52">
        <v>0</v>
      </c>
      <c r="Q6" s="52">
        <v>1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</row>
    <row r="7" spans="1:22">
      <c r="A7" s="11" t="s">
        <v>4</v>
      </c>
      <c r="B7" s="48"/>
      <c r="C7" t="s">
        <v>226</v>
      </c>
      <c r="H7" s="52" t="s">
        <v>82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1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</row>
    <row r="8" spans="1:22" ht="22">
      <c r="A8" s="35" t="s">
        <v>117</v>
      </c>
      <c r="B8" s="3"/>
      <c r="C8" t="s">
        <v>224</v>
      </c>
      <c r="H8" s="52" t="s">
        <v>83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1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</row>
    <row r="9" spans="1:22">
      <c r="A9" s="35" t="s">
        <v>46</v>
      </c>
      <c r="B9" s="3"/>
      <c r="C9" t="s">
        <v>227</v>
      </c>
      <c r="H9" s="52" t="s">
        <v>50</v>
      </c>
      <c r="I9" s="52">
        <v>0</v>
      </c>
      <c r="J9" s="52">
        <v>0</v>
      </c>
      <c r="K9" s="52">
        <v>1</v>
      </c>
      <c r="L9" s="52">
        <v>0</v>
      </c>
      <c r="M9" s="52">
        <v>0</v>
      </c>
      <c r="N9" s="52">
        <v>0</v>
      </c>
      <c r="O9" s="52">
        <v>1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</row>
    <row r="10" spans="1:22">
      <c r="A10" s="11" t="s">
        <v>8</v>
      </c>
      <c r="B10" s="48"/>
      <c r="C10" s="50" t="s">
        <v>228</v>
      </c>
      <c r="G10" s="50" t="s">
        <v>231</v>
      </c>
      <c r="H10" s="52" t="s">
        <v>84</v>
      </c>
      <c r="I10" s="52">
        <v>0</v>
      </c>
      <c r="J10" s="52">
        <v>0</v>
      </c>
      <c r="K10" s="52">
        <v>1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</row>
    <row r="11" spans="1:22">
      <c r="A11" s="11" t="s">
        <v>11</v>
      </c>
      <c r="B11" s="48"/>
      <c r="H11" s="52" t="s">
        <v>85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</row>
    <row r="12" spans="1:22">
      <c r="A12" s="11" t="s">
        <v>13</v>
      </c>
      <c r="B12" s="48"/>
      <c r="C12" t="s">
        <v>229</v>
      </c>
      <c r="H12" s="52" t="s">
        <v>86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1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</row>
    <row r="13" spans="1:22">
      <c r="A13" s="11" t="s">
        <v>14</v>
      </c>
      <c r="B13" s="48"/>
      <c r="H13" s="52" t="s">
        <v>87</v>
      </c>
      <c r="I13" s="52">
        <v>0</v>
      </c>
      <c r="J13" s="52">
        <v>1</v>
      </c>
      <c r="K13" s="52">
        <v>1</v>
      </c>
      <c r="L13" s="52">
        <v>0</v>
      </c>
      <c r="M13" s="52">
        <v>0</v>
      </c>
      <c r="N13" s="52">
        <v>0</v>
      </c>
      <c r="O13" s="52">
        <v>1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</row>
    <row r="14" spans="1:22">
      <c r="A14" s="11" t="s">
        <v>17</v>
      </c>
      <c r="B14" s="48"/>
      <c r="H14" s="52" t="s">
        <v>88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1</v>
      </c>
      <c r="O14" s="52">
        <v>1</v>
      </c>
      <c r="P14" s="52">
        <v>0</v>
      </c>
      <c r="Q14" s="52">
        <v>0</v>
      </c>
      <c r="R14" s="52">
        <v>1</v>
      </c>
      <c r="S14" s="52">
        <v>0</v>
      </c>
      <c r="T14" s="52">
        <v>0</v>
      </c>
      <c r="U14" s="52">
        <v>0</v>
      </c>
      <c r="V14" s="52">
        <v>0</v>
      </c>
    </row>
    <row r="15" spans="1:22">
      <c r="A15" s="11" t="s">
        <v>18</v>
      </c>
      <c r="B15" s="48"/>
      <c r="H15" s="52" t="s">
        <v>89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</row>
    <row r="16" spans="1:22">
      <c r="A16" s="11" t="s">
        <v>19</v>
      </c>
      <c r="B16" s="48"/>
    </row>
    <row r="17" spans="1:2">
      <c r="A17" s="11" t="s">
        <v>24</v>
      </c>
      <c r="B17" s="48"/>
    </row>
    <row r="18" spans="1:2">
      <c r="A18" s="35" t="s">
        <v>55</v>
      </c>
      <c r="B18" s="3"/>
    </row>
    <row r="19" spans="1:2">
      <c r="A19" s="35" t="s">
        <v>56</v>
      </c>
      <c r="B19" s="3"/>
    </row>
    <row r="20" spans="1:2">
      <c r="A20" s="35" t="s">
        <v>105</v>
      </c>
      <c r="B20" s="3"/>
    </row>
    <row r="21" spans="1:2">
      <c r="A21" s="35" t="s">
        <v>106</v>
      </c>
      <c r="B21" s="3"/>
    </row>
    <row r="22" spans="1:2">
      <c r="A22" s="35" t="s">
        <v>108</v>
      </c>
      <c r="B22" s="3"/>
    </row>
    <row r="23" spans="1:2">
      <c r="A23" s="11" t="s">
        <v>27</v>
      </c>
      <c r="B23" s="48"/>
    </row>
    <row r="24" spans="1:2">
      <c r="A24" s="2" t="s">
        <v>20</v>
      </c>
      <c r="B2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L23" sqref="L23"/>
    </sheetView>
  </sheetViews>
  <sheetFormatPr baseColWidth="10" defaultRowHeight="11" x14ac:dyDescent="0"/>
  <cols>
    <col min="1" max="16384" width="10.83203125" style="4"/>
  </cols>
  <sheetData>
    <row r="1" spans="1:15">
      <c r="A1" s="16" t="s">
        <v>216</v>
      </c>
      <c r="B1" s="16" t="s">
        <v>76</v>
      </c>
      <c r="C1" s="16" t="s">
        <v>77</v>
      </c>
      <c r="D1" s="16" t="s">
        <v>78</v>
      </c>
      <c r="E1" s="16" t="s">
        <v>80</v>
      </c>
      <c r="F1" s="16" t="s">
        <v>81</v>
      </c>
      <c r="G1" s="16" t="s">
        <v>82</v>
      </c>
      <c r="H1" s="16" t="s">
        <v>83</v>
      </c>
      <c r="I1" s="16" t="s">
        <v>50</v>
      </c>
      <c r="J1" s="16" t="s">
        <v>84</v>
      </c>
      <c r="K1" s="16" t="s">
        <v>85</v>
      </c>
      <c r="L1" s="16" t="s">
        <v>86</v>
      </c>
      <c r="M1" s="16" t="s">
        <v>87</v>
      </c>
      <c r="N1" s="16" t="s">
        <v>88</v>
      </c>
      <c r="O1" s="16" t="s">
        <v>89</v>
      </c>
    </row>
    <row r="2" spans="1:15">
      <c r="A2" s="16" t="s">
        <v>76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1</v>
      </c>
    </row>
    <row r="3" spans="1:15">
      <c r="A3" s="16" t="s">
        <v>77</v>
      </c>
      <c r="B3" s="16">
        <v>1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1</v>
      </c>
      <c r="I3" s="16">
        <v>0</v>
      </c>
      <c r="J3" s="16">
        <v>0</v>
      </c>
      <c r="K3" s="16">
        <v>0</v>
      </c>
      <c r="L3" s="16">
        <v>1</v>
      </c>
      <c r="M3" s="16">
        <v>0</v>
      </c>
      <c r="N3" s="16">
        <v>0</v>
      </c>
      <c r="O3" s="16">
        <v>0</v>
      </c>
    </row>
    <row r="4" spans="1:15">
      <c r="A4" s="16" t="s">
        <v>78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1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</row>
    <row r="5" spans="1:15">
      <c r="A5" s="16" t="s">
        <v>80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1</v>
      </c>
      <c r="N5" s="16">
        <v>0</v>
      </c>
      <c r="O5" s="16">
        <v>0</v>
      </c>
    </row>
    <row r="6" spans="1:15">
      <c r="A6" s="16" t="s">
        <v>81</v>
      </c>
      <c r="B6" s="16">
        <v>0</v>
      </c>
      <c r="C6" s="16">
        <v>0</v>
      </c>
      <c r="D6" s="16">
        <v>1</v>
      </c>
      <c r="E6" s="16">
        <v>0</v>
      </c>
      <c r="F6" s="16">
        <v>0</v>
      </c>
      <c r="G6" s="16">
        <v>1</v>
      </c>
      <c r="H6" s="16">
        <v>1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</row>
    <row r="7" spans="1:15">
      <c r="A7" s="16" t="s">
        <v>82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>
      <c r="A8" s="16" t="s">
        <v>83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</row>
    <row r="9" spans="1:15">
      <c r="A9" s="16" t="s">
        <v>50</v>
      </c>
      <c r="B9" s="16">
        <v>0</v>
      </c>
      <c r="C9" s="16">
        <v>0</v>
      </c>
      <c r="D9" s="16">
        <v>1</v>
      </c>
      <c r="E9" s="16">
        <v>0</v>
      </c>
      <c r="F9" s="16">
        <v>0</v>
      </c>
      <c r="G9" s="16">
        <v>0</v>
      </c>
      <c r="H9" s="16">
        <v>1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</row>
    <row r="10" spans="1:15">
      <c r="A10" s="16" t="s">
        <v>84</v>
      </c>
      <c r="B10" s="16">
        <v>0</v>
      </c>
      <c r="C10" s="16">
        <v>0</v>
      </c>
      <c r="D10" s="16">
        <v>1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</row>
    <row r="11" spans="1:15">
      <c r="A11" s="16" t="s">
        <v>85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</row>
    <row r="12" spans="1:15">
      <c r="A12" s="16" t="s">
        <v>86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</row>
    <row r="13" spans="1:15">
      <c r="A13" s="16" t="s">
        <v>87</v>
      </c>
      <c r="B13" s="16">
        <v>0</v>
      </c>
      <c r="C13" s="16">
        <v>1</v>
      </c>
      <c r="D13" s="16">
        <v>1</v>
      </c>
      <c r="E13" s="16">
        <v>0</v>
      </c>
      <c r="F13" s="16">
        <v>0</v>
      </c>
      <c r="G13" s="16">
        <v>0</v>
      </c>
      <c r="H13" s="16">
        <v>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1:15">
      <c r="A14" s="16" t="s">
        <v>88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</v>
      </c>
      <c r="H14" s="16">
        <v>1</v>
      </c>
      <c r="I14" s="16">
        <v>0</v>
      </c>
      <c r="J14" s="16">
        <v>0</v>
      </c>
      <c r="K14" s="16">
        <v>1</v>
      </c>
      <c r="L14" s="16">
        <v>0</v>
      </c>
      <c r="M14" s="16">
        <v>0</v>
      </c>
      <c r="N14" s="16">
        <v>0</v>
      </c>
      <c r="O14" s="16">
        <v>0</v>
      </c>
    </row>
    <row r="15" spans="1:15">
      <c r="A15" s="16" t="s">
        <v>89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0" sqref="H20"/>
    </sheetView>
  </sheetViews>
  <sheetFormatPr baseColWidth="10" defaultRowHeight="15" x14ac:dyDescent="0"/>
  <cols>
    <col min="8" max="8" width="12" bestFit="1" customWidth="1"/>
  </cols>
  <sheetData>
    <row r="1" spans="1:11">
      <c r="A1" t="s">
        <v>62</v>
      </c>
      <c r="B1" t="s">
        <v>63</v>
      </c>
    </row>
    <row r="2" spans="1:11">
      <c r="A2" t="s">
        <v>64</v>
      </c>
      <c r="B2">
        <v>0.69192606400826673</v>
      </c>
    </row>
    <row r="3" spans="1:11">
      <c r="A3" t="s">
        <v>65</v>
      </c>
      <c r="B3">
        <v>2.3517118907738657</v>
      </c>
    </row>
    <row r="4" spans="1:11">
      <c r="A4" t="s">
        <v>66</v>
      </c>
      <c r="B4">
        <v>0.48512300500456629</v>
      </c>
    </row>
    <row r="5" spans="1:11">
      <c r="A5" t="s">
        <v>67</v>
      </c>
      <c r="B5">
        <v>63546</v>
      </c>
    </row>
    <row r="6" spans="1:11">
      <c r="A6" t="s">
        <v>68</v>
      </c>
    </row>
    <row r="7" spans="1:11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236</v>
      </c>
    </row>
    <row r="8" spans="1:11">
      <c r="A8" t="s">
        <v>76</v>
      </c>
      <c r="B8">
        <v>0.41439470379698534</v>
      </c>
      <c r="C8">
        <v>9.6081667181092179E-2</v>
      </c>
      <c r="D8">
        <v>1.3060412625815594</v>
      </c>
      <c r="E8">
        <v>0.14596424757219542</v>
      </c>
      <c r="F8">
        <v>0.2106076772046078</v>
      </c>
      <c r="G8">
        <v>0.84695797585157306</v>
      </c>
      <c r="H8">
        <f>AVERAGE(B8:G8)</f>
        <v>0.50334125569800225</v>
      </c>
    </row>
    <row r="9" spans="1:11">
      <c r="A9" t="s">
        <v>77</v>
      </c>
      <c r="B9">
        <v>0.25359026356283781</v>
      </c>
      <c r="C9">
        <v>0.30036956945584942</v>
      </c>
      <c r="D9">
        <v>0.63427340478888239</v>
      </c>
      <c r="E9">
        <v>0.31619806006450363</v>
      </c>
      <c r="F9">
        <v>1.1933110444771262</v>
      </c>
      <c r="G9">
        <v>1.1950484294873456</v>
      </c>
      <c r="H9">
        <f t="shared" ref="H9:H22" si="0">AVERAGE(B9:G9)</f>
        <v>0.64879846197275748</v>
      </c>
    </row>
    <row r="10" spans="1:11">
      <c r="A10" t="s">
        <v>78</v>
      </c>
      <c r="B10">
        <v>0.82942484110204817</v>
      </c>
      <c r="C10">
        <v>0.14496421249999999</v>
      </c>
      <c r="D10">
        <v>0.86792005867427546</v>
      </c>
      <c r="E10">
        <v>1.0943523235771664</v>
      </c>
      <c r="F10">
        <v>0.76971516397880879</v>
      </c>
      <c r="G10">
        <v>0.67746288124179699</v>
      </c>
      <c r="H10">
        <f t="shared" si="0"/>
        <v>0.73063991351234936</v>
      </c>
    </row>
    <row r="11" spans="1:11">
      <c r="A11" t="s">
        <v>79</v>
      </c>
      <c r="B11">
        <v>0.51202732787520655</v>
      </c>
      <c r="C11">
        <v>0.90392564405329701</v>
      </c>
      <c r="D11">
        <v>0.76917728138292907</v>
      </c>
      <c r="E11">
        <v>0.8857277191923506</v>
      </c>
      <c r="F11">
        <v>0.50328782409752415</v>
      </c>
      <c r="G11">
        <v>0.2287040226348602</v>
      </c>
      <c r="H11">
        <f t="shared" si="0"/>
        <v>0.63380830320602799</v>
      </c>
    </row>
    <row r="12" spans="1:11">
      <c r="A12" t="s">
        <v>80</v>
      </c>
      <c r="B12">
        <v>0.47432755157715323</v>
      </c>
      <c r="C12">
        <v>0.20139831744201253</v>
      </c>
      <c r="D12">
        <v>0.35326105333333335</v>
      </c>
      <c r="E12">
        <v>0.18675923311752088</v>
      </c>
      <c r="F12">
        <v>0.23704681009541306</v>
      </c>
      <c r="G12">
        <v>0.17222102644692014</v>
      </c>
      <c r="H12">
        <f t="shared" si="0"/>
        <v>0.27083566533539222</v>
      </c>
    </row>
    <row r="13" spans="1:11">
      <c r="A13" t="s">
        <v>81</v>
      </c>
      <c r="B13">
        <v>2.1501166723508471</v>
      </c>
      <c r="C13">
        <v>1.1610279847034843</v>
      </c>
      <c r="D13">
        <v>1.3445954327199743</v>
      </c>
      <c r="E13">
        <v>0.4916199175</v>
      </c>
      <c r="F13">
        <v>1.4213862416846983</v>
      </c>
      <c r="G13">
        <v>0.55967007898589205</v>
      </c>
      <c r="H13">
        <f t="shared" si="0"/>
        <v>1.1880693879908162</v>
      </c>
    </row>
    <row r="14" spans="1:11">
      <c r="A14" t="s">
        <v>82</v>
      </c>
      <c r="B14">
        <v>0.61774129905308495</v>
      </c>
      <c r="C14">
        <v>0.68405539202361654</v>
      </c>
      <c r="D14">
        <v>0.29671911504224197</v>
      </c>
      <c r="E14">
        <v>2.8276352832585778</v>
      </c>
      <c r="F14">
        <v>0.5935956166666666</v>
      </c>
      <c r="G14">
        <v>0.52391717207518684</v>
      </c>
      <c r="H14">
        <f t="shared" si="0"/>
        <v>0.9239439796865625</v>
      </c>
    </row>
    <row r="15" spans="1:11">
      <c r="A15" t="s">
        <v>83</v>
      </c>
      <c r="B15">
        <v>0.46347114685907148</v>
      </c>
      <c r="C15">
        <v>0.38466687745970812</v>
      </c>
      <c r="D15">
        <v>0.76930483982634634</v>
      </c>
      <c r="E15">
        <v>0.20691106794755598</v>
      </c>
      <c r="F15">
        <v>0.44901654192012336</v>
      </c>
      <c r="G15">
        <v>0.24996274868780202</v>
      </c>
      <c r="H15">
        <f t="shared" si="0"/>
        <v>0.42055553711676791</v>
      </c>
    </row>
    <row r="16" spans="1:11">
      <c r="A16" t="s">
        <v>50</v>
      </c>
      <c r="B16">
        <v>0.98247888342094436</v>
      </c>
      <c r="C16">
        <v>0.30562057016436023</v>
      </c>
      <c r="D16">
        <v>0.97062155898595537</v>
      </c>
      <c r="E16">
        <v>0.17818712088834909</v>
      </c>
      <c r="F16">
        <v>1.1856866507890136</v>
      </c>
      <c r="G16">
        <v>0.26975690313042239</v>
      </c>
      <c r="H16">
        <f t="shared" si="0"/>
        <v>0.64872528122984086</v>
      </c>
      <c r="K16" s="4"/>
    </row>
    <row r="17" spans="1:8">
      <c r="A17" t="s">
        <v>84</v>
      </c>
      <c r="B17">
        <v>1.7963473805824526</v>
      </c>
      <c r="C17">
        <v>0.87613017087399958</v>
      </c>
      <c r="D17">
        <v>0.38900250268492531</v>
      </c>
      <c r="E17">
        <v>0.17397854757852912</v>
      </c>
      <c r="F17">
        <v>0.53374935322195294</v>
      </c>
      <c r="G17">
        <v>1.3474499184931379</v>
      </c>
      <c r="H17">
        <f t="shared" si="0"/>
        <v>0.85277631223916617</v>
      </c>
    </row>
    <row r="18" spans="1:8">
      <c r="A18" t="s">
        <v>85</v>
      </c>
      <c r="B18">
        <v>0.3090175302979814</v>
      </c>
      <c r="C18">
        <v>0.69855351284021072</v>
      </c>
      <c r="D18">
        <v>0.4696409620022069</v>
      </c>
      <c r="E18">
        <v>0.19111807676225659</v>
      </c>
      <c r="F18">
        <v>0.32010053275405065</v>
      </c>
      <c r="G18">
        <v>0.2463039036027114</v>
      </c>
      <c r="H18">
        <f t="shared" si="0"/>
        <v>0.37245575304323625</v>
      </c>
    </row>
    <row r="19" spans="1:8">
      <c r="A19" t="s">
        <v>86</v>
      </c>
      <c r="B19">
        <v>0.40359090014100751</v>
      </c>
      <c r="C19">
        <v>0.22620214169096528</v>
      </c>
      <c r="D19">
        <v>0.2802139670487182</v>
      </c>
      <c r="E19">
        <v>0.46449011128792517</v>
      </c>
      <c r="F19">
        <v>0.24100498325376085</v>
      </c>
      <c r="G19">
        <v>0.3144776407012424</v>
      </c>
      <c r="H19">
        <f t="shared" si="0"/>
        <v>0.3216632906872699</v>
      </c>
    </row>
    <row r="20" spans="1:8">
      <c r="A20" t="s">
        <v>87</v>
      </c>
      <c r="B20">
        <v>0.73405536562228335</v>
      </c>
      <c r="C20">
        <v>0.6237381033500986</v>
      </c>
      <c r="D20">
        <v>1.0423851635303922</v>
      </c>
      <c r="E20">
        <v>0.25354341487553189</v>
      </c>
      <c r="F20">
        <v>0.28680007444716199</v>
      </c>
      <c r="G20">
        <v>0.52740273075718025</v>
      </c>
      <c r="H20">
        <f t="shared" si="0"/>
        <v>0.57798747543044138</v>
      </c>
    </row>
    <row r="21" spans="1:8">
      <c r="A21" t="s">
        <v>88</v>
      </c>
      <c r="B21">
        <v>0.40490363985681188</v>
      </c>
      <c r="C21">
        <v>0.73391399305083516</v>
      </c>
      <c r="D21">
        <v>1.4889204259519258</v>
      </c>
      <c r="E21">
        <v>0.7238574406023065</v>
      </c>
      <c r="F21">
        <v>0.66089205702595377</v>
      </c>
      <c r="G21">
        <v>0.50398042600100534</v>
      </c>
      <c r="H21">
        <f t="shared" si="0"/>
        <v>0.75274466374813986</v>
      </c>
    </row>
    <row r="22" spans="1:8">
      <c r="A22" t="s">
        <v>89</v>
      </c>
      <c r="B22">
        <v>2.3037396852252559</v>
      </c>
      <c r="C22">
        <v>0.6734583347495473</v>
      </c>
      <c r="D22">
        <v>1.2802198723044766</v>
      </c>
      <c r="E22">
        <v>1.1287706097735339</v>
      </c>
      <c r="F22">
        <v>0.46085713654390253</v>
      </c>
      <c r="G22">
        <v>3.1590337508333337</v>
      </c>
      <c r="H22">
        <f t="shared" si="0"/>
        <v>1.5010132315716751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29" sqref="G29"/>
    </sheetView>
  </sheetViews>
  <sheetFormatPr baseColWidth="10" defaultRowHeight="15" x14ac:dyDescent="0"/>
  <sheetData>
    <row r="1" spans="1:11">
      <c r="A1" t="s">
        <v>62</v>
      </c>
      <c r="B1" t="s">
        <v>63</v>
      </c>
    </row>
    <row r="2" spans="1:11">
      <c r="A2" t="s">
        <v>64</v>
      </c>
      <c r="B2">
        <v>0.69115705798573712</v>
      </c>
    </row>
    <row r="3" spans="1:11">
      <c r="A3" t="s">
        <v>65</v>
      </c>
      <c r="B3">
        <v>3.2362815999955563</v>
      </c>
    </row>
    <row r="4" spans="1:11">
      <c r="A4" t="s">
        <v>66</v>
      </c>
      <c r="B4">
        <v>0.48512300500456629</v>
      </c>
    </row>
    <row r="5" spans="1:11">
      <c r="A5" t="s">
        <v>67</v>
      </c>
      <c r="B5">
        <v>190120</v>
      </c>
    </row>
    <row r="6" spans="1:11">
      <c r="A6" t="s">
        <v>68</v>
      </c>
    </row>
    <row r="7" spans="1:11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236</v>
      </c>
    </row>
    <row r="8" spans="1:11">
      <c r="A8" t="s">
        <v>76</v>
      </c>
      <c r="B8">
        <v>0.46013775457545125</v>
      </c>
      <c r="C8">
        <v>0.12516627418643192</v>
      </c>
      <c r="D8">
        <v>1.4165826305859242</v>
      </c>
      <c r="E8">
        <v>0.11760892575892823</v>
      </c>
      <c r="F8">
        <v>0.20307259974183767</v>
      </c>
      <c r="G8">
        <v>1.1423138234625356</v>
      </c>
      <c r="H8">
        <f>AVERAGE(B8:G8)</f>
        <v>0.57748033471851812</v>
      </c>
    </row>
    <row r="9" spans="1:11">
      <c r="A9" t="s">
        <v>77</v>
      </c>
      <c r="B9">
        <v>0.30427103914539583</v>
      </c>
      <c r="C9">
        <v>0.36683207588847511</v>
      </c>
      <c r="D9">
        <v>0.44990407975059316</v>
      </c>
      <c r="E9">
        <v>0.58122924413503985</v>
      </c>
      <c r="F9">
        <v>1.1882259906969226</v>
      </c>
      <c r="G9">
        <v>1.3679870385296953</v>
      </c>
      <c r="H9">
        <f t="shared" ref="H9:H22" si="0">AVERAGE(B9:G9)</f>
        <v>0.70974157802435356</v>
      </c>
    </row>
    <row r="10" spans="1:11">
      <c r="A10" t="s">
        <v>78</v>
      </c>
      <c r="B10">
        <v>0.72993845135008917</v>
      </c>
      <c r="C10">
        <v>0.14496421249999999</v>
      </c>
      <c r="D10">
        <v>0.82520841924736754</v>
      </c>
      <c r="E10">
        <v>1.1322825563547814</v>
      </c>
      <c r="F10">
        <v>0.96800021860432739</v>
      </c>
      <c r="G10">
        <v>0.68493553376285099</v>
      </c>
      <c r="H10">
        <f t="shared" si="0"/>
        <v>0.74755489863656932</v>
      </c>
    </row>
    <row r="11" spans="1:11">
      <c r="A11" t="s">
        <v>79</v>
      </c>
      <c r="B11">
        <v>0.37040343891344357</v>
      </c>
      <c r="C11">
        <v>0.51534813328096529</v>
      </c>
      <c r="D11">
        <v>0.76814935525623385</v>
      </c>
      <c r="E11">
        <v>0.78355919332920221</v>
      </c>
      <c r="F11">
        <v>0.58704093544672975</v>
      </c>
      <c r="G11">
        <v>0.1986061508549101</v>
      </c>
      <c r="H11">
        <f t="shared" si="0"/>
        <v>0.53718453451358084</v>
      </c>
    </row>
    <row r="12" spans="1:11">
      <c r="A12" t="s">
        <v>80</v>
      </c>
      <c r="B12">
        <v>0.54326876982210293</v>
      </c>
      <c r="C12">
        <v>0.21903094219250327</v>
      </c>
      <c r="D12">
        <v>0.35326105333333335</v>
      </c>
      <c r="E12">
        <v>0.21287370608540798</v>
      </c>
      <c r="F12">
        <v>0.33737026481479354</v>
      </c>
      <c r="G12">
        <v>0.13351423920273742</v>
      </c>
      <c r="H12">
        <f t="shared" si="0"/>
        <v>0.29988649590847977</v>
      </c>
    </row>
    <row r="13" spans="1:11">
      <c r="A13" t="s">
        <v>81</v>
      </c>
      <c r="B13">
        <v>1.8225939999949328</v>
      </c>
      <c r="C13">
        <v>1.2126661604741584</v>
      </c>
      <c r="D13">
        <v>0.9817406751804757</v>
      </c>
      <c r="E13">
        <v>0.4916199175</v>
      </c>
      <c r="F13">
        <v>1.490172560056515</v>
      </c>
      <c r="G13">
        <v>1.0766023844498778</v>
      </c>
      <c r="H13">
        <f t="shared" si="0"/>
        <v>1.1792326162759932</v>
      </c>
    </row>
    <row r="14" spans="1:11">
      <c r="A14" t="s">
        <v>82</v>
      </c>
      <c r="B14">
        <v>0.619493113623238</v>
      </c>
      <c r="C14">
        <v>0.66029410474595573</v>
      </c>
      <c r="D14">
        <v>0.32337164030772342</v>
      </c>
      <c r="E14">
        <v>2.8058789782898619</v>
      </c>
      <c r="F14">
        <v>0.5935956166666666</v>
      </c>
      <c r="G14">
        <v>0.51117429060851605</v>
      </c>
      <c r="H14">
        <f t="shared" si="0"/>
        <v>0.91896795737366033</v>
      </c>
    </row>
    <row r="15" spans="1:11">
      <c r="A15" t="s">
        <v>83</v>
      </c>
      <c r="B15">
        <v>0.45599030414764841</v>
      </c>
      <c r="C15">
        <v>0.33735065974961764</v>
      </c>
      <c r="D15">
        <v>0.80232429718474363</v>
      </c>
      <c r="E15">
        <v>0.23670610216905674</v>
      </c>
      <c r="F15">
        <v>0.53480727374229198</v>
      </c>
      <c r="G15">
        <v>0.26011033858201077</v>
      </c>
      <c r="H15">
        <f t="shared" si="0"/>
        <v>0.43788149592922826</v>
      </c>
    </row>
    <row r="16" spans="1:11">
      <c r="A16" t="s">
        <v>50</v>
      </c>
      <c r="B16">
        <v>0.99179507052685889</v>
      </c>
      <c r="C16">
        <v>0.27070426563184413</v>
      </c>
      <c r="D16">
        <v>0.9471779620724341</v>
      </c>
      <c r="E16">
        <v>0.19046571395216208</v>
      </c>
      <c r="F16">
        <v>1.1606867459574755</v>
      </c>
      <c r="G16">
        <v>0.30980927955722209</v>
      </c>
      <c r="H16">
        <f t="shared" si="0"/>
        <v>0.64510650628299948</v>
      </c>
      <c r="K16" s="4"/>
    </row>
    <row r="17" spans="1:8">
      <c r="A17" t="s">
        <v>84</v>
      </c>
      <c r="B17">
        <v>2.2656704560313372</v>
      </c>
      <c r="C17">
        <v>0.97606031323127052</v>
      </c>
      <c r="D17">
        <v>0.24967873387138032</v>
      </c>
      <c r="E17">
        <v>0.15666828385825013</v>
      </c>
      <c r="F17">
        <v>0.61605139725023617</v>
      </c>
      <c r="G17">
        <v>1.2396213775526217</v>
      </c>
      <c r="H17">
        <f t="shared" si="0"/>
        <v>0.91729176029918269</v>
      </c>
    </row>
    <row r="18" spans="1:8">
      <c r="A18" t="s">
        <v>85</v>
      </c>
      <c r="B18">
        <v>0.32902448406444079</v>
      </c>
      <c r="C18">
        <v>0.64620377168963528</v>
      </c>
      <c r="D18">
        <v>0.39830422933110415</v>
      </c>
      <c r="E18">
        <v>0.18581198955813982</v>
      </c>
      <c r="F18">
        <v>0.28523257518239947</v>
      </c>
      <c r="G18">
        <v>0.2628295341723248</v>
      </c>
      <c r="H18">
        <f t="shared" si="0"/>
        <v>0.35123443066634069</v>
      </c>
    </row>
    <row r="19" spans="1:8">
      <c r="A19" t="s">
        <v>86</v>
      </c>
      <c r="B19">
        <v>0.44035491040122982</v>
      </c>
      <c r="C19">
        <v>0.21994678009178747</v>
      </c>
      <c r="D19">
        <v>0.33534507700715294</v>
      </c>
      <c r="E19">
        <v>0.47232525706542167</v>
      </c>
      <c r="F19">
        <v>0.27852546177626353</v>
      </c>
      <c r="G19">
        <v>0.30553320914949494</v>
      </c>
      <c r="H19">
        <f t="shared" si="0"/>
        <v>0.34200511591522509</v>
      </c>
    </row>
    <row r="20" spans="1:8">
      <c r="A20" t="s">
        <v>87</v>
      </c>
      <c r="B20">
        <v>0.89738866449636945</v>
      </c>
      <c r="C20">
        <v>0.66573332971156962</v>
      </c>
      <c r="D20">
        <v>1.1205386470365313</v>
      </c>
      <c r="E20">
        <v>0.72606761433631029</v>
      </c>
      <c r="F20">
        <v>0.44796203408024576</v>
      </c>
      <c r="G20">
        <v>0.8956941525953277</v>
      </c>
      <c r="H20">
        <f t="shared" si="0"/>
        <v>0.79223074037605912</v>
      </c>
    </row>
    <row r="21" spans="1:8">
      <c r="A21" t="s">
        <v>88</v>
      </c>
      <c r="B21">
        <v>0.38332626632007849</v>
      </c>
      <c r="C21">
        <v>0.72239056581891614</v>
      </c>
      <c r="D21">
        <v>0.14205818350714047</v>
      </c>
      <c r="E21">
        <v>0.46981096079416923</v>
      </c>
      <c r="F21">
        <v>0.70852099614493724</v>
      </c>
      <c r="G21">
        <v>0.50428216437695106</v>
      </c>
      <c r="H21">
        <f t="shared" si="0"/>
        <v>0.48839818949369879</v>
      </c>
    </row>
    <row r="22" spans="1:8">
      <c r="A22" t="s">
        <v>89</v>
      </c>
      <c r="B22">
        <v>1.8701371747359585</v>
      </c>
      <c r="C22">
        <v>0.60259468521929371</v>
      </c>
      <c r="D22">
        <v>1.10512661187091</v>
      </c>
      <c r="E22">
        <v>0.90000934110225561</v>
      </c>
      <c r="F22">
        <v>0.72568389277438772</v>
      </c>
      <c r="G22">
        <v>3.1590337508333337</v>
      </c>
      <c r="H22">
        <f t="shared" si="0"/>
        <v>1.3937642427560233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7" sqref="A17:XFD17"/>
    </sheetView>
  </sheetViews>
  <sheetFormatPr baseColWidth="10" defaultRowHeight="15" x14ac:dyDescent="0"/>
  <sheetData>
    <row r="1" spans="1:11">
      <c r="A1" t="s">
        <v>62</v>
      </c>
      <c r="B1" t="s">
        <v>63</v>
      </c>
    </row>
    <row r="2" spans="1:11">
      <c r="A2" t="s">
        <v>64</v>
      </c>
      <c r="B2">
        <v>0.68914720884317016</v>
      </c>
    </row>
    <row r="3" spans="1:11">
      <c r="A3" t="s">
        <v>65</v>
      </c>
      <c r="B3">
        <v>2.9635058263905418</v>
      </c>
    </row>
    <row r="4" spans="1:11">
      <c r="A4" t="s">
        <v>66</v>
      </c>
      <c r="B4">
        <v>0.48512300500456629</v>
      </c>
    </row>
    <row r="5" spans="1:11">
      <c r="A5" t="s">
        <v>67</v>
      </c>
      <c r="B5">
        <v>53783</v>
      </c>
    </row>
    <row r="6" spans="1:11">
      <c r="A6" t="s">
        <v>68</v>
      </c>
    </row>
    <row r="7" spans="1:11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236</v>
      </c>
    </row>
    <row r="8" spans="1:11">
      <c r="A8" t="s">
        <v>76</v>
      </c>
      <c r="B8">
        <v>0.46899360108700211</v>
      </c>
      <c r="C8">
        <v>0.10334912244026839</v>
      </c>
      <c r="D8">
        <v>1.2884953814354394</v>
      </c>
      <c r="E8">
        <v>0.12488926791099435</v>
      </c>
      <c r="F8">
        <v>0.22070226460526088</v>
      </c>
      <c r="G8">
        <v>0.77739679389732208</v>
      </c>
      <c r="H8">
        <f>AVERAGE(B8:G8)</f>
        <v>0.49730440522938119</v>
      </c>
      <c r="J8" s="15"/>
      <c r="K8" s="15"/>
    </row>
    <row r="9" spans="1:11">
      <c r="A9" t="s">
        <v>77</v>
      </c>
      <c r="B9">
        <v>0.43572000891542484</v>
      </c>
      <c r="C9">
        <v>0.63854898726174814</v>
      </c>
      <c r="D9">
        <v>0.66057798542653634</v>
      </c>
      <c r="E9">
        <v>0.37189524891100523</v>
      </c>
      <c r="F9">
        <v>1.2075916930115469</v>
      </c>
      <c r="G9">
        <v>1.8090890027394668</v>
      </c>
      <c r="H9">
        <f t="shared" ref="H9:H22" si="0">AVERAGE(B9:G9)</f>
        <v>0.85390382104428797</v>
      </c>
    </row>
    <row r="10" spans="1:11">
      <c r="A10" t="s">
        <v>78</v>
      </c>
      <c r="B10">
        <v>0.86234330896195044</v>
      </c>
      <c r="C10">
        <v>0.14496421249999999</v>
      </c>
      <c r="D10">
        <v>1.0553027389727532</v>
      </c>
      <c r="E10">
        <v>1.3628804830553476</v>
      </c>
      <c r="F10">
        <v>1.0451666888940074</v>
      </c>
      <c r="G10">
        <v>0.81465206491800968</v>
      </c>
      <c r="H10">
        <f t="shared" si="0"/>
        <v>0.88088491621701126</v>
      </c>
    </row>
    <row r="11" spans="1:11">
      <c r="A11" t="s">
        <v>79</v>
      </c>
      <c r="B11">
        <v>0.47137423171088538</v>
      </c>
      <c r="C11">
        <v>0.84058551929178993</v>
      </c>
      <c r="D11">
        <v>0.78209167392517676</v>
      </c>
      <c r="E11">
        <v>0.93940916754394976</v>
      </c>
      <c r="F11">
        <v>0.48713137015116342</v>
      </c>
      <c r="G11">
        <v>0.24235193837945321</v>
      </c>
      <c r="H11">
        <f t="shared" si="0"/>
        <v>0.62715731683373632</v>
      </c>
    </row>
    <row r="12" spans="1:11">
      <c r="A12" t="s">
        <v>80</v>
      </c>
      <c r="B12">
        <v>0.502030645849325</v>
      </c>
      <c r="C12">
        <v>0.18108938251704174</v>
      </c>
      <c r="D12">
        <v>0.35326105333333335</v>
      </c>
      <c r="E12">
        <v>0.20072125225748286</v>
      </c>
      <c r="F12">
        <v>0.27915423825034386</v>
      </c>
      <c r="G12">
        <v>0.13238094100442846</v>
      </c>
      <c r="H12">
        <f t="shared" si="0"/>
        <v>0.27477291886865923</v>
      </c>
    </row>
    <row r="13" spans="1:11">
      <c r="A13" t="s">
        <v>81</v>
      </c>
      <c r="B13">
        <v>1.9428855467434063</v>
      </c>
      <c r="C13">
        <v>1.3111971740668629</v>
      </c>
      <c r="D13">
        <v>0.89002155200600053</v>
      </c>
      <c r="E13">
        <v>0.4916199175</v>
      </c>
      <c r="F13">
        <v>1.354547718255219</v>
      </c>
      <c r="G13">
        <v>0.48519001365916048</v>
      </c>
      <c r="H13">
        <f t="shared" si="0"/>
        <v>1.079243653705108</v>
      </c>
    </row>
    <row r="14" spans="1:11">
      <c r="A14" t="s">
        <v>82</v>
      </c>
      <c r="B14">
        <v>0.65240222455653707</v>
      </c>
      <c r="C14">
        <v>0.74111414914172846</v>
      </c>
      <c r="D14">
        <v>0.33626202180068243</v>
      </c>
      <c r="E14">
        <v>2.7703669151919819</v>
      </c>
      <c r="F14">
        <v>0.5935956166666666</v>
      </c>
      <c r="G14">
        <v>0.43042609755189737</v>
      </c>
      <c r="H14">
        <f t="shared" si="0"/>
        <v>0.92069450415158227</v>
      </c>
    </row>
    <row r="15" spans="1:11">
      <c r="A15" t="s">
        <v>83</v>
      </c>
      <c r="B15">
        <v>0.44365914492480363</v>
      </c>
      <c r="C15">
        <v>0.37038997666110229</v>
      </c>
      <c r="D15">
        <v>0.77918437921129724</v>
      </c>
      <c r="E15">
        <v>0.23149580987116491</v>
      </c>
      <c r="F15">
        <v>0.53696743991819218</v>
      </c>
      <c r="G15">
        <v>0.25750984828420714</v>
      </c>
      <c r="H15">
        <f t="shared" si="0"/>
        <v>0.43653443314512791</v>
      </c>
    </row>
    <row r="16" spans="1:11">
      <c r="A16" t="s">
        <v>50</v>
      </c>
      <c r="B16">
        <v>0.99096754420706834</v>
      </c>
      <c r="C16">
        <v>0.26969120564785581</v>
      </c>
      <c r="D16">
        <v>0.96392510046497559</v>
      </c>
      <c r="E16">
        <v>0.18244939017334935</v>
      </c>
      <c r="F16">
        <v>1.1710377071815612</v>
      </c>
      <c r="G16">
        <v>0.30423237286290356</v>
      </c>
      <c r="H16">
        <f t="shared" si="0"/>
        <v>0.64705055342295226</v>
      </c>
      <c r="K16" s="4"/>
    </row>
    <row r="17" spans="1:8">
      <c r="A17" t="s">
        <v>84</v>
      </c>
      <c r="B17">
        <v>1.2258134451288063</v>
      </c>
      <c r="C17">
        <v>0.81363965803639404</v>
      </c>
      <c r="D17">
        <v>0.2283663020694473</v>
      </c>
      <c r="E17">
        <v>0.1540379094657725</v>
      </c>
      <c r="F17">
        <v>0.41529600554431317</v>
      </c>
      <c r="G17">
        <v>1.3340078925389145</v>
      </c>
      <c r="H17">
        <f t="shared" si="0"/>
        <v>0.69519353546394136</v>
      </c>
    </row>
    <row r="18" spans="1:8">
      <c r="A18" t="s">
        <v>85</v>
      </c>
      <c r="B18">
        <v>0.33828956412912148</v>
      </c>
      <c r="C18">
        <v>0.80595623511271375</v>
      </c>
      <c r="D18">
        <v>0.47159991640743565</v>
      </c>
      <c r="E18">
        <v>0.21191173687536546</v>
      </c>
      <c r="F18">
        <v>0.31126610331268395</v>
      </c>
      <c r="G18">
        <v>0.25500316826184494</v>
      </c>
      <c r="H18">
        <f t="shared" si="0"/>
        <v>0.39900445401652745</v>
      </c>
    </row>
    <row r="19" spans="1:8">
      <c r="A19" t="s">
        <v>86</v>
      </c>
      <c r="B19">
        <v>0.50299523242568189</v>
      </c>
      <c r="C19">
        <v>0.34601075471121073</v>
      </c>
      <c r="D19">
        <v>0.29193775600961652</v>
      </c>
      <c r="E19">
        <v>0.4548290768462479</v>
      </c>
      <c r="F19">
        <v>0.29708339218072233</v>
      </c>
      <c r="G19">
        <v>0.35014861488361942</v>
      </c>
      <c r="H19">
        <f t="shared" si="0"/>
        <v>0.3738341378428498</v>
      </c>
    </row>
    <row r="20" spans="1:8">
      <c r="A20" t="s">
        <v>87</v>
      </c>
      <c r="B20">
        <v>0.6724149671295796</v>
      </c>
      <c r="C20">
        <v>0.71770239001549763</v>
      </c>
      <c r="D20">
        <v>0.82328965325360415</v>
      </c>
      <c r="E20">
        <v>0.32600401216996194</v>
      </c>
      <c r="F20">
        <v>0.46217007431239088</v>
      </c>
      <c r="G20">
        <v>0.40383601452519774</v>
      </c>
      <c r="H20">
        <f t="shared" si="0"/>
        <v>0.56756951856770532</v>
      </c>
    </row>
    <row r="21" spans="1:8">
      <c r="A21" t="s">
        <v>88</v>
      </c>
      <c r="B21">
        <v>0.40396061426746582</v>
      </c>
      <c r="C21">
        <v>0.89075829288669917</v>
      </c>
      <c r="D21">
        <v>0.13713267194666875</v>
      </c>
      <c r="E21">
        <v>0.472501303646295</v>
      </c>
      <c r="F21">
        <v>0.8923394682862279</v>
      </c>
      <c r="G21">
        <v>0.54488985548064173</v>
      </c>
      <c r="H21">
        <f t="shared" si="0"/>
        <v>0.55693036775233307</v>
      </c>
    </row>
    <row r="22" spans="1:8">
      <c r="A22" t="s">
        <v>89</v>
      </c>
      <c r="B22">
        <v>2.3037937884252284</v>
      </c>
      <c r="C22">
        <v>0.67347133994188224</v>
      </c>
      <c r="D22">
        <v>1.2801951193247185</v>
      </c>
      <c r="E22">
        <v>1.1287440740512968</v>
      </c>
      <c r="F22">
        <v>0.4608365277570679</v>
      </c>
      <c r="G22">
        <v>3.1590337508333337</v>
      </c>
      <c r="H22">
        <f t="shared" si="0"/>
        <v>1.5010124333889214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29" sqref="G29"/>
    </sheetView>
  </sheetViews>
  <sheetFormatPr baseColWidth="10" defaultRowHeight="15" x14ac:dyDescent="0"/>
  <sheetData>
    <row r="1" spans="1:11">
      <c r="A1" t="s">
        <v>62</v>
      </c>
      <c r="B1" t="s">
        <v>63</v>
      </c>
    </row>
    <row r="2" spans="1:11">
      <c r="A2" t="s">
        <v>64</v>
      </c>
      <c r="B2">
        <v>0.68716032327836407</v>
      </c>
    </row>
    <row r="3" spans="1:11">
      <c r="A3" t="s">
        <v>65</v>
      </c>
      <c r="B3">
        <v>3.330847354775246</v>
      </c>
    </row>
    <row r="4" spans="1:11">
      <c r="A4" t="s">
        <v>66</v>
      </c>
      <c r="B4">
        <v>0.48512300500456629</v>
      </c>
    </row>
    <row r="5" spans="1:11">
      <c r="A5" t="s">
        <v>67</v>
      </c>
      <c r="B5">
        <v>38705</v>
      </c>
    </row>
    <row r="6" spans="1:11">
      <c r="A6" t="s">
        <v>68</v>
      </c>
    </row>
    <row r="7" spans="1:11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236</v>
      </c>
    </row>
    <row r="8" spans="1:11">
      <c r="A8" t="s">
        <v>76</v>
      </c>
      <c r="B8">
        <v>0.47715131717310233</v>
      </c>
      <c r="C8">
        <v>0.12139092856668558</v>
      </c>
      <c r="D8">
        <v>1.3218871394413807</v>
      </c>
      <c r="E8">
        <v>0.14631040307563481</v>
      </c>
      <c r="F8">
        <v>0.20222239747789075</v>
      </c>
      <c r="G8">
        <v>1.1320134835857412</v>
      </c>
      <c r="H8">
        <f>AVERAGE(B8:G8)</f>
        <v>0.56682927822007256</v>
      </c>
    </row>
    <row r="9" spans="1:11">
      <c r="A9" t="s">
        <v>77</v>
      </c>
      <c r="B9">
        <v>0.4483451804324271</v>
      </c>
      <c r="C9">
        <v>1.0290118629612881</v>
      </c>
      <c r="D9">
        <v>0.4830983346786159</v>
      </c>
      <c r="E9">
        <v>0.49231184208025036</v>
      </c>
      <c r="F9">
        <v>1.3087009727535139</v>
      </c>
      <c r="G9">
        <v>1.7344971207656874</v>
      </c>
      <c r="H9">
        <f t="shared" ref="H9:H22" si="0">AVERAGE(B9:G9)</f>
        <v>0.91599421894529709</v>
      </c>
    </row>
    <row r="10" spans="1:11">
      <c r="A10" t="s">
        <v>78</v>
      </c>
      <c r="B10">
        <v>0.62755892264569479</v>
      </c>
      <c r="C10">
        <v>0.14496421249999999</v>
      </c>
      <c r="D10">
        <v>0.81351531320478243</v>
      </c>
      <c r="E10">
        <v>0.92004182352397734</v>
      </c>
      <c r="F10">
        <v>0.77969941046781732</v>
      </c>
      <c r="G10">
        <v>0.503408554618201</v>
      </c>
      <c r="H10">
        <f t="shared" si="0"/>
        <v>0.63153137282674543</v>
      </c>
    </row>
    <row r="11" spans="1:11">
      <c r="A11" t="s">
        <v>79</v>
      </c>
      <c r="B11">
        <v>0.43074912928059744</v>
      </c>
      <c r="C11">
        <v>0.73923636846715757</v>
      </c>
      <c r="D11">
        <v>0.84199152489832907</v>
      </c>
      <c r="E11">
        <v>0.53033515999685577</v>
      </c>
      <c r="F11">
        <v>0.4336740749149483</v>
      </c>
      <c r="G11">
        <v>0.34417293990243841</v>
      </c>
      <c r="H11">
        <f t="shared" si="0"/>
        <v>0.55335986624338773</v>
      </c>
    </row>
    <row r="12" spans="1:11">
      <c r="A12" t="s">
        <v>80</v>
      </c>
      <c r="B12">
        <v>0.60272899261694401</v>
      </c>
      <c r="C12">
        <v>0.25768151837527098</v>
      </c>
      <c r="D12">
        <v>0.35326105333333335</v>
      </c>
      <c r="E12">
        <v>0.22500981128166861</v>
      </c>
      <c r="F12">
        <v>0.38285345735638465</v>
      </c>
      <c r="G12">
        <v>0.14700886438006122</v>
      </c>
      <c r="H12">
        <f t="shared" si="0"/>
        <v>0.32809061622394381</v>
      </c>
    </row>
    <row r="13" spans="1:11">
      <c r="A13" t="s">
        <v>81</v>
      </c>
      <c r="B13">
        <v>1.862248226512117</v>
      </c>
      <c r="C13">
        <v>1.2700405423266583</v>
      </c>
      <c r="D13">
        <v>0.72436406138498033</v>
      </c>
      <c r="E13">
        <v>0.4916199175</v>
      </c>
      <c r="F13">
        <v>1.4249952947516844</v>
      </c>
      <c r="G13">
        <v>0.84110810061213159</v>
      </c>
      <c r="H13">
        <f t="shared" si="0"/>
        <v>1.1023960238479285</v>
      </c>
    </row>
    <row r="14" spans="1:11">
      <c r="A14" t="s">
        <v>82</v>
      </c>
      <c r="B14">
        <v>0.63595657489700663</v>
      </c>
      <c r="C14">
        <v>0.77666465483096525</v>
      </c>
      <c r="D14">
        <v>0.31412794888768131</v>
      </c>
      <c r="E14">
        <v>2.7980034598949497</v>
      </c>
      <c r="F14">
        <v>0.5935956166666666</v>
      </c>
      <c r="G14">
        <v>0.54578775048927552</v>
      </c>
      <c r="H14">
        <f t="shared" si="0"/>
        <v>0.94402266761109088</v>
      </c>
    </row>
    <row r="15" spans="1:11">
      <c r="A15" t="s">
        <v>83</v>
      </c>
      <c r="B15">
        <v>0.46707410320413206</v>
      </c>
      <c r="C15">
        <v>0.28049807670836213</v>
      </c>
      <c r="D15">
        <v>0.75355056427400557</v>
      </c>
      <c r="E15">
        <v>0.16546526629761818</v>
      </c>
      <c r="F15">
        <v>0.43069969333928793</v>
      </c>
      <c r="G15">
        <v>0.31980967678043448</v>
      </c>
      <c r="H15">
        <f t="shared" si="0"/>
        <v>0.40284956343397332</v>
      </c>
    </row>
    <row r="16" spans="1:11">
      <c r="A16" t="s">
        <v>50</v>
      </c>
      <c r="B16">
        <v>0.98760847444786881</v>
      </c>
      <c r="C16">
        <v>0.27438321415597605</v>
      </c>
      <c r="D16">
        <v>0.96409648123773983</v>
      </c>
      <c r="E16">
        <v>0.13294323829394727</v>
      </c>
      <c r="F16">
        <v>1.191696211246039</v>
      </c>
      <c r="G16">
        <v>0.28840875535158278</v>
      </c>
      <c r="H16">
        <f t="shared" si="0"/>
        <v>0.63985606245552562</v>
      </c>
      <c r="K16" s="4"/>
    </row>
    <row r="17" spans="1:8">
      <c r="A17" t="s">
        <v>84</v>
      </c>
      <c r="B17">
        <v>1.961208111878797</v>
      </c>
      <c r="C17">
        <v>1.0543403413672376</v>
      </c>
      <c r="D17">
        <v>0.14829432544221507</v>
      </c>
      <c r="E17">
        <v>0.12258829196758532</v>
      </c>
      <c r="F17">
        <v>0.75459651013693307</v>
      </c>
      <c r="G17">
        <v>1.2535574207316917</v>
      </c>
      <c r="H17">
        <f t="shared" si="0"/>
        <v>0.88243083358740992</v>
      </c>
    </row>
    <row r="18" spans="1:8">
      <c r="A18" t="s">
        <v>85</v>
      </c>
      <c r="B18">
        <v>0.32125551106913375</v>
      </c>
      <c r="C18">
        <v>0.64311617851296199</v>
      </c>
      <c r="D18">
        <v>0.39866472665735325</v>
      </c>
      <c r="E18">
        <v>0.23511377293754429</v>
      </c>
      <c r="F18">
        <v>0.32104462157527319</v>
      </c>
      <c r="G18">
        <v>0.27217576245953318</v>
      </c>
      <c r="H18">
        <f t="shared" si="0"/>
        <v>0.36522842886863333</v>
      </c>
    </row>
    <row r="19" spans="1:8">
      <c r="A19" t="s">
        <v>86</v>
      </c>
      <c r="B19">
        <v>0.49342906512560919</v>
      </c>
      <c r="C19">
        <v>0.31715279904989357</v>
      </c>
      <c r="D19">
        <v>0.28979910854504004</v>
      </c>
      <c r="E19">
        <v>0.47808005958701716</v>
      </c>
      <c r="F19">
        <v>0.30653763358942537</v>
      </c>
      <c r="G19">
        <v>0.33101712281511297</v>
      </c>
      <c r="H19">
        <f t="shared" si="0"/>
        <v>0.36933596478534975</v>
      </c>
    </row>
    <row r="20" spans="1:8">
      <c r="A20" t="s">
        <v>87</v>
      </c>
      <c r="B20">
        <v>0.78135436918300505</v>
      </c>
      <c r="C20">
        <v>0.63702017930193222</v>
      </c>
      <c r="D20">
        <v>0.55209682571565766</v>
      </c>
      <c r="E20">
        <v>0.73307388085907699</v>
      </c>
      <c r="F20">
        <v>0.28899458166249292</v>
      </c>
      <c r="G20">
        <v>0.68990002716288457</v>
      </c>
      <c r="H20">
        <f t="shared" si="0"/>
        <v>0.61373997731417484</v>
      </c>
    </row>
    <row r="21" spans="1:8">
      <c r="A21" t="s">
        <v>88</v>
      </c>
      <c r="B21">
        <v>0.37355418422916692</v>
      </c>
      <c r="C21">
        <v>0.80287266426680315</v>
      </c>
      <c r="D21">
        <v>0.13533512415598328</v>
      </c>
      <c r="E21">
        <v>0.3458498383762299</v>
      </c>
      <c r="F21">
        <v>0.67424481743329789</v>
      </c>
      <c r="G21">
        <v>0.42880219578333523</v>
      </c>
      <c r="H21">
        <f t="shared" si="0"/>
        <v>0.46010980404080276</v>
      </c>
    </row>
    <row r="22" spans="1:8">
      <c r="A22" t="s">
        <v>89</v>
      </c>
      <c r="B22">
        <v>2.2438902963974963</v>
      </c>
      <c r="C22">
        <v>0.70164985440534089</v>
      </c>
      <c r="D22">
        <v>1.3015135355147966</v>
      </c>
      <c r="E22">
        <v>1.1383703392071749</v>
      </c>
      <c r="F22">
        <v>0.44476428077547747</v>
      </c>
      <c r="G22">
        <v>3.1590337508333337</v>
      </c>
      <c r="H22">
        <f t="shared" si="0"/>
        <v>1.4982036761889368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8" sqref="A18:H18"/>
    </sheetView>
  </sheetViews>
  <sheetFormatPr baseColWidth="10" defaultColWidth="8.83203125" defaultRowHeight="15" x14ac:dyDescent="0"/>
  <cols>
    <col min="2" max="2" width="12.6640625" customWidth="1"/>
    <col min="3" max="8" width="12.1640625" bestFit="1" customWidth="1"/>
  </cols>
  <sheetData>
    <row r="1" spans="1:11">
      <c r="A1" t="s">
        <v>62</v>
      </c>
      <c r="B1" t="s">
        <v>63</v>
      </c>
    </row>
    <row r="2" spans="1:11">
      <c r="A2" t="s">
        <v>64</v>
      </c>
      <c r="B2">
        <v>0.68221630852042792</v>
      </c>
    </row>
    <row r="3" spans="1:11">
      <c r="A3" t="s">
        <v>65</v>
      </c>
      <c r="B3">
        <v>4.4532873928618217</v>
      </c>
    </row>
    <row r="4" spans="1:11">
      <c r="A4" t="s">
        <v>66</v>
      </c>
      <c r="B4">
        <v>0.48512300500456629</v>
      </c>
    </row>
    <row r="5" spans="1:11">
      <c r="A5" t="s">
        <v>67</v>
      </c>
      <c r="B5">
        <v>66335</v>
      </c>
    </row>
    <row r="6" spans="1:11">
      <c r="A6" t="s">
        <v>68</v>
      </c>
    </row>
    <row r="7" spans="1:11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236</v>
      </c>
    </row>
    <row r="8" spans="1:11">
      <c r="A8" t="s">
        <v>76</v>
      </c>
      <c r="B8">
        <v>0.44634178972941752</v>
      </c>
      <c r="C8">
        <v>0.15972735010555386</v>
      </c>
      <c r="D8">
        <v>1.4027807246376653</v>
      </c>
      <c r="E8">
        <v>0.12233446480653704</v>
      </c>
      <c r="F8">
        <v>0.21221137795533349</v>
      </c>
      <c r="G8">
        <v>1.4134909731155458</v>
      </c>
      <c r="H8">
        <f>AVERAGE(B8:G8)</f>
        <v>0.62614778005834226</v>
      </c>
    </row>
    <row r="9" spans="1:11">
      <c r="A9" t="s">
        <v>77</v>
      </c>
      <c r="B9">
        <v>0.36711810403739426</v>
      </c>
      <c r="C9">
        <v>0.41274637123998398</v>
      </c>
      <c r="D9">
        <v>0.48431710642090309</v>
      </c>
      <c r="E9">
        <v>0.50835662527349423</v>
      </c>
      <c r="F9">
        <v>1.080542848189032</v>
      </c>
      <c r="G9">
        <v>1.3420064209058475</v>
      </c>
      <c r="H9">
        <f t="shared" ref="H9:H22" si="0">AVERAGE(B9:G9)</f>
        <v>0.6991812460111092</v>
      </c>
    </row>
    <row r="10" spans="1:11">
      <c r="A10" t="s">
        <v>78</v>
      </c>
      <c r="B10">
        <v>0.69814793591294033</v>
      </c>
      <c r="C10">
        <v>0.14496421249999999</v>
      </c>
      <c r="D10">
        <v>0.82037877711614426</v>
      </c>
      <c r="E10">
        <v>1.1139133426546342</v>
      </c>
      <c r="F10">
        <v>1.1022808508943873</v>
      </c>
      <c r="G10">
        <v>0.86633903566885406</v>
      </c>
      <c r="H10">
        <f t="shared" si="0"/>
        <v>0.79100402579116003</v>
      </c>
    </row>
    <row r="11" spans="1:11">
      <c r="A11" t="s">
        <v>79</v>
      </c>
      <c r="B11">
        <v>0.41226818749065952</v>
      </c>
      <c r="C11">
        <v>0.63418972105198701</v>
      </c>
      <c r="D11">
        <v>0.90491579452434745</v>
      </c>
      <c r="E11">
        <v>0.79335266437697483</v>
      </c>
      <c r="F11">
        <v>0.54840706241983395</v>
      </c>
      <c r="G11">
        <v>0.20696814702532096</v>
      </c>
      <c r="H11">
        <f t="shared" si="0"/>
        <v>0.58335026281485403</v>
      </c>
    </row>
    <row r="12" spans="1:11">
      <c r="A12" t="s">
        <v>80</v>
      </c>
      <c r="B12">
        <v>0.53978627549704339</v>
      </c>
      <c r="C12">
        <v>0.22639315215213909</v>
      </c>
      <c r="D12">
        <v>0.35326105333333335</v>
      </c>
      <c r="E12">
        <v>0.21114076930807535</v>
      </c>
      <c r="F12">
        <v>0.32144177067332896</v>
      </c>
      <c r="G12">
        <v>0.14285140127753365</v>
      </c>
      <c r="H12">
        <f t="shared" si="0"/>
        <v>0.29914573704024233</v>
      </c>
    </row>
    <row r="13" spans="1:11">
      <c r="A13" t="s">
        <v>81</v>
      </c>
      <c r="B13">
        <v>1.8642389274511542</v>
      </c>
      <c r="C13">
        <v>1.185597311953934</v>
      </c>
      <c r="D13">
        <v>0.77237173607979814</v>
      </c>
      <c r="E13">
        <v>0.4916199175</v>
      </c>
      <c r="F13">
        <v>1.4026746058560928</v>
      </c>
      <c r="G13">
        <v>0.40255970118975909</v>
      </c>
      <c r="H13">
        <f t="shared" si="0"/>
        <v>1.0198437000051228</v>
      </c>
    </row>
    <row r="14" spans="1:11">
      <c r="A14" t="s">
        <v>82</v>
      </c>
      <c r="B14">
        <v>0.61931496712967582</v>
      </c>
      <c r="C14">
        <v>0.73647483813153514</v>
      </c>
      <c r="D14">
        <v>0.31262315832191256</v>
      </c>
      <c r="E14">
        <v>2.7985741029198539</v>
      </c>
      <c r="F14">
        <v>0.5935956166666666</v>
      </c>
      <c r="G14">
        <v>0.54358113110761253</v>
      </c>
      <c r="H14">
        <f t="shared" si="0"/>
        <v>0.93402730237954268</v>
      </c>
    </row>
    <row r="15" spans="1:11">
      <c r="A15" t="s">
        <v>83</v>
      </c>
      <c r="B15">
        <v>0.53868821357157748</v>
      </c>
      <c r="C15">
        <v>0.24122562605724171</v>
      </c>
      <c r="D15">
        <v>0.75387350115668028</v>
      </c>
      <c r="E15">
        <v>0.36483693802705447</v>
      </c>
      <c r="F15">
        <v>0.48188572273435798</v>
      </c>
      <c r="G15">
        <v>0.27124552632776516</v>
      </c>
      <c r="H15">
        <f t="shared" si="0"/>
        <v>0.44195925464577956</v>
      </c>
    </row>
    <row r="16" spans="1:11">
      <c r="A16" t="s">
        <v>50</v>
      </c>
      <c r="B16">
        <v>0.99827157776512798</v>
      </c>
      <c r="C16">
        <v>0.28755271584168846</v>
      </c>
      <c r="D16">
        <v>0.95804583798329235</v>
      </c>
      <c r="E16">
        <v>0.21316068625466375</v>
      </c>
      <c r="F16">
        <v>1.1675510644389131</v>
      </c>
      <c r="G16">
        <v>0.29568949038323916</v>
      </c>
      <c r="H16">
        <f t="shared" si="0"/>
        <v>0.65337856211115408</v>
      </c>
      <c r="K16" s="4"/>
    </row>
    <row r="17" spans="1:8">
      <c r="A17" t="s">
        <v>84</v>
      </c>
      <c r="B17">
        <v>1.8948637514901823</v>
      </c>
      <c r="C17">
        <v>1.0679692318097787</v>
      </c>
      <c r="D17">
        <v>0.38802210584404134</v>
      </c>
      <c r="E17">
        <v>0.13068266221623812</v>
      </c>
      <c r="F17">
        <v>0.30146782416838802</v>
      </c>
      <c r="G17">
        <v>1.2731052191633994</v>
      </c>
      <c r="H17">
        <f t="shared" si="0"/>
        <v>0.84268513244867138</v>
      </c>
    </row>
    <row r="18" spans="1:8">
      <c r="A18" t="s">
        <v>85</v>
      </c>
      <c r="B18">
        <v>0.34226727459033285</v>
      </c>
      <c r="C18">
        <v>0.69453691189347877</v>
      </c>
      <c r="D18">
        <v>0.38824140607473162</v>
      </c>
      <c r="E18">
        <v>0.18190805771394813</v>
      </c>
      <c r="F18">
        <v>0.26637858326000985</v>
      </c>
      <c r="G18">
        <v>0.26245440815766802</v>
      </c>
      <c r="H18">
        <f t="shared" si="0"/>
        <v>0.35596444028169483</v>
      </c>
    </row>
    <row r="19" spans="1:8">
      <c r="A19" t="s">
        <v>86</v>
      </c>
      <c r="B19">
        <v>0.43895869871727911</v>
      </c>
      <c r="C19">
        <v>0.23331878973961875</v>
      </c>
      <c r="D19">
        <v>0.29484511980422784</v>
      </c>
      <c r="E19">
        <v>0.57630554635381759</v>
      </c>
      <c r="F19">
        <v>0.26867878249738014</v>
      </c>
      <c r="G19">
        <v>0.25212368766377918</v>
      </c>
      <c r="H19">
        <f t="shared" si="0"/>
        <v>0.34403843746268375</v>
      </c>
    </row>
    <row r="20" spans="1:8">
      <c r="A20" t="s">
        <v>87</v>
      </c>
      <c r="B20">
        <v>0.83997516099861136</v>
      </c>
      <c r="C20">
        <v>0.64471133851206341</v>
      </c>
      <c r="D20">
        <v>1.0970826500275497</v>
      </c>
      <c r="E20">
        <v>0.55907554349945821</v>
      </c>
      <c r="F20">
        <v>0.41007626104666528</v>
      </c>
      <c r="G20">
        <v>0.51727117156786662</v>
      </c>
      <c r="H20">
        <f t="shared" si="0"/>
        <v>0.67803202094203574</v>
      </c>
    </row>
    <row r="21" spans="1:8">
      <c r="A21" t="s">
        <v>88</v>
      </c>
      <c r="B21">
        <v>0.3827410088259216</v>
      </c>
      <c r="C21">
        <v>0.74606170799208404</v>
      </c>
      <c r="D21">
        <v>0.18582737546395525</v>
      </c>
      <c r="E21">
        <v>0.4918608368384334</v>
      </c>
      <c r="F21">
        <v>0.6824939317508717</v>
      </c>
      <c r="G21">
        <v>0.48017744060242179</v>
      </c>
      <c r="H21">
        <f t="shared" si="0"/>
        <v>0.49486038357894802</v>
      </c>
    </row>
    <row r="22" spans="1:8">
      <c r="A22" t="s">
        <v>89</v>
      </c>
      <c r="B22">
        <v>2.0298682914897475</v>
      </c>
      <c r="C22">
        <v>0.62673310344853173</v>
      </c>
      <c r="D22">
        <v>0.95634298716158905</v>
      </c>
      <c r="E22">
        <v>1.2840311347403894</v>
      </c>
      <c r="F22">
        <v>0.58011499099598152</v>
      </c>
      <c r="G22">
        <v>3.1590337508333337</v>
      </c>
      <c r="H22">
        <f t="shared" si="0"/>
        <v>1.4393540431115956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8" sqref="A18:XFD18"/>
    </sheetView>
  </sheetViews>
  <sheetFormatPr baseColWidth="10" defaultRowHeight="15" x14ac:dyDescent="0"/>
  <sheetData>
    <row r="1" spans="1:11">
      <c r="A1" t="s">
        <v>62</v>
      </c>
      <c r="B1" t="s">
        <v>63</v>
      </c>
    </row>
    <row r="2" spans="1:11">
      <c r="A2" t="s">
        <v>64</v>
      </c>
      <c r="B2">
        <v>0.67335488480045547</v>
      </c>
    </row>
    <row r="3" spans="1:11">
      <c r="A3" t="s">
        <v>65</v>
      </c>
      <c r="B3">
        <v>4.1756911192513009</v>
      </c>
    </row>
    <row r="4" spans="1:11">
      <c r="A4" t="s">
        <v>66</v>
      </c>
      <c r="B4">
        <v>0.48512300500456629</v>
      </c>
    </row>
    <row r="5" spans="1:11">
      <c r="A5" t="s">
        <v>67</v>
      </c>
      <c r="B5">
        <v>138957</v>
      </c>
    </row>
    <row r="6" spans="1:11">
      <c r="A6" t="s">
        <v>68</v>
      </c>
    </row>
    <row r="7" spans="1:11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236</v>
      </c>
    </row>
    <row r="8" spans="1:11">
      <c r="A8" t="s">
        <v>76</v>
      </c>
      <c r="B8">
        <v>0.42457318258246679</v>
      </c>
      <c r="C8">
        <v>0.19681495083555653</v>
      </c>
      <c r="D8">
        <v>1.3594246834164201</v>
      </c>
      <c r="E8">
        <v>0.15353849455056906</v>
      </c>
      <c r="F8">
        <v>0.20134030933284083</v>
      </c>
      <c r="G8">
        <v>1.2765637737050071</v>
      </c>
      <c r="H8">
        <f>AVERAGE(B8:G8)</f>
        <v>0.60204256573714343</v>
      </c>
    </row>
    <row r="9" spans="1:11">
      <c r="A9" t="s">
        <v>77</v>
      </c>
      <c r="B9">
        <v>0.45948191134589916</v>
      </c>
      <c r="C9">
        <v>0.2425462410993737</v>
      </c>
      <c r="D9">
        <v>0.45158602974080431</v>
      </c>
      <c r="E9">
        <v>0.5946300531743175</v>
      </c>
      <c r="F9">
        <v>1.1835669218878009</v>
      </c>
      <c r="G9">
        <v>1.5982212418932924</v>
      </c>
      <c r="H9">
        <f t="shared" ref="H9:H22" si="0">AVERAGE(B9:G9)</f>
        <v>0.75500539985691473</v>
      </c>
    </row>
    <row r="10" spans="1:11">
      <c r="A10" t="s">
        <v>78</v>
      </c>
      <c r="B10">
        <v>0.78310527176770262</v>
      </c>
      <c r="C10">
        <v>0.14496421249999999</v>
      </c>
      <c r="D10">
        <v>0.87436330157313435</v>
      </c>
      <c r="E10">
        <v>1.3352455604930675</v>
      </c>
      <c r="F10">
        <v>1.0405010134886516</v>
      </c>
      <c r="G10">
        <v>0.91419746928398127</v>
      </c>
      <c r="H10">
        <f t="shared" si="0"/>
        <v>0.84872947151775613</v>
      </c>
    </row>
    <row r="11" spans="1:11">
      <c r="A11" t="s">
        <v>79</v>
      </c>
      <c r="B11">
        <v>0.36994380182990166</v>
      </c>
      <c r="C11">
        <v>0.52586241271417944</v>
      </c>
      <c r="D11">
        <v>0.77107401971165535</v>
      </c>
      <c r="E11">
        <v>0.51397095121129266</v>
      </c>
      <c r="F11">
        <v>0.48117111030432375</v>
      </c>
      <c r="G11">
        <v>0.30662637914220642</v>
      </c>
      <c r="H11">
        <f t="shared" si="0"/>
        <v>0.49477477915225987</v>
      </c>
    </row>
    <row r="12" spans="1:11">
      <c r="A12" t="s">
        <v>80</v>
      </c>
      <c r="B12">
        <v>0.53768683604368028</v>
      </c>
      <c r="C12">
        <v>0.23809378112606305</v>
      </c>
      <c r="D12">
        <v>0.35326105333333335</v>
      </c>
      <c r="E12">
        <v>0.2112466456158241</v>
      </c>
      <c r="F12">
        <v>0.30346551228693963</v>
      </c>
      <c r="G12">
        <v>0.15705718865606239</v>
      </c>
      <c r="H12">
        <f t="shared" si="0"/>
        <v>0.3001351695103171</v>
      </c>
    </row>
    <row r="13" spans="1:11">
      <c r="A13" t="s">
        <v>81</v>
      </c>
      <c r="B13">
        <v>1.8663569384995142</v>
      </c>
      <c r="C13">
        <v>1.3765218762572484</v>
      </c>
      <c r="D13">
        <v>1.8360954611144578</v>
      </c>
      <c r="E13">
        <v>0.4916199175</v>
      </c>
      <c r="F13">
        <v>1.6594804819326805</v>
      </c>
      <c r="G13">
        <v>1.0984967938184449</v>
      </c>
      <c r="H13">
        <f t="shared" si="0"/>
        <v>1.3880952448537245</v>
      </c>
    </row>
    <row r="14" spans="1:11">
      <c r="A14" t="s">
        <v>82</v>
      </c>
      <c r="B14">
        <v>0.61752917376347938</v>
      </c>
      <c r="C14">
        <v>0.8435941813630673</v>
      </c>
      <c r="D14">
        <v>0.34698197194400421</v>
      </c>
      <c r="E14">
        <v>2.6807479498773739</v>
      </c>
      <c r="F14">
        <v>0.5935956166666666</v>
      </c>
      <c r="G14">
        <v>0.46121834224087954</v>
      </c>
      <c r="H14">
        <f t="shared" si="0"/>
        <v>0.92394453930924525</v>
      </c>
    </row>
    <row r="15" spans="1:11">
      <c r="A15" t="s">
        <v>83</v>
      </c>
      <c r="B15">
        <v>0.47676185754703071</v>
      </c>
      <c r="C15">
        <v>0.2777211938119295</v>
      </c>
      <c r="D15">
        <v>0.78583729615847975</v>
      </c>
      <c r="E15">
        <v>0.33470070817496245</v>
      </c>
      <c r="F15">
        <v>0.4413353620833842</v>
      </c>
      <c r="G15">
        <v>0.32028054144936557</v>
      </c>
      <c r="H15">
        <f t="shared" si="0"/>
        <v>0.43943949320419207</v>
      </c>
    </row>
    <row r="16" spans="1:11">
      <c r="A16" t="s">
        <v>50</v>
      </c>
      <c r="B16">
        <v>1.0091223557946123</v>
      </c>
      <c r="C16">
        <v>0.2783189078816975</v>
      </c>
      <c r="D16">
        <v>0.81446695120292567</v>
      </c>
      <c r="E16">
        <v>0.135063323924003</v>
      </c>
      <c r="F16">
        <v>1.1088219140398641</v>
      </c>
      <c r="G16">
        <v>0.3011391620618597</v>
      </c>
      <c r="H16">
        <f t="shared" si="0"/>
        <v>0.60782210248416024</v>
      </c>
      <c r="K16" s="4"/>
    </row>
    <row r="17" spans="1:8">
      <c r="A17" t="s">
        <v>84</v>
      </c>
      <c r="B17">
        <v>1.6193332918539622</v>
      </c>
      <c r="C17">
        <v>0.94919600842925511</v>
      </c>
      <c r="D17">
        <v>0.18076392400050176</v>
      </c>
      <c r="E17">
        <v>0.15678684123602057</v>
      </c>
      <c r="F17">
        <v>0.30363471688908578</v>
      </c>
      <c r="G17">
        <v>1.292264847477951</v>
      </c>
      <c r="H17">
        <f t="shared" si="0"/>
        <v>0.75032993831446271</v>
      </c>
    </row>
    <row r="18" spans="1:8">
      <c r="A18" t="s">
        <v>85</v>
      </c>
      <c r="B18">
        <v>0.34377887201991836</v>
      </c>
      <c r="C18">
        <v>0.68981053223540389</v>
      </c>
      <c r="D18">
        <v>0.40822928744003889</v>
      </c>
      <c r="E18">
        <v>0.17167043885165359</v>
      </c>
      <c r="F18">
        <v>0.26465759532172889</v>
      </c>
      <c r="G18">
        <v>0.26357287664170331</v>
      </c>
      <c r="H18">
        <f t="shared" si="0"/>
        <v>0.35695326708507452</v>
      </c>
    </row>
    <row r="19" spans="1:8">
      <c r="A19" t="s">
        <v>86</v>
      </c>
      <c r="B19">
        <v>0.47760345799636611</v>
      </c>
      <c r="C19">
        <v>0.3496773662369122</v>
      </c>
      <c r="D19">
        <v>0.28485456915860397</v>
      </c>
      <c r="E19">
        <v>0.4673082917326265</v>
      </c>
      <c r="F19">
        <v>0.28093474144272118</v>
      </c>
      <c r="G19">
        <v>0.31592616767767062</v>
      </c>
      <c r="H19">
        <f t="shared" si="0"/>
        <v>0.36271743237415016</v>
      </c>
    </row>
    <row r="20" spans="1:8">
      <c r="A20" t="s">
        <v>87</v>
      </c>
      <c r="B20">
        <v>0.90221024828133001</v>
      </c>
      <c r="C20">
        <v>0.65822437963274771</v>
      </c>
      <c r="D20">
        <v>0.55649230908759695</v>
      </c>
      <c r="E20">
        <v>0.79100897709251905</v>
      </c>
      <c r="F20">
        <v>0.39197972818496879</v>
      </c>
      <c r="G20">
        <v>0.90528242157477179</v>
      </c>
      <c r="H20">
        <f t="shared" si="0"/>
        <v>0.70086634397565584</v>
      </c>
    </row>
    <row r="21" spans="1:8">
      <c r="A21" t="s">
        <v>88</v>
      </c>
      <c r="B21">
        <v>0.36777834899996142</v>
      </c>
      <c r="C21">
        <v>0.74397623965311632</v>
      </c>
      <c r="D21">
        <v>0.12066402529564753</v>
      </c>
      <c r="E21">
        <v>0.45063566754278828</v>
      </c>
      <c r="F21">
        <v>0.67679978600195945</v>
      </c>
      <c r="G21">
        <v>0.45847259102350563</v>
      </c>
      <c r="H21">
        <f t="shared" si="0"/>
        <v>0.46972110975282977</v>
      </c>
    </row>
    <row r="22" spans="1:8">
      <c r="A22" t="s">
        <v>89</v>
      </c>
      <c r="B22">
        <v>0.5782670178766991</v>
      </c>
      <c r="C22">
        <v>0.82124268150761726</v>
      </c>
      <c r="D22">
        <v>0.78395335627802754</v>
      </c>
      <c r="E22">
        <v>0.87512008418632437</v>
      </c>
      <c r="F22">
        <v>0.31976082407535045</v>
      </c>
      <c r="G22">
        <v>3.1590337508333337</v>
      </c>
      <c r="H22">
        <f t="shared" si="0"/>
        <v>1.0895629524595589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L8" sqref="L8:L9"/>
    </sheetView>
  </sheetViews>
  <sheetFormatPr baseColWidth="10" defaultRowHeight="11" x14ac:dyDescent="0"/>
  <cols>
    <col min="1" max="1" width="5.6640625" style="5" bestFit="1" customWidth="1"/>
    <col min="2" max="2" width="12" style="5" customWidth="1"/>
    <col min="3" max="3" width="10" style="5" bestFit="1" customWidth="1"/>
    <col min="4" max="4" width="22.1640625" style="5" bestFit="1" customWidth="1"/>
    <col min="5" max="5" width="23.1640625" style="5" bestFit="1" customWidth="1"/>
    <col min="6" max="6" width="23.6640625" style="5" bestFit="1" customWidth="1"/>
    <col min="7" max="7" width="24" style="5" bestFit="1" customWidth="1"/>
    <col min="8" max="8" width="23.33203125" style="5" bestFit="1" customWidth="1"/>
    <col min="9" max="9" width="12.1640625" style="5" bestFit="1" customWidth="1"/>
    <col min="10" max="10" width="22.5" style="5" bestFit="1" customWidth="1"/>
    <col min="11" max="11" width="10.83203125" style="5"/>
    <col min="12" max="12" width="27.83203125" style="5" bestFit="1" customWidth="1"/>
    <col min="13" max="16384" width="10.83203125" style="5"/>
  </cols>
  <sheetData>
    <row r="1" spans="1:12" ht="22">
      <c r="A1" s="5" t="s">
        <v>69</v>
      </c>
      <c r="B1" s="56" t="s">
        <v>237</v>
      </c>
      <c r="C1" s="5" t="s">
        <v>238</v>
      </c>
      <c r="D1" s="10" t="s">
        <v>239</v>
      </c>
      <c r="E1" s="10"/>
      <c r="F1" s="10"/>
      <c r="G1" s="10"/>
      <c r="H1" s="10"/>
      <c r="I1" s="10"/>
      <c r="J1" s="41" t="s">
        <v>240</v>
      </c>
      <c r="K1" s="5" t="s">
        <v>76</v>
      </c>
      <c r="L1" s="5" t="s">
        <v>275</v>
      </c>
    </row>
    <row r="2" spans="1:12">
      <c r="A2" s="5" t="s">
        <v>76</v>
      </c>
      <c r="B2" s="5">
        <f>MIN('db5'!H8,rand9!H8,rand26!H8,rand16!H8,rand15!H8,rand24!H8)</f>
        <v>0.49730440522938119</v>
      </c>
      <c r="C2" s="16" t="s">
        <v>30</v>
      </c>
      <c r="D2" s="41" t="s">
        <v>240</v>
      </c>
      <c r="E2" s="59" t="s">
        <v>248</v>
      </c>
      <c r="F2" s="58" t="s">
        <v>246</v>
      </c>
      <c r="G2" s="16"/>
      <c r="J2" s="41" t="s">
        <v>241</v>
      </c>
      <c r="K2" s="5" t="s">
        <v>77</v>
      </c>
      <c r="L2" s="5" t="s">
        <v>276</v>
      </c>
    </row>
    <row r="3" spans="1:12">
      <c r="A3" s="5" t="s">
        <v>77</v>
      </c>
      <c r="B3" s="5">
        <f>MIN('db5'!H9,rand9!H9,rand26!H9,rand16!H9,rand15!H9,rand24!H9)</f>
        <v>0.64879846197275748</v>
      </c>
      <c r="C3" s="5" t="s">
        <v>28</v>
      </c>
      <c r="D3" s="41" t="s">
        <v>241</v>
      </c>
      <c r="E3" s="41" t="s">
        <v>243</v>
      </c>
      <c r="F3" s="41" t="s">
        <v>242</v>
      </c>
      <c r="J3" s="41" t="s">
        <v>247</v>
      </c>
      <c r="K3" s="5" t="s">
        <v>78</v>
      </c>
    </row>
    <row r="4" spans="1:12">
      <c r="A4" s="5" t="s">
        <v>78</v>
      </c>
      <c r="B4" s="5">
        <f>MIN('db5'!H10,rand9!H10,rand26!H10,rand16!H10,rand15!H10,rand24!H10)</f>
        <v>0.63153137282674543</v>
      </c>
      <c r="C4" s="5" t="s">
        <v>31</v>
      </c>
      <c r="D4" s="41" t="s">
        <v>247</v>
      </c>
      <c r="E4" s="58" t="s">
        <v>249</v>
      </c>
      <c r="F4" s="59" t="s">
        <v>250</v>
      </c>
      <c r="J4" s="58" t="s">
        <v>251</v>
      </c>
      <c r="K4" s="5" t="s">
        <v>79</v>
      </c>
    </row>
    <row r="5" spans="1:12">
      <c r="A5" s="5" t="s">
        <v>79</v>
      </c>
      <c r="B5" s="5">
        <f>MIN('db5'!H11,rand9!H11,rand26!H11,rand16!H11,rand15!H11,rand24!H11)</f>
        <v>0.49477477915225987</v>
      </c>
      <c r="C5" s="5" t="s">
        <v>33</v>
      </c>
      <c r="D5" s="58" t="s">
        <v>251</v>
      </c>
      <c r="E5" s="58" t="s">
        <v>252</v>
      </c>
      <c r="F5" s="59" t="s">
        <v>253</v>
      </c>
      <c r="G5" s="59" t="s">
        <v>254</v>
      </c>
      <c r="H5" s="59" t="s">
        <v>255</v>
      </c>
      <c r="J5" s="41" t="s">
        <v>244</v>
      </c>
      <c r="K5" s="5" t="s">
        <v>80</v>
      </c>
    </row>
    <row r="6" spans="1:12">
      <c r="A6" s="5" t="s">
        <v>80</v>
      </c>
      <c r="B6" s="5">
        <f>MIN('db5'!H12,rand9!H12,rand26!H12,rand16!H12,rand15!H12,rand24!H12)</f>
        <v>0.27083566533539222</v>
      </c>
      <c r="C6" s="5" t="s">
        <v>28</v>
      </c>
      <c r="D6" s="41" t="s">
        <v>244</v>
      </c>
      <c r="J6" s="58" t="s">
        <v>256</v>
      </c>
      <c r="K6" s="5" t="s">
        <v>81</v>
      </c>
    </row>
    <row r="7" spans="1:12">
      <c r="A7" s="5" t="s">
        <v>81</v>
      </c>
      <c r="B7" s="5">
        <f>MIN('db5'!H13,rand9!H13,rand26!H13,rand16!H13,rand15!H13,rand24!H13)</f>
        <v>1.0198437000051228</v>
      </c>
      <c r="C7" s="5" t="s">
        <v>32</v>
      </c>
      <c r="D7" s="58" t="s">
        <v>256</v>
      </c>
      <c r="J7" s="58" t="s">
        <v>260</v>
      </c>
      <c r="K7" s="5" t="s">
        <v>82</v>
      </c>
    </row>
    <row r="8" spans="1:12">
      <c r="A8" s="5" t="s">
        <v>82</v>
      </c>
      <c r="B8" s="5">
        <f>MIN('db5'!H14,rand9!H14,rand26!H14,rand16!H14,rand15!H14,rand24!H14)</f>
        <v>0.91896795737366033</v>
      </c>
      <c r="C8" s="5" t="s">
        <v>29</v>
      </c>
      <c r="D8" s="58" t="s">
        <v>260</v>
      </c>
      <c r="E8" s="59" t="s">
        <v>257</v>
      </c>
      <c r="F8" s="58" t="s">
        <v>261</v>
      </c>
      <c r="G8" s="59" t="s">
        <v>258</v>
      </c>
      <c r="H8" s="59" t="s">
        <v>259</v>
      </c>
      <c r="I8" s="16"/>
      <c r="J8" s="58" t="s">
        <v>262</v>
      </c>
      <c r="K8" s="5" t="s">
        <v>83</v>
      </c>
    </row>
    <row r="9" spans="1:12">
      <c r="A9" s="5" t="s">
        <v>83</v>
      </c>
      <c r="B9" s="5">
        <f>MIN('db5'!H15,rand9!H15,rand26!H15,rand16!H15,rand15!H15,rand24!H15)</f>
        <v>0.40284956343397332</v>
      </c>
      <c r="C9" s="5" t="s">
        <v>31</v>
      </c>
      <c r="D9" s="58" t="s">
        <v>262</v>
      </c>
      <c r="E9" s="59" t="s">
        <v>263</v>
      </c>
      <c r="J9" s="41" t="s">
        <v>3</v>
      </c>
      <c r="K9" s="5" t="s">
        <v>50</v>
      </c>
    </row>
    <row r="10" spans="1:12">
      <c r="A10" s="5" t="s">
        <v>50</v>
      </c>
      <c r="B10" s="5">
        <f>MIN('db5'!H16,rand9!H16,rand26!H16,rand16!H16,rand15!H16,rand24!H16)</f>
        <v>0.60782210248416024</v>
      </c>
      <c r="C10" s="5" t="s">
        <v>33</v>
      </c>
      <c r="D10" s="41" t="s">
        <v>3</v>
      </c>
      <c r="E10" s="59" t="s">
        <v>264</v>
      </c>
      <c r="J10" s="58" t="s">
        <v>265</v>
      </c>
      <c r="K10" s="5" t="s">
        <v>84</v>
      </c>
    </row>
    <row r="11" spans="1:12">
      <c r="A11" s="5" t="s">
        <v>84</v>
      </c>
      <c r="B11" s="5">
        <f>MIN('db5'!H17,rand9!H17,rand26!H17,rand16!H17,rand15!H17,rand24!H17)</f>
        <v>0.69519353546394136</v>
      </c>
      <c r="C11" s="5" t="s">
        <v>30</v>
      </c>
      <c r="D11" s="58" t="s">
        <v>265</v>
      </c>
      <c r="E11" s="41" t="s">
        <v>4</v>
      </c>
      <c r="F11" s="59" t="s">
        <v>266</v>
      </c>
      <c r="G11" s="58" t="s">
        <v>267</v>
      </c>
      <c r="H11" s="59" t="s">
        <v>107</v>
      </c>
      <c r="J11" s="58" t="s">
        <v>270</v>
      </c>
      <c r="K11" s="5" t="s">
        <v>85</v>
      </c>
    </row>
    <row r="12" spans="1:12">
      <c r="A12" s="16" t="s">
        <v>85</v>
      </c>
      <c r="B12" s="16">
        <f>MIN('db5'!H18,rand9!H18,rand26!H18,rand16!H18,rand15!H18,rand24!H18)</f>
        <v>0.35123443066634069</v>
      </c>
      <c r="C12" s="16" t="s">
        <v>269</v>
      </c>
      <c r="D12" s="58" t="s">
        <v>270</v>
      </c>
      <c r="E12" s="58" t="s">
        <v>271</v>
      </c>
      <c r="J12" s="41" t="s">
        <v>245</v>
      </c>
      <c r="K12" s="5" t="s">
        <v>86</v>
      </c>
    </row>
    <row r="13" spans="1:12">
      <c r="A13" s="5" t="s">
        <v>86</v>
      </c>
      <c r="B13" s="5">
        <f>MIN('db5'!H19,rand9!H19,rand26!H19,rand16!H19,rand15!H19,rand24!H19)</f>
        <v>0.3216632906872699</v>
      </c>
      <c r="C13" s="5" t="s">
        <v>28</v>
      </c>
      <c r="D13" s="41" t="s">
        <v>245</v>
      </c>
      <c r="J13" s="41" t="s">
        <v>1</v>
      </c>
      <c r="K13" s="5" t="s">
        <v>87</v>
      </c>
    </row>
    <row r="14" spans="1:12">
      <c r="A14" s="16" t="s">
        <v>87</v>
      </c>
      <c r="B14" s="16">
        <f>MIN('db5'!H20,rand9!H20,rand26!H20,rand16!H20,rand15!H20,rand24!H20)</f>
        <v>0.56756951856770532</v>
      </c>
      <c r="C14" s="57" t="s">
        <v>272</v>
      </c>
      <c r="D14" s="41" t="s">
        <v>1</v>
      </c>
      <c r="E14" s="41" t="s">
        <v>5</v>
      </c>
      <c r="F14" s="41" t="s">
        <v>17</v>
      </c>
      <c r="G14" s="41" t="s">
        <v>23</v>
      </c>
      <c r="J14" s="41" t="s">
        <v>18</v>
      </c>
      <c r="K14" s="5" t="s">
        <v>88</v>
      </c>
    </row>
    <row r="15" spans="1:12">
      <c r="A15" s="16" t="s">
        <v>88</v>
      </c>
      <c r="B15" s="16">
        <f>MIN('db5'!H21,rand9!H21,rand26!H21,rand16!H21,rand15!H21,rand24!H21)</f>
        <v>0.46010980404080276</v>
      </c>
      <c r="C15" s="57" t="s">
        <v>273</v>
      </c>
      <c r="D15" s="41" t="s">
        <v>18</v>
      </c>
      <c r="E15" s="58" t="s">
        <v>274</v>
      </c>
      <c r="F15" s="16"/>
      <c r="J15" s="41" t="s">
        <v>243</v>
      </c>
      <c r="K15" s="5" t="s">
        <v>89</v>
      </c>
    </row>
    <row r="16" spans="1:12">
      <c r="A16" s="16" t="s">
        <v>89</v>
      </c>
      <c r="B16" s="16">
        <f>MIN('db5'!H22,rand9!H22,rand26!H22,rand16!H22,rand15!H22,rand24!H22)</f>
        <v>1.0895629524595589</v>
      </c>
      <c r="C16" s="16" t="s">
        <v>33</v>
      </c>
      <c r="D16" s="59" t="s">
        <v>113</v>
      </c>
      <c r="E16" s="59" t="s">
        <v>156</v>
      </c>
      <c r="F16" s="59" t="s">
        <v>163</v>
      </c>
      <c r="G16" s="58" t="s">
        <v>268</v>
      </c>
      <c r="J16" s="58" t="s">
        <v>249</v>
      </c>
    </row>
    <row r="17" spans="10:10">
      <c r="J17" s="58" t="s">
        <v>252</v>
      </c>
    </row>
    <row r="18" spans="10:10">
      <c r="J18" s="41" t="s">
        <v>4</v>
      </c>
    </row>
    <row r="19" spans="10:10">
      <c r="J19" s="58" t="s">
        <v>271</v>
      </c>
    </row>
    <row r="20" spans="10:10">
      <c r="J20" s="41" t="s">
        <v>5</v>
      </c>
    </row>
    <row r="21" spans="10:10">
      <c r="J21" s="58" t="s">
        <v>274</v>
      </c>
    </row>
    <row r="22" spans="10:10">
      <c r="J22" s="58" t="s">
        <v>246</v>
      </c>
    </row>
    <row r="23" spans="10:10">
      <c r="J23" s="41" t="s">
        <v>242</v>
      </c>
    </row>
    <row r="24" spans="10:10">
      <c r="J24" s="58" t="s">
        <v>261</v>
      </c>
    </row>
    <row r="25" spans="10:10">
      <c r="J25" s="41" t="s">
        <v>17</v>
      </c>
    </row>
    <row r="26" spans="10:10">
      <c r="J26" s="58" t="s">
        <v>267</v>
      </c>
    </row>
    <row r="27" spans="10:10">
      <c r="J27" s="41" t="s">
        <v>23</v>
      </c>
    </row>
    <row r="28" spans="10:10">
      <c r="J28" s="58" t="s">
        <v>268</v>
      </c>
    </row>
  </sheetData>
  <sortState ref="K1:K15">
    <sortCondition ref="K21"/>
  </sortState>
  <mergeCells count="1">
    <mergeCell ref="D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32" sqref="H32"/>
    </sheetView>
  </sheetViews>
  <sheetFormatPr baseColWidth="10" defaultRowHeight="15" x14ac:dyDescent="0"/>
  <cols>
    <col min="1" max="6" width="10.83203125" style="14"/>
    <col min="7" max="7" width="10.83203125" style="61"/>
    <col min="8" max="8" width="10.83203125" style="64"/>
    <col min="9" max="14" width="10.83203125" style="14"/>
    <col min="15" max="15" width="10.83203125" style="65"/>
    <col min="16" max="16384" width="10.83203125" style="14"/>
  </cols>
  <sheetData>
    <row r="1" spans="1:16">
      <c r="A1" s="5" t="s">
        <v>216</v>
      </c>
      <c r="B1" s="5" t="s">
        <v>76</v>
      </c>
      <c r="C1" s="5" t="s">
        <v>77</v>
      </c>
      <c r="D1" s="5" t="s">
        <v>78</v>
      </c>
      <c r="E1" s="5" t="s">
        <v>79</v>
      </c>
      <c r="F1" s="5" t="s">
        <v>80</v>
      </c>
      <c r="G1" s="60" t="s">
        <v>81</v>
      </c>
      <c r="H1" s="62" t="s">
        <v>82</v>
      </c>
      <c r="I1" s="5" t="s">
        <v>83</v>
      </c>
      <c r="J1" s="5" t="s">
        <v>50</v>
      </c>
      <c r="K1" s="5" t="s">
        <v>84</v>
      </c>
      <c r="L1" s="5" t="s">
        <v>85</v>
      </c>
      <c r="M1" s="5" t="s">
        <v>86</v>
      </c>
      <c r="N1" s="5" t="s">
        <v>87</v>
      </c>
      <c r="O1" s="16" t="s">
        <v>88</v>
      </c>
      <c r="P1" s="5" t="s">
        <v>89</v>
      </c>
    </row>
    <row r="2" spans="1:16">
      <c r="A2" s="5" t="s">
        <v>76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0">
        <v>0</v>
      </c>
      <c r="H2" s="63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16">
        <v>0</v>
      </c>
      <c r="P2" s="5">
        <v>1</v>
      </c>
    </row>
    <row r="3" spans="1:16">
      <c r="A3" s="5" t="s">
        <v>77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60">
        <v>0</v>
      </c>
      <c r="H3" s="63">
        <v>0</v>
      </c>
      <c r="I3" s="5">
        <v>1</v>
      </c>
      <c r="J3" s="5">
        <v>0</v>
      </c>
      <c r="K3" s="5">
        <v>0</v>
      </c>
      <c r="L3" s="5">
        <v>0</v>
      </c>
      <c r="M3" s="5">
        <v>1</v>
      </c>
      <c r="N3" s="5">
        <v>0</v>
      </c>
      <c r="O3" s="16">
        <v>0</v>
      </c>
      <c r="P3" s="5">
        <v>0</v>
      </c>
    </row>
    <row r="4" spans="1:16">
      <c r="A4" s="5" t="s">
        <v>78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0">
        <v>0</v>
      </c>
      <c r="H4" s="63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16">
        <v>0</v>
      </c>
      <c r="P4" s="5">
        <v>0</v>
      </c>
    </row>
    <row r="5" spans="1:16">
      <c r="A5" s="5" t="s">
        <v>79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60">
        <v>0</v>
      </c>
      <c r="H5" s="63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16">
        <v>0</v>
      </c>
      <c r="P5" s="5">
        <v>0</v>
      </c>
    </row>
    <row r="6" spans="1:16">
      <c r="A6" s="5" t="s">
        <v>80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0">
        <v>0</v>
      </c>
      <c r="H6" s="63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16">
        <v>0</v>
      </c>
      <c r="P6" s="5">
        <v>0</v>
      </c>
    </row>
    <row r="7" spans="1:16">
      <c r="A7" s="5" t="s">
        <v>81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0">
        <v>0</v>
      </c>
      <c r="H7" s="63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16">
        <v>0</v>
      </c>
      <c r="P7" s="5">
        <v>0</v>
      </c>
    </row>
    <row r="8" spans="1:16">
      <c r="A8" s="5" t="s">
        <v>82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60">
        <v>0</v>
      </c>
      <c r="H8" s="63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6">
        <v>0</v>
      </c>
      <c r="P8" s="5">
        <v>0</v>
      </c>
    </row>
    <row r="9" spans="1:16">
      <c r="A9" s="5" t="s">
        <v>83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60">
        <v>0</v>
      </c>
      <c r="H9" s="63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16">
        <v>0</v>
      </c>
      <c r="P9" s="5">
        <v>0</v>
      </c>
    </row>
    <row r="10" spans="1:16">
      <c r="A10" s="5" t="s">
        <v>50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0">
        <v>0</v>
      </c>
      <c r="H10" s="63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6">
        <v>0</v>
      </c>
      <c r="P10" s="5">
        <v>0</v>
      </c>
    </row>
    <row r="11" spans="1:16">
      <c r="A11" s="5" t="s">
        <v>84</v>
      </c>
      <c r="B11" s="5">
        <v>0</v>
      </c>
      <c r="C11" s="5">
        <v>1</v>
      </c>
      <c r="D11" s="5">
        <v>1</v>
      </c>
      <c r="E11" s="5">
        <v>0</v>
      </c>
      <c r="F11" s="5">
        <v>0</v>
      </c>
      <c r="G11" s="60">
        <v>0</v>
      </c>
      <c r="H11" s="63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16">
        <v>0</v>
      </c>
      <c r="P11" s="5">
        <v>0</v>
      </c>
    </row>
    <row r="12" spans="1:16">
      <c r="A12" s="5" t="s">
        <v>85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60">
        <v>0</v>
      </c>
      <c r="H12" s="63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  <c r="O12" s="16">
        <v>0</v>
      </c>
      <c r="P12" s="5">
        <v>0</v>
      </c>
    </row>
    <row r="13" spans="1:16">
      <c r="A13" s="5" t="s">
        <v>86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0">
        <v>0</v>
      </c>
      <c r="H13" s="63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16">
        <v>0</v>
      </c>
      <c r="P13" s="5">
        <v>0</v>
      </c>
    </row>
    <row r="14" spans="1:16">
      <c r="A14" s="5" t="s">
        <v>87</v>
      </c>
      <c r="B14" s="5">
        <v>0</v>
      </c>
      <c r="C14" s="5">
        <v>1</v>
      </c>
      <c r="D14" s="5">
        <v>1</v>
      </c>
      <c r="E14" s="5">
        <v>0</v>
      </c>
      <c r="F14" s="5">
        <v>0</v>
      </c>
      <c r="G14" s="60">
        <v>0</v>
      </c>
      <c r="H14" s="63">
        <v>0</v>
      </c>
      <c r="I14" s="5">
        <v>1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16">
        <v>0</v>
      </c>
      <c r="P14" s="5">
        <v>0</v>
      </c>
    </row>
    <row r="15" spans="1:16">
      <c r="A15" s="5" t="s">
        <v>88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0">
        <v>0</v>
      </c>
      <c r="H15" s="63">
        <v>0</v>
      </c>
      <c r="I15" s="5">
        <v>1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16">
        <v>0</v>
      </c>
      <c r="P15" s="5">
        <v>0</v>
      </c>
    </row>
    <row r="16" spans="1:16">
      <c r="A16" s="5" t="s">
        <v>89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0">
        <v>0</v>
      </c>
      <c r="H16" s="63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16">
        <v>0</v>
      </c>
      <c r="P16" s="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db5</vt:lpstr>
      <vt:lpstr>rand9</vt:lpstr>
      <vt:lpstr>rand26</vt:lpstr>
      <vt:lpstr>rand16</vt:lpstr>
      <vt:lpstr>rand15</vt:lpstr>
      <vt:lpstr>rand24</vt:lpstr>
      <vt:lpstr>MSE Comparisons-select</vt:lpstr>
      <vt:lpstr>MSE Comparsions-network</vt:lpstr>
      <vt:lpstr>Most Common-select</vt:lpstr>
      <vt:lpstr>Most Common-network</vt:lpstr>
      <vt:lpstr>Common&amp;Valid Random db5—select</vt:lpstr>
      <vt:lpstr>Common&amp;Valid db5—network</vt:lpstr>
      <vt:lpstr>db7.2—select</vt:lpstr>
      <vt:lpstr>db7.2—network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Brandon Klein</cp:lastModifiedBy>
  <dcterms:created xsi:type="dcterms:W3CDTF">2017-11-06T20:47:37Z</dcterms:created>
  <dcterms:modified xsi:type="dcterms:W3CDTF">2017-11-07T04:53:49Z</dcterms:modified>
</cp:coreProperties>
</file>