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dahlqui\Documents\Travel-Conferences\BOSC_ISMB_2025\trial 8 permutations\"/>
    </mc:Choice>
  </mc:AlternateContent>
  <xr:revisionPtr revIDLastSave="0" documentId="13_ncr:1_{0149E945-14F4-44B6-8102-BB767643ACD2}" xr6:coauthVersionLast="47" xr6:coauthVersionMax="47" xr10:uidLastSave="{00000000-0000-0000-0000-000000000000}"/>
  <bookViews>
    <workbookView xWindow="14400" yWindow="0" windowWidth="14400" windowHeight="15600" tabRatio="787" firstSheet="14" activeTab="2" xr2:uid="{61DF7949-D53D-4105-9735-EE06691314FF}"/>
  </bookViews>
  <sheets>
    <sheet name="No Constants" sheetId="1" r:id="rId1"/>
    <sheet name="Compare No Const with PB Const" sheetId="26" r:id="rId2"/>
    <sheet name="8.23" sheetId="24" r:id="rId3"/>
    <sheet name="8.22" sheetId="23" r:id="rId4"/>
    <sheet name="8.21" sheetId="22" r:id="rId5"/>
    <sheet name="8.20" sheetId="21" r:id="rId6"/>
    <sheet name="8.19" sheetId="20" r:id="rId7"/>
    <sheet name="8.18" sheetId="19" r:id="rId8"/>
    <sheet name="8.17" sheetId="18" r:id="rId9"/>
    <sheet name="8.16" sheetId="17" r:id="rId10"/>
    <sheet name="8.15" sheetId="16" r:id="rId11"/>
    <sheet name="8.14" sheetId="15" r:id="rId12"/>
    <sheet name="8.13" sheetId="14" r:id="rId13"/>
    <sheet name="8.12" sheetId="13" r:id="rId14"/>
    <sheet name="8.11" sheetId="9" r:id="rId15"/>
    <sheet name="8.10" sheetId="11" r:id="rId16"/>
    <sheet name="8.9" sheetId="10" r:id="rId17"/>
    <sheet name="8.8" sheetId="12" r:id="rId18"/>
    <sheet name="8.7" sheetId="8" r:id="rId19"/>
    <sheet name="8.6" sheetId="7" r:id="rId20"/>
    <sheet name="8.5" sheetId="6" r:id="rId21"/>
    <sheet name="8.4" sheetId="5" r:id="rId22"/>
    <sheet name="8.3" sheetId="4" r:id="rId23"/>
    <sheet name="8.2" sheetId="3" r:id="rId24"/>
    <sheet name="8.1" sheetId="2" r:id="rId25"/>
    <sheet name="8.0" sheetId="25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6" l="1"/>
  <c r="B26" i="26"/>
  <c r="B27" i="1" l="1"/>
  <c r="B26" i="1"/>
  <c r="G15" i="25" l="1"/>
  <c r="F15" i="25"/>
  <c r="E15" i="25"/>
  <c r="G14" i="25"/>
  <c r="F14" i="25"/>
  <c r="E14" i="25"/>
  <c r="G13" i="25"/>
  <c r="F13" i="25"/>
  <c r="E13" i="25"/>
  <c r="G15" i="24"/>
  <c r="F15" i="24"/>
  <c r="E15" i="24"/>
  <c r="G14" i="24"/>
  <c r="F14" i="24"/>
  <c r="E14" i="24"/>
  <c r="G13" i="24"/>
  <c r="F13" i="24"/>
  <c r="E13" i="24"/>
  <c r="E17" i="24" s="1"/>
  <c r="G15" i="23"/>
  <c r="F15" i="23"/>
  <c r="E15" i="23"/>
  <c r="G14" i="23"/>
  <c r="F14" i="23"/>
  <c r="E14" i="23"/>
  <c r="G13" i="23"/>
  <c r="F13" i="23"/>
  <c r="E13" i="23"/>
  <c r="E17" i="23" s="1"/>
  <c r="G15" i="22"/>
  <c r="F15" i="22"/>
  <c r="E15" i="22"/>
  <c r="G14" i="22"/>
  <c r="F14" i="22"/>
  <c r="E14" i="22"/>
  <c r="G13" i="22"/>
  <c r="F13" i="22"/>
  <c r="E13" i="22"/>
  <c r="E17" i="22" s="1"/>
  <c r="G15" i="21"/>
  <c r="F15" i="21"/>
  <c r="E15" i="21"/>
  <c r="G14" i="21"/>
  <c r="F14" i="21"/>
  <c r="E14" i="21"/>
  <c r="G13" i="21"/>
  <c r="F13" i="21"/>
  <c r="E13" i="21"/>
  <c r="G15" i="20"/>
  <c r="F15" i="20"/>
  <c r="E15" i="20"/>
  <c r="G14" i="20"/>
  <c r="F14" i="20"/>
  <c r="E14" i="20"/>
  <c r="G13" i="20"/>
  <c r="F13" i="20"/>
  <c r="E13" i="20"/>
  <c r="G15" i="19"/>
  <c r="F15" i="19"/>
  <c r="E15" i="19"/>
  <c r="G14" i="19"/>
  <c r="F14" i="19"/>
  <c r="E14" i="19"/>
  <c r="G13" i="19"/>
  <c r="F13" i="19"/>
  <c r="E13" i="19"/>
  <c r="E17" i="19" s="1"/>
  <c r="G15" i="18"/>
  <c r="F15" i="18"/>
  <c r="E15" i="18"/>
  <c r="G14" i="18"/>
  <c r="F14" i="18"/>
  <c r="E14" i="18"/>
  <c r="G13" i="18"/>
  <c r="F13" i="18"/>
  <c r="E13" i="18"/>
  <c r="E17" i="18" s="1"/>
  <c r="G15" i="17"/>
  <c r="F15" i="17"/>
  <c r="E15" i="17"/>
  <c r="G14" i="17"/>
  <c r="F14" i="17"/>
  <c r="E14" i="17"/>
  <c r="G13" i="17"/>
  <c r="F13" i="17"/>
  <c r="E13" i="17"/>
  <c r="E17" i="17" s="1"/>
  <c r="G15" i="16"/>
  <c r="F15" i="16"/>
  <c r="E15" i="16"/>
  <c r="G14" i="16"/>
  <c r="F14" i="16"/>
  <c r="E14" i="16"/>
  <c r="G13" i="16"/>
  <c r="F13" i="16"/>
  <c r="E13" i="16"/>
  <c r="E17" i="16" s="1"/>
  <c r="E15" i="15"/>
  <c r="G15" i="15"/>
  <c r="F15" i="15"/>
  <c r="G14" i="15"/>
  <c r="F14" i="15"/>
  <c r="E14" i="15"/>
  <c r="G13" i="15"/>
  <c r="F13" i="15"/>
  <c r="E13" i="15"/>
  <c r="E17" i="15" s="1"/>
  <c r="G15" i="14"/>
  <c r="F15" i="14"/>
  <c r="E15" i="14"/>
  <c r="G14" i="14"/>
  <c r="F14" i="14"/>
  <c r="E14" i="14"/>
  <c r="G13" i="14"/>
  <c r="F13" i="14"/>
  <c r="E13" i="14"/>
  <c r="G15" i="13"/>
  <c r="F15" i="13"/>
  <c r="E15" i="13"/>
  <c r="G14" i="13"/>
  <c r="F14" i="13"/>
  <c r="E14" i="13"/>
  <c r="G13" i="13"/>
  <c r="F13" i="13"/>
  <c r="E13" i="13"/>
  <c r="E17" i="13" s="1"/>
  <c r="G15" i="12"/>
  <c r="F15" i="12"/>
  <c r="E15" i="12"/>
  <c r="G14" i="12"/>
  <c r="F14" i="12"/>
  <c r="E14" i="12"/>
  <c r="G13" i="12"/>
  <c r="F13" i="12"/>
  <c r="E13" i="12"/>
  <c r="G15" i="11"/>
  <c r="F15" i="11"/>
  <c r="E15" i="11"/>
  <c r="G14" i="11"/>
  <c r="F14" i="11"/>
  <c r="E14" i="11"/>
  <c r="G13" i="11"/>
  <c r="F13" i="11"/>
  <c r="E13" i="11"/>
  <c r="E17" i="11" s="1"/>
  <c r="G15" i="10"/>
  <c r="F15" i="10"/>
  <c r="E15" i="10"/>
  <c r="G14" i="10"/>
  <c r="F14" i="10"/>
  <c r="E14" i="10"/>
  <c r="G13" i="10"/>
  <c r="F13" i="10"/>
  <c r="E13" i="10"/>
  <c r="E17" i="10" s="1"/>
  <c r="G15" i="9"/>
  <c r="F15" i="9"/>
  <c r="E15" i="9"/>
  <c r="G14" i="9"/>
  <c r="F14" i="9"/>
  <c r="E14" i="9"/>
  <c r="G13" i="9"/>
  <c r="F13" i="9"/>
  <c r="E13" i="9"/>
  <c r="E17" i="9" s="1"/>
  <c r="G15" i="8"/>
  <c r="F15" i="8"/>
  <c r="E15" i="8"/>
  <c r="G14" i="8"/>
  <c r="F14" i="8"/>
  <c r="E14" i="8"/>
  <c r="G13" i="8"/>
  <c r="F13" i="8"/>
  <c r="E13" i="8"/>
  <c r="E17" i="8" s="1"/>
  <c r="G15" i="7"/>
  <c r="F15" i="7"/>
  <c r="E15" i="7"/>
  <c r="G14" i="7"/>
  <c r="F14" i="7"/>
  <c r="E14" i="7"/>
  <c r="G13" i="7"/>
  <c r="F13" i="7"/>
  <c r="E13" i="7"/>
  <c r="E17" i="7" s="1"/>
  <c r="G15" i="6"/>
  <c r="F15" i="6"/>
  <c r="E15" i="6"/>
  <c r="G14" i="6"/>
  <c r="F14" i="6"/>
  <c r="E14" i="6"/>
  <c r="G13" i="6"/>
  <c r="F13" i="6"/>
  <c r="E13" i="6"/>
  <c r="E17" i="6" s="1"/>
  <c r="G15" i="5"/>
  <c r="F15" i="5"/>
  <c r="E15" i="5"/>
  <c r="G14" i="5"/>
  <c r="F14" i="5"/>
  <c r="E14" i="5"/>
  <c r="G13" i="5"/>
  <c r="F13" i="5"/>
  <c r="E13" i="5"/>
  <c r="E17" i="5" s="1"/>
  <c r="G15" i="4"/>
  <c r="F15" i="4"/>
  <c r="E15" i="4"/>
  <c r="G14" i="4"/>
  <c r="F14" i="4"/>
  <c r="E14" i="4"/>
  <c r="G13" i="4"/>
  <c r="F13" i="4"/>
  <c r="E13" i="4"/>
  <c r="E17" i="4" s="1"/>
  <c r="G15" i="3"/>
  <c r="F15" i="3"/>
  <c r="E15" i="3"/>
  <c r="G14" i="3"/>
  <c r="F14" i="3"/>
  <c r="E14" i="3"/>
  <c r="G13" i="3"/>
  <c r="F13" i="3"/>
  <c r="E13" i="3"/>
  <c r="E17" i="2"/>
  <c r="E14" i="2"/>
  <c r="F14" i="2"/>
  <c r="G14" i="2"/>
  <c r="E15" i="2"/>
  <c r="F15" i="2"/>
  <c r="G15" i="2"/>
  <c r="F13" i="2"/>
  <c r="G13" i="2"/>
  <c r="E13" i="2"/>
  <c r="E17" i="14" l="1"/>
  <c r="E17" i="25"/>
  <c r="E17" i="21"/>
  <c r="E17" i="20"/>
  <c r="E17" i="12"/>
  <c r="E17" i="3"/>
</calcChain>
</file>

<file path=xl/sharedStrings.xml><?xml version="1.0" encoding="utf-8"?>
<sst xmlns="http://schemas.openxmlformats.org/spreadsheetml/2006/main" count="664" uniqueCount="25">
  <si>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</si>
  <si>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</si>
  <si>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</si>
  <si>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</si>
  <si>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</si>
  <si>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</si>
  <si>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</si>
  <si>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</si>
  <si>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</si>
  <si>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gene1</t>
  </si>
  <si>
    <t>gene2</t>
  </si>
  <si>
    <t>gene3</t>
  </si>
  <si>
    <t>cols regulators/rows targets</t>
  </si>
  <si>
    <t xml:space="preserve">no </t>
  </si>
  <si>
    <t>Trial</t>
  </si>
  <si>
    <t>Calculated LSE</t>
  </si>
  <si>
    <t>GRNmap LSE</t>
  </si>
  <si>
    <t>Average</t>
  </si>
  <si>
    <t>Sum</t>
  </si>
  <si>
    <t>re-ran model on Kam's laptop</t>
  </si>
  <si>
    <t>re-ran because the input network_weights were incorrect</t>
  </si>
  <si>
    <t>Calculated LSE No Const</t>
  </si>
  <si>
    <t>Trial Pb Const</t>
  </si>
  <si>
    <t>Calculated LSE Pb Const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</si>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</sst>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3" fillId="0" borderId="0"/>
  </cellStyleXfs>
  <cellXfs count="14">
    <xf numFmtId="0" fontId="0" fillId="0" borderId="0" xfId="0"/>
    <xf numFmtId="2" fontId="0" fillId="0" borderId="0" xfId="0" applyNumberFormat="1"/>
    <xf numFmtId="0" fontId="3" fillId="0" borderId="0" xfId="3"/>
    <xf numFmtId="0" fontId="4" fillId="0" borderId="0" xfId="0" applyFont="1"/>
    <xf numFmtId="0" fontId="3" fillId="0" borderId="0" xfId="1"/>
    <xf numFmtId="0" fontId="5" fillId="0" borderId="0" xfId="3" applyFont="1"/>
    <xf numFmtId="0" fontId="2" fillId="0" borderId="0" xfId="0" applyFont="1"/>
    <xf numFmtId="0" fontId="4" fillId="0" borderId="0" xfId="3" applyFont="1"/>
    <xf numFmtId="0" fontId="6" fillId="0" borderId="0" xfId="3" applyFont="1"/>
    <xf numFmtId="14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0" borderId="0" xfId="0" applyFill="1"/>
    <xf numFmtId="2" fontId="0" fillId="0" borderId="0" xfId="0" applyNumberFormat="1" applyFill="1"/>
  </cellXfs>
  <cellStyles count="4">
    <cellStyle name="Normal" xfId="0" builtinId="0"/>
    <cellStyle name="Normal 2" xfId="3" xr:uid="{70519227-5B63-4686-ADE9-D4CF5CB72DF2}"/>
    <cellStyle name="Normal 3" xfId="2" xr:uid="{6D324F20-C91C-4E45-A4F0-8B5D47920066}"/>
    <cellStyle name="Normal 4" xfId="1" xr:uid="{530E491E-9E52-4105-A481-D94D8643FA3F}"/>
  </cellStyles>
  <dxfs count="0"/>
  <tableStyles count="0" defaultTableStyle="TableStyleMedium2" defaultPivotStyle="PivotStyleLight16"/>
  <colors>
    <mruColors>
      <color rgb="FF337C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Calculated LSE Trial 8 Permutations, no constants, Estimate P, b,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Constants'!$F$1</c:f>
              <c:strCache>
                <c:ptCount val="1"/>
                <c:pt idx="0">
                  <c:v>Calculated LSE</c:v>
                </c:pt>
              </c:strCache>
            </c:strRef>
          </c:tx>
          <c:spPr>
            <a:solidFill>
              <a:srgbClr val="337CB7"/>
            </a:solidFill>
            <a:ln>
              <a:noFill/>
            </a:ln>
            <a:effectLst/>
          </c:spPr>
          <c:invertIfNegative val="0"/>
          <c:cat>
            <c:numRef>
              <c:f>'No Constants'!$E$2:$E$25</c:f>
              <c:numCache>
                <c:formatCode>General</c:formatCode>
                <c:ptCount val="24"/>
                <c:pt idx="0">
                  <c:v>8.0500000000000007</c:v>
                </c:pt>
                <c:pt idx="1">
                  <c:v>8.0299999999999994</c:v>
                </c:pt>
                <c:pt idx="2" formatCode="0.00">
                  <c:v>8.0399999999999991</c:v>
                </c:pt>
                <c:pt idx="3" formatCode="0.00">
                  <c:v>8.16</c:v>
                </c:pt>
                <c:pt idx="4">
                  <c:v>8.2100000000000009</c:v>
                </c:pt>
                <c:pt idx="5">
                  <c:v>8.01</c:v>
                </c:pt>
                <c:pt idx="6">
                  <c:v>8.07</c:v>
                </c:pt>
                <c:pt idx="7">
                  <c:v>8.19</c:v>
                </c:pt>
                <c:pt idx="8" formatCode="0.00">
                  <c:v>8.06</c:v>
                </c:pt>
                <c:pt idx="9" formatCode="0.00">
                  <c:v>8.1</c:v>
                </c:pt>
                <c:pt idx="10" formatCode="0.00">
                  <c:v>8.08</c:v>
                </c:pt>
                <c:pt idx="11">
                  <c:v>8.17</c:v>
                </c:pt>
                <c:pt idx="12">
                  <c:v>8.23</c:v>
                </c:pt>
                <c:pt idx="13" formatCode="0.00">
                  <c:v>8.14</c:v>
                </c:pt>
                <c:pt idx="14" formatCode="0.00">
                  <c:v>8.1199999999999992</c:v>
                </c:pt>
                <c:pt idx="15" formatCode="0.00">
                  <c:v>8.18</c:v>
                </c:pt>
                <c:pt idx="16" formatCode="0.00">
                  <c:v>8.02</c:v>
                </c:pt>
                <c:pt idx="17">
                  <c:v>8.1300000000000008</c:v>
                </c:pt>
                <c:pt idx="18" formatCode="0.00">
                  <c:v>8</c:v>
                </c:pt>
                <c:pt idx="19" formatCode="0.00">
                  <c:v>8.2200000000000006</c:v>
                </c:pt>
                <c:pt idx="20" formatCode="0.00">
                  <c:v>8.1999999999999993</c:v>
                </c:pt>
                <c:pt idx="21">
                  <c:v>8.11</c:v>
                </c:pt>
                <c:pt idx="22">
                  <c:v>8.09</c:v>
                </c:pt>
                <c:pt idx="23">
                  <c:v>8.15</c:v>
                </c:pt>
              </c:numCache>
            </c:numRef>
          </c:cat>
          <c:val>
            <c:numRef>
              <c:f>'No Constants'!$F$2:$F$25</c:f>
              <c:numCache>
                <c:formatCode>General</c:formatCode>
                <c:ptCount val="24"/>
                <c:pt idx="0">
                  <c:v>5.4154243172054854E-2</c:v>
                </c:pt>
                <c:pt idx="1">
                  <c:v>6.0862391056363874E-2</c:v>
                </c:pt>
                <c:pt idx="2">
                  <c:v>6.3703607033352247E-2</c:v>
                </c:pt>
                <c:pt idx="3">
                  <c:v>6.8514938119940277E-2</c:v>
                </c:pt>
                <c:pt idx="4">
                  <c:v>7.3570491299070548E-2</c:v>
                </c:pt>
                <c:pt idx="5">
                  <c:v>8.3557220422325051E-2</c:v>
                </c:pt>
                <c:pt idx="6">
                  <c:v>0.12463458598619642</c:v>
                </c:pt>
                <c:pt idx="7">
                  <c:v>0.22579166495981087</c:v>
                </c:pt>
                <c:pt idx="8">
                  <c:v>0.27286498652861313</c:v>
                </c:pt>
                <c:pt idx="9">
                  <c:v>0.36227442272078858</c:v>
                </c:pt>
                <c:pt idx="10">
                  <c:v>0.53628400644574326</c:v>
                </c:pt>
                <c:pt idx="11">
                  <c:v>0.54083169304672596</c:v>
                </c:pt>
                <c:pt idx="12">
                  <c:v>0.6030306303351427</c:v>
                </c:pt>
                <c:pt idx="13">
                  <c:v>0.74922399674353879</c:v>
                </c:pt>
                <c:pt idx="14">
                  <c:v>0.7632158533220309</c:v>
                </c:pt>
                <c:pt idx="15">
                  <c:v>1.0601366671880055</c:v>
                </c:pt>
                <c:pt idx="16">
                  <c:v>1.2345762179032729</c:v>
                </c:pt>
                <c:pt idx="17">
                  <c:v>1.6826918202478027</c:v>
                </c:pt>
                <c:pt idx="18">
                  <c:v>2.2486088556715709</c:v>
                </c:pt>
                <c:pt idx="19">
                  <c:v>2.9872169045337373</c:v>
                </c:pt>
                <c:pt idx="20">
                  <c:v>3.0742001074788972</c:v>
                </c:pt>
                <c:pt idx="21">
                  <c:v>5.2719812412395459</c:v>
                </c:pt>
                <c:pt idx="22">
                  <c:v>5.7217892391712057</c:v>
                </c:pt>
                <c:pt idx="23">
                  <c:v>13.113536832324884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9-4DC4-A440-E9A08131B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62880"/>
        <c:axId val="888959520"/>
      </c:barChart>
      <c:catAx>
        <c:axId val="88896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59520"/>
        <c:crossesAt val="1.0000000000000007E-13"/>
        <c:auto val="1"/>
        <c:lblAlgn val="ctr"/>
        <c:lblOffset val="100"/>
        <c:noMultiLvlLbl val="0"/>
      </c:catAx>
      <c:valAx>
        <c:axId val="888959520"/>
        <c:scaling>
          <c:logBase val="10"/>
          <c:orientation val="minMax"/>
          <c:max val="1000"/>
          <c:min val="1.0000000000000007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6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 dirty="0">
                <a:solidFill>
                  <a:srgbClr val="000000">
                    <a:lumMod val="65000"/>
                    <a:lumOff val="35000"/>
                  </a:srgbClr>
                </a:solidFill>
              </a:rPr>
              <a:t>Trial 8 Calculated LSE, Pb const dark, No const light, ordered by Pb const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'Compare No Const with PB Const'!$A$2:$A$25</c:f>
              <c:numCache>
                <c:formatCode>0.00</c:formatCode>
                <c:ptCount val="24"/>
                <c:pt idx="0" formatCode="General">
                  <c:v>8.07</c:v>
                </c:pt>
                <c:pt idx="1">
                  <c:v>8.02</c:v>
                </c:pt>
                <c:pt idx="2" formatCode="General">
                  <c:v>8.2100000000000009</c:v>
                </c:pt>
                <c:pt idx="3">
                  <c:v>8.08</c:v>
                </c:pt>
                <c:pt idx="4" formatCode="General">
                  <c:v>8.17</c:v>
                </c:pt>
                <c:pt idx="5">
                  <c:v>8</c:v>
                </c:pt>
                <c:pt idx="6">
                  <c:v>8.18</c:v>
                </c:pt>
                <c:pt idx="7">
                  <c:v>8.1199999999999992</c:v>
                </c:pt>
                <c:pt idx="8">
                  <c:v>8.14</c:v>
                </c:pt>
                <c:pt idx="9">
                  <c:v>8.1999999999999993</c:v>
                </c:pt>
                <c:pt idx="10" formatCode="General">
                  <c:v>8.09</c:v>
                </c:pt>
                <c:pt idx="11">
                  <c:v>8.0399999999999991</c:v>
                </c:pt>
                <c:pt idx="12">
                  <c:v>8.2200000000000006</c:v>
                </c:pt>
                <c:pt idx="13" formatCode="General">
                  <c:v>8.19</c:v>
                </c:pt>
                <c:pt idx="14" formatCode="General">
                  <c:v>8.0500000000000007</c:v>
                </c:pt>
                <c:pt idx="15">
                  <c:v>8.1</c:v>
                </c:pt>
                <c:pt idx="16" formatCode="General">
                  <c:v>8.1300000000000008</c:v>
                </c:pt>
                <c:pt idx="17" formatCode="General">
                  <c:v>8.0299999999999994</c:v>
                </c:pt>
                <c:pt idx="18" formatCode="General">
                  <c:v>8.11</c:v>
                </c:pt>
                <c:pt idx="19" formatCode="General">
                  <c:v>8.01</c:v>
                </c:pt>
                <c:pt idx="20">
                  <c:v>8.06</c:v>
                </c:pt>
                <c:pt idx="21" formatCode="General">
                  <c:v>8.15</c:v>
                </c:pt>
                <c:pt idx="22">
                  <c:v>8.16</c:v>
                </c:pt>
                <c:pt idx="23" formatCode="General">
                  <c:v>8.23</c:v>
                </c:pt>
              </c:numCache>
            </c:numRef>
          </c:cat>
          <c:val>
            <c:numRef>
              <c:f>'Compare No Const with PB Const'!$B$2:$B$25</c:f>
              <c:numCache>
                <c:formatCode>General</c:formatCode>
                <c:ptCount val="24"/>
                <c:pt idx="0">
                  <c:v>8.0596355951704047E-13</c:v>
                </c:pt>
                <c:pt idx="1">
                  <c:v>1.5796560847120545E-12</c:v>
                </c:pt>
                <c:pt idx="2">
                  <c:v>4.3357871613307814E-12</c:v>
                </c:pt>
                <c:pt idx="3">
                  <c:v>1.012008971344051E-11</c:v>
                </c:pt>
                <c:pt idx="4">
                  <c:v>3.0307454098484551E-11</c:v>
                </c:pt>
                <c:pt idx="5">
                  <c:v>3.9195619734684774E-11</c:v>
                </c:pt>
                <c:pt idx="6">
                  <c:v>4.4799834412673878E-11</c:v>
                </c:pt>
                <c:pt idx="7">
                  <c:v>4.651193945381306E-11</c:v>
                </c:pt>
                <c:pt idx="8">
                  <c:v>5.0178753864547177E-11</c:v>
                </c:pt>
                <c:pt idx="9">
                  <c:v>6.7306590467006212E-11</c:v>
                </c:pt>
                <c:pt idx="10">
                  <c:v>7.0465769664118056E-11</c:v>
                </c:pt>
                <c:pt idx="11">
                  <c:v>8.0393342108209244E-11</c:v>
                </c:pt>
                <c:pt idx="12">
                  <c:v>1.1301488435747694E-10</c:v>
                </c:pt>
                <c:pt idx="13">
                  <c:v>1.2553290261423606E-10</c:v>
                </c:pt>
                <c:pt idx="14">
                  <c:v>1.5696951777588024E-10</c:v>
                </c:pt>
                <c:pt idx="15">
                  <c:v>2.8582972675233979E-10</c:v>
                </c:pt>
                <c:pt idx="16">
                  <c:v>3.724467369690357E-10</c:v>
                </c:pt>
                <c:pt idx="17">
                  <c:v>5.2308606604132552E-10</c:v>
                </c:pt>
                <c:pt idx="18">
                  <c:v>7.6460084361251636E-10</c:v>
                </c:pt>
                <c:pt idx="19">
                  <c:v>1.1874474802387587E-9</c:v>
                </c:pt>
                <c:pt idx="20">
                  <c:v>1.5779133853749478E-9</c:v>
                </c:pt>
                <c:pt idx="21">
                  <c:v>2.9397488755554232E-9</c:v>
                </c:pt>
                <c:pt idx="22">
                  <c:v>1.1250257867234512E-7</c:v>
                </c:pt>
                <c:pt idx="23">
                  <c:v>6.1329098005317547E-7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B-485F-8CA7-A584CACD7FED}"/>
            </c:ext>
          </c:extLst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'Compare No Const with PB Const'!$A$2:$A$25</c:f>
              <c:numCache>
                <c:formatCode>0.00</c:formatCode>
                <c:ptCount val="24"/>
                <c:pt idx="0" formatCode="General">
                  <c:v>8.07</c:v>
                </c:pt>
                <c:pt idx="1">
                  <c:v>8.02</c:v>
                </c:pt>
                <c:pt idx="2" formatCode="General">
                  <c:v>8.2100000000000009</c:v>
                </c:pt>
                <c:pt idx="3">
                  <c:v>8.08</c:v>
                </c:pt>
                <c:pt idx="4" formatCode="General">
                  <c:v>8.17</c:v>
                </c:pt>
                <c:pt idx="5">
                  <c:v>8</c:v>
                </c:pt>
                <c:pt idx="6">
                  <c:v>8.18</c:v>
                </c:pt>
                <c:pt idx="7">
                  <c:v>8.1199999999999992</c:v>
                </c:pt>
                <c:pt idx="8">
                  <c:v>8.14</c:v>
                </c:pt>
                <c:pt idx="9">
                  <c:v>8.1999999999999993</c:v>
                </c:pt>
                <c:pt idx="10" formatCode="General">
                  <c:v>8.09</c:v>
                </c:pt>
                <c:pt idx="11">
                  <c:v>8.0399999999999991</c:v>
                </c:pt>
                <c:pt idx="12">
                  <c:v>8.2200000000000006</c:v>
                </c:pt>
                <c:pt idx="13" formatCode="General">
                  <c:v>8.19</c:v>
                </c:pt>
                <c:pt idx="14" formatCode="General">
                  <c:v>8.0500000000000007</c:v>
                </c:pt>
                <c:pt idx="15">
                  <c:v>8.1</c:v>
                </c:pt>
                <c:pt idx="16" formatCode="General">
                  <c:v>8.1300000000000008</c:v>
                </c:pt>
                <c:pt idx="17" formatCode="General">
                  <c:v>8.0299999999999994</c:v>
                </c:pt>
                <c:pt idx="18" formatCode="General">
                  <c:v>8.11</c:v>
                </c:pt>
                <c:pt idx="19" formatCode="General">
                  <c:v>8.01</c:v>
                </c:pt>
                <c:pt idx="20">
                  <c:v>8.06</c:v>
                </c:pt>
                <c:pt idx="21" formatCode="General">
                  <c:v>8.15</c:v>
                </c:pt>
                <c:pt idx="22">
                  <c:v>8.16</c:v>
                </c:pt>
                <c:pt idx="23" formatCode="General">
                  <c:v>8.23</c:v>
                </c:pt>
              </c:numCache>
            </c:numRef>
          </c:cat>
          <c:val>
            <c:numRef>
              <c:f>'Compare No Const with PB Const'!$C$2:$C$25</c:f>
              <c:numCache>
                <c:formatCode>General</c:formatCode>
                <c:ptCount val="24"/>
                <c:pt idx="0">
                  <c:v>0.12463458598619642</c:v>
                </c:pt>
                <c:pt idx="1">
                  <c:v>1.2345762179032729</c:v>
                </c:pt>
                <c:pt idx="2">
                  <c:v>7.3570491299070548E-2</c:v>
                </c:pt>
                <c:pt idx="3">
                  <c:v>0.53628400644574326</c:v>
                </c:pt>
                <c:pt idx="4">
                  <c:v>0.54083169304672596</c:v>
                </c:pt>
                <c:pt idx="5">
                  <c:v>2.2486088556715709</c:v>
                </c:pt>
                <c:pt idx="6">
                  <c:v>1.0601366671880055</c:v>
                </c:pt>
                <c:pt idx="7">
                  <c:v>0.7632158533220309</c:v>
                </c:pt>
                <c:pt idx="8">
                  <c:v>0.74922399674353879</c:v>
                </c:pt>
                <c:pt idx="9">
                  <c:v>3.0742001074788972</c:v>
                </c:pt>
                <c:pt idx="10">
                  <c:v>5.7217892391712057</c:v>
                </c:pt>
                <c:pt idx="11">
                  <c:v>6.3703607033352247E-2</c:v>
                </c:pt>
                <c:pt idx="12">
                  <c:v>2.9872169045337373</c:v>
                </c:pt>
                <c:pt idx="13">
                  <c:v>0.22579166495981087</c:v>
                </c:pt>
                <c:pt idx="14">
                  <c:v>5.4154243172054854E-2</c:v>
                </c:pt>
                <c:pt idx="15">
                  <c:v>0.36227442272078858</c:v>
                </c:pt>
                <c:pt idx="16">
                  <c:v>1.6826918202478027</c:v>
                </c:pt>
                <c:pt idx="17">
                  <c:v>6.0862391056363874E-2</c:v>
                </c:pt>
                <c:pt idx="18">
                  <c:v>5.2719812412395459</c:v>
                </c:pt>
                <c:pt idx="19">
                  <c:v>8.3557220422325051E-2</c:v>
                </c:pt>
                <c:pt idx="20">
                  <c:v>0.27286498652861313</c:v>
                </c:pt>
                <c:pt idx="21">
                  <c:v>13.113536832324884</c:v>
                </c:pt>
                <c:pt idx="22">
                  <c:v>6.8514938119940277E-2</c:v>
                </c:pt>
                <c:pt idx="23">
                  <c:v>0.6030306303351427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B-485F-8CA7-A584CACD7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631344"/>
        <c:axId val="947630384"/>
      </c:barChart>
      <c:catAx>
        <c:axId val="9476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30384"/>
        <c:crossesAt val="1.0000000000000007E-13"/>
        <c:auto val="1"/>
        <c:lblAlgn val="ctr"/>
        <c:lblOffset val="100"/>
        <c:noMultiLvlLbl val="0"/>
      </c:catAx>
      <c:valAx>
        <c:axId val="94763038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117714</xdr:colOff>
      <xdr:row>15</xdr:row>
      <xdr:rowOff>44929</xdr:rowOff>
    </xdr:from>
    <xdr:to>
      <xdr:col>15</xdr:col>
      <xdr:colOff>412450</xdr:colOff>
      <xdr:row>28</xdr:row>
      <xdr:rowOff>140540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5373-168B-4A12-D2C6-062134B73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11</xdr:row>
      <xdr:rowOff>90487</xdr:rowOff>
    </xdr:from>
    <xdr:to>
      <xdr:col>12</xdr:col>
      <xdr:colOff>309562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08C9B-0015-0A97-3E83-C99644EC6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8D67-BA7D-48FA-92AF-8000621A116E}">
  <dimension ref="A1:G30"/>
  <sheetViews>
    <sheetView zoomScale="106" zoomScaleNormal="106" workbookViewId="0">
      <selection activeCell="E1" sqref="E1:F1048576"/>
    </sheetView>
  </sheetViews>
  <sheetFormatPr defaultRowHeight="15" x14ac:dyDescent="0.25"/>
  <cols>
    <col min="1" max="1" width="8" bestFit="1" customWidth="1"/>
    <col min="2" max="2" width="14.5703125" bestFit="1" customWidth="1"/>
    <col min="3" max="3" width="12.7109375" bestFit="1" customWidth="1"/>
    <col min="5" max="5" width="5.28515625" bestFit="1" customWidth="1"/>
    <col min="6" max="6" width="14.5703125" bestFit="1" customWidth="1"/>
    <col min="7" max="7" width="12.7109375" bestFit="1" customWidth="1"/>
  </cols>
  <sheetData>
    <row r="1" spans="1:7" x14ac:dyDescent="0.25">
      <c r="A1" s="6" t="s">
        <v>14</v>
      </c>
      <c r="B1" s="6" t="s">
        <v>15</v>
      </c>
      <c r="C1" s="6" t="s">
        <v>16</v>
      </c>
      <c r="E1" s="6" t="s">
        <v>14</v>
      </c>
      <c r="F1" s="6" t="s">
        <v>15</v>
      </c>
      <c r="G1" s="6" t="s">
        <v>16</v>
      </c>
    </row>
    <row r="2" spans="1:7" x14ac:dyDescent="0.25">
      <c r="A2" s="1">
        <v>8</v>
      </c>
      <c r="B2">
        <v>2.2486088556715709</v>
      </c>
      <c r="C2">
        <v>3.6877599043628843E-8</v>
      </c>
      <c r="E2">
        <v>8.0500000000000007</v>
      </c>
      <c r="F2">
        <v>5.4154243172054854E-2</v>
      </c>
      <c r="G2">
        <v>7.9064243696657428E-9</v>
      </c>
    </row>
    <row r="3" spans="1:7" x14ac:dyDescent="0.25">
      <c r="A3">
        <v>8.01</v>
      </c>
      <c r="B3">
        <v>8.3557220422325051E-2</v>
      </c>
      <c r="C3">
        <v>8.7237338019770477E-10</v>
      </c>
      <c r="E3">
        <v>8.0299999999999994</v>
      </c>
      <c r="F3">
        <v>6.0862391056363874E-2</v>
      </c>
      <c r="G3">
        <v>1.1490204021044756E-9</v>
      </c>
    </row>
    <row r="4" spans="1:7" x14ac:dyDescent="0.25">
      <c r="A4" s="10">
        <v>8.02</v>
      </c>
      <c r="B4" s="11">
        <v>1.2345762179032729</v>
      </c>
      <c r="C4" s="11">
        <v>1.4103999578405046E-9</v>
      </c>
      <c r="E4" s="1">
        <v>8.0399999999999991</v>
      </c>
      <c r="F4">
        <v>6.3703607033352247E-2</v>
      </c>
      <c r="G4">
        <v>8.9091668745862933E-10</v>
      </c>
    </row>
    <row r="5" spans="1:7" x14ac:dyDescent="0.25">
      <c r="A5">
        <v>8.0299999999999994</v>
      </c>
      <c r="B5">
        <v>6.0862391056363874E-2</v>
      </c>
      <c r="C5">
        <v>1.1490204021044756E-9</v>
      </c>
      <c r="E5" s="1">
        <v>8.16</v>
      </c>
      <c r="F5">
        <v>6.8514938119940277E-2</v>
      </c>
      <c r="G5">
        <v>1.7904110275793348E-10</v>
      </c>
    </row>
    <row r="6" spans="1:7" x14ac:dyDescent="0.25">
      <c r="A6" s="1">
        <v>8.0399999999999991</v>
      </c>
      <c r="B6">
        <v>6.3703607033352247E-2</v>
      </c>
      <c r="C6">
        <v>8.9091668745862933E-10</v>
      </c>
      <c r="E6">
        <v>8.2100000000000009</v>
      </c>
      <c r="F6">
        <v>7.3570491299070548E-2</v>
      </c>
      <c r="G6">
        <v>2.9712204569654842E-9</v>
      </c>
    </row>
    <row r="7" spans="1:7" x14ac:dyDescent="0.25">
      <c r="A7">
        <v>8.0500000000000007</v>
      </c>
      <c r="B7">
        <v>5.4154243172054854E-2</v>
      </c>
      <c r="C7">
        <v>7.9064243696657428E-9</v>
      </c>
      <c r="E7">
        <v>8.01</v>
      </c>
      <c r="F7">
        <v>8.3557220422325051E-2</v>
      </c>
      <c r="G7">
        <v>8.7237338019770477E-10</v>
      </c>
    </row>
    <row r="8" spans="1:7" x14ac:dyDescent="0.25">
      <c r="A8" s="1">
        <v>8.06</v>
      </c>
      <c r="B8">
        <v>0.27286498652861313</v>
      </c>
      <c r="C8">
        <v>8.4890169354810502E-10</v>
      </c>
      <c r="E8">
        <v>8.07</v>
      </c>
      <c r="F8">
        <v>0.12463458598619642</v>
      </c>
      <c r="G8">
        <v>1.9136102498212524E-10</v>
      </c>
    </row>
    <row r="9" spans="1:7" x14ac:dyDescent="0.25">
      <c r="A9">
        <v>8.07</v>
      </c>
      <c r="B9">
        <v>0.12463458598619642</v>
      </c>
      <c r="C9">
        <v>1.9136102498212524E-10</v>
      </c>
      <c r="E9">
        <v>8.19</v>
      </c>
      <c r="F9">
        <v>0.22579166495981087</v>
      </c>
      <c r="G9">
        <v>5.5196531199937079E-8</v>
      </c>
    </row>
    <row r="10" spans="1:7" x14ac:dyDescent="0.25">
      <c r="A10" s="1">
        <v>8.08</v>
      </c>
      <c r="B10">
        <v>0.53628400644574326</v>
      </c>
      <c r="C10">
        <v>4.4705591269123412E-10</v>
      </c>
      <c r="E10" s="1">
        <v>8.06</v>
      </c>
      <c r="F10">
        <v>0.27286498652861313</v>
      </c>
      <c r="G10">
        <v>8.4890169354810502E-10</v>
      </c>
    </row>
    <row r="11" spans="1:7" x14ac:dyDescent="0.25">
      <c r="A11">
        <v>8.09</v>
      </c>
      <c r="B11">
        <v>5.7217892391712057</v>
      </c>
      <c r="C11">
        <v>1.220527454176325E-9</v>
      </c>
      <c r="E11" s="1">
        <v>8.1</v>
      </c>
      <c r="F11">
        <v>0.36227442272078858</v>
      </c>
      <c r="G11">
        <v>1.5112308569915994E-10</v>
      </c>
    </row>
    <row r="12" spans="1:7" x14ac:dyDescent="0.25">
      <c r="A12" s="1">
        <v>8.1</v>
      </c>
      <c r="B12">
        <v>0.36227442272078858</v>
      </c>
      <c r="C12">
        <v>1.5112308569915994E-10</v>
      </c>
      <c r="E12" s="1">
        <v>8.08</v>
      </c>
      <c r="F12">
        <v>0.53628400644574326</v>
      </c>
      <c r="G12">
        <v>4.4705591269123412E-10</v>
      </c>
    </row>
    <row r="13" spans="1:7" ht="15.75" x14ac:dyDescent="0.25">
      <c r="A13">
        <v>8.11</v>
      </c>
      <c r="B13">
        <v>5.2719812412395459</v>
      </c>
      <c r="C13">
        <v>1.1861010101689067E-8</v>
      </c>
      <c r="E13">
        <v>8.17</v>
      </c>
      <c r="F13">
        <v>0.54083169304672596</v>
      </c>
      <c r="G13" s="2">
        <v>4.0999506860738474E-8</v>
      </c>
    </row>
    <row r="14" spans="1:7" x14ac:dyDescent="0.25">
      <c r="A14" s="1">
        <v>8.1199999999999992</v>
      </c>
      <c r="B14">
        <v>0.7632158533220309</v>
      </c>
      <c r="C14">
        <v>1.864762686649549E-8</v>
      </c>
      <c r="E14">
        <v>8.23</v>
      </c>
      <c r="F14">
        <v>0.6030306303351427</v>
      </c>
      <c r="G14">
        <v>2.2654785451594287E-8</v>
      </c>
    </row>
    <row r="15" spans="1:7" ht="15.75" x14ac:dyDescent="0.25">
      <c r="A15" s="11">
        <v>8.1300000000000008</v>
      </c>
      <c r="B15" s="11">
        <v>1.6826918202478027</v>
      </c>
      <c r="C15" s="11">
        <v>1.0494704587924837E-9</v>
      </c>
      <c r="E15" s="1">
        <v>8.14</v>
      </c>
      <c r="F15">
        <v>0.74922399674353879</v>
      </c>
      <c r="G15" s="2">
        <v>1.0259712564787353E-10</v>
      </c>
    </row>
    <row r="16" spans="1:7" ht="15.75" x14ac:dyDescent="0.25">
      <c r="A16" s="1">
        <v>8.14</v>
      </c>
      <c r="B16">
        <v>0.74922399674353879</v>
      </c>
      <c r="C16" s="2">
        <v>1.0259712564787353E-10</v>
      </c>
      <c r="E16" s="1">
        <v>8.1199999999999992</v>
      </c>
      <c r="F16">
        <v>0.7632158533220309</v>
      </c>
      <c r="G16">
        <v>1.864762686649549E-8</v>
      </c>
    </row>
    <row r="17" spans="1:7" x14ac:dyDescent="0.25">
      <c r="A17">
        <v>8.15</v>
      </c>
      <c r="B17">
        <v>13.113536832324884</v>
      </c>
      <c r="C17">
        <v>4.3395007995374765E-8</v>
      </c>
      <c r="E17" s="1">
        <v>8.18</v>
      </c>
      <c r="F17">
        <v>1.0601366671880055</v>
      </c>
      <c r="G17">
        <v>2.4703818590741491E-9</v>
      </c>
    </row>
    <row r="18" spans="1:7" x14ac:dyDescent="0.25">
      <c r="A18" s="1">
        <v>8.16</v>
      </c>
      <c r="B18">
        <v>6.8514938119940277E-2</v>
      </c>
      <c r="C18">
        <v>1.7904110275793348E-10</v>
      </c>
      <c r="E18" s="10">
        <v>8.02</v>
      </c>
      <c r="F18" s="11">
        <v>1.2345762179032729</v>
      </c>
      <c r="G18" s="11">
        <v>1.4103999578405046E-9</v>
      </c>
    </row>
    <row r="19" spans="1:7" ht="15.75" x14ac:dyDescent="0.25">
      <c r="A19">
        <v>8.17</v>
      </c>
      <c r="B19">
        <v>0.54083169304672596</v>
      </c>
      <c r="C19" s="2">
        <v>4.0999506860738474E-8</v>
      </c>
      <c r="E19" s="11">
        <v>8.1300000000000008</v>
      </c>
      <c r="F19" s="11">
        <v>1.6826918202478027</v>
      </c>
      <c r="G19" s="11">
        <v>1.0494704587924837E-9</v>
      </c>
    </row>
    <row r="20" spans="1:7" x14ac:dyDescent="0.25">
      <c r="A20" s="1">
        <v>8.18</v>
      </c>
      <c r="B20">
        <v>1.0601366671880055</v>
      </c>
      <c r="C20">
        <v>2.4703818590741491E-9</v>
      </c>
      <c r="E20" s="1">
        <v>8</v>
      </c>
      <c r="F20">
        <v>2.2486088556715709</v>
      </c>
      <c r="G20">
        <v>3.6877599043628843E-8</v>
      </c>
    </row>
    <row r="21" spans="1:7" x14ac:dyDescent="0.25">
      <c r="A21">
        <v>8.19</v>
      </c>
      <c r="B21">
        <v>0.22579166495981087</v>
      </c>
      <c r="C21">
        <v>5.5196531199937079E-8</v>
      </c>
      <c r="E21" s="1">
        <v>8.2200000000000006</v>
      </c>
      <c r="F21">
        <v>2.9872169045337373</v>
      </c>
      <c r="G21">
        <v>1.220612791800669E-7</v>
      </c>
    </row>
    <row r="22" spans="1:7" x14ac:dyDescent="0.25">
      <c r="A22" s="1">
        <v>8.1999999999999993</v>
      </c>
      <c r="B22">
        <v>3.0742001074788972</v>
      </c>
      <c r="C22">
        <v>3.2114771968466949E-8</v>
      </c>
      <c r="E22" s="1">
        <v>8.1999999999999993</v>
      </c>
      <c r="F22">
        <v>3.0742001074788972</v>
      </c>
      <c r="G22">
        <v>3.2114771968466949E-8</v>
      </c>
    </row>
    <row r="23" spans="1:7" x14ac:dyDescent="0.25">
      <c r="A23">
        <v>8.2100000000000009</v>
      </c>
      <c r="B23">
        <v>7.3570491299070548E-2</v>
      </c>
      <c r="C23">
        <v>2.9712204569654842E-9</v>
      </c>
      <c r="E23">
        <v>8.11</v>
      </c>
      <c r="F23">
        <v>5.2719812412395459</v>
      </c>
      <c r="G23">
        <v>1.1861010101689067E-8</v>
      </c>
    </row>
    <row r="24" spans="1:7" x14ac:dyDescent="0.25">
      <c r="A24" s="1">
        <v>8.2200000000000006</v>
      </c>
      <c r="B24">
        <v>2.9872169045337373</v>
      </c>
      <c r="C24">
        <v>1.220612791800669E-7</v>
      </c>
      <c r="E24">
        <v>8.09</v>
      </c>
      <c r="F24">
        <v>5.7217892391712057</v>
      </c>
      <c r="G24">
        <v>1.220527454176325E-9</v>
      </c>
    </row>
    <row r="25" spans="1:7" x14ac:dyDescent="0.25">
      <c r="A25">
        <v>8.23</v>
      </c>
      <c r="B25">
        <v>0.6030306303351427</v>
      </c>
      <c r="C25">
        <v>2.2654785451594287E-8</v>
      </c>
      <c r="E25">
        <v>8.15</v>
      </c>
      <c r="F25">
        <v>13.113536832324884</v>
      </c>
      <c r="G25">
        <v>4.3395007995374765E-8</v>
      </c>
    </row>
    <row r="26" spans="1:7" x14ac:dyDescent="0.25">
      <c r="A26" t="s">
        <v>17</v>
      </c>
      <c r="B26">
        <f>AVERAGE(B2:B25)</f>
        <v>1.707385525706276</v>
      </c>
    </row>
    <row r="27" spans="1:7" x14ac:dyDescent="0.25">
      <c r="A27" t="s">
        <v>18</v>
      </c>
      <c r="B27">
        <f>SUM(B2:B25)</f>
        <v>40.977252616950622</v>
      </c>
    </row>
    <row r="29" spans="1:7" x14ac:dyDescent="0.25">
      <c r="A29" t="s">
        <v>17</v>
      </c>
      <c r="B29">
        <v>1.707385525706276</v>
      </c>
    </row>
    <row r="30" spans="1:7" x14ac:dyDescent="0.25">
      <c r="A30" t="s">
        <v>18</v>
      </c>
      <c r="B30">
        <v>40.977252616950622</v>
      </c>
    </row>
  </sheetData>
  <sortState xmlns:xlrd2="http://schemas.microsoft.com/office/spreadsheetml/2017/richdata2" ref="E2:G25">
    <sortCondition ref="F2:F25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6CCE-E37A-4B9D-B598-F019BFB3039F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13</v>
      </c>
    </row>
    <row r="2" spans="1:7" ht="15.75" x14ac:dyDescent="0.25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75" x14ac:dyDescent="0.25">
      <c r="A3" s="2" t="s">
        <v>2</v>
      </c>
      <c r="B3" s="2">
        <v>1.7904110275793348E-10</v>
      </c>
      <c r="D3" s="2" t="s">
        <v>9</v>
      </c>
      <c r="E3" s="2">
        <v>0</v>
      </c>
      <c r="F3" s="2">
        <v>1.9195440447275165</v>
      </c>
      <c r="G3" s="2">
        <v>0</v>
      </c>
    </row>
    <row r="4" spans="1:7" ht="15.75" x14ac:dyDescent="0.25">
      <c r="A4" s="2" t="s">
        <v>3</v>
      </c>
      <c r="B4" s="2">
        <v>1.619666700871266</v>
      </c>
      <c r="D4" s="2" t="s">
        <v>10</v>
      </c>
      <c r="E4" s="2">
        <v>0</v>
      </c>
      <c r="F4" s="2">
        <v>0</v>
      </c>
      <c r="G4" s="2">
        <v>-0.99524138667034989</v>
      </c>
    </row>
    <row r="5" spans="1:7" ht="15.75" x14ac:dyDescent="0.25">
      <c r="A5" s="2" t="s">
        <v>4</v>
      </c>
      <c r="B5" s="2">
        <v>0</v>
      </c>
      <c r="D5" s="2" t="s">
        <v>11</v>
      </c>
      <c r="E5" s="2">
        <v>-1.7974445668890398</v>
      </c>
      <c r="F5" s="2">
        <v>0.85511925767189556</v>
      </c>
      <c r="G5" s="2">
        <v>0</v>
      </c>
    </row>
    <row r="6" spans="1:7" ht="15.75" x14ac:dyDescent="0.25">
      <c r="A6" s="2" t="s">
        <v>5</v>
      </c>
      <c r="B6" s="2">
        <v>25027</v>
      </c>
    </row>
    <row r="7" spans="1:7" ht="15.75" x14ac:dyDescent="0.25">
      <c r="A7" s="2" t="s">
        <v>6</v>
      </c>
      <c r="B7" s="2"/>
    </row>
    <row r="8" spans="1:7" ht="15.75" x14ac:dyDescent="0.25">
      <c r="A8" s="2" t="s">
        <v>7</v>
      </c>
      <c r="B8" s="2" t="s">
        <v>8</v>
      </c>
      <c r="D8" s="7" t="s">
        <v>12</v>
      </c>
      <c r="E8" s="7" t="s">
        <v>9</v>
      </c>
      <c r="F8" s="7" t="s">
        <v>10</v>
      </c>
      <c r="G8" s="7" t="s">
        <v>11</v>
      </c>
    </row>
    <row r="9" spans="1:7" ht="15.75" x14ac:dyDescent="0.25">
      <c r="A9" s="2" t="s">
        <v>9</v>
      </c>
      <c r="B9" s="2">
        <v>5.2405387959517551E-10</v>
      </c>
      <c r="D9" s="7" t="s">
        <v>9</v>
      </c>
      <c r="E9" s="7">
        <v>0</v>
      </c>
      <c r="F9" s="7">
        <v>2</v>
      </c>
      <c r="G9" s="7">
        <v>0</v>
      </c>
    </row>
    <row r="10" spans="1:7" ht="15.75" x14ac:dyDescent="0.25">
      <c r="A10" s="2" t="s">
        <v>10</v>
      </c>
      <c r="B10" s="2">
        <v>5.2034633961456563E-12</v>
      </c>
      <c r="D10" s="7" t="s">
        <v>10</v>
      </c>
      <c r="E10" s="7">
        <v>0</v>
      </c>
      <c r="F10" s="7">
        <v>0</v>
      </c>
      <c r="G10" s="7">
        <v>-1</v>
      </c>
    </row>
    <row r="11" spans="1:7" ht="15.75" x14ac:dyDescent="0.25">
      <c r="A11" s="2" t="s">
        <v>11</v>
      </c>
      <c r="B11" s="2">
        <v>7.8659652824793759E-12</v>
      </c>
      <c r="D11" s="7" t="s">
        <v>11</v>
      </c>
      <c r="E11" s="7">
        <v>-2</v>
      </c>
      <c r="F11" s="7">
        <v>1</v>
      </c>
      <c r="G11" s="7">
        <v>0</v>
      </c>
    </row>
    <row r="13" spans="1:7" x14ac:dyDescent="0.25">
      <c r="E13">
        <f>(E9-E3)^2</f>
        <v>0</v>
      </c>
      <c r="F13">
        <f>(F9-F3)^2</f>
        <v>6.473160738807866E-3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2.2644400821123683E-5</v>
      </c>
    </row>
    <row r="15" spans="1:7" x14ac:dyDescent="0.25">
      <c r="E15">
        <f>(E11-E5)^2</f>
        <v>4.1028703482768693E-2</v>
      </c>
      <c r="F15">
        <f t="shared" si="0"/>
        <v>2.0990429497542592E-2</v>
      </c>
      <c r="G15">
        <f t="shared" si="0"/>
        <v>0</v>
      </c>
    </row>
    <row r="17" spans="5:5" x14ac:dyDescent="0.25">
      <c r="E17" s="6">
        <f>SUM(E13:G15)</f>
        <v>6.8514938119940277E-2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5C64-E794-4FBF-9071-AD2A44D1D0A5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13</v>
      </c>
    </row>
    <row r="2" spans="1:7" ht="15.75" x14ac:dyDescent="0.25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75" x14ac:dyDescent="0.25">
      <c r="A3" s="2" t="s">
        <v>2</v>
      </c>
      <c r="B3" s="2">
        <v>4.3395007995374765E-8</v>
      </c>
      <c r="D3" s="2" t="s">
        <v>9</v>
      </c>
      <c r="E3" s="2">
        <v>0</v>
      </c>
      <c r="F3" s="2">
        <v>-0.84509666538406314</v>
      </c>
      <c r="G3" s="2">
        <v>0</v>
      </c>
    </row>
    <row r="4" spans="1:7" ht="15.75" x14ac:dyDescent="0.25">
      <c r="A4" s="2" t="s">
        <v>3</v>
      </c>
      <c r="B4" s="2">
        <v>3.0411393231020241</v>
      </c>
      <c r="D4" s="2" t="s">
        <v>10</v>
      </c>
      <c r="E4" s="2">
        <v>0</v>
      </c>
      <c r="F4" s="2">
        <v>0</v>
      </c>
      <c r="G4" s="2">
        <v>0.91552133644568556</v>
      </c>
    </row>
    <row r="5" spans="1:7" ht="15.75" x14ac:dyDescent="0.25">
      <c r="A5" s="2" t="s">
        <v>4</v>
      </c>
      <c r="B5" s="2">
        <v>0</v>
      </c>
      <c r="D5" s="2" t="s">
        <v>11</v>
      </c>
      <c r="E5" s="2">
        <v>-2.4169800616455732</v>
      </c>
      <c r="F5" s="2">
        <v>-1.5928446630551507</v>
      </c>
      <c r="G5" s="2">
        <v>0</v>
      </c>
    </row>
    <row r="6" spans="1:7" ht="15.75" x14ac:dyDescent="0.25">
      <c r="A6" s="2" t="s">
        <v>5</v>
      </c>
      <c r="B6" s="2">
        <v>14517</v>
      </c>
    </row>
    <row r="7" spans="1:7" ht="15.75" x14ac:dyDescent="0.25">
      <c r="A7" s="2" t="s">
        <v>6</v>
      </c>
      <c r="B7" s="2"/>
    </row>
    <row r="8" spans="1:7" ht="15.75" x14ac:dyDescent="0.25">
      <c r="A8" s="2" t="s">
        <v>7</v>
      </c>
      <c r="B8" s="2" t="s">
        <v>8</v>
      </c>
      <c r="D8" s="7" t="s">
        <v>12</v>
      </c>
      <c r="E8" s="7" t="s">
        <v>9</v>
      </c>
      <c r="F8" s="7" t="s">
        <v>10</v>
      </c>
      <c r="G8" s="7" t="s">
        <v>11</v>
      </c>
    </row>
    <row r="9" spans="1:7" ht="15.75" x14ac:dyDescent="0.25">
      <c r="A9" s="2" t="s">
        <v>9</v>
      </c>
      <c r="B9" s="2">
        <v>2.6565610135041847E-8</v>
      </c>
      <c r="D9" s="7" t="s">
        <v>9</v>
      </c>
      <c r="E9" s="7">
        <v>0</v>
      </c>
      <c r="F9" s="7">
        <v>-1</v>
      </c>
      <c r="G9" s="7">
        <v>0</v>
      </c>
    </row>
    <row r="10" spans="1:7" ht="15.75" x14ac:dyDescent="0.25">
      <c r="A10" s="2" t="s">
        <v>10</v>
      </c>
      <c r="B10" s="2">
        <v>1.0310596333297612E-7</v>
      </c>
      <c r="D10" s="7" t="s">
        <v>10</v>
      </c>
      <c r="E10" s="7">
        <v>0</v>
      </c>
      <c r="F10" s="7">
        <v>0</v>
      </c>
      <c r="G10" s="7">
        <v>1</v>
      </c>
    </row>
    <row r="11" spans="1:7" ht="15.75" x14ac:dyDescent="0.25">
      <c r="A11" s="2" t="s">
        <v>11</v>
      </c>
      <c r="B11" s="2">
        <v>5.1345051810632732E-10</v>
      </c>
      <c r="D11" s="7" t="s">
        <v>11</v>
      </c>
      <c r="E11" s="7">
        <v>-2</v>
      </c>
      <c r="F11" s="7">
        <v>2</v>
      </c>
      <c r="G11" s="7">
        <v>0</v>
      </c>
    </row>
    <row r="13" spans="1:7" x14ac:dyDescent="0.25">
      <c r="E13">
        <f>(E9-E3)^2</f>
        <v>0</v>
      </c>
      <c r="F13">
        <f>(F9-F3)^2</f>
        <v>2.3995043075136904E-2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7.1366445959230541E-3</v>
      </c>
    </row>
    <row r="15" spans="1:7" x14ac:dyDescent="0.25">
      <c r="E15">
        <f>(E11-E5)^2</f>
        <v>0.17387237180994605</v>
      </c>
      <c r="F15">
        <f t="shared" si="0"/>
        <v>12.908532772843879</v>
      </c>
      <c r="G15">
        <f t="shared" si="0"/>
        <v>0</v>
      </c>
    </row>
    <row r="17" spans="5:5" x14ac:dyDescent="0.25">
      <c r="E17" s="6">
        <f>SUM(E13:G15)</f>
        <v>13.113536832324884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57B9F-6434-4685-B5EC-1BE86917077B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13</v>
      </c>
    </row>
    <row r="2" spans="1:7" ht="15.75" x14ac:dyDescent="0.25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75" x14ac:dyDescent="0.25">
      <c r="A3" s="2" t="s">
        <v>2</v>
      </c>
      <c r="B3" s="2">
        <v>1.0259712564787353E-10</v>
      </c>
      <c r="D3" s="2" t="s">
        <v>9</v>
      </c>
      <c r="E3" s="2">
        <v>0</v>
      </c>
      <c r="F3" s="2">
        <v>0.99778642281700181</v>
      </c>
      <c r="G3" s="2">
        <v>0</v>
      </c>
    </row>
    <row r="4" spans="1:7" ht="15.75" x14ac:dyDescent="0.25">
      <c r="A4" s="2" t="s">
        <v>3</v>
      </c>
      <c r="B4" s="2">
        <v>1.3194718412228088</v>
      </c>
      <c r="D4" s="2" t="s">
        <v>10</v>
      </c>
      <c r="E4" s="2">
        <v>0</v>
      </c>
      <c r="F4" s="2">
        <v>0</v>
      </c>
      <c r="G4" s="2">
        <v>-1.938714303566917</v>
      </c>
    </row>
    <row r="5" spans="1:7" ht="15.75" x14ac:dyDescent="0.25">
      <c r="A5" s="2" t="s">
        <v>4</v>
      </c>
      <c r="B5" s="2">
        <v>1.5802502107792703E-33</v>
      </c>
      <c r="D5" s="2" t="s">
        <v>11</v>
      </c>
      <c r="E5" s="2">
        <v>1.2203284693078564</v>
      </c>
      <c r="F5" s="2">
        <v>-0.62908833334542369</v>
      </c>
      <c r="G5" s="2">
        <v>0</v>
      </c>
    </row>
    <row r="6" spans="1:7" ht="15.75" x14ac:dyDescent="0.25">
      <c r="A6" s="2" t="s">
        <v>5</v>
      </c>
      <c r="B6" s="2">
        <v>22076</v>
      </c>
    </row>
    <row r="7" spans="1:7" ht="15.75" x14ac:dyDescent="0.25">
      <c r="A7" s="2" t="s">
        <v>6</v>
      </c>
      <c r="B7" s="2"/>
    </row>
    <row r="8" spans="1:7" ht="15.75" x14ac:dyDescent="0.25">
      <c r="A8" s="2" t="s">
        <v>7</v>
      </c>
      <c r="B8" s="2" t="s">
        <v>8</v>
      </c>
      <c r="D8" s="7" t="s">
        <v>12</v>
      </c>
      <c r="E8" s="7" t="s">
        <v>9</v>
      </c>
      <c r="F8" s="7" t="s">
        <v>10</v>
      </c>
      <c r="G8" s="7" t="s">
        <v>11</v>
      </c>
    </row>
    <row r="9" spans="1:7" ht="15.75" x14ac:dyDescent="0.25">
      <c r="A9" s="2" t="s">
        <v>9</v>
      </c>
      <c r="B9" s="2">
        <v>1.8501490917970054E-10</v>
      </c>
      <c r="D9" s="7" t="s">
        <v>9</v>
      </c>
      <c r="E9" s="7">
        <v>0</v>
      </c>
      <c r="F9" s="7">
        <v>1</v>
      </c>
      <c r="G9" s="7">
        <v>0</v>
      </c>
    </row>
    <row r="10" spans="1:7" ht="15.75" x14ac:dyDescent="0.25">
      <c r="A10" s="2" t="s">
        <v>10</v>
      </c>
      <c r="B10" s="2">
        <v>1.0184540246498965E-12</v>
      </c>
      <c r="D10" s="7" t="s">
        <v>10</v>
      </c>
      <c r="E10" s="7">
        <v>0</v>
      </c>
      <c r="F10" s="7">
        <v>0</v>
      </c>
      <c r="G10" s="7">
        <v>-2</v>
      </c>
    </row>
    <row r="11" spans="1:7" ht="15.75" x14ac:dyDescent="0.25">
      <c r="A11" s="2" t="s">
        <v>11</v>
      </c>
      <c r="B11" s="2">
        <v>1.2175801373927014E-10</v>
      </c>
      <c r="D11" s="7" t="s">
        <v>11</v>
      </c>
      <c r="E11" s="7">
        <v>2</v>
      </c>
      <c r="F11" s="7">
        <v>-1</v>
      </c>
      <c r="G11" s="7">
        <v>0</v>
      </c>
    </row>
    <row r="13" spans="1:7" x14ac:dyDescent="0.25">
      <c r="E13">
        <f>(E9-E3)^2</f>
        <v>0</v>
      </c>
      <c r="F13">
        <f>(F9-F3)^2</f>
        <v>4.8999239450902211E-6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3.7559365872880043E-3</v>
      </c>
    </row>
    <row r="15" spans="1:7" x14ac:dyDescent="0.25">
      <c r="E15">
        <f>(E11-E5)^2</f>
        <v>0.60788769577183022</v>
      </c>
      <c r="F15">
        <f t="shared" si="0"/>
        <v>0.13757546446047553</v>
      </c>
      <c r="G15">
        <f t="shared" si="0"/>
        <v>0</v>
      </c>
    </row>
    <row r="17" spans="5:5" x14ac:dyDescent="0.25">
      <c r="E17" s="6">
        <f>SUM(E13:G15)</f>
        <v>0.74922399674353879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5C32-351D-49BE-93C9-576C97468297}">
  <dimension ref="A1:G17"/>
  <sheetViews>
    <sheetView workbookViewId="0">
      <selection activeCell="B3" sqref="B3"/>
    </sheetView>
  </sheetViews>
  <sheetFormatPr defaultRowHeight="15" x14ac:dyDescent="0.25"/>
  <sheetData>
    <row r="1" spans="1:7" ht="15.75" x14ac:dyDescent="0.25">
      <c r="A1" s="4" t="s">
        <v>13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1.0494704587924837E-9</v>
      </c>
      <c r="D3" t="s">
        <v>9</v>
      </c>
      <c r="E3">
        <v>0</v>
      </c>
      <c r="F3">
        <v>-1.9733095580634679</v>
      </c>
      <c r="G3">
        <v>0</v>
      </c>
    </row>
    <row r="4" spans="1:7" x14ac:dyDescent="0.25">
      <c r="A4" t="s">
        <v>3</v>
      </c>
      <c r="B4">
        <v>1.9332231831124869</v>
      </c>
      <c r="D4" t="s">
        <v>10</v>
      </c>
      <c r="E4">
        <v>0</v>
      </c>
      <c r="F4">
        <v>0</v>
      </c>
      <c r="G4">
        <v>2.2125813604455105</v>
      </c>
    </row>
    <row r="5" spans="1:7" x14ac:dyDescent="0.25">
      <c r="A5" t="s">
        <v>4</v>
      </c>
      <c r="B5">
        <v>0</v>
      </c>
      <c r="D5" t="s">
        <v>11</v>
      </c>
      <c r="E5">
        <v>-0.69029711616377742</v>
      </c>
      <c r="F5">
        <v>-0.24131894752786978</v>
      </c>
      <c r="G5">
        <v>0</v>
      </c>
    </row>
    <row r="6" spans="1:7" x14ac:dyDescent="0.25">
      <c r="A6" t="s">
        <v>5</v>
      </c>
      <c r="B6">
        <v>28996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7" t="s">
        <v>12</v>
      </c>
      <c r="E8" s="7" t="s">
        <v>9</v>
      </c>
      <c r="F8" s="7" t="s">
        <v>10</v>
      </c>
      <c r="G8" s="7" t="s">
        <v>11</v>
      </c>
    </row>
    <row r="9" spans="1:7" x14ac:dyDescent="0.25">
      <c r="A9" t="s">
        <v>9</v>
      </c>
      <c r="B9">
        <v>1.7789091219054544E-11</v>
      </c>
      <c r="D9" s="7" t="s">
        <v>9</v>
      </c>
      <c r="E9" s="7">
        <v>0</v>
      </c>
      <c r="F9" s="7">
        <v>-2</v>
      </c>
      <c r="G9" s="7">
        <v>0</v>
      </c>
    </row>
    <row r="10" spans="1:7" x14ac:dyDescent="0.25">
      <c r="A10" t="s">
        <v>10</v>
      </c>
      <c r="B10">
        <v>3.0452036718799485E-9</v>
      </c>
      <c r="D10" s="7" t="s">
        <v>10</v>
      </c>
      <c r="E10" s="7">
        <v>0</v>
      </c>
      <c r="F10" s="7">
        <v>0</v>
      </c>
      <c r="G10" s="7">
        <v>2</v>
      </c>
    </row>
    <row r="11" spans="1:7" x14ac:dyDescent="0.25">
      <c r="A11" t="s">
        <v>11</v>
      </c>
      <c r="B11">
        <v>8.5418613278447627E-11</v>
      </c>
      <c r="D11" s="7" t="s">
        <v>11</v>
      </c>
      <c r="E11" s="7">
        <v>-1</v>
      </c>
      <c r="F11" s="7">
        <v>1</v>
      </c>
      <c r="G11" s="7">
        <v>0</v>
      </c>
    </row>
    <row r="13" spans="1:7" x14ac:dyDescent="0.25">
      <c r="E13">
        <f>(E9-E3)^2</f>
        <v>0</v>
      </c>
      <c r="F13">
        <f>(F9-F3)^2</f>
        <v>7.1237969076739344E-4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4.5190834808864037E-2</v>
      </c>
    </row>
    <row r="15" spans="1:7" x14ac:dyDescent="0.25">
      <c r="E15">
        <f t="shared" si="0"/>
        <v>9.5915876256472771E-2</v>
      </c>
      <c r="F15">
        <f t="shared" si="0"/>
        <v>1.5408727294916986</v>
      </c>
      <c r="G15">
        <f t="shared" si="0"/>
        <v>0</v>
      </c>
    </row>
    <row r="17" spans="5:5" x14ac:dyDescent="0.25">
      <c r="E17" s="6">
        <f>SUM(E13:G15)</f>
        <v>1.6826918202478027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0B3D-B400-4975-8CA7-B989EBF30B53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13</v>
      </c>
    </row>
    <row r="2" spans="1:7" ht="15.75" x14ac:dyDescent="0.25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75" x14ac:dyDescent="0.25">
      <c r="A3" s="2" t="s">
        <v>2</v>
      </c>
      <c r="B3" s="2">
        <v>1.864762686649549E-8</v>
      </c>
      <c r="D3" s="2" t="s">
        <v>9</v>
      </c>
      <c r="E3" s="2">
        <v>0</v>
      </c>
      <c r="F3" s="2">
        <v>1.9058499974363534</v>
      </c>
      <c r="G3" s="2">
        <v>0</v>
      </c>
    </row>
    <row r="4" spans="1:7" ht="15.75" x14ac:dyDescent="0.25">
      <c r="A4" s="2" t="s">
        <v>3</v>
      </c>
      <c r="B4" s="2">
        <v>1.0794030734638844</v>
      </c>
      <c r="D4" s="2" t="s">
        <v>10</v>
      </c>
      <c r="E4" s="2">
        <v>0</v>
      </c>
      <c r="F4" s="2">
        <v>0</v>
      </c>
      <c r="G4" s="2">
        <v>-0.84012215881109698</v>
      </c>
    </row>
    <row r="5" spans="1:7" ht="15.75" x14ac:dyDescent="0.25">
      <c r="A5" s="2" t="s">
        <v>4</v>
      </c>
      <c r="B5" s="2">
        <v>0</v>
      </c>
      <c r="D5" s="2" t="s">
        <v>11</v>
      </c>
      <c r="E5" s="2">
        <v>0.66838340106769945</v>
      </c>
      <c r="F5" s="2">
        <v>-1.213348147177771</v>
      </c>
      <c r="G5" s="2">
        <v>0</v>
      </c>
    </row>
    <row r="6" spans="1:7" ht="15.75" x14ac:dyDescent="0.25">
      <c r="A6" s="2" t="s">
        <v>5</v>
      </c>
      <c r="B6" s="2">
        <v>9140</v>
      </c>
    </row>
    <row r="7" spans="1:7" ht="15.75" x14ac:dyDescent="0.25">
      <c r="A7" s="2" t="s">
        <v>6</v>
      </c>
      <c r="B7" s="2"/>
    </row>
    <row r="8" spans="1:7" ht="15.75" x14ac:dyDescent="0.25">
      <c r="A8" s="2" t="s">
        <v>7</v>
      </c>
      <c r="B8" s="2" t="s">
        <v>8</v>
      </c>
      <c r="D8" s="7" t="s">
        <v>12</v>
      </c>
      <c r="E8" s="7" t="s">
        <v>9</v>
      </c>
      <c r="F8" s="7" t="s">
        <v>10</v>
      </c>
      <c r="G8" s="7" t="s">
        <v>11</v>
      </c>
    </row>
    <row r="9" spans="1:7" ht="15.75" x14ac:dyDescent="0.25">
      <c r="A9" s="2" t="s">
        <v>9</v>
      </c>
      <c r="B9" s="2">
        <v>2.2314836975966707E-9</v>
      </c>
      <c r="D9" s="7" t="s">
        <v>9</v>
      </c>
      <c r="E9" s="7">
        <v>0</v>
      </c>
      <c r="F9" s="7">
        <v>2</v>
      </c>
      <c r="G9" s="7">
        <v>0</v>
      </c>
    </row>
    <row r="10" spans="1:7" ht="15.75" x14ac:dyDescent="0.25">
      <c r="A10" s="2" t="s">
        <v>10</v>
      </c>
      <c r="B10" s="2">
        <v>3.2880840988943647E-8</v>
      </c>
      <c r="D10" s="7" t="s">
        <v>10</v>
      </c>
      <c r="E10" s="7">
        <v>0</v>
      </c>
      <c r="F10" s="7">
        <v>0</v>
      </c>
      <c r="G10" s="7">
        <v>-1</v>
      </c>
    </row>
    <row r="11" spans="1:7" ht="15.75" x14ac:dyDescent="0.25">
      <c r="A11" s="2" t="s">
        <v>11</v>
      </c>
      <c r="B11" s="2">
        <v>2.083055591294615E-8</v>
      </c>
      <c r="D11" s="7" t="s">
        <v>11</v>
      </c>
      <c r="E11" s="7">
        <v>1</v>
      </c>
      <c r="F11" s="7">
        <v>-2</v>
      </c>
      <c r="G11" s="7">
        <v>0</v>
      </c>
    </row>
    <row r="13" spans="1:7" x14ac:dyDescent="0.25">
      <c r="E13">
        <f>(E9-E3)^2</f>
        <v>0</v>
      </c>
      <c r="F13">
        <f>(F9-F3)^2</f>
        <v>8.864222982734659E-3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2.5560924103224098E-2</v>
      </c>
    </row>
    <row r="15" spans="1:7" x14ac:dyDescent="0.25">
      <c r="E15">
        <f t="shared" si="0"/>
        <v>0.10996956868742629</v>
      </c>
      <c r="F15">
        <f t="shared" si="0"/>
        <v>0.61882113754864587</v>
      </c>
      <c r="G15">
        <f t="shared" si="0"/>
        <v>0</v>
      </c>
    </row>
    <row r="17" spans="5:5" x14ac:dyDescent="0.25">
      <c r="E17" s="6">
        <f>SUM(E13:G15)</f>
        <v>0.7632158533220309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D21A-91B9-413D-87A7-237727AE6C19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13</v>
      </c>
    </row>
    <row r="2" spans="1:7" ht="15.75" x14ac:dyDescent="0.25">
      <c r="A2" s="5" t="s">
        <v>0</v>
      </c>
      <c r="B2" s="5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75" x14ac:dyDescent="0.25">
      <c r="A3" s="5" t="s">
        <v>2</v>
      </c>
      <c r="B3" s="5">
        <v>1.1861010101689067E-8</v>
      </c>
      <c r="D3" s="2" t="s">
        <v>9</v>
      </c>
      <c r="E3" s="2">
        <v>0</v>
      </c>
      <c r="F3" s="2">
        <v>-1.9246838574992189</v>
      </c>
      <c r="G3" s="2">
        <v>0</v>
      </c>
    </row>
    <row r="4" spans="1:7" ht="15.75" x14ac:dyDescent="0.25">
      <c r="A4" s="5" t="s">
        <v>3</v>
      </c>
      <c r="B4" s="5">
        <v>1.304661835821904</v>
      </c>
      <c r="D4" s="2" t="s">
        <v>10</v>
      </c>
      <c r="E4" s="2">
        <v>0</v>
      </c>
      <c r="F4" s="2">
        <v>0</v>
      </c>
      <c r="G4" s="2">
        <v>0.97905289583664801</v>
      </c>
    </row>
    <row r="5" spans="1:7" ht="15.75" x14ac:dyDescent="0.25">
      <c r="A5" s="5" t="s">
        <v>4</v>
      </c>
      <c r="B5" s="5">
        <v>2.5284003372468325E-32</v>
      </c>
      <c r="D5" s="2" t="s">
        <v>11</v>
      </c>
      <c r="E5" s="2">
        <v>-0.51255032928489497</v>
      </c>
      <c r="F5" s="2">
        <v>-0.24237881662872754</v>
      </c>
      <c r="G5" s="2">
        <v>0</v>
      </c>
    </row>
    <row r="6" spans="1:7" ht="15.75" x14ac:dyDescent="0.25">
      <c r="A6" s="5" t="s">
        <v>5</v>
      </c>
      <c r="B6" s="5">
        <v>19855</v>
      </c>
    </row>
    <row r="7" spans="1:7" ht="15.75" x14ac:dyDescent="0.25">
      <c r="A7" s="5" t="s">
        <v>6</v>
      </c>
      <c r="B7" s="5"/>
    </row>
    <row r="8" spans="1:7" ht="15.75" x14ac:dyDescent="0.25">
      <c r="A8" s="5" t="s">
        <v>7</v>
      </c>
      <c r="B8" s="5" t="s">
        <v>8</v>
      </c>
      <c r="D8" s="8" t="s">
        <v>12</v>
      </c>
      <c r="E8" s="8" t="s">
        <v>9</v>
      </c>
      <c r="F8" s="8" t="s">
        <v>10</v>
      </c>
      <c r="G8" s="8" t="s">
        <v>11</v>
      </c>
    </row>
    <row r="9" spans="1:7" ht="15.75" x14ac:dyDescent="0.25">
      <c r="A9" s="5" t="s">
        <v>9</v>
      </c>
      <c r="B9" s="5">
        <v>1.9093355577891745E-9</v>
      </c>
      <c r="D9" s="8" t="s">
        <v>9</v>
      </c>
      <c r="E9" s="8">
        <v>0</v>
      </c>
      <c r="F9" s="8">
        <v>-2</v>
      </c>
      <c r="G9" s="8">
        <v>0</v>
      </c>
    </row>
    <row r="10" spans="1:7" ht="15.75" x14ac:dyDescent="0.25">
      <c r="A10" s="5" t="s">
        <v>10</v>
      </c>
      <c r="B10" s="5">
        <v>3.3114836244301841E-8</v>
      </c>
      <c r="D10" s="8" t="s">
        <v>10</v>
      </c>
      <c r="E10" s="8">
        <v>0</v>
      </c>
      <c r="F10" s="8">
        <v>0</v>
      </c>
      <c r="G10" s="8">
        <v>1</v>
      </c>
    </row>
    <row r="11" spans="1:7" ht="15.75" x14ac:dyDescent="0.25">
      <c r="A11" s="5" t="s">
        <v>11</v>
      </c>
      <c r="B11" s="5">
        <v>5.5885850297618851E-10</v>
      </c>
      <c r="D11" s="8" t="s">
        <v>11</v>
      </c>
      <c r="E11" s="8">
        <v>-1</v>
      </c>
      <c r="F11" s="8">
        <v>2</v>
      </c>
      <c r="G11" s="8">
        <v>0</v>
      </c>
    </row>
    <row r="13" spans="1:7" x14ac:dyDescent="0.25">
      <c r="E13">
        <f>(E9-E3)^2</f>
        <v>0</v>
      </c>
      <c r="F13">
        <f>(F9-F3)^2</f>
        <v>5.6725213211979673E-3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4.3878117283031837E-4</v>
      </c>
    </row>
    <row r="15" spans="1:7" x14ac:dyDescent="0.25">
      <c r="E15">
        <f t="shared" si="0"/>
        <v>0.23760718148026433</v>
      </c>
      <c r="F15">
        <f t="shared" si="0"/>
        <v>5.028262757265253</v>
      </c>
      <c r="G15">
        <f t="shared" si="0"/>
        <v>0</v>
      </c>
    </row>
    <row r="17" spans="5:5" x14ac:dyDescent="0.25">
      <c r="E17" s="6">
        <f>SUM(E13:G15)</f>
        <v>5.2719812412395459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51F2-D583-46A3-916B-057513CCD122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13</v>
      </c>
    </row>
    <row r="2" spans="1:7" ht="15.75" x14ac:dyDescent="0.25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75" x14ac:dyDescent="0.25">
      <c r="A3" s="2" t="s">
        <v>2</v>
      </c>
      <c r="B3" s="2">
        <v>1.5112308569915994E-10</v>
      </c>
      <c r="D3" s="2" t="s">
        <v>9</v>
      </c>
      <c r="E3" s="2">
        <v>0</v>
      </c>
      <c r="F3" s="2">
        <v>1.0120643067669945</v>
      </c>
      <c r="G3" s="2">
        <v>0</v>
      </c>
    </row>
    <row r="4" spans="1:7" ht="15.75" x14ac:dyDescent="0.25">
      <c r="A4" s="2" t="s">
        <v>3</v>
      </c>
      <c r="B4" s="2">
        <v>0.80829147357477993</v>
      </c>
      <c r="D4" s="2" t="s">
        <v>10</v>
      </c>
      <c r="E4" s="2">
        <v>0</v>
      </c>
      <c r="F4" s="2">
        <v>0</v>
      </c>
      <c r="G4" s="2">
        <v>-0.91426956622166644</v>
      </c>
    </row>
    <row r="5" spans="1:7" ht="15.75" x14ac:dyDescent="0.25">
      <c r="A5" s="2" t="s">
        <v>4</v>
      </c>
      <c r="B5" s="2">
        <v>0</v>
      </c>
      <c r="D5" s="2" t="s">
        <v>11</v>
      </c>
      <c r="E5" s="2">
        <v>1.5835813840552742</v>
      </c>
      <c r="F5" s="2">
        <v>-1.5741189083301794</v>
      </c>
      <c r="G5" s="2">
        <v>0</v>
      </c>
    </row>
    <row r="6" spans="1:7" ht="15.75" x14ac:dyDescent="0.25">
      <c r="A6" s="2" t="s">
        <v>5</v>
      </c>
      <c r="B6" s="2">
        <v>22498</v>
      </c>
    </row>
    <row r="7" spans="1:7" ht="15.75" x14ac:dyDescent="0.25">
      <c r="A7" s="2" t="s">
        <v>6</v>
      </c>
      <c r="B7" s="2"/>
    </row>
    <row r="8" spans="1:7" ht="15.75" x14ac:dyDescent="0.25">
      <c r="A8" s="2" t="s">
        <v>7</v>
      </c>
      <c r="B8" s="2" t="s">
        <v>8</v>
      </c>
      <c r="D8" s="7" t="s">
        <v>12</v>
      </c>
      <c r="E8" s="7" t="s">
        <v>9</v>
      </c>
      <c r="F8" s="7" t="s">
        <v>10</v>
      </c>
      <c r="G8" s="7" t="s">
        <v>11</v>
      </c>
    </row>
    <row r="9" spans="1:7" ht="15.75" x14ac:dyDescent="0.25">
      <c r="A9" s="2" t="s">
        <v>9</v>
      </c>
      <c r="B9" s="2">
        <v>1.4711929005100659E-10</v>
      </c>
      <c r="D9" s="7" t="s">
        <v>9</v>
      </c>
      <c r="E9" s="7">
        <v>0</v>
      </c>
      <c r="F9" s="7">
        <v>1</v>
      </c>
      <c r="G9" s="7">
        <v>0</v>
      </c>
    </row>
    <row r="10" spans="1:7" ht="15.75" x14ac:dyDescent="0.25">
      <c r="A10" s="2" t="s">
        <v>10</v>
      </c>
      <c r="B10" s="2">
        <v>1.0763589115813103E-10</v>
      </c>
      <c r="D10" s="7" t="s">
        <v>10</v>
      </c>
      <c r="E10" s="7">
        <v>0</v>
      </c>
      <c r="F10" s="7">
        <v>0</v>
      </c>
      <c r="G10" s="7">
        <v>-1</v>
      </c>
    </row>
    <row r="11" spans="1:7" ht="15.75" x14ac:dyDescent="0.25">
      <c r="A11" s="2" t="s">
        <v>11</v>
      </c>
      <c r="B11" s="2">
        <v>1.9861407588834215E-10</v>
      </c>
      <c r="D11" s="7" t="s">
        <v>11</v>
      </c>
      <c r="E11" s="7">
        <v>2</v>
      </c>
      <c r="F11" s="7">
        <v>-2</v>
      </c>
      <c r="G11" s="7">
        <v>0</v>
      </c>
    </row>
    <row r="13" spans="1:7" x14ac:dyDescent="0.25">
      <c r="E13">
        <f>(E9-E3)^2</f>
        <v>0</v>
      </c>
      <c r="F13">
        <f>(F9-F3)^2</f>
        <v>1.4554749776815045E-4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7.3497072758212361E-3</v>
      </c>
    </row>
    <row r="15" spans="1:7" x14ac:dyDescent="0.25">
      <c r="E15">
        <f t="shared" si="0"/>
        <v>0.17340446370532109</v>
      </c>
      <c r="F15">
        <f t="shared" si="0"/>
        <v>0.18137470424187813</v>
      </c>
      <c r="G15">
        <f t="shared" si="0"/>
        <v>0</v>
      </c>
    </row>
    <row r="17" spans="5:5" x14ac:dyDescent="0.25">
      <c r="E17" s="6">
        <f>SUM(E13:G15)</f>
        <v>0.36227442272078858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2B8F-29E1-4315-852A-14C5AE3CB1A9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13</v>
      </c>
    </row>
    <row r="2" spans="1:7" ht="15.75" x14ac:dyDescent="0.25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75" x14ac:dyDescent="0.25">
      <c r="A3" s="2" t="s">
        <v>2</v>
      </c>
      <c r="B3" s="2">
        <v>1.220527454176325E-9</v>
      </c>
      <c r="D3" s="2" t="s">
        <v>9</v>
      </c>
      <c r="E3" s="2">
        <v>0</v>
      </c>
      <c r="F3" s="2">
        <v>-0.94777112088969573</v>
      </c>
      <c r="G3" s="2">
        <v>0</v>
      </c>
    </row>
    <row r="4" spans="1:7" ht="15.75" x14ac:dyDescent="0.25">
      <c r="A4" s="2" t="s">
        <v>3</v>
      </c>
      <c r="B4" s="2">
        <v>2.0343254309165069</v>
      </c>
      <c r="D4" s="2" t="s">
        <v>10</v>
      </c>
      <c r="E4" s="2">
        <v>0</v>
      </c>
      <c r="F4" s="2">
        <v>0</v>
      </c>
      <c r="G4" s="2">
        <v>2.1700843826566474</v>
      </c>
    </row>
    <row r="5" spans="1:7" ht="15.75" x14ac:dyDescent="0.25">
      <c r="A5" s="2" t="s">
        <v>4</v>
      </c>
      <c r="B5" s="2">
        <v>6.3210008431170812E-33</v>
      </c>
      <c r="D5" s="2" t="s">
        <v>11</v>
      </c>
      <c r="E5" s="2">
        <v>-2.7096070454622132</v>
      </c>
      <c r="F5" s="2">
        <v>-1.277408730808939</v>
      </c>
      <c r="G5" s="2">
        <v>0</v>
      </c>
    </row>
    <row r="6" spans="1:7" ht="15.75" x14ac:dyDescent="0.25">
      <c r="A6" s="2" t="s">
        <v>5</v>
      </c>
      <c r="B6" s="2">
        <v>39480</v>
      </c>
    </row>
    <row r="7" spans="1:7" ht="15.75" x14ac:dyDescent="0.25">
      <c r="A7" s="2" t="s">
        <v>6</v>
      </c>
      <c r="B7" s="2"/>
    </row>
    <row r="8" spans="1:7" ht="15.75" x14ac:dyDescent="0.25">
      <c r="A8" s="2" t="s">
        <v>7</v>
      </c>
      <c r="B8" s="2" t="s">
        <v>8</v>
      </c>
      <c r="D8" s="7" t="s">
        <v>12</v>
      </c>
      <c r="E8" s="7" t="s">
        <v>9</v>
      </c>
      <c r="F8" s="7" t="s">
        <v>10</v>
      </c>
      <c r="G8" s="7" t="s">
        <v>11</v>
      </c>
    </row>
    <row r="9" spans="1:7" ht="15.75" x14ac:dyDescent="0.25">
      <c r="A9" s="2" t="s">
        <v>9</v>
      </c>
      <c r="B9" s="2">
        <v>1.7375967219627726E-10</v>
      </c>
      <c r="D9" s="7" t="s">
        <v>9</v>
      </c>
      <c r="E9" s="7">
        <v>0</v>
      </c>
      <c r="F9" s="7">
        <v>-1</v>
      </c>
      <c r="G9" s="7">
        <v>0</v>
      </c>
    </row>
    <row r="10" spans="1:7" ht="15.75" x14ac:dyDescent="0.25">
      <c r="A10" s="2" t="s">
        <v>10</v>
      </c>
      <c r="B10" s="2">
        <v>3.2012790607078725E-9</v>
      </c>
      <c r="D10" s="7" t="s">
        <v>10</v>
      </c>
      <c r="E10" s="7">
        <v>0</v>
      </c>
      <c r="F10" s="7">
        <v>0</v>
      </c>
      <c r="G10" s="7">
        <v>2</v>
      </c>
    </row>
    <row r="11" spans="1:7" ht="15.75" x14ac:dyDescent="0.25">
      <c r="A11" s="2" t="s">
        <v>11</v>
      </c>
      <c r="B11" s="2">
        <v>2.8654362962482594E-10</v>
      </c>
      <c r="D11" s="7" t="s">
        <v>11</v>
      </c>
      <c r="E11" s="7">
        <v>-2</v>
      </c>
      <c r="F11" s="7">
        <v>1</v>
      </c>
      <c r="G11" s="7">
        <v>0</v>
      </c>
    </row>
    <row r="13" spans="1:7" x14ac:dyDescent="0.25">
      <c r="E13">
        <f>(E9-E3)^2</f>
        <v>0</v>
      </c>
      <c r="F13">
        <f>(F9-F3)^2</f>
        <v>2.727855813118778E-3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2.8928697223692852E-2</v>
      </c>
    </row>
    <row r="15" spans="1:7" x14ac:dyDescent="0.25">
      <c r="E15">
        <f t="shared" si="0"/>
        <v>0.50354215896961152</v>
      </c>
      <c r="F15">
        <f t="shared" si="0"/>
        <v>5.1865905271647827</v>
      </c>
      <c r="G15">
        <f t="shared" si="0"/>
        <v>0</v>
      </c>
    </row>
    <row r="17" spans="5:5" x14ac:dyDescent="0.25">
      <c r="E17" s="6">
        <f>SUM(E13:G15)</f>
        <v>5.7217892391712057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EB53-E5AB-4274-AFB9-D4C08DD6EBEC}">
  <dimension ref="A1:G18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13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4.4705591269123412E-10</v>
      </c>
      <c r="D3" t="s">
        <v>9</v>
      </c>
      <c r="E3">
        <v>0</v>
      </c>
      <c r="F3">
        <v>1.9899193421148449</v>
      </c>
      <c r="G3">
        <v>0</v>
      </c>
    </row>
    <row r="4" spans="1:7" x14ac:dyDescent="0.25">
      <c r="A4" t="s">
        <v>3</v>
      </c>
      <c r="B4">
        <v>1.38498357154843</v>
      </c>
      <c r="D4" t="s">
        <v>10</v>
      </c>
      <c r="E4">
        <v>0</v>
      </c>
      <c r="F4">
        <v>0</v>
      </c>
      <c r="G4">
        <v>-1.9301467610680099</v>
      </c>
    </row>
    <row r="5" spans="1:7" x14ac:dyDescent="0.25">
      <c r="A5" t="s">
        <v>4</v>
      </c>
      <c r="B5">
        <v>9.8765638173704394E-35</v>
      </c>
      <c r="D5" t="s">
        <v>11</v>
      </c>
      <c r="E5">
        <v>0.4756771475773951</v>
      </c>
      <c r="F5">
        <v>-0.49365184090343595</v>
      </c>
      <c r="G5">
        <v>0</v>
      </c>
    </row>
    <row r="6" spans="1:7" x14ac:dyDescent="0.25">
      <c r="A6" t="s">
        <v>5</v>
      </c>
      <c r="B6">
        <v>6616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7" t="s">
        <v>12</v>
      </c>
      <c r="E8" s="7" t="s">
        <v>9</v>
      </c>
      <c r="F8" s="7" t="s">
        <v>10</v>
      </c>
      <c r="G8" s="7" t="s">
        <v>11</v>
      </c>
    </row>
    <row r="9" spans="1:7" x14ac:dyDescent="0.25">
      <c r="A9" t="s">
        <v>9</v>
      </c>
      <c r="B9">
        <v>1.9723259626437377E-10</v>
      </c>
      <c r="D9" s="7" t="s">
        <v>9</v>
      </c>
      <c r="E9" s="7">
        <v>0</v>
      </c>
      <c r="F9" s="7">
        <v>2</v>
      </c>
      <c r="G9" s="7">
        <v>0</v>
      </c>
    </row>
    <row r="10" spans="1:7" x14ac:dyDescent="0.25">
      <c r="A10" t="s">
        <v>10</v>
      </c>
      <c r="B10">
        <v>2.0525631833272976E-10</v>
      </c>
      <c r="D10" s="7" t="s">
        <v>10</v>
      </c>
      <c r="E10" s="7">
        <v>0</v>
      </c>
      <c r="F10" s="7">
        <v>0</v>
      </c>
      <c r="G10" s="7">
        <v>-2</v>
      </c>
    </row>
    <row r="11" spans="1:7" x14ac:dyDescent="0.25">
      <c r="A11" t="s">
        <v>11</v>
      </c>
      <c r="B11">
        <v>9.3867882347659878E-10</v>
      </c>
      <c r="D11" s="7" t="s">
        <v>11</v>
      </c>
      <c r="E11" s="7">
        <v>1</v>
      </c>
      <c r="F11" s="7">
        <v>-1</v>
      </c>
      <c r="G11" s="7">
        <v>0</v>
      </c>
    </row>
    <row r="13" spans="1:7" x14ac:dyDescent="0.25">
      <c r="E13">
        <f>(E9-E3)^2</f>
        <v>0</v>
      </c>
      <c r="F13">
        <f>(F9-F3)^2</f>
        <v>1.0161966339753987E-4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4.8794749892897022E-3</v>
      </c>
    </row>
    <row r="15" spans="1:7" x14ac:dyDescent="0.25">
      <c r="E15">
        <f t="shared" si="0"/>
        <v>0.27491445357257671</v>
      </c>
      <c r="F15">
        <f t="shared" si="0"/>
        <v>0.25638845822047934</v>
      </c>
      <c r="G15">
        <f t="shared" si="0"/>
        <v>0</v>
      </c>
    </row>
    <row r="17" spans="1:5" x14ac:dyDescent="0.25">
      <c r="E17" s="6">
        <f>SUM(E13:G15)</f>
        <v>0.53628400644574326</v>
      </c>
    </row>
    <row r="18" spans="1:5" x14ac:dyDescent="0.25">
      <c r="A18" s="9">
        <v>45845</v>
      </c>
      <c r="B18" t="s">
        <v>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2013-565D-4117-8E1E-C10958E38EE8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13</v>
      </c>
    </row>
    <row r="2" spans="1:7" ht="15.75" x14ac:dyDescent="0.25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75" x14ac:dyDescent="0.25">
      <c r="A3" s="2" t="s">
        <v>2</v>
      </c>
      <c r="B3" s="2">
        <v>1.9136102498212524E-10</v>
      </c>
      <c r="D3" s="2" t="s">
        <v>9</v>
      </c>
      <c r="E3" s="2">
        <v>0</v>
      </c>
      <c r="F3" s="2">
        <v>-2.0121323239059428</v>
      </c>
      <c r="G3" s="2">
        <v>0</v>
      </c>
    </row>
    <row r="4" spans="1:7" ht="15.75" x14ac:dyDescent="0.25">
      <c r="A4" s="2" t="s">
        <v>3</v>
      </c>
      <c r="B4" s="2">
        <v>1.2025906450750543</v>
      </c>
      <c r="D4" s="2" t="s">
        <v>10</v>
      </c>
      <c r="E4" s="2">
        <v>0</v>
      </c>
      <c r="F4" s="2">
        <v>0</v>
      </c>
      <c r="G4" s="2">
        <v>-0.93117630681664754</v>
      </c>
    </row>
    <row r="5" spans="1:7" ht="15.75" x14ac:dyDescent="0.25">
      <c r="A5" s="2" t="s">
        <v>4</v>
      </c>
      <c r="B5" s="2">
        <v>0</v>
      </c>
      <c r="D5" s="2" t="s">
        <v>11</v>
      </c>
      <c r="E5" s="2">
        <v>1.1456300118081262</v>
      </c>
      <c r="F5" s="2">
        <v>2.3139149432891122</v>
      </c>
      <c r="G5" s="2">
        <v>0</v>
      </c>
    </row>
    <row r="6" spans="1:7" ht="15.75" x14ac:dyDescent="0.25">
      <c r="A6" s="2" t="s">
        <v>5</v>
      </c>
      <c r="B6" s="2">
        <v>20186</v>
      </c>
    </row>
    <row r="7" spans="1:7" ht="15.75" x14ac:dyDescent="0.25">
      <c r="A7" s="2" t="s">
        <v>6</v>
      </c>
      <c r="B7" s="2"/>
    </row>
    <row r="8" spans="1:7" ht="15.75" x14ac:dyDescent="0.25">
      <c r="A8" s="2" t="s">
        <v>7</v>
      </c>
      <c r="B8" s="2" t="s">
        <v>8</v>
      </c>
      <c r="D8" s="7" t="s">
        <v>12</v>
      </c>
      <c r="E8" s="7" t="s">
        <v>9</v>
      </c>
      <c r="F8" s="7" t="s">
        <v>10</v>
      </c>
      <c r="G8" s="7" t="s">
        <v>11</v>
      </c>
    </row>
    <row r="9" spans="1:7" ht="15.75" x14ac:dyDescent="0.25">
      <c r="A9" s="2" t="s">
        <v>9</v>
      </c>
      <c r="B9" s="2">
        <v>4.2251049714156094E-10</v>
      </c>
      <c r="D9" s="7" t="s">
        <v>9</v>
      </c>
      <c r="E9" s="7">
        <v>0</v>
      </c>
      <c r="F9" s="7">
        <v>-2</v>
      </c>
      <c r="G9" s="7">
        <v>0</v>
      </c>
    </row>
    <row r="10" spans="1:7" ht="15.75" x14ac:dyDescent="0.25">
      <c r="A10" s="2" t="s">
        <v>10</v>
      </c>
      <c r="B10" s="2">
        <v>8.4687627412571068E-13</v>
      </c>
      <c r="D10" s="7" t="s">
        <v>10</v>
      </c>
      <c r="E10" s="7">
        <v>0</v>
      </c>
      <c r="F10" s="7">
        <v>0</v>
      </c>
      <c r="G10" s="7">
        <v>-1</v>
      </c>
    </row>
    <row r="11" spans="1:7" ht="15.75" x14ac:dyDescent="0.25">
      <c r="A11" s="2" t="s">
        <v>11</v>
      </c>
      <c r="B11" s="2">
        <v>1.5072570153068899E-10</v>
      </c>
      <c r="D11" s="7" t="s">
        <v>11</v>
      </c>
      <c r="E11" s="7">
        <v>1</v>
      </c>
      <c r="F11" s="7">
        <v>2</v>
      </c>
      <c r="G11" s="7">
        <v>0</v>
      </c>
    </row>
    <row r="13" spans="1:7" x14ac:dyDescent="0.25">
      <c r="E13">
        <f>(E9-E3)^2</f>
        <v>0</v>
      </c>
      <c r="F13">
        <f>(F9-F3)^2</f>
        <v>1.4719328335871033E-4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4.736700743396236E-3</v>
      </c>
    </row>
    <row r="15" spans="1:7" x14ac:dyDescent="0.25">
      <c r="E15">
        <f t="shared" si="0"/>
        <v>2.1208100339234971E-2</v>
      </c>
      <c r="F15">
        <f t="shared" si="0"/>
        <v>9.854259162020651E-2</v>
      </c>
      <c r="G15">
        <f t="shared" si="0"/>
        <v>0</v>
      </c>
    </row>
    <row r="17" spans="5:5" x14ac:dyDescent="0.25">
      <c r="E17" s="6">
        <f>SUM(E13:G15)</f>
        <v>0.12463458598619642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67123-C238-484A-A862-4793B3762368}">
  <dimension ref="A1:C26"/>
  <sheetViews>
    <sheetView workbookViewId="0">
      <selection activeCell="C26" sqref="C26"/>
    </sheetView>
  </sheetViews>
  <sheetFormatPr defaultRowHeight="15" x14ac:dyDescent="0.25"/>
  <cols>
    <col min="1" max="1" width="13.5703125" bestFit="1" customWidth="1"/>
    <col min="2" max="2" width="23.42578125" bestFit="1" customWidth="1"/>
    <col min="3" max="3" width="23.7109375" bestFit="1" customWidth="1"/>
  </cols>
  <sheetData>
    <row r="1" spans="1:3" x14ac:dyDescent="0.25">
      <c r="A1" s="6" t="s">
        <v>22</v>
      </c>
      <c r="B1" s="6" t="s">
        <v>23</v>
      </c>
      <c r="C1" s="6" t="s">
        <v>21</v>
      </c>
    </row>
    <row r="2" spans="1:3" x14ac:dyDescent="0.25">
      <c r="A2">
        <v>8.07</v>
      </c>
      <c r="B2">
        <v>8.0596355951704047E-13</v>
      </c>
      <c r="C2" s="12">
        <v>0.12463458598619642</v>
      </c>
    </row>
    <row r="3" spans="1:3" x14ac:dyDescent="0.25">
      <c r="A3" s="13">
        <v>8.02</v>
      </c>
      <c r="B3" s="12">
        <v>1.5796560847120545E-12</v>
      </c>
      <c r="C3" s="12">
        <v>1.2345762179032729</v>
      </c>
    </row>
    <row r="4" spans="1:3" x14ac:dyDescent="0.25">
      <c r="A4" s="12">
        <v>8.2100000000000009</v>
      </c>
      <c r="B4" s="12">
        <v>4.3357871613307814E-12</v>
      </c>
      <c r="C4" s="12">
        <v>7.3570491299070548E-2</v>
      </c>
    </row>
    <row r="5" spans="1:3" x14ac:dyDescent="0.25">
      <c r="A5" s="13">
        <v>8.08</v>
      </c>
      <c r="B5" s="12">
        <v>1.012008971344051E-11</v>
      </c>
      <c r="C5" s="12">
        <v>0.53628400644574326</v>
      </c>
    </row>
    <row r="6" spans="1:3" x14ac:dyDescent="0.25">
      <c r="A6" s="12">
        <v>8.17</v>
      </c>
      <c r="B6" s="12">
        <v>3.0307454098484551E-11</v>
      </c>
      <c r="C6" s="12">
        <v>0.54083169304672596</v>
      </c>
    </row>
    <row r="7" spans="1:3" x14ac:dyDescent="0.25">
      <c r="A7" s="13">
        <v>8</v>
      </c>
      <c r="B7" s="12">
        <v>3.9195619734684774E-11</v>
      </c>
      <c r="C7" s="12">
        <v>2.2486088556715709</v>
      </c>
    </row>
    <row r="8" spans="1:3" x14ac:dyDescent="0.25">
      <c r="A8" s="13">
        <v>8.18</v>
      </c>
      <c r="B8" s="12">
        <v>4.4799834412673878E-11</v>
      </c>
      <c r="C8" s="12">
        <v>1.0601366671880055</v>
      </c>
    </row>
    <row r="9" spans="1:3" x14ac:dyDescent="0.25">
      <c r="A9" s="13">
        <v>8.1199999999999992</v>
      </c>
      <c r="B9" s="12">
        <v>4.651193945381306E-11</v>
      </c>
      <c r="C9" s="12">
        <v>0.7632158533220309</v>
      </c>
    </row>
    <row r="10" spans="1:3" x14ac:dyDescent="0.25">
      <c r="A10" s="13">
        <v>8.14</v>
      </c>
      <c r="B10" s="12">
        <v>5.0178753864547177E-11</v>
      </c>
      <c r="C10" s="12">
        <v>0.74922399674353879</v>
      </c>
    </row>
    <row r="11" spans="1:3" x14ac:dyDescent="0.25">
      <c r="A11" s="13">
        <v>8.1999999999999993</v>
      </c>
      <c r="B11" s="12">
        <v>6.7306590467006212E-11</v>
      </c>
      <c r="C11">
        <v>3.0742001074788972</v>
      </c>
    </row>
    <row r="12" spans="1:3" x14ac:dyDescent="0.25">
      <c r="A12" s="12">
        <v>8.09</v>
      </c>
      <c r="B12" s="12">
        <v>7.0465769664118056E-11</v>
      </c>
      <c r="C12">
        <v>5.7217892391712057</v>
      </c>
    </row>
    <row r="13" spans="1:3" x14ac:dyDescent="0.25">
      <c r="A13" s="13">
        <v>8.0399999999999991</v>
      </c>
      <c r="B13" s="12">
        <v>8.0393342108209244E-11</v>
      </c>
      <c r="C13" s="12">
        <v>6.3703607033352247E-2</v>
      </c>
    </row>
    <row r="14" spans="1:3" x14ac:dyDescent="0.25">
      <c r="A14" s="13">
        <v>8.2200000000000006</v>
      </c>
      <c r="B14" s="12">
        <v>1.1301488435747694E-10</v>
      </c>
      <c r="C14" s="12">
        <v>2.9872169045337373</v>
      </c>
    </row>
    <row r="15" spans="1:3" x14ac:dyDescent="0.25">
      <c r="A15" s="12">
        <v>8.19</v>
      </c>
      <c r="B15" s="12">
        <v>1.2553290261423606E-10</v>
      </c>
      <c r="C15" s="12">
        <v>0.22579166495981087</v>
      </c>
    </row>
    <row r="16" spans="1:3" x14ac:dyDescent="0.25">
      <c r="A16" s="12">
        <v>8.0500000000000007</v>
      </c>
      <c r="B16" s="12">
        <v>1.5696951777588024E-10</v>
      </c>
      <c r="C16">
        <v>5.4154243172054854E-2</v>
      </c>
    </row>
    <row r="17" spans="1:3" x14ac:dyDescent="0.25">
      <c r="A17" s="13">
        <v>8.1</v>
      </c>
      <c r="B17" s="12">
        <v>2.8582972675233979E-10</v>
      </c>
      <c r="C17" s="12">
        <v>0.36227442272078858</v>
      </c>
    </row>
    <row r="18" spans="1:3" x14ac:dyDescent="0.25">
      <c r="A18" s="12">
        <v>8.1300000000000008</v>
      </c>
      <c r="B18" s="12">
        <v>3.724467369690357E-10</v>
      </c>
      <c r="C18" s="12">
        <v>1.6826918202478027</v>
      </c>
    </row>
    <row r="19" spans="1:3" x14ac:dyDescent="0.25">
      <c r="A19" s="12">
        <v>8.0299999999999994</v>
      </c>
      <c r="B19" s="12">
        <v>5.2308606604132552E-10</v>
      </c>
      <c r="C19" s="12">
        <v>6.0862391056363874E-2</v>
      </c>
    </row>
    <row r="20" spans="1:3" x14ac:dyDescent="0.25">
      <c r="A20" s="12">
        <v>8.11</v>
      </c>
      <c r="B20" s="12">
        <v>7.6460084361251636E-10</v>
      </c>
      <c r="C20">
        <v>5.2719812412395459</v>
      </c>
    </row>
    <row r="21" spans="1:3" x14ac:dyDescent="0.25">
      <c r="A21" s="12">
        <v>8.01</v>
      </c>
      <c r="B21" s="12">
        <v>1.1874474802387587E-9</v>
      </c>
      <c r="C21" s="12">
        <v>8.3557220422325051E-2</v>
      </c>
    </row>
    <row r="22" spans="1:3" x14ac:dyDescent="0.25">
      <c r="A22" s="1">
        <v>8.06</v>
      </c>
      <c r="B22">
        <v>1.5779133853749478E-9</v>
      </c>
      <c r="C22" s="12">
        <v>0.27286498652861313</v>
      </c>
    </row>
    <row r="23" spans="1:3" x14ac:dyDescent="0.25">
      <c r="A23">
        <v>8.15</v>
      </c>
      <c r="B23">
        <v>2.9397488755554232E-9</v>
      </c>
      <c r="C23">
        <v>13.113536832324884</v>
      </c>
    </row>
    <row r="24" spans="1:3" x14ac:dyDescent="0.25">
      <c r="A24" s="1">
        <v>8.16</v>
      </c>
      <c r="B24">
        <v>1.1250257867234512E-7</v>
      </c>
      <c r="C24" s="12">
        <v>6.8514938119940277E-2</v>
      </c>
    </row>
    <row r="25" spans="1:3" x14ac:dyDescent="0.25">
      <c r="A25">
        <v>8.23</v>
      </c>
      <c r="B25">
        <v>6.1329098005317547E-7</v>
      </c>
      <c r="C25" s="12">
        <v>0.6030306303351427</v>
      </c>
    </row>
    <row r="26" spans="1:3" x14ac:dyDescent="0.25">
      <c r="A26" t="s">
        <v>24</v>
      </c>
      <c r="B26">
        <f>MEDIAN(B2:B25)</f>
        <v>9.6704113232843099E-11</v>
      </c>
      <c r="C26">
        <f>MEDIAN(C2:C25)</f>
        <v>0.57193116169093439</v>
      </c>
    </row>
  </sheetData>
  <sortState xmlns:xlrd2="http://schemas.microsoft.com/office/spreadsheetml/2017/richdata2" ref="A2:C32">
    <sortCondition ref="B2:B32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3357-7328-4AD5-90E3-3258776CEF5B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13</v>
      </c>
    </row>
    <row r="2" spans="1:7" ht="15.75" x14ac:dyDescent="0.25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75" x14ac:dyDescent="0.25">
      <c r="A3" s="2" t="s">
        <v>2</v>
      </c>
      <c r="B3" s="2">
        <v>8.4890169354810502E-10</v>
      </c>
      <c r="D3" s="2" t="s">
        <v>9</v>
      </c>
      <c r="E3" s="2">
        <v>0</v>
      </c>
      <c r="F3" s="2">
        <v>-0.81722954402023118</v>
      </c>
      <c r="G3" s="2">
        <v>0</v>
      </c>
    </row>
    <row r="4" spans="1:7" ht="15.75" x14ac:dyDescent="0.25">
      <c r="A4" s="2" t="s">
        <v>3</v>
      </c>
      <c r="B4" s="2">
        <v>1.8033931372832992</v>
      </c>
      <c r="D4" s="2" t="s">
        <v>10</v>
      </c>
      <c r="E4" s="2">
        <v>0</v>
      </c>
      <c r="F4" s="2">
        <v>0</v>
      </c>
      <c r="G4" s="2">
        <v>1.055988293794059</v>
      </c>
    </row>
    <row r="5" spans="1:7" ht="15.75" x14ac:dyDescent="0.25">
      <c r="A5" s="2" t="s">
        <v>4</v>
      </c>
      <c r="B5" s="2">
        <v>0</v>
      </c>
      <c r="D5" s="2" t="s">
        <v>11</v>
      </c>
      <c r="E5" s="2">
        <v>1.6031536360991967</v>
      </c>
      <c r="F5" s="2">
        <v>-1.7192185523110513</v>
      </c>
      <c r="G5" s="2">
        <v>0</v>
      </c>
    </row>
    <row r="6" spans="1:7" ht="15.75" x14ac:dyDescent="0.25">
      <c r="A6" s="2" t="s">
        <v>5</v>
      </c>
      <c r="B6" s="2">
        <v>26811</v>
      </c>
    </row>
    <row r="7" spans="1:7" ht="15.75" x14ac:dyDescent="0.25">
      <c r="A7" s="2" t="s">
        <v>6</v>
      </c>
      <c r="B7" s="2"/>
    </row>
    <row r="8" spans="1:7" ht="15.75" x14ac:dyDescent="0.25">
      <c r="A8" s="2" t="s">
        <v>7</v>
      </c>
      <c r="B8" s="2" t="s">
        <v>8</v>
      </c>
      <c r="D8" s="7" t="s">
        <v>12</v>
      </c>
      <c r="E8" s="7" t="s">
        <v>9</v>
      </c>
      <c r="F8" s="7" t="s">
        <v>10</v>
      </c>
      <c r="G8" s="7" t="s">
        <v>11</v>
      </c>
    </row>
    <row r="9" spans="1:7" ht="15.75" x14ac:dyDescent="0.25">
      <c r="A9" s="2" t="s">
        <v>9</v>
      </c>
      <c r="B9" s="2">
        <v>2.1351340975087014E-11</v>
      </c>
      <c r="D9" s="7" t="s">
        <v>9</v>
      </c>
      <c r="E9" s="7">
        <v>0</v>
      </c>
      <c r="F9" s="7">
        <v>-1</v>
      </c>
      <c r="G9" s="7">
        <v>0</v>
      </c>
    </row>
    <row r="10" spans="1:7" ht="15.75" x14ac:dyDescent="0.25">
      <c r="A10" s="2" t="s">
        <v>10</v>
      </c>
      <c r="B10" s="2">
        <v>2.4211950211754154E-9</v>
      </c>
      <c r="D10" s="7" t="s">
        <v>10</v>
      </c>
      <c r="E10" s="7">
        <v>0</v>
      </c>
      <c r="F10" s="7">
        <v>0</v>
      </c>
      <c r="G10" s="7">
        <v>1</v>
      </c>
    </row>
    <row r="11" spans="1:7" ht="15.75" x14ac:dyDescent="0.25">
      <c r="A11" s="2" t="s">
        <v>11</v>
      </c>
      <c r="B11" s="2">
        <v>1.0415871849381292E-10</v>
      </c>
      <c r="D11" s="7" t="s">
        <v>11</v>
      </c>
      <c r="E11" s="7">
        <v>2</v>
      </c>
      <c r="F11" s="7">
        <v>-2</v>
      </c>
      <c r="G11" s="7">
        <v>0</v>
      </c>
    </row>
    <row r="13" spans="1:7" x14ac:dyDescent="0.25">
      <c r="E13">
        <f>(E9-E3)^2</f>
        <v>0</v>
      </c>
      <c r="F13">
        <f>(F9-F3)^2</f>
        <v>3.3405039579052609E-2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3.1346890419698663E-3</v>
      </c>
    </row>
    <row r="15" spans="1:7" x14ac:dyDescent="0.25">
      <c r="E15">
        <f t="shared" si="0"/>
        <v>0.15748703654128879</v>
      </c>
      <c r="F15">
        <f t="shared" si="0"/>
        <v>7.8838221366301864E-2</v>
      </c>
      <c r="G15">
        <f t="shared" si="0"/>
        <v>0</v>
      </c>
    </row>
    <row r="17" spans="5:5" x14ac:dyDescent="0.25">
      <c r="E17" s="6">
        <f>SUM(E13:G15)</f>
        <v>0.27286498652861313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DBDA-A255-485C-A114-9E4EBC1235F8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13</v>
      </c>
    </row>
    <row r="2" spans="1:7" ht="15.75" x14ac:dyDescent="0.25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75" x14ac:dyDescent="0.25">
      <c r="A3" s="2" t="s">
        <v>2</v>
      </c>
      <c r="B3" s="2">
        <v>7.9064243696657428E-9</v>
      </c>
      <c r="D3" s="2" t="s">
        <v>9</v>
      </c>
      <c r="E3" s="2">
        <v>0</v>
      </c>
      <c r="F3" s="2">
        <v>0.78206331842506649</v>
      </c>
      <c r="G3" s="2">
        <v>0</v>
      </c>
    </row>
    <row r="4" spans="1:7" ht="15.75" x14ac:dyDescent="0.25">
      <c r="A4" s="2" t="s">
        <v>3</v>
      </c>
      <c r="B4" s="2">
        <v>1.1017641489404517</v>
      </c>
      <c r="D4" s="2" t="s">
        <v>10</v>
      </c>
      <c r="E4" s="2">
        <v>0</v>
      </c>
      <c r="F4" s="2">
        <v>0</v>
      </c>
      <c r="G4" s="2">
        <v>2.0693688712303411</v>
      </c>
    </row>
    <row r="5" spans="1:7" ht="15.75" x14ac:dyDescent="0.25">
      <c r="A5" s="2" t="s">
        <v>4</v>
      </c>
      <c r="B5" s="2">
        <v>0</v>
      </c>
      <c r="D5" s="2" t="s">
        <v>11</v>
      </c>
      <c r="E5" s="2">
        <v>-2.0375850601051746</v>
      </c>
      <c r="F5" s="2">
        <v>-1.020812711435074</v>
      </c>
      <c r="G5" s="2">
        <v>0</v>
      </c>
    </row>
    <row r="6" spans="1:7" ht="15.75" x14ac:dyDescent="0.25">
      <c r="A6" s="2" t="s">
        <v>5</v>
      </c>
      <c r="B6" s="2">
        <v>32931</v>
      </c>
    </row>
    <row r="7" spans="1:7" ht="15.75" x14ac:dyDescent="0.25">
      <c r="A7" s="2" t="s">
        <v>6</v>
      </c>
      <c r="B7" s="2"/>
    </row>
    <row r="8" spans="1:7" ht="15.75" x14ac:dyDescent="0.25">
      <c r="A8" s="2" t="s">
        <v>7</v>
      </c>
      <c r="B8" s="2" t="s">
        <v>8</v>
      </c>
      <c r="D8" s="7" t="s">
        <v>12</v>
      </c>
      <c r="E8" s="7" t="s">
        <v>9</v>
      </c>
      <c r="F8" s="7" t="s">
        <v>10</v>
      </c>
      <c r="G8" s="7" t="s">
        <v>11</v>
      </c>
    </row>
    <row r="9" spans="1:7" ht="15.75" x14ac:dyDescent="0.25">
      <c r="A9" s="2" t="s">
        <v>9</v>
      </c>
      <c r="B9" s="2">
        <v>1.2103735421786394E-8</v>
      </c>
      <c r="D9" s="7" t="s">
        <v>9</v>
      </c>
      <c r="E9" s="7">
        <v>0</v>
      </c>
      <c r="F9" s="7">
        <v>1</v>
      </c>
      <c r="G9" s="7">
        <v>0</v>
      </c>
    </row>
    <row r="10" spans="1:7" ht="15.75" x14ac:dyDescent="0.25">
      <c r="A10" s="2" t="s">
        <v>10</v>
      </c>
      <c r="B10" s="2">
        <v>1.1594715569971594E-8</v>
      </c>
      <c r="D10" s="7" t="s">
        <v>10</v>
      </c>
      <c r="E10" s="7">
        <v>0</v>
      </c>
      <c r="F10" s="7">
        <v>0</v>
      </c>
      <c r="G10" s="7">
        <v>2</v>
      </c>
    </row>
    <row r="11" spans="1:7" ht="15.75" x14ac:dyDescent="0.25">
      <c r="A11" s="2" t="s">
        <v>11</v>
      </c>
      <c r="B11" s="2">
        <v>2.0822117239242925E-11</v>
      </c>
      <c r="D11" s="7" t="s">
        <v>11</v>
      </c>
      <c r="E11" s="7">
        <v>-2</v>
      </c>
      <c r="F11" s="7">
        <v>-1</v>
      </c>
      <c r="G11" s="7">
        <v>0</v>
      </c>
    </row>
    <row r="13" spans="1:7" x14ac:dyDescent="0.25">
      <c r="E13">
        <f>(E9-E3)^2</f>
        <v>0</v>
      </c>
      <c r="F13">
        <f>(F9-F3)^2</f>
        <v>4.7496397175893962E-2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4.8120402957716425E-3</v>
      </c>
    </row>
    <row r="15" spans="1:7" x14ac:dyDescent="0.25">
      <c r="E15">
        <f t="shared" si="0"/>
        <v>1.412636743109587E-3</v>
      </c>
      <c r="F15">
        <f t="shared" si="0"/>
        <v>4.331689572796607E-4</v>
      </c>
      <c r="G15">
        <f t="shared" si="0"/>
        <v>0</v>
      </c>
    </row>
    <row r="17" spans="5:5" x14ac:dyDescent="0.25">
      <c r="E17" s="6">
        <f>SUM(E13:G15)</f>
        <v>5.4154243172054854E-2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425B-5620-4431-B514-B1BBE2549DEE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13</v>
      </c>
    </row>
    <row r="2" spans="1:7" ht="15.75" x14ac:dyDescent="0.25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75" x14ac:dyDescent="0.25">
      <c r="A3" s="2" t="s">
        <v>2</v>
      </c>
      <c r="B3" s="2">
        <v>8.9091668745862933E-10</v>
      </c>
      <c r="D3" s="2" t="s">
        <v>9</v>
      </c>
      <c r="E3" s="2">
        <v>0</v>
      </c>
      <c r="F3" s="2">
        <v>1.9792219033595151</v>
      </c>
      <c r="G3" s="2">
        <v>0</v>
      </c>
    </row>
    <row r="4" spans="1:7" ht="15.75" x14ac:dyDescent="0.25">
      <c r="A4" s="2" t="s">
        <v>3</v>
      </c>
      <c r="B4" s="2">
        <v>1.0488588873347722</v>
      </c>
      <c r="D4" s="2" t="s">
        <v>10</v>
      </c>
      <c r="E4" s="2">
        <v>0</v>
      </c>
      <c r="F4" s="2">
        <v>0</v>
      </c>
      <c r="G4" s="2">
        <v>-1.9790612464718986</v>
      </c>
    </row>
    <row r="5" spans="1:7" ht="15.75" x14ac:dyDescent="0.25">
      <c r="A5" s="2" t="s">
        <v>4</v>
      </c>
      <c r="B5" s="2">
        <v>1.5802502107792703E-33</v>
      </c>
      <c r="D5" s="2" t="s">
        <v>11</v>
      </c>
      <c r="E5" s="2">
        <v>-0.82309069883016095</v>
      </c>
      <c r="F5" s="2">
        <v>0.82241468108641547</v>
      </c>
      <c r="G5" s="2">
        <v>0</v>
      </c>
    </row>
    <row r="6" spans="1:7" ht="15.75" x14ac:dyDescent="0.25">
      <c r="A6" s="2" t="s">
        <v>5</v>
      </c>
      <c r="B6" s="2">
        <v>13648</v>
      </c>
    </row>
    <row r="7" spans="1:7" ht="15.75" x14ac:dyDescent="0.25">
      <c r="A7" s="2" t="s">
        <v>6</v>
      </c>
      <c r="B7" s="2"/>
    </row>
    <row r="8" spans="1:7" ht="15.75" x14ac:dyDescent="0.25">
      <c r="A8" s="2" t="s">
        <v>7</v>
      </c>
      <c r="B8" s="2" t="s">
        <v>8</v>
      </c>
      <c r="D8" s="7" t="s">
        <v>12</v>
      </c>
      <c r="E8" s="7" t="s">
        <v>9</v>
      </c>
      <c r="F8" s="7" t="s">
        <v>10</v>
      </c>
      <c r="G8" s="7" t="s">
        <v>11</v>
      </c>
    </row>
    <row r="9" spans="1:7" ht="15.75" x14ac:dyDescent="0.25">
      <c r="A9" s="2" t="s">
        <v>9</v>
      </c>
      <c r="B9" s="2">
        <v>2.3155908277808729E-10</v>
      </c>
      <c r="D9" s="7" t="s">
        <v>9</v>
      </c>
      <c r="E9" s="7">
        <v>0</v>
      </c>
      <c r="F9" s="7">
        <v>2</v>
      </c>
      <c r="G9" s="7">
        <v>0</v>
      </c>
    </row>
    <row r="10" spans="1:7" ht="15.75" x14ac:dyDescent="0.25">
      <c r="A10" s="2" t="s">
        <v>10</v>
      </c>
      <c r="B10" s="2">
        <v>1.1881318150086902E-9</v>
      </c>
      <c r="D10" s="7" t="s">
        <v>10</v>
      </c>
      <c r="E10" s="7">
        <v>0</v>
      </c>
      <c r="F10" s="7">
        <v>0</v>
      </c>
      <c r="G10" s="7">
        <v>-2</v>
      </c>
    </row>
    <row r="11" spans="1:7" ht="15.75" x14ac:dyDescent="0.25">
      <c r="A11" s="2" t="s">
        <v>11</v>
      </c>
      <c r="B11" s="2">
        <v>1.2530591645891101E-9</v>
      </c>
      <c r="D11" s="7" t="s">
        <v>11</v>
      </c>
      <c r="E11" s="7">
        <v>-1</v>
      </c>
      <c r="F11" s="7">
        <v>1</v>
      </c>
      <c r="G11" s="7">
        <v>0</v>
      </c>
    </row>
    <row r="13" spans="1:7" x14ac:dyDescent="0.25">
      <c r="E13">
        <f>(E9-E3)^2</f>
        <v>0</v>
      </c>
      <c r="F13">
        <f>(F9-F3)^2</f>
        <v>4.3172930000133036E-4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4.3843139931057769E-4</v>
      </c>
    </row>
    <row r="15" spans="1:7" x14ac:dyDescent="0.25">
      <c r="E15">
        <f t="shared" si="0"/>
        <v>3.1296900840400814E-2</v>
      </c>
      <c r="F15">
        <f t="shared" si="0"/>
        <v>3.1536545493639524E-2</v>
      </c>
      <c r="G15">
        <f t="shared" si="0"/>
        <v>0</v>
      </c>
    </row>
    <row r="17" spans="5:5" x14ac:dyDescent="0.25">
      <c r="E17" s="6">
        <f>SUM(E13:G15)</f>
        <v>6.3703607033352247E-2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7287-090A-46B7-BA3C-27A59C785353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13</v>
      </c>
    </row>
    <row r="2" spans="1:7" ht="15.75" x14ac:dyDescent="0.25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75" x14ac:dyDescent="0.25">
      <c r="A3" s="2" t="s">
        <v>2</v>
      </c>
      <c r="B3" s="2">
        <v>1.1490204021044756E-9</v>
      </c>
      <c r="D3" s="2" t="s">
        <v>9</v>
      </c>
      <c r="E3" s="2">
        <v>0</v>
      </c>
      <c r="F3" s="2">
        <v>1.1282752462762833</v>
      </c>
      <c r="G3" s="2">
        <v>0</v>
      </c>
    </row>
    <row r="4" spans="1:7" ht="15.75" x14ac:dyDescent="0.25">
      <c r="A4" s="2" t="s">
        <v>3</v>
      </c>
      <c r="B4" s="2">
        <v>1.2020911506320426</v>
      </c>
      <c r="D4" s="2" t="s">
        <v>10</v>
      </c>
      <c r="E4" s="2">
        <v>0</v>
      </c>
      <c r="F4" s="2">
        <v>0</v>
      </c>
      <c r="G4" s="2">
        <v>-1.8103587009517974</v>
      </c>
    </row>
    <row r="5" spans="1:7" ht="15.75" x14ac:dyDescent="0.25">
      <c r="A5" s="2" t="s">
        <v>4</v>
      </c>
      <c r="B5" s="2">
        <v>2.9560555505389729E-31</v>
      </c>
      <c r="D5" s="2" t="s">
        <v>11</v>
      </c>
      <c r="E5" s="2">
        <v>-1.0763486357144134</v>
      </c>
      <c r="F5" s="2">
        <v>2.0511362471147496</v>
      </c>
      <c r="G5" s="2">
        <v>0</v>
      </c>
    </row>
    <row r="6" spans="1:7" ht="15.75" x14ac:dyDescent="0.25">
      <c r="A6" s="2" t="s">
        <v>5</v>
      </c>
      <c r="B6" s="2">
        <v>20520</v>
      </c>
    </row>
    <row r="7" spans="1:7" ht="15.75" x14ac:dyDescent="0.25">
      <c r="A7" s="2" t="s">
        <v>6</v>
      </c>
      <c r="B7" s="2"/>
    </row>
    <row r="8" spans="1:7" ht="15.75" x14ac:dyDescent="0.25">
      <c r="A8" s="2" t="s">
        <v>7</v>
      </c>
      <c r="B8" s="2" t="s">
        <v>8</v>
      </c>
      <c r="D8" s="7" t="s">
        <v>12</v>
      </c>
      <c r="E8" s="7" t="s">
        <v>9</v>
      </c>
      <c r="F8" s="7" t="s">
        <v>10</v>
      </c>
      <c r="G8" s="7" t="s">
        <v>11</v>
      </c>
    </row>
    <row r="9" spans="1:7" ht="15.75" x14ac:dyDescent="0.25">
      <c r="A9" s="2" t="s">
        <v>9</v>
      </c>
      <c r="B9" s="2">
        <v>3.2619280431628393E-9</v>
      </c>
      <c r="D9" s="7" t="s">
        <v>9</v>
      </c>
      <c r="E9" s="7">
        <v>0</v>
      </c>
      <c r="F9" s="7">
        <v>1</v>
      </c>
      <c r="G9" s="7">
        <v>0</v>
      </c>
    </row>
    <row r="10" spans="1:7" ht="15.75" x14ac:dyDescent="0.25">
      <c r="A10" s="2" t="s">
        <v>10</v>
      </c>
      <c r="B10" s="2">
        <v>4.8428242155355538E-11</v>
      </c>
      <c r="D10" s="7" t="s">
        <v>10</v>
      </c>
      <c r="E10" s="7">
        <v>0</v>
      </c>
      <c r="F10" s="7">
        <v>0</v>
      </c>
      <c r="G10" s="7">
        <v>-2</v>
      </c>
    </row>
    <row r="11" spans="1:7" ht="15.75" x14ac:dyDescent="0.25">
      <c r="A11" s="2" t="s">
        <v>11</v>
      </c>
      <c r="B11" s="2">
        <v>1.3670492099523236E-10</v>
      </c>
      <c r="D11" s="7" t="s">
        <v>11</v>
      </c>
      <c r="E11" s="7">
        <v>-1</v>
      </c>
      <c r="F11" s="7">
        <v>2</v>
      </c>
      <c r="G11" s="7">
        <v>0</v>
      </c>
    </row>
    <row r="13" spans="1:7" x14ac:dyDescent="0.25">
      <c r="E13">
        <f>(E9-E3)^2</f>
        <v>0</v>
      </c>
      <c r="F13">
        <f>(F9-F3)^2</f>
        <v>1.6454538807241129E-2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3.5963822304689808E-2</v>
      </c>
    </row>
    <row r="15" spans="1:7" x14ac:dyDescent="0.25">
      <c r="E15">
        <f t="shared" si="0"/>
        <v>5.8291141754522038E-3</v>
      </c>
      <c r="F15">
        <f t="shared" si="0"/>
        <v>2.6149157689807391E-3</v>
      </c>
      <c r="G15">
        <f t="shared" si="0"/>
        <v>0</v>
      </c>
    </row>
    <row r="17" spans="5:5" x14ac:dyDescent="0.25">
      <c r="E17" s="6">
        <f>SUM(E13:G15)</f>
        <v>6.0862391056363874E-2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32DC-5CB8-4BC9-A4C1-B2561DEDF703}">
  <dimension ref="A1:G19"/>
  <sheetViews>
    <sheetView workbookViewId="0">
      <selection activeCell="B3" sqref="B3"/>
    </sheetView>
  </sheetViews>
  <sheetFormatPr defaultRowHeight="15" x14ac:dyDescent="0.25"/>
  <sheetData>
    <row r="1" spans="1:7" ht="15.75" x14ac:dyDescent="0.25">
      <c r="A1" s="4" t="s">
        <v>13</v>
      </c>
    </row>
    <row r="2" spans="1:7" ht="15.75" x14ac:dyDescent="0.25">
      <c r="A2" t="s">
        <v>0</v>
      </c>
      <c r="B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75" x14ac:dyDescent="0.25">
      <c r="A3" t="s">
        <v>2</v>
      </c>
      <c r="B3">
        <v>1.4103999578405046E-9</v>
      </c>
      <c r="D3" s="2" t="s">
        <v>9</v>
      </c>
      <c r="E3">
        <v>0</v>
      </c>
      <c r="F3">
        <v>-1.9979437715596671</v>
      </c>
      <c r="G3">
        <v>0</v>
      </c>
    </row>
    <row r="4" spans="1:7" ht="15.75" x14ac:dyDescent="0.25">
      <c r="A4" t="s">
        <v>3</v>
      </c>
      <c r="B4">
        <v>0.873317977252837</v>
      </c>
      <c r="D4" s="2" t="s">
        <v>10</v>
      </c>
      <c r="E4">
        <v>0</v>
      </c>
      <c r="F4">
        <v>0</v>
      </c>
      <c r="G4">
        <v>-0.89833981807119201</v>
      </c>
    </row>
    <row r="5" spans="1:7" ht="15.75" x14ac:dyDescent="0.25">
      <c r="A5" t="s">
        <v>4</v>
      </c>
      <c r="B5">
        <v>0</v>
      </c>
      <c r="D5" s="2" t="s">
        <v>11</v>
      </c>
      <c r="E5">
        <v>1.0250913314687904</v>
      </c>
      <c r="F5">
        <v>0.47675026492048783</v>
      </c>
      <c r="G5">
        <v>0</v>
      </c>
    </row>
    <row r="6" spans="1:7" x14ac:dyDescent="0.25">
      <c r="A6" t="s">
        <v>5</v>
      </c>
      <c r="B6">
        <v>8676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7" t="s">
        <v>12</v>
      </c>
      <c r="E8" s="7" t="s">
        <v>9</v>
      </c>
      <c r="F8" s="7" t="s">
        <v>10</v>
      </c>
      <c r="G8" s="7" t="s">
        <v>11</v>
      </c>
    </row>
    <row r="9" spans="1:7" x14ac:dyDescent="0.25">
      <c r="A9" t="s">
        <v>9</v>
      </c>
      <c r="B9">
        <v>3.7491938420104024E-10</v>
      </c>
      <c r="D9" s="7" t="s">
        <v>9</v>
      </c>
      <c r="E9" s="7">
        <v>0</v>
      </c>
      <c r="F9" s="7">
        <v>-2</v>
      </c>
      <c r="G9" s="7">
        <v>0</v>
      </c>
    </row>
    <row r="10" spans="1:7" x14ac:dyDescent="0.25">
      <c r="A10" t="s">
        <v>10</v>
      </c>
      <c r="B10">
        <v>6.3890733762895808E-10</v>
      </c>
      <c r="D10" s="7" t="s">
        <v>10</v>
      </c>
      <c r="E10" s="7">
        <v>0</v>
      </c>
      <c r="F10" s="7">
        <v>0</v>
      </c>
      <c r="G10" s="7">
        <v>-1</v>
      </c>
    </row>
    <row r="11" spans="1:7" x14ac:dyDescent="0.25">
      <c r="A11" t="s">
        <v>11</v>
      </c>
      <c r="B11">
        <v>3.2173731516915155E-9</v>
      </c>
      <c r="D11" s="7" t="s">
        <v>11</v>
      </c>
      <c r="E11" s="7">
        <v>2</v>
      </c>
      <c r="F11" s="7">
        <v>1</v>
      </c>
      <c r="G11" s="7">
        <v>0</v>
      </c>
    </row>
    <row r="13" spans="1:7" x14ac:dyDescent="0.25">
      <c r="E13">
        <f>(E9-E3)^2</f>
        <v>0</v>
      </c>
      <c r="F13">
        <f>(F9-F3)^2</f>
        <v>4.2280753988339939E-6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1.0334792589798339E-2</v>
      </c>
    </row>
    <row r="15" spans="1:7" x14ac:dyDescent="0.25">
      <c r="E15">
        <f t="shared" si="0"/>
        <v>0.95044691197729592</v>
      </c>
      <c r="F15">
        <f t="shared" si="0"/>
        <v>0.2737902852607797</v>
      </c>
      <c r="G15">
        <f t="shared" si="0"/>
        <v>0</v>
      </c>
    </row>
    <row r="17" spans="1:5" x14ac:dyDescent="0.25">
      <c r="E17" s="6">
        <f>SUM(E13:G15)</f>
        <v>1.2345762179032729</v>
      </c>
    </row>
    <row r="19" spans="1:5" x14ac:dyDescent="0.25">
      <c r="A19" s="9">
        <v>45847</v>
      </c>
      <c r="B19" t="s"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7915-D109-4AA4-A810-F235ABDB6BB3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13</v>
      </c>
    </row>
    <row r="2" spans="1:7" ht="15.75" x14ac:dyDescent="0.25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75" x14ac:dyDescent="0.25">
      <c r="A3" s="2" t="s">
        <v>2</v>
      </c>
      <c r="B3" s="2">
        <v>8.7237338019770477E-10</v>
      </c>
      <c r="D3" s="2" t="s">
        <v>9</v>
      </c>
      <c r="E3" s="2">
        <v>0</v>
      </c>
      <c r="F3" s="2">
        <v>-0.8295472199016809</v>
      </c>
      <c r="G3" s="2">
        <v>0</v>
      </c>
    </row>
    <row r="4" spans="1:7" ht="15.75" x14ac:dyDescent="0.25">
      <c r="A4" s="2" t="s">
        <v>3</v>
      </c>
      <c r="B4" s="2">
        <v>1.9419644346886173</v>
      </c>
      <c r="D4" s="2" t="s">
        <v>10</v>
      </c>
      <c r="E4" s="2">
        <v>0</v>
      </c>
      <c r="F4" s="2">
        <v>0</v>
      </c>
      <c r="G4" s="2">
        <v>1.9005151978870891</v>
      </c>
    </row>
    <row r="5" spans="1:7" ht="15.75" x14ac:dyDescent="0.25">
      <c r="A5" s="2" t="s">
        <v>4</v>
      </c>
      <c r="B5" s="2">
        <v>0</v>
      </c>
      <c r="D5" s="2" t="s">
        <v>11</v>
      </c>
      <c r="E5" s="2">
        <v>0.895170902993077</v>
      </c>
      <c r="F5" s="2">
        <v>-1.816651411927042</v>
      </c>
      <c r="G5" s="2">
        <v>0</v>
      </c>
    </row>
    <row r="6" spans="1:7" ht="15.75" x14ac:dyDescent="0.25">
      <c r="A6" s="2" t="s">
        <v>5</v>
      </c>
      <c r="B6" s="2">
        <v>15895</v>
      </c>
    </row>
    <row r="7" spans="1:7" ht="15.75" x14ac:dyDescent="0.25">
      <c r="A7" s="2" t="s">
        <v>6</v>
      </c>
      <c r="B7" s="2"/>
    </row>
    <row r="8" spans="1:7" ht="15.75" x14ac:dyDescent="0.25">
      <c r="A8" s="2" t="s">
        <v>7</v>
      </c>
      <c r="B8" s="2" t="s">
        <v>8</v>
      </c>
      <c r="D8" t="s">
        <v>12</v>
      </c>
      <c r="E8" t="s">
        <v>9</v>
      </c>
      <c r="F8" t="s">
        <v>10</v>
      </c>
      <c r="G8" t="s">
        <v>11</v>
      </c>
    </row>
    <row r="9" spans="1:7" ht="15.75" x14ac:dyDescent="0.25">
      <c r="A9" s="2" t="s">
        <v>9</v>
      </c>
      <c r="B9" s="2">
        <v>1.8356892500410818E-10</v>
      </c>
      <c r="D9" t="s">
        <v>9</v>
      </c>
      <c r="E9">
        <v>0</v>
      </c>
      <c r="F9">
        <v>-1</v>
      </c>
      <c r="G9">
        <v>0</v>
      </c>
    </row>
    <row r="10" spans="1:7" ht="15.75" x14ac:dyDescent="0.25">
      <c r="A10" s="2" t="s">
        <v>10</v>
      </c>
      <c r="B10" s="2">
        <v>2.2481265053080754E-9</v>
      </c>
      <c r="D10" t="s">
        <v>10</v>
      </c>
      <c r="E10">
        <v>0</v>
      </c>
      <c r="F10">
        <v>0</v>
      </c>
      <c r="G10">
        <v>2</v>
      </c>
    </row>
    <row r="11" spans="1:7" ht="15.75" x14ac:dyDescent="0.25">
      <c r="A11" s="2" t="s">
        <v>11</v>
      </c>
      <c r="B11" s="2">
        <v>1.8542471028093058E-10</v>
      </c>
      <c r="D11" t="s">
        <v>11</v>
      </c>
      <c r="E11">
        <v>1</v>
      </c>
      <c r="F11">
        <v>-2</v>
      </c>
      <c r="G11">
        <v>0</v>
      </c>
    </row>
    <row r="13" spans="1:7" x14ac:dyDescent="0.25">
      <c r="E13">
        <f t="shared" ref="E13:G15" si="0">(E9-E3)^2</f>
        <v>0</v>
      </c>
      <c r="F13">
        <f t="shared" si="0"/>
        <v>2.9054150243245928E-2</v>
      </c>
      <c r="G13">
        <f t="shared" si="0"/>
        <v>0</v>
      </c>
    </row>
    <row r="14" spans="1:7" x14ac:dyDescent="0.25">
      <c r="E14">
        <f t="shared" si="0"/>
        <v>0</v>
      </c>
      <c r="F14">
        <f t="shared" si="0"/>
        <v>0</v>
      </c>
      <c r="G14">
        <f t="shared" si="0"/>
        <v>9.8972258514450386E-3</v>
      </c>
    </row>
    <row r="15" spans="1:7" x14ac:dyDescent="0.25">
      <c r="E15">
        <f t="shared" si="0"/>
        <v>1.0989139579286872E-2</v>
      </c>
      <c r="F15">
        <f t="shared" si="0"/>
        <v>3.3616704748347222E-2</v>
      </c>
      <c r="G15">
        <f t="shared" si="0"/>
        <v>0</v>
      </c>
    </row>
    <row r="17" spans="5:5" x14ac:dyDescent="0.25">
      <c r="E17" s="6">
        <f>SUM(E13:G15)</f>
        <v>8.3557220422325051E-2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C05AC-758E-4D05-A215-85AE82754323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13</v>
      </c>
    </row>
    <row r="2" spans="1:7" x14ac:dyDescent="0.25">
      <c r="A2" t="s">
        <v>0</v>
      </c>
      <c r="B2" t="s">
        <v>1</v>
      </c>
      <c r="D2" t="s">
        <v>12</v>
      </c>
      <c r="E2" t="s">
        <v>9</v>
      </c>
      <c r="F2" t="s">
        <v>10</v>
      </c>
      <c r="G2" t="s">
        <v>11</v>
      </c>
    </row>
    <row r="3" spans="1:7" x14ac:dyDescent="0.25">
      <c r="A3" t="s">
        <v>2</v>
      </c>
      <c r="B3">
        <v>3.6877599043628843E-8</v>
      </c>
      <c r="D3" t="s">
        <v>9</v>
      </c>
      <c r="E3">
        <v>0</v>
      </c>
      <c r="F3">
        <v>0.50249897750353367</v>
      </c>
      <c r="G3">
        <v>0</v>
      </c>
    </row>
    <row r="4" spans="1:7" x14ac:dyDescent="0.25">
      <c r="A4" t="s">
        <v>3</v>
      </c>
      <c r="B4">
        <v>2.3738195779479043</v>
      </c>
      <c r="D4" t="s">
        <v>10</v>
      </c>
      <c r="E4">
        <v>0</v>
      </c>
      <c r="F4">
        <v>0</v>
      </c>
      <c r="G4">
        <v>1.0734930225760295</v>
      </c>
    </row>
    <row r="5" spans="1:7" x14ac:dyDescent="0.25">
      <c r="A5" t="s">
        <v>4</v>
      </c>
      <c r="B5">
        <v>1.5802502107792703E-33</v>
      </c>
      <c r="D5" t="s">
        <v>11</v>
      </c>
      <c r="E5">
        <v>-1.9857615790099195</v>
      </c>
      <c r="F5">
        <v>-1.0222617675389392</v>
      </c>
      <c r="G5">
        <v>0</v>
      </c>
    </row>
    <row r="6" spans="1:7" x14ac:dyDescent="0.25">
      <c r="A6" t="s">
        <v>5</v>
      </c>
      <c r="B6">
        <v>12483</v>
      </c>
    </row>
    <row r="7" spans="1:7" x14ac:dyDescent="0.25">
      <c r="A7" t="s">
        <v>6</v>
      </c>
    </row>
    <row r="8" spans="1:7" x14ac:dyDescent="0.25">
      <c r="A8" t="s">
        <v>7</v>
      </c>
      <c r="B8" t="s">
        <v>8</v>
      </c>
      <c r="D8" s="3" t="s">
        <v>12</v>
      </c>
      <c r="E8" s="3" t="s">
        <v>9</v>
      </c>
      <c r="F8" s="3" t="s">
        <v>10</v>
      </c>
      <c r="G8" s="3" t="s">
        <v>11</v>
      </c>
    </row>
    <row r="9" spans="1:7" x14ac:dyDescent="0.25">
      <c r="A9" t="s">
        <v>9</v>
      </c>
      <c r="B9">
        <v>1.0403211298926473E-7</v>
      </c>
      <c r="D9" s="3" t="s">
        <v>9</v>
      </c>
      <c r="E9" s="3">
        <v>0</v>
      </c>
      <c r="F9" s="3">
        <v>2</v>
      </c>
      <c r="G9" s="3">
        <v>0</v>
      </c>
    </row>
    <row r="10" spans="1:7" x14ac:dyDescent="0.25">
      <c r="A10" t="s">
        <v>10</v>
      </c>
      <c r="B10">
        <v>6.588281626438779E-9</v>
      </c>
      <c r="D10" s="3" t="s">
        <v>10</v>
      </c>
      <c r="E10" s="3">
        <v>0</v>
      </c>
      <c r="F10" s="3">
        <v>0</v>
      </c>
      <c r="G10" s="3">
        <v>1</v>
      </c>
    </row>
    <row r="11" spans="1:7" x14ac:dyDescent="0.25">
      <c r="A11" t="s">
        <v>11</v>
      </c>
      <c r="B11">
        <v>1.2402515183025579E-11</v>
      </c>
      <c r="D11" s="3" t="s">
        <v>11</v>
      </c>
      <c r="E11" s="3">
        <v>-2</v>
      </c>
      <c r="F11" s="3">
        <v>-1</v>
      </c>
      <c r="G11" s="3">
        <v>0</v>
      </c>
    </row>
    <row r="13" spans="1:7" x14ac:dyDescent="0.25">
      <c r="E13">
        <f t="shared" ref="E13:G15" si="0">(E9-E3)^2</f>
        <v>0</v>
      </c>
      <c r="F13">
        <f t="shared" si="0"/>
        <v>2.2425093123779618</v>
      </c>
      <c r="G13">
        <f t="shared" si="0"/>
        <v>0</v>
      </c>
    </row>
    <row r="14" spans="1:7" x14ac:dyDescent="0.25">
      <c r="E14">
        <f t="shared" si="0"/>
        <v>0</v>
      </c>
      <c r="F14">
        <f t="shared" si="0"/>
        <v>0</v>
      </c>
      <c r="G14">
        <f t="shared" si="0"/>
        <v>5.4012243673607846E-3</v>
      </c>
    </row>
    <row r="15" spans="1:7" x14ac:dyDescent="0.25">
      <c r="E15">
        <f t="shared" si="0"/>
        <v>2.027326322907663E-4</v>
      </c>
      <c r="F15">
        <f t="shared" si="0"/>
        <v>4.9558629395776526E-4</v>
      </c>
      <c r="G15">
        <f t="shared" si="0"/>
        <v>0</v>
      </c>
    </row>
    <row r="17" spans="5:5" x14ac:dyDescent="0.25">
      <c r="E17" s="6">
        <f>SUM(E13:G15)</f>
        <v>2.2486088556715709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CF0-99B2-4337-A953-1577F71FE002}">
  <dimension ref="A1:G17"/>
  <sheetViews>
    <sheetView tabSelected="1"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13</v>
      </c>
    </row>
    <row r="2" spans="1:7" ht="15.75" x14ac:dyDescent="0.25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75" x14ac:dyDescent="0.25">
      <c r="A3" s="2" t="s">
        <v>2</v>
      </c>
      <c r="B3" s="2">
        <v>2.2654785451594287E-8</v>
      </c>
      <c r="D3" s="2" t="s">
        <v>9</v>
      </c>
      <c r="E3" s="2">
        <v>0</v>
      </c>
      <c r="F3" s="2">
        <v>0.61979066539588801</v>
      </c>
      <c r="G3" s="2">
        <v>0</v>
      </c>
    </row>
    <row r="4" spans="1:7" ht="15.75" x14ac:dyDescent="0.25">
      <c r="A4" s="2" t="s">
        <v>3</v>
      </c>
      <c r="B4" s="2">
        <v>1.2586548701493869</v>
      </c>
      <c r="D4" s="2" t="s">
        <v>10</v>
      </c>
      <c r="E4" s="2">
        <v>0</v>
      </c>
      <c r="F4" s="2">
        <v>0</v>
      </c>
      <c r="G4" s="2">
        <v>-0.76266413897423957</v>
      </c>
    </row>
    <row r="5" spans="1:7" ht="15.75" x14ac:dyDescent="0.25">
      <c r="A5" s="2" t="s">
        <v>4</v>
      </c>
      <c r="B5" s="2">
        <v>3.9506255269481758E-34</v>
      </c>
      <c r="D5" s="2" t="s">
        <v>11</v>
      </c>
      <c r="E5" s="2">
        <v>-1.5411307512535501</v>
      </c>
      <c r="F5" s="2">
        <v>1.5622989675119892</v>
      </c>
      <c r="G5" s="2">
        <v>0</v>
      </c>
    </row>
    <row r="6" spans="1:7" ht="15.75" x14ac:dyDescent="0.25">
      <c r="A6" s="2" t="s">
        <v>5</v>
      </c>
      <c r="B6" s="2">
        <v>18414</v>
      </c>
    </row>
    <row r="7" spans="1:7" ht="15.75" x14ac:dyDescent="0.25">
      <c r="A7" s="2" t="s">
        <v>6</v>
      </c>
      <c r="B7" s="2"/>
    </row>
    <row r="8" spans="1:7" ht="15.75" x14ac:dyDescent="0.25">
      <c r="A8" s="2" t="s">
        <v>7</v>
      </c>
      <c r="B8" s="2" t="s">
        <v>8</v>
      </c>
      <c r="D8" s="7" t="s">
        <v>12</v>
      </c>
      <c r="E8" s="7" t="s">
        <v>9</v>
      </c>
      <c r="F8" s="7" t="s">
        <v>10</v>
      </c>
      <c r="G8" s="7" t="s">
        <v>11</v>
      </c>
    </row>
    <row r="9" spans="1:7" ht="15.75" x14ac:dyDescent="0.25">
      <c r="A9" s="2" t="s">
        <v>9</v>
      </c>
      <c r="B9" s="2">
        <v>3.9834512613153547E-8</v>
      </c>
      <c r="D9" s="7" t="s">
        <v>9</v>
      </c>
      <c r="E9" s="7">
        <v>0</v>
      </c>
      <c r="F9" s="7">
        <v>1</v>
      </c>
      <c r="G9" s="7">
        <v>0</v>
      </c>
    </row>
    <row r="10" spans="1:7" ht="15.75" x14ac:dyDescent="0.25">
      <c r="A10" s="2" t="s">
        <v>10</v>
      </c>
      <c r="B10" s="2">
        <v>2.177755426262479E-8</v>
      </c>
      <c r="D10" s="7" t="s">
        <v>10</v>
      </c>
      <c r="E10" s="7">
        <v>0</v>
      </c>
      <c r="F10" s="7">
        <v>0</v>
      </c>
      <c r="G10" s="7">
        <v>-1</v>
      </c>
    </row>
    <row r="11" spans="1:7" ht="15.75" x14ac:dyDescent="0.25">
      <c r="A11" s="2" t="s">
        <v>11</v>
      </c>
      <c r="B11" s="2">
        <v>6.3522894790045274E-9</v>
      </c>
      <c r="D11" s="7" t="s">
        <v>11</v>
      </c>
      <c r="E11" s="7">
        <v>-2</v>
      </c>
      <c r="F11" s="7">
        <v>2</v>
      </c>
      <c r="G11" s="7">
        <v>0</v>
      </c>
    </row>
    <row r="13" spans="1:7" x14ac:dyDescent="0.25">
      <c r="E13">
        <f>(E9-E3)^2</f>
        <v>0</v>
      </c>
      <c r="F13">
        <f>(F9-F3)^2</f>
        <v>0.1445591381201016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5.6328310928839068E-2</v>
      </c>
    </row>
    <row r="15" spans="1:7" x14ac:dyDescent="0.25">
      <c r="E15">
        <f>(E11-E5)^2</f>
        <v>0.21056098744513127</v>
      </c>
      <c r="F15">
        <f t="shared" si="0"/>
        <v>0.19158219384107072</v>
      </c>
      <c r="G15">
        <f t="shared" si="0"/>
        <v>0</v>
      </c>
    </row>
    <row r="17" spans="5:5" x14ac:dyDescent="0.25">
      <c r="E17" s="6">
        <f>SUM(E13:G15)</f>
        <v>0.6030306303351427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BC1C-C5EA-49A9-99C3-DFC372691FF0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13</v>
      </c>
    </row>
    <row r="2" spans="1:7" ht="15.75" x14ac:dyDescent="0.25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75" x14ac:dyDescent="0.25">
      <c r="A3" s="2" t="s">
        <v>2</v>
      </c>
      <c r="B3" s="2">
        <v>1.220612791800669E-7</v>
      </c>
      <c r="D3" s="2" t="s">
        <v>9</v>
      </c>
      <c r="E3" s="2">
        <v>0</v>
      </c>
      <c r="F3" s="2">
        <v>-0.64110698139006905</v>
      </c>
      <c r="G3" s="2">
        <v>0</v>
      </c>
    </row>
    <row r="4" spans="1:7" ht="15.75" x14ac:dyDescent="0.25">
      <c r="A4" s="2" t="s">
        <v>3</v>
      </c>
      <c r="B4" s="2">
        <v>2.6345997936013719</v>
      </c>
      <c r="D4" s="2" t="s">
        <v>10</v>
      </c>
      <c r="E4" s="2">
        <v>0</v>
      </c>
      <c r="F4" s="2">
        <v>0</v>
      </c>
      <c r="G4" s="2">
        <v>-1.938860883687646</v>
      </c>
    </row>
    <row r="5" spans="1:7" ht="15.75" x14ac:dyDescent="0.25">
      <c r="A5" s="2" t="s">
        <v>4</v>
      </c>
      <c r="B5" s="2">
        <v>0</v>
      </c>
      <c r="D5" s="2" t="s">
        <v>11</v>
      </c>
      <c r="E5" s="2">
        <v>0.49590628980103441</v>
      </c>
      <c r="F5" s="2">
        <v>0.23033979892211914</v>
      </c>
      <c r="G5" s="2">
        <v>0</v>
      </c>
    </row>
    <row r="6" spans="1:7" ht="15.75" x14ac:dyDescent="0.25">
      <c r="A6" s="2" t="s">
        <v>5</v>
      </c>
      <c r="B6" s="2">
        <v>6348</v>
      </c>
    </row>
    <row r="7" spans="1:7" ht="15.75" x14ac:dyDescent="0.25">
      <c r="A7" s="2" t="s">
        <v>6</v>
      </c>
      <c r="B7" s="2"/>
    </row>
    <row r="8" spans="1:7" ht="15.75" x14ac:dyDescent="0.25">
      <c r="A8" s="2" t="s">
        <v>7</v>
      </c>
      <c r="B8" s="2" t="s">
        <v>8</v>
      </c>
      <c r="D8" s="7" t="s">
        <v>12</v>
      </c>
      <c r="E8" s="7" t="s">
        <v>9</v>
      </c>
      <c r="F8" s="7" t="s">
        <v>10</v>
      </c>
      <c r="G8" s="7" t="s">
        <v>11</v>
      </c>
    </row>
    <row r="9" spans="1:7" ht="15.75" x14ac:dyDescent="0.25">
      <c r="A9" s="2" t="s">
        <v>9</v>
      </c>
      <c r="B9" s="2">
        <v>3.6122695889108881E-7</v>
      </c>
      <c r="D9" s="7" t="s">
        <v>9</v>
      </c>
      <c r="E9" s="7">
        <v>0</v>
      </c>
      <c r="F9" s="7">
        <v>-1</v>
      </c>
      <c r="G9" s="7">
        <v>0</v>
      </c>
    </row>
    <row r="10" spans="1:7" ht="15.75" x14ac:dyDescent="0.25">
      <c r="A10" s="2" t="s">
        <v>10</v>
      </c>
      <c r="B10" s="2">
        <v>1.1974337598397799E-9</v>
      </c>
      <c r="D10" s="7" t="s">
        <v>10</v>
      </c>
      <c r="E10" s="7">
        <v>0</v>
      </c>
      <c r="F10" s="7">
        <v>0</v>
      </c>
      <c r="G10" s="7">
        <v>-2</v>
      </c>
    </row>
    <row r="11" spans="1:7" ht="15.75" x14ac:dyDescent="0.25">
      <c r="A11" s="2" t="s">
        <v>11</v>
      </c>
      <c r="B11" s="2">
        <v>3.7594448892720948E-9</v>
      </c>
      <c r="D11" s="7" t="s">
        <v>11</v>
      </c>
      <c r="E11" s="7">
        <v>2</v>
      </c>
      <c r="F11" s="7">
        <v>1</v>
      </c>
      <c r="G11" s="7">
        <v>0</v>
      </c>
    </row>
    <row r="13" spans="1:7" x14ac:dyDescent="0.25">
      <c r="E13">
        <f>(E9-E3)^2</f>
        <v>0</v>
      </c>
      <c r="F13">
        <f>(F9-F3)^2</f>
        <v>0.12880419880694824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3.737991543455554E-3</v>
      </c>
    </row>
    <row r="15" spans="1:7" x14ac:dyDescent="0.25">
      <c r="E15">
        <f>(E11-E5)^2</f>
        <v>2.2622978890600898</v>
      </c>
      <c r="F15">
        <f t="shared" si="0"/>
        <v>0.59237682512324386</v>
      </c>
      <c r="G15">
        <f t="shared" si="0"/>
        <v>0</v>
      </c>
    </row>
    <row r="17" spans="5:5" x14ac:dyDescent="0.25">
      <c r="E17" s="6">
        <f>SUM(E13:G15)</f>
        <v>2.9872169045337373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83BB-D4F2-401B-BF0B-10D69BB3D6FD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13</v>
      </c>
    </row>
    <row r="2" spans="1:7" ht="15.75" x14ac:dyDescent="0.25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75" x14ac:dyDescent="0.25">
      <c r="A3" s="2" t="s">
        <v>2</v>
      </c>
      <c r="B3" s="2">
        <v>2.9712204569654842E-9</v>
      </c>
      <c r="D3" s="2" t="s">
        <v>9</v>
      </c>
      <c r="E3" s="2">
        <v>0</v>
      </c>
      <c r="F3" s="2">
        <v>-1.9274194909593061</v>
      </c>
      <c r="G3" s="2">
        <v>0</v>
      </c>
    </row>
    <row r="4" spans="1:7" ht="15.75" x14ac:dyDescent="0.25">
      <c r="A4" s="2" t="s">
        <v>3</v>
      </c>
      <c r="B4" s="2">
        <v>1.7419205928498152</v>
      </c>
      <c r="D4" s="2" t="s">
        <v>10</v>
      </c>
      <c r="E4" s="2">
        <v>0</v>
      </c>
      <c r="F4" s="2">
        <v>0</v>
      </c>
      <c r="G4" s="2">
        <v>1.9955160452234488</v>
      </c>
    </row>
    <row r="5" spans="1:7" ht="15.75" x14ac:dyDescent="0.25">
      <c r="A5" s="2" t="s">
        <v>4</v>
      </c>
      <c r="B5" s="2">
        <v>0</v>
      </c>
      <c r="D5" s="2" t="s">
        <v>11</v>
      </c>
      <c r="E5" s="2">
        <v>0.7947982909028064</v>
      </c>
      <c r="F5" s="2">
        <v>-0.83821398781224354</v>
      </c>
      <c r="G5" s="2">
        <v>0</v>
      </c>
    </row>
    <row r="6" spans="1:7" ht="15.75" x14ac:dyDescent="0.25">
      <c r="A6" s="2" t="s">
        <v>5</v>
      </c>
      <c r="B6" s="2">
        <v>16865</v>
      </c>
    </row>
    <row r="7" spans="1:7" ht="15.75" x14ac:dyDescent="0.25">
      <c r="A7" s="2" t="s">
        <v>6</v>
      </c>
      <c r="B7" s="2"/>
    </row>
    <row r="8" spans="1:7" ht="15.75" x14ac:dyDescent="0.25">
      <c r="A8" s="2" t="s">
        <v>7</v>
      </c>
      <c r="B8" s="2" t="s">
        <v>8</v>
      </c>
      <c r="D8" s="7" t="s">
        <v>12</v>
      </c>
      <c r="E8" s="7" t="s">
        <v>9</v>
      </c>
      <c r="F8" s="7" t="s">
        <v>10</v>
      </c>
      <c r="G8" s="7" t="s">
        <v>11</v>
      </c>
    </row>
    <row r="9" spans="1:7" ht="15.75" x14ac:dyDescent="0.25">
      <c r="A9" s="2" t="s">
        <v>9</v>
      </c>
      <c r="B9" s="2">
        <v>1.7759730398075942E-10</v>
      </c>
      <c r="D9" s="7" t="s">
        <v>9</v>
      </c>
      <c r="E9" s="7">
        <v>0</v>
      </c>
      <c r="F9" s="7">
        <v>-2</v>
      </c>
      <c r="G9" s="7">
        <v>0</v>
      </c>
    </row>
    <row r="10" spans="1:7" ht="15.75" x14ac:dyDescent="0.25">
      <c r="A10" s="2" t="s">
        <v>10</v>
      </c>
      <c r="B10" s="2">
        <v>8.0941174931308662E-9</v>
      </c>
      <c r="D10" s="7" t="s">
        <v>10</v>
      </c>
      <c r="E10" s="7">
        <v>0</v>
      </c>
      <c r="F10" s="7">
        <v>0</v>
      </c>
      <c r="G10" s="7">
        <v>2</v>
      </c>
    </row>
    <row r="11" spans="1:7" ht="15.75" x14ac:dyDescent="0.25">
      <c r="A11" s="2" t="s">
        <v>11</v>
      </c>
      <c r="B11" s="2">
        <v>6.4194657378482617E-10</v>
      </c>
      <c r="D11" s="7" t="s">
        <v>11</v>
      </c>
      <c r="E11" s="7">
        <v>1</v>
      </c>
      <c r="F11" s="7">
        <v>-1</v>
      </c>
      <c r="G11" s="7">
        <v>0</v>
      </c>
    </row>
    <row r="13" spans="1:7" x14ac:dyDescent="0.25">
      <c r="E13">
        <f>(E9-E3)^2</f>
        <v>0</v>
      </c>
      <c r="F13">
        <f>(F9-F3)^2</f>
        <v>5.2679302926062505E-3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2.0105850438156042E-5</v>
      </c>
    </row>
    <row r="15" spans="1:7" x14ac:dyDescent="0.25">
      <c r="E15">
        <f>(E11-E5)^2</f>
        <v>4.2107741416409265E-2</v>
      </c>
      <c r="F15">
        <f t="shared" si="0"/>
        <v>2.617471373961688E-2</v>
      </c>
      <c r="G15">
        <f t="shared" si="0"/>
        <v>0</v>
      </c>
    </row>
    <row r="17" spans="5:5" x14ac:dyDescent="0.25">
      <c r="E17" s="6">
        <f>SUM(E13:G15)</f>
        <v>7.3570491299070548E-2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4390-3995-460B-ABEF-C18D95517F47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13</v>
      </c>
    </row>
    <row r="2" spans="1:7" ht="15.75" x14ac:dyDescent="0.25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75" x14ac:dyDescent="0.25">
      <c r="A3" s="2" t="s">
        <v>2</v>
      </c>
      <c r="B3" s="2">
        <v>3.2114771968466949E-8</v>
      </c>
      <c r="D3" s="2" t="s">
        <v>9</v>
      </c>
      <c r="E3" s="2">
        <v>0</v>
      </c>
      <c r="F3" s="2">
        <v>0.25431803980799872</v>
      </c>
      <c r="G3" s="2">
        <v>0</v>
      </c>
    </row>
    <row r="4" spans="1:7" ht="15.75" x14ac:dyDescent="0.25">
      <c r="A4" s="2" t="s">
        <v>3</v>
      </c>
      <c r="B4" s="2">
        <v>1.3703574921558113</v>
      </c>
      <c r="D4" s="2" t="s">
        <v>10</v>
      </c>
      <c r="E4" s="2">
        <v>0</v>
      </c>
      <c r="F4" s="2">
        <v>0</v>
      </c>
      <c r="G4" s="2">
        <v>1.1588833933359597</v>
      </c>
    </row>
    <row r="5" spans="1:7" ht="15.75" x14ac:dyDescent="0.25">
      <c r="A5" s="2" t="s">
        <v>4</v>
      </c>
      <c r="B5" s="2">
        <v>0</v>
      </c>
      <c r="D5" s="2" t="s">
        <v>11</v>
      </c>
      <c r="E5" s="2">
        <v>-0.96924177568477543</v>
      </c>
      <c r="F5" s="2">
        <v>-1.9754113786857788</v>
      </c>
      <c r="G5" s="2">
        <v>0</v>
      </c>
    </row>
    <row r="6" spans="1:7" ht="15.75" x14ac:dyDescent="0.25">
      <c r="A6" s="2" t="s">
        <v>5</v>
      </c>
      <c r="B6" s="2">
        <v>16516</v>
      </c>
    </row>
    <row r="7" spans="1:7" ht="15.75" x14ac:dyDescent="0.25">
      <c r="A7" s="2" t="s">
        <v>6</v>
      </c>
      <c r="B7" s="2"/>
    </row>
    <row r="8" spans="1:7" ht="15.75" x14ac:dyDescent="0.25">
      <c r="A8" s="2" t="s">
        <v>7</v>
      </c>
      <c r="B8" s="2" t="s">
        <v>8</v>
      </c>
      <c r="D8" s="7" t="s">
        <v>12</v>
      </c>
      <c r="E8" s="7" t="s">
        <v>9</v>
      </c>
      <c r="F8" s="7" t="s">
        <v>10</v>
      </c>
      <c r="G8" s="7" t="s">
        <v>11</v>
      </c>
    </row>
    <row r="9" spans="1:7" ht="15.75" x14ac:dyDescent="0.25">
      <c r="A9" s="2" t="s">
        <v>9</v>
      </c>
      <c r="B9" s="2">
        <v>7.5092940484148948E-8</v>
      </c>
      <c r="D9" s="7" t="s">
        <v>9</v>
      </c>
      <c r="E9" s="7">
        <v>0</v>
      </c>
      <c r="F9" s="7">
        <v>2</v>
      </c>
      <c r="G9" s="7">
        <v>0</v>
      </c>
    </row>
    <row r="10" spans="1:7" ht="15.75" x14ac:dyDescent="0.25">
      <c r="A10" s="2" t="s">
        <v>10</v>
      </c>
      <c r="B10" s="2">
        <v>2.1231594034965054E-8</v>
      </c>
      <c r="D10" s="7" t="s">
        <v>10</v>
      </c>
      <c r="E10" s="7">
        <v>0</v>
      </c>
      <c r="F10" s="7">
        <v>0</v>
      </c>
      <c r="G10" s="7">
        <v>1</v>
      </c>
    </row>
    <row r="11" spans="1:7" ht="15.75" x14ac:dyDescent="0.25">
      <c r="A11" s="2" t="s">
        <v>11</v>
      </c>
      <c r="B11" s="2">
        <v>1.9781386286836449E-11</v>
      </c>
      <c r="D11" s="7" t="s">
        <v>11</v>
      </c>
      <c r="E11" s="7">
        <v>-1</v>
      </c>
      <c r="F11" s="7">
        <v>-2</v>
      </c>
      <c r="G11" s="7">
        <v>0</v>
      </c>
    </row>
    <row r="13" spans="1:7" x14ac:dyDescent="0.25">
      <c r="E13">
        <f>(E9-E3)^2</f>
        <v>0</v>
      </c>
      <c r="F13">
        <f>(F9-F3)^2</f>
        <v>3.0474055061397878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2.524393267794928E-2</v>
      </c>
    </row>
    <row r="15" spans="1:7" x14ac:dyDescent="0.25">
      <c r="E15">
        <f>(E11-E5)^2</f>
        <v>9.4606836302567191E-4</v>
      </c>
      <c r="F15">
        <f t="shared" si="0"/>
        <v>6.0460029813417496E-4</v>
      </c>
      <c r="G15">
        <f t="shared" si="0"/>
        <v>0</v>
      </c>
    </row>
    <row r="17" spans="5:5" x14ac:dyDescent="0.25">
      <c r="E17" s="6">
        <f>SUM(E13:G15)</f>
        <v>3.0742001074788972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E05B-3793-41C3-B94B-40F5229BD806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13</v>
      </c>
    </row>
    <row r="2" spans="1:7" ht="15.75" x14ac:dyDescent="0.25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75" x14ac:dyDescent="0.25">
      <c r="A3" s="2" t="s">
        <v>2</v>
      </c>
      <c r="B3" s="2">
        <v>5.5196531199937079E-8</v>
      </c>
      <c r="D3" s="2" t="s">
        <v>9</v>
      </c>
      <c r="E3" s="2">
        <v>0</v>
      </c>
      <c r="F3" s="2">
        <v>-0.58879261737704902</v>
      </c>
      <c r="G3" s="2">
        <v>0</v>
      </c>
    </row>
    <row r="4" spans="1:7" ht="15.75" x14ac:dyDescent="0.25">
      <c r="A4" s="2" t="s">
        <v>3</v>
      </c>
      <c r="B4" s="2">
        <v>4.2335297647588934</v>
      </c>
      <c r="D4" s="2" t="s">
        <v>10</v>
      </c>
      <c r="E4" s="2">
        <v>0</v>
      </c>
      <c r="F4" s="2">
        <v>0</v>
      </c>
      <c r="G4" s="2">
        <v>-1.9546642248812678</v>
      </c>
    </row>
    <row r="5" spans="1:7" ht="15.75" x14ac:dyDescent="0.25">
      <c r="A5" s="2" t="s">
        <v>4</v>
      </c>
      <c r="B5" s="2">
        <v>2.5284003372468325E-32</v>
      </c>
      <c r="D5" s="2" t="s">
        <v>11</v>
      </c>
      <c r="E5" s="2">
        <v>0.88614362754592135</v>
      </c>
      <c r="F5" s="2">
        <v>1.795839407861912</v>
      </c>
      <c r="G5" s="2">
        <v>0</v>
      </c>
    </row>
    <row r="6" spans="1:7" ht="15.75" x14ac:dyDescent="0.25">
      <c r="A6" s="2" t="s">
        <v>5</v>
      </c>
      <c r="B6" s="2">
        <v>9754</v>
      </c>
    </row>
    <row r="7" spans="1:7" ht="15.75" x14ac:dyDescent="0.25">
      <c r="A7" s="2" t="s">
        <v>6</v>
      </c>
      <c r="B7" s="2"/>
    </row>
    <row r="8" spans="1:7" ht="15.75" x14ac:dyDescent="0.25">
      <c r="A8" s="2" t="s">
        <v>7</v>
      </c>
      <c r="B8" s="2" t="s">
        <v>8</v>
      </c>
      <c r="D8" s="7" t="s">
        <v>12</v>
      </c>
      <c r="E8" s="7" t="s">
        <v>9</v>
      </c>
      <c r="F8" s="7" t="s">
        <v>10</v>
      </c>
      <c r="G8" s="7" t="s">
        <v>11</v>
      </c>
    </row>
    <row r="9" spans="1:7" ht="15.75" x14ac:dyDescent="0.25">
      <c r="A9" s="2" t="s">
        <v>9</v>
      </c>
      <c r="B9" s="2">
        <v>1.5880475225082345E-7</v>
      </c>
      <c r="D9" s="7" t="s">
        <v>9</v>
      </c>
      <c r="E9" s="7">
        <v>0</v>
      </c>
      <c r="F9" s="7">
        <v>-1</v>
      </c>
      <c r="G9" s="7">
        <v>0</v>
      </c>
    </row>
    <row r="10" spans="1:7" ht="15.75" x14ac:dyDescent="0.25">
      <c r="A10" s="2" t="s">
        <v>10</v>
      </c>
      <c r="B10" s="2">
        <v>2.0755523068658028E-9</v>
      </c>
      <c r="D10" s="7" t="s">
        <v>10</v>
      </c>
      <c r="E10" s="7">
        <v>0</v>
      </c>
      <c r="F10" s="7">
        <v>0</v>
      </c>
      <c r="G10" s="7">
        <v>-2</v>
      </c>
    </row>
    <row r="11" spans="1:7" ht="15.75" x14ac:dyDescent="0.25">
      <c r="A11" s="2" t="s">
        <v>11</v>
      </c>
      <c r="B11" s="2">
        <v>4.7092890421219787E-9</v>
      </c>
      <c r="D11" s="7" t="s">
        <v>11</v>
      </c>
      <c r="E11" s="7">
        <v>1</v>
      </c>
      <c r="F11" s="7">
        <v>2</v>
      </c>
      <c r="G11" s="7">
        <v>0</v>
      </c>
    </row>
    <row r="13" spans="1:7" x14ac:dyDescent="0.25">
      <c r="E13">
        <f>(E9-E3)^2</f>
        <v>0</v>
      </c>
      <c r="F13">
        <f>(F9-F3)^2</f>
        <v>0.16909151152361801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2.0553325056162589E-3</v>
      </c>
    </row>
    <row r="15" spans="1:7" x14ac:dyDescent="0.25">
      <c r="E15">
        <f>(E11-E5)^2</f>
        <v>1.2963273548401879E-2</v>
      </c>
      <c r="F15">
        <f t="shared" si="0"/>
        <v>4.1681547382174729E-2</v>
      </c>
      <c r="G15">
        <f t="shared" si="0"/>
        <v>0</v>
      </c>
    </row>
    <row r="17" spans="5:5" x14ac:dyDescent="0.25">
      <c r="E17" s="6">
        <f>SUM(E13:G15)</f>
        <v>0.22579166495981087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F64C-47D1-4ACB-8BCD-8DB8DA890DE2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13</v>
      </c>
    </row>
    <row r="2" spans="1:7" ht="15.75" x14ac:dyDescent="0.25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75" x14ac:dyDescent="0.25">
      <c r="A3" s="2" t="s">
        <v>2</v>
      </c>
      <c r="B3" s="2">
        <v>2.4703818590741491E-9</v>
      </c>
      <c r="D3" s="2" t="s">
        <v>9</v>
      </c>
      <c r="E3" s="2">
        <v>0</v>
      </c>
      <c r="F3" s="2">
        <v>-1.8939357338254361</v>
      </c>
      <c r="G3" s="2">
        <v>0</v>
      </c>
    </row>
    <row r="4" spans="1:7" ht="15.75" x14ac:dyDescent="0.25">
      <c r="A4" s="2" t="s">
        <v>3</v>
      </c>
      <c r="B4" s="2">
        <v>2.1943384006493454</v>
      </c>
      <c r="D4" s="2" t="s">
        <v>10</v>
      </c>
      <c r="E4" s="2">
        <v>0</v>
      </c>
      <c r="F4" s="2">
        <v>0</v>
      </c>
      <c r="G4" s="2">
        <v>0.48990804682991446</v>
      </c>
    </row>
    <row r="5" spans="1:7" ht="15.75" x14ac:dyDescent="0.25">
      <c r="A5" s="2" t="s">
        <v>4</v>
      </c>
      <c r="B5" s="2">
        <v>0</v>
      </c>
      <c r="D5" s="2" t="s">
        <v>11</v>
      </c>
      <c r="E5" s="2">
        <v>2.8435525898371057</v>
      </c>
      <c r="F5" s="2">
        <v>-1.2776909543343025</v>
      </c>
      <c r="G5" s="2">
        <v>0</v>
      </c>
    </row>
    <row r="6" spans="1:7" ht="15.75" x14ac:dyDescent="0.25">
      <c r="A6" s="2" t="s">
        <v>5</v>
      </c>
      <c r="B6" s="2">
        <v>34288</v>
      </c>
    </row>
    <row r="7" spans="1:7" ht="15.75" x14ac:dyDescent="0.25">
      <c r="A7" s="2" t="s">
        <v>6</v>
      </c>
      <c r="B7" s="2"/>
    </row>
    <row r="8" spans="1:7" ht="15.75" x14ac:dyDescent="0.25">
      <c r="A8" s="2" t="s">
        <v>7</v>
      </c>
      <c r="B8" s="2" t="s">
        <v>8</v>
      </c>
      <c r="D8" s="7" t="s">
        <v>12</v>
      </c>
      <c r="E8" s="7" t="s">
        <v>9</v>
      </c>
      <c r="F8" s="7" t="s">
        <v>10</v>
      </c>
      <c r="G8" s="7" t="s">
        <v>11</v>
      </c>
    </row>
    <row r="9" spans="1:7" ht="15.75" x14ac:dyDescent="0.25">
      <c r="A9" s="2" t="s">
        <v>9</v>
      </c>
      <c r="B9" s="2">
        <v>2.1935537170519613E-10</v>
      </c>
      <c r="D9" s="7" t="s">
        <v>9</v>
      </c>
      <c r="E9" s="7">
        <v>0</v>
      </c>
      <c r="F9" s="7">
        <v>-2</v>
      </c>
      <c r="G9" s="7">
        <v>0</v>
      </c>
    </row>
    <row r="10" spans="1:7" ht="15.75" x14ac:dyDescent="0.25">
      <c r="A10" s="2" t="s">
        <v>10</v>
      </c>
      <c r="B10" s="2">
        <v>6.8836109825523925E-9</v>
      </c>
      <c r="D10" s="7" t="s">
        <v>10</v>
      </c>
      <c r="E10" s="7">
        <v>0</v>
      </c>
      <c r="F10" s="7">
        <v>0</v>
      </c>
      <c r="G10" s="7">
        <v>1</v>
      </c>
    </row>
    <row r="11" spans="1:7" ht="15.75" x14ac:dyDescent="0.25">
      <c r="A11" s="2" t="s">
        <v>11</v>
      </c>
      <c r="B11" s="2">
        <v>3.0817922296485903E-10</v>
      </c>
      <c r="D11" s="7" t="s">
        <v>11</v>
      </c>
      <c r="E11" s="7">
        <v>2</v>
      </c>
      <c r="F11" s="7">
        <v>-1</v>
      </c>
      <c r="G11" s="7">
        <v>0</v>
      </c>
    </row>
    <row r="13" spans="1:7" x14ac:dyDescent="0.25">
      <c r="E13">
        <f>(E9-E3)^2</f>
        <v>0</v>
      </c>
      <c r="F13">
        <f>(F9-F3)^2</f>
        <v>1.1249628559148735E-2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0.26019380068887282</v>
      </c>
    </row>
    <row r="15" spans="1:7" x14ac:dyDescent="0.25">
      <c r="E15">
        <f>(E11-E5)^2</f>
        <v>0.7115809718208882</v>
      </c>
      <c r="F15">
        <f t="shared" si="0"/>
        <v>7.7112266119095663E-2</v>
      </c>
      <c r="G15">
        <f t="shared" si="0"/>
        <v>0</v>
      </c>
    </row>
    <row r="17" spans="5:5" x14ac:dyDescent="0.25">
      <c r="E17" s="6">
        <f>SUM(E13:G15)</f>
        <v>1.0601366671880055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1A42-0714-4274-9CCE-FD3E5D511EAB}">
  <dimension ref="A1:G17"/>
  <sheetViews>
    <sheetView workbookViewId="0">
      <selection activeCell="E9" sqref="E9:G11"/>
    </sheetView>
  </sheetViews>
  <sheetFormatPr defaultRowHeight="15" x14ac:dyDescent="0.25"/>
  <sheetData>
    <row r="1" spans="1:7" ht="15.75" x14ac:dyDescent="0.25">
      <c r="A1" s="4" t="s">
        <v>13</v>
      </c>
    </row>
    <row r="2" spans="1:7" ht="15.75" x14ac:dyDescent="0.25">
      <c r="A2" s="2" t="s">
        <v>0</v>
      </c>
      <c r="B2" s="2" t="s">
        <v>1</v>
      </c>
      <c r="D2" s="2" t="s">
        <v>12</v>
      </c>
      <c r="E2" s="2" t="s">
        <v>9</v>
      </c>
      <c r="F2" s="2" t="s">
        <v>10</v>
      </c>
      <c r="G2" s="2" t="s">
        <v>11</v>
      </c>
    </row>
    <row r="3" spans="1:7" ht="15.75" x14ac:dyDescent="0.25">
      <c r="A3" s="2" t="s">
        <v>2</v>
      </c>
      <c r="B3" s="2">
        <v>4.0999506860738474E-8</v>
      </c>
      <c r="D3" s="2" t="s">
        <v>9</v>
      </c>
      <c r="E3" s="2">
        <v>0</v>
      </c>
      <c r="F3" s="2">
        <v>0.31528898041571468</v>
      </c>
      <c r="G3" s="2">
        <v>0</v>
      </c>
    </row>
    <row r="4" spans="1:7" ht="15.75" x14ac:dyDescent="0.25">
      <c r="A4" s="2" t="s">
        <v>3</v>
      </c>
      <c r="B4" s="2">
        <v>1.8471939904880483</v>
      </c>
      <c r="D4" s="2" t="s">
        <v>10</v>
      </c>
      <c r="E4" s="2">
        <v>0</v>
      </c>
      <c r="F4" s="2">
        <v>0</v>
      </c>
      <c r="G4" s="2">
        <v>2.2542873688958283</v>
      </c>
    </row>
    <row r="5" spans="1:7" ht="15.75" x14ac:dyDescent="0.25">
      <c r="A5" s="2" t="s">
        <v>4</v>
      </c>
      <c r="B5" s="2">
        <v>0</v>
      </c>
      <c r="D5" s="2" t="s">
        <v>11</v>
      </c>
      <c r="E5" s="2">
        <v>-0.91706471144992652</v>
      </c>
      <c r="F5" s="2">
        <v>-1.9785015200600737</v>
      </c>
      <c r="G5" s="2">
        <v>0</v>
      </c>
    </row>
    <row r="6" spans="1:7" ht="15.75" x14ac:dyDescent="0.25">
      <c r="A6" s="2" t="s">
        <v>5</v>
      </c>
      <c r="B6" s="2">
        <v>24059</v>
      </c>
    </row>
    <row r="7" spans="1:7" ht="15.75" x14ac:dyDescent="0.25">
      <c r="A7" s="2" t="s">
        <v>6</v>
      </c>
      <c r="B7" s="2"/>
    </row>
    <row r="8" spans="1:7" ht="15.75" x14ac:dyDescent="0.25">
      <c r="A8" s="2" t="s">
        <v>7</v>
      </c>
      <c r="B8" s="2" t="s">
        <v>8</v>
      </c>
      <c r="D8" s="7" t="s">
        <v>12</v>
      </c>
      <c r="E8" s="7" t="s">
        <v>9</v>
      </c>
      <c r="F8" s="7" t="s">
        <v>10</v>
      </c>
      <c r="G8" s="7" t="s">
        <v>11</v>
      </c>
    </row>
    <row r="9" spans="1:7" ht="15.75" x14ac:dyDescent="0.25">
      <c r="A9" s="2" t="s">
        <v>9</v>
      </c>
      <c r="B9" s="2">
        <v>6.1743516163272395E-8</v>
      </c>
      <c r="D9" s="7" t="s">
        <v>9</v>
      </c>
      <c r="E9" s="7">
        <v>0</v>
      </c>
      <c r="F9" s="7">
        <v>1</v>
      </c>
      <c r="G9" s="7">
        <v>0</v>
      </c>
    </row>
    <row r="10" spans="1:7" ht="15.75" x14ac:dyDescent="0.25">
      <c r="A10" s="2" t="s">
        <v>10</v>
      </c>
      <c r="B10" s="2">
        <v>6.1135755341596804E-8</v>
      </c>
      <c r="D10" s="7" t="s">
        <v>10</v>
      </c>
      <c r="E10" s="7">
        <v>0</v>
      </c>
      <c r="F10" s="7">
        <v>0</v>
      </c>
      <c r="G10" s="7">
        <v>2</v>
      </c>
    </row>
    <row r="11" spans="1:7" ht="15.75" x14ac:dyDescent="0.25">
      <c r="A11" s="2" t="s">
        <v>11</v>
      </c>
      <c r="B11" s="2">
        <v>1.1924907734621637E-10</v>
      </c>
      <c r="D11" s="7" t="s">
        <v>11</v>
      </c>
      <c r="E11" s="7">
        <v>-1</v>
      </c>
      <c r="F11" s="7">
        <v>-2</v>
      </c>
      <c r="G11" s="7">
        <v>0</v>
      </c>
    </row>
    <row r="13" spans="1:7" x14ac:dyDescent="0.25">
      <c r="E13">
        <f>(E9-E3)^2</f>
        <v>0</v>
      </c>
      <c r="F13">
        <f>(F9-F3)^2</f>
        <v>0.46882918034015164</v>
      </c>
      <c r="G13">
        <f>(G9-G3)^2</f>
        <v>0</v>
      </c>
    </row>
    <row r="14" spans="1:7" x14ac:dyDescent="0.25">
      <c r="E14">
        <f t="shared" ref="E14:G15" si="0">(E10-E4)^2</f>
        <v>0</v>
      </c>
      <c r="F14">
        <f t="shared" si="0"/>
        <v>0</v>
      </c>
      <c r="G14">
        <f t="shared" si="0"/>
        <v>6.4662065979963046E-2</v>
      </c>
    </row>
    <row r="15" spans="1:7" x14ac:dyDescent="0.25">
      <c r="E15">
        <f>(E11-E5)^2</f>
        <v>6.8782620868839501E-3</v>
      </c>
      <c r="F15">
        <f t="shared" si="0"/>
        <v>4.6218463972741192E-4</v>
      </c>
      <c r="G15">
        <f t="shared" si="0"/>
        <v>0</v>
      </c>
    </row>
    <row r="17" spans="5:5" x14ac:dyDescent="0.25">
      <c r="E17" s="6">
        <f>SUM(E13:G15)</f>
        <v>0.54083169304672596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EE723E-1688-4D1F-8FE6-FDF4658485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D4690-B959-480E-AC59-DDDE87F8E768}">
  <ds:schemaRefs>
    <ds:schemaRef ds:uri="070f1269-45c1-4463-99ba-5dc4e57c7dff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7bf50b4b-6300-445a-aea1-306a2291592c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2EB7017-44D4-47C1-BB45-296DD07AF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No Constants</vt:lpstr>
      <vt:lpstr>Compare No Const with PB Const</vt:lpstr>
      <vt:lpstr>8.23</vt:lpstr>
      <vt:lpstr>8.22</vt:lpstr>
      <vt:lpstr>8.21</vt:lpstr>
      <vt:lpstr>8.20</vt:lpstr>
      <vt:lpstr>8.19</vt:lpstr>
      <vt:lpstr>8.18</vt:lpstr>
      <vt:lpstr>8.17</vt:lpstr>
      <vt:lpstr>8.16</vt:lpstr>
      <vt:lpstr>8.15</vt:lpstr>
      <vt:lpstr>8.14</vt:lpstr>
      <vt:lpstr>8.13</vt:lpstr>
      <vt:lpstr>8.12</vt:lpstr>
      <vt:lpstr>8.11</vt:lpstr>
      <vt:lpstr>8.10</vt:lpstr>
      <vt:lpstr>8.9</vt:lpstr>
      <vt:lpstr>8.8</vt:lpstr>
      <vt:lpstr>8.7</vt:lpstr>
      <vt:lpstr>8.6</vt:lpstr>
      <vt:lpstr>8.5</vt:lpstr>
      <vt:lpstr>8.4</vt:lpstr>
      <vt:lpstr>8.3</vt:lpstr>
      <vt:lpstr>8.2</vt:lpstr>
      <vt:lpstr>8.1</vt:lpstr>
      <vt:lpstr>8.0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Chun, Nikki</dc:creator>
  <cp:lastModifiedBy>Dahlquist, Kam</cp:lastModifiedBy>
  <dcterms:created xsi:type="dcterms:W3CDTF">2024-12-01T23:32:22Z</dcterms:created>
  <dcterms:modified xsi:type="dcterms:W3CDTF">2025-07-11T21:04:12Z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