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c5558cb844b160f/Coding Temple Assignments/"/>
    </mc:Choice>
  </mc:AlternateContent>
  <xr:revisionPtr revIDLastSave="10" documentId="8_{7D4815F1-8876-45B8-BC78-943A91395939}" xr6:coauthVersionLast="47" xr6:coauthVersionMax="47" xr10:uidLastSave="{6934EB5D-8499-4888-B179-01AB82188876}"/>
  <bookViews>
    <workbookView xWindow="-120" yWindow="-120" windowWidth="29040" windowHeight="15720" xr2:uid="{42C7D115-49AF-4FAE-8C20-206BB79D00B7}"/>
  </bookViews>
  <sheets>
    <sheet name="Summary" sheetId="1" r:id="rId1"/>
    <sheet name="Debts &amp; Expen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25" i="2" s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D39" i="1"/>
  <c r="L10" i="1" s="1"/>
  <c r="C39" i="1"/>
  <c r="K10" i="1" s="1"/>
  <c r="D34" i="1"/>
  <c r="L9" i="1" s="1"/>
  <c r="C34" i="1"/>
  <c r="K9" i="1" s="1"/>
  <c r="D16" i="1"/>
  <c r="L8" i="1" s="1"/>
  <c r="C16" i="1"/>
  <c r="K8" i="1" s="1"/>
  <c r="E9" i="1"/>
  <c r="D9" i="1"/>
  <c r="C9" i="1"/>
  <c r="K7" i="1" s="1"/>
  <c r="L7" i="1"/>
  <c r="E38" i="1"/>
  <c r="E3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E13" i="1"/>
  <c r="E14" i="1"/>
  <c r="E15" i="1"/>
  <c r="E12" i="1"/>
  <c r="E8" i="1"/>
  <c r="E7" i="1"/>
  <c r="E39" i="1" l="1"/>
  <c r="J13" i="1"/>
  <c r="E34" i="1"/>
  <c r="E16" i="1"/>
  <c r="M7" i="1"/>
  <c r="M10" i="1"/>
  <c r="M9" i="1"/>
  <c r="M8" i="1"/>
</calcChain>
</file>

<file path=xl/sharedStrings.xml><?xml version="1.0" encoding="utf-8"?>
<sst xmlns="http://schemas.openxmlformats.org/spreadsheetml/2006/main" count="75" uniqueCount="36">
  <si>
    <t>Income</t>
  </si>
  <si>
    <t>Wages &amp; Tips</t>
  </si>
  <si>
    <t>Budget</t>
  </si>
  <si>
    <t>Actual</t>
  </si>
  <si>
    <t>Difference</t>
  </si>
  <si>
    <t>Expenses</t>
  </si>
  <si>
    <t>Mortgage/Rent</t>
  </si>
  <si>
    <t>Electricity</t>
  </si>
  <si>
    <t>Phone</t>
  </si>
  <si>
    <t>Savings</t>
  </si>
  <si>
    <t xml:space="preserve">Actual </t>
  </si>
  <si>
    <t>Emergency Fund</t>
  </si>
  <si>
    <t>Savings Transfer</t>
  </si>
  <si>
    <t>Other Income</t>
  </si>
  <si>
    <t>Debts</t>
  </si>
  <si>
    <t>Car Loan</t>
  </si>
  <si>
    <t>Student Loan</t>
  </si>
  <si>
    <t>Personal Loan</t>
  </si>
  <si>
    <t>Credit Cards</t>
  </si>
  <si>
    <t>Heat &amp; Gas</t>
  </si>
  <si>
    <t>Internet</t>
  </si>
  <si>
    <t>Transportation (Gas, Parking, Public, etc)</t>
  </si>
  <si>
    <t>Car Maintenance</t>
  </si>
  <si>
    <t>Groceries &amp; Meals</t>
  </si>
  <si>
    <t>Child Care</t>
  </si>
  <si>
    <t>Clothing &amp; Appearance</t>
  </si>
  <si>
    <t>House Supplies</t>
  </si>
  <si>
    <t>Personal Care Items</t>
  </si>
  <si>
    <t>Health/Life Insurance</t>
  </si>
  <si>
    <t>Animal Care</t>
  </si>
  <si>
    <t>Entertainment</t>
  </si>
  <si>
    <t>Summary</t>
  </si>
  <si>
    <t>Totals</t>
  </si>
  <si>
    <t>Monthly Budget Tracker</t>
  </si>
  <si>
    <t>Net</t>
  </si>
  <si>
    <t>Debts &amp;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</si>
</sst>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gradientFill type="path">
        <stop position="0">
          <color theme="4" tint="0.80001220740379042"/>
        </stop>
        <stop position="1">
          <color theme="4" tint="-0.25098422193060094"/>
        </stop>
      </gradient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8" xfId="0" applyFill="1" applyBorder="1"/>
    <xf numFmtId="0" fontId="0" fillId="0" borderId="5" xfId="0" applyFill="1" applyBorder="1"/>
    <xf numFmtId="0" fontId="1" fillId="3" borderId="0" xfId="0" applyFont="1" applyFill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0" fontId="3" fillId="2" borderId="0" xfId="0" applyFont="1" applyFill="1" applyAlignment="1">
      <alignment horizontal="center"/>
    </xf>
    <xf numFmtId="0" fontId="2" fillId="4" borderId="17" xfId="0" applyFont="1" applyFill="1" applyBorder="1"/>
    <xf numFmtId="164" fontId="2" fillId="4" borderId="18" xfId="0" applyNumberFormat="1" applyFont="1" applyFill="1" applyBorder="1"/>
    <xf numFmtId="164" fontId="2" fillId="4" borderId="19" xfId="0" applyNumberFormat="1" applyFont="1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4" borderId="1" xfId="0" applyNumberFormat="1" applyFill="1" applyBorder="1"/>
    <xf numFmtId="164" fontId="0" fillId="4" borderId="9" xfId="0" applyNumberFormat="1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4" borderId="8" xfId="0" applyFont="1" applyFill="1" applyBorder="1"/>
    <xf numFmtId="0" fontId="2" fillId="4" borderId="5" xfId="0" applyFont="1" applyFill="1" applyBorder="1"/>
    <xf numFmtId="0" fontId="2" fillId="4" borderId="20" xfId="0" applyFont="1" applyFill="1" applyBorder="1"/>
    <xf numFmtId="164" fontId="2" fillId="4" borderId="10" xfId="0" applyNumberFormat="1" applyFont="1" applyFill="1" applyBorder="1"/>
    <xf numFmtId="2" fontId="0" fillId="0" borderId="21" xfId="0" applyNumberFormat="1" applyBorder="1"/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Summary!$K$5:$K$6</c:f>
              <c:strCache>
                <c:ptCount val="2"/>
                <c:pt idx="0">
                  <c:v>Summary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Summary!$J$7:$J$10</c:f>
              <c:strCache>
                <c:ptCount val="4"/>
                <c:pt idx="0">
                  <c:v>Income</c:v>
                </c:pt>
                <c:pt idx="1">
                  <c:v>Debts</c:v>
                </c:pt>
                <c:pt idx="2">
                  <c:v>Expenses</c:v>
                </c:pt>
                <c:pt idx="3">
                  <c:v>Savings</c:v>
                </c:pt>
              </c:strCache>
            </c:strRef>
          </c:cat>
          <c:val>
            <c:numRef>
              <c:f>Summary!$K$7:$K$10</c:f>
              <c:numCache>
                <c:formatCode>"$"#,##0.00</c:formatCode>
                <c:ptCount val="4"/>
                <c:pt idx="0">
                  <c:v>6000</c:v>
                </c:pt>
                <c:pt idx="1">
                  <c:v>1375</c:v>
                </c:pt>
                <c:pt idx="2">
                  <c:v>3245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4-44D4-B6E9-04088B2E1D45}"/>
            </c:ext>
          </c:extLst>
        </c:ser>
        <c:ser>
          <c:idx val="1"/>
          <c:order val="1"/>
          <c:tx>
            <c:strRef>
              <c:f>Summary!$L$5:$L$6</c:f>
              <c:strCache>
                <c:ptCount val="2"/>
                <c:pt idx="0">
                  <c:v>Summary</c:v>
                </c:pt>
                <c:pt idx="1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Summary!$J$7:$J$10</c:f>
              <c:strCache>
                <c:ptCount val="4"/>
                <c:pt idx="0">
                  <c:v>Income</c:v>
                </c:pt>
                <c:pt idx="1">
                  <c:v>Debts</c:v>
                </c:pt>
                <c:pt idx="2">
                  <c:v>Expenses</c:v>
                </c:pt>
                <c:pt idx="3">
                  <c:v>Savings</c:v>
                </c:pt>
              </c:strCache>
            </c:strRef>
          </c:cat>
          <c:val>
            <c:numRef>
              <c:f>Summary!$L$7:$L$10</c:f>
              <c:numCache>
                <c:formatCode>"$"#,##0.00</c:formatCode>
                <c:ptCount val="4"/>
                <c:pt idx="0">
                  <c:v>6000</c:v>
                </c:pt>
                <c:pt idx="1">
                  <c:v>1150</c:v>
                </c:pt>
                <c:pt idx="2">
                  <c:v>2663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4-44D4-B6E9-04088B2E1D45}"/>
            </c:ext>
          </c:extLst>
        </c:ser>
        <c:ser>
          <c:idx val="2"/>
          <c:order val="2"/>
          <c:tx>
            <c:strRef>
              <c:f>Summary!$M$5:$M$6</c:f>
              <c:strCache>
                <c:ptCount val="2"/>
                <c:pt idx="0">
                  <c:v>Summary</c:v>
                </c:pt>
                <c:pt idx="1">
                  <c:v>Difference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Summary!$J$7:$J$10</c:f>
              <c:strCache>
                <c:ptCount val="4"/>
                <c:pt idx="0">
                  <c:v>Income</c:v>
                </c:pt>
                <c:pt idx="1">
                  <c:v>Debts</c:v>
                </c:pt>
                <c:pt idx="2">
                  <c:v>Expenses</c:v>
                </c:pt>
                <c:pt idx="3">
                  <c:v>Savings</c:v>
                </c:pt>
              </c:strCache>
            </c:strRef>
          </c:cat>
          <c:val>
            <c:numRef>
              <c:f>Summary!$M$7:$M$10</c:f>
              <c:numCache>
                <c:formatCode>"$"#,##0.00</c:formatCode>
                <c:ptCount val="4"/>
                <c:pt idx="0">
                  <c:v>0</c:v>
                </c:pt>
                <c:pt idx="1">
                  <c:v>225</c:v>
                </c:pt>
                <c:pt idx="2">
                  <c:v>582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4-44D4-B6E9-04088B2E1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035120"/>
        <c:axId val="65035600"/>
      </c:barChart>
      <c:catAx>
        <c:axId val="650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600"/>
        <c:crosses val="autoZero"/>
        <c:auto val="1"/>
        <c:lblAlgn val="ctr"/>
        <c:lblOffset val="100"/>
        <c:noMultiLvlLbl val="0"/>
      </c:catAx>
      <c:valAx>
        <c:axId val="650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Debts &amp; Expenses by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638699468786491E-2"/>
          <c:y val="0.20220136112620699"/>
          <c:w val="0.84692993758555302"/>
          <c:h val="0.77366643285281156"/>
        </c:manualLayout>
      </c:layout>
      <c:pie3DChart>
        <c:varyColors val="1"/>
        <c:ser>
          <c:idx val="0"/>
          <c:order val="0"/>
          <c:tx>
            <c:strRef>
              <c:f>'Debts &amp; Expenses'!$C$5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04A-4E1D-8674-A10C58DBA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04A-4E1D-8674-A10C58DBA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04A-4E1D-8674-A10C58DBA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04A-4E1D-8674-A10C58DBA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04A-4E1D-8674-A10C58DBA3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04A-4E1D-8674-A10C58DBA3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04A-4E1D-8674-A10C58DBA3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04A-4E1D-8674-A10C58DBA3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04A-4E1D-8674-A10C58DBA3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104A-4E1D-8674-A10C58DBA3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04A-4E1D-8674-A10C58DBA3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104A-4E1D-8674-A10C58DBA3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104A-4E1D-8674-A10C58DBA3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104A-4E1D-8674-A10C58DBA3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104A-4E1D-8674-A10C58DBA3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104A-4E1D-8674-A10C58DBA32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104A-4E1D-8674-A10C58DBA32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104A-4E1D-8674-A10C58DBA32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104A-4E1D-8674-A10C58DBA32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04A-4E1D-8674-A10C58DBA32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04A-4E1D-8674-A10C58DBA32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04A-4E1D-8674-A10C58DBA32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04A-4E1D-8674-A10C58DBA32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04A-4E1D-8674-A10C58DBA32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04A-4E1D-8674-A10C58DBA32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04A-4E1D-8674-A10C58DBA32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04A-4E1D-8674-A10C58DBA32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04A-4E1D-8674-A10C58DBA32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04A-4E1D-8674-A10C58DBA320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04A-4E1D-8674-A10C58DBA320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104A-4E1D-8674-A10C58DBA320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04A-4E1D-8674-A10C58DBA3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04A-4E1D-8674-A10C58DBA320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04A-4E1D-8674-A10C58DBA320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04A-4E1D-8674-A10C58DBA320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04A-4E1D-8674-A10C58DBA320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104A-4E1D-8674-A10C58DBA320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04A-4E1D-8674-A10C58DBA320}"/>
                </c:ext>
              </c:extLst>
            </c:dLbl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'Debts &amp; Expenses'!$B$6:$B$24</c:f>
              <c:strCache>
                <c:ptCount val="19"/>
                <c:pt idx="0">
                  <c:v>Car Loan</c:v>
                </c:pt>
                <c:pt idx="1">
                  <c:v>Student Loan</c:v>
                </c:pt>
                <c:pt idx="2">
                  <c:v>Personal Loan</c:v>
                </c:pt>
                <c:pt idx="3">
                  <c:v>Credit Cards</c:v>
                </c:pt>
                <c:pt idx="4">
                  <c:v>Mortgage/Rent</c:v>
                </c:pt>
                <c:pt idx="5">
                  <c:v>Electricity</c:v>
                </c:pt>
                <c:pt idx="6">
                  <c:v>Heat &amp; Gas</c:v>
                </c:pt>
                <c:pt idx="7">
                  <c:v>Phone</c:v>
                </c:pt>
                <c:pt idx="8">
                  <c:v>Internet</c:v>
                </c:pt>
                <c:pt idx="9">
                  <c:v>Transportation (Gas, Parking, Public, etc)</c:v>
                </c:pt>
                <c:pt idx="10">
                  <c:v>Car Maintenance</c:v>
                </c:pt>
                <c:pt idx="11">
                  <c:v>Groceries &amp; Meals</c:v>
                </c:pt>
                <c:pt idx="12">
                  <c:v>Child Care</c:v>
                </c:pt>
                <c:pt idx="13">
                  <c:v>Clothing &amp; Appearance</c:v>
                </c:pt>
                <c:pt idx="14">
                  <c:v>House Supplies</c:v>
                </c:pt>
                <c:pt idx="15">
                  <c:v>Personal Care Items</c:v>
                </c:pt>
                <c:pt idx="16">
                  <c:v>Health/Life Insurance</c:v>
                </c:pt>
                <c:pt idx="17">
                  <c:v>Animal Care</c:v>
                </c:pt>
                <c:pt idx="18">
                  <c:v>Entertainment</c:v>
                </c:pt>
              </c:strCache>
            </c:strRef>
          </c:cat>
          <c:val>
            <c:numRef>
              <c:f>'Debts &amp; Expenses'!$C$6:$C$24</c:f>
              <c:numCache>
                <c:formatCode>"$"#,##0.00</c:formatCode>
                <c:ptCount val="19"/>
                <c:pt idx="0">
                  <c:v>400</c:v>
                </c:pt>
                <c:pt idx="1">
                  <c:v>175</c:v>
                </c:pt>
                <c:pt idx="2">
                  <c:v>300</c:v>
                </c:pt>
                <c:pt idx="3">
                  <c:v>275</c:v>
                </c:pt>
                <c:pt idx="4" formatCode="0.00">
                  <c:v>1500</c:v>
                </c:pt>
                <c:pt idx="5">
                  <c:v>85</c:v>
                </c:pt>
                <c:pt idx="6">
                  <c:v>49</c:v>
                </c:pt>
                <c:pt idx="7">
                  <c:v>75</c:v>
                </c:pt>
                <c:pt idx="8">
                  <c:v>40</c:v>
                </c:pt>
                <c:pt idx="9">
                  <c:v>72</c:v>
                </c:pt>
                <c:pt idx="10">
                  <c:v>35</c:v>
                </c:pt>
                <c:pt idx="11">
                  <c:v>225</c:v>
                </c:pt>
                <c:pt idx="12">
                  <c:v>0</c:v>
                </c:pt>
                <c:pt idx="13">
                  <c:v>175</c:v>
                </c:pt>
                <c:pt idx="14">
                  <c:v>92</c:v>
                </c:pt>
                <c:pt idx="15">
                  <c:v>50</c:v>
                </c:pt>
                <c:pt idx="16">
                  <c:v>55</c:v>
                </c:pt>
                <c:pt idx="17">
                  <c:v>125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A-4E1D-8674-A10C58DBA3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14</xdr:row>
      <xdr:rowOff>0</xdr:rowOff>
    </xdr:from>
    <xdr:to>
      <xdr:col>18</xdr:col>
      <xdr:colOff>476250</xdr:colOff>
      <xdr:row>28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04436-F211-908D-E007-6A5BB465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9525</xdr:rowOff>
    </xdr:from>
    <xdr:to>
      <xdr:col>20</xdr:col>
      <xdr:colOff>114300</xdr:colOff>
      <xdr:row>34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8AFEE6-16E1-0D6E-AC62-6E2927FCE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5053-0A81-4944-86BB-ED3CB423AFC7}">
  <dimension ref="B1:M39"/>
  <sheetViews>
    <sheetView tabSelected="1" workbookViewId="0">
      <selection activeCell="F2" sqref="F2:L2"/>
    </sheetView>
  </sheetViews>
  <sheetFormatPr defaultRowHeight="15" x14ac:dyDescent="0.25"/>
  <cols>
    <col min="2" max="2" width="38.28515625" bestFit="1" customWidth="1"/>
    <col min="3" max="5" width="12.42578125" customWidth="1"/>
    <col min="8" max="8" width="10.5703125" customWidth="1"/>
    <col min="9" max="9" width="13.42578125" customWidth="1"/>
    <col min="10" max="10" width="10.5703125" customWidth="1"/>
    <col min="11" max="11" width="12.85546875" customWidth="1"/>
    <col min="13" max="13" width="10.7109375" bestFit="1" customWidth="1"/>
  </cols>
  <sheetData>
    <row r="1" spans="2:13" ht="15.75" thickBot="1" x14ac:dyDescent="0.3"/>
    <row r="2" spans="2:13" ht="29.25" thickBot="1" x14ac:dyDescent="0.5">
      <c r="F2" s="38" t="s">
        <v>33</v>
      </c>
      <c r="G2" s="39"/>
      <c r="H2" s="39"/>
      <c r="I2" s="39"/>
      <c r="J2" s="39"/>
      <c r="K2" s="39"/>
      <c r="L2" s="40"/>
    </row>
    <row r="5" spans="2:13" x14ac:dyDescent="0.25">
      <c r="J5" s="6" t="s">
        <v>31</v>
      </c>
      <c r="K5" s="6"/>
      <c r="L5" s="6"/>
      <c r="M5" s="6"/>
    </row>
    <row r="6" spans="2:13" ht="15.75" thickBot="1" x14ac:dyDescent="0.3">
      <c r="B6" s="16" t="s">
        <v>0</v>
      </c>
      <c r="C6" s="16" t="s">
        <v>2</v>
      </c>
      <c r="D6" s="16" t="s">
        <v>3</v>
      </c>
      <c r="E6" s="16" t="s">
        <v>4</v>
      </c>
      <c r="J6" s="16"/>
      <c r="K6" s="16" t="s">
        <v>2</v>
      </c>
      <c r="L6" s="16" t="s">
        <v>3</v>
      </c>
      <c r="M6" s="16" t="s">
        <v>4</v>
      </c>
    </row>
    <row r="7" spans="2:13" x14ac:dyDescent="0.25">
      <c r="B7" s="1" t="s">
        <v>1</v>
      </c>
      <c r="C7" s="7">
        <v>6000</v>
      </c>
      <c r="D7" s="7">
        <v>6000</v>
      </c>
      <c r="E7" s="8">
        <f>C7-D7</f>
        <v>0</v>
      </c>
      <c r="J7" s="32" t="s">
        <v>0</v>
      </c>
      <c r="K7" s="20">
        <f>C9</f>
        <v>6000</v>
      </c>
      <c r="L7" s="20">
        <f>D9</f>
        <v>6000</v>
      </c>
      <c r="M7" s="21">
        <f>K7-L7</f>
        <v>0</v>
      </c>
    </row>
    <row r="8" spans="2:13" ht="15.75" thickBot="1" x14ac:dyDescent="0.3">
      <c r="B8" s="13" t="s">
        <v>13</v>
      </c>
      <c r="C8" s="14">
        <v>0</v>
      </c>
      <c r="D8" s="14">
        <v>0</v>
      </c>
      <c r="E8" s="15">
        <f>C8-D8</f>
        <v>0</v>
      </c>
      <c r="J8" s="33" t="s">
        <v>14</v>
      </c>
      <c r="K8" s="22">
        <f>C16</f>
        <v>1375</v>
      </c>
      <c r="L8" s="22">
        <f>D16</f>
        <v>1150</v>
      </c>
      <c r="M8" s="23">
        <f>K8-L8</f>
        <v>225</v>
      </c>
    </row>
    <row r="9" spans="2:13" ht="15.75" thickBot="1" x14ac:dyDescent="0.3">
      <c r="B9" s="17" t="s">
        <v>32</v>
      </c>
      <c r="C9" s="18">
        <f>SUM(C7:C8)</f>
        <v>6000</v>
      </c>
      <c r="D9" s="18">
        <f>SUM(D7:D8)</f>
        <v>6000</v>
      </c>
      <c r="E9" s="18">
        <f>SUM(E7:E8)</f>
        <v>0</v>
      </c>
      <c r="J9" s="33" t="s">
        <v>5</v>
      </c>
      <c r="K9" s="22">
        <f>C34</f>
        <v>3245</v>
      </c>
      <c r="L9" s="22">
        <f>D34</f>
        <v>2663</v>
      </c>
      <c r="M9" s="23">
        <f>K9-L9</f>
        <v>582</v>
      </c>
    </row>
    <row r="10" spans="2:13" ht="15.75" thickBot="1" x14ac:dyDescent="0.3">
      <c r="J10" s="34" t="s">
        <v>9</v>
      </c>
      <c r="K10" s="24">
        <f>C39</f>
        <v>1500</v>
      </c>
      <c r="L10" s="24">
        <f>D39</f>
        <v>1500</v>
      </c>
      <c r="M10" s="25">
        <f>K10-L10</f>
        <v>0</v>
      </c>
    </row>
    <row r="11" spans="2:13" ht="15.75" thickBot="1" x14ac:dyDescent="0.3">
      <c r="B11" s="16" t="s">
        <v>14</v>
      </c>
      <c r="C11" s="16" t="s">
        <v>2</v>
      </c>
      <c r="D11" s="16" t="s">
        <v>10</v>
      </c>
      <c r="E11" s="16" t="s">
        <v>4</v>
      </c>
    </row>
    <row r="12" spans="2:13" x14ac:dyDescent="0.25">
      <c r="B12" s="1" t="s">
        <v>15</v>
      </c>
      <c r="C12" s="7">
        <v>400</v>
      </c>
      <c r="D12" s="7">
        <v>400</v>
      </c>
      <c r="E12" s="8">
        <f>C12-D12</f>
        <v>0</v>
      </c>
      <c r="J12" s="26" t="s">
        <v>34</v>
      </c>
      <c r="K12" s="27"/>
      <c r="L12" s="27"/>
      <c r="M12" s="28"/>
    </row>
    <row r="13" spans="2:13" ht="15.75" thickBot="1" x14ac:dyDescent="0.3">
      <c r="B13" s="3" t="s">
        <v>16</v>
      </c>
      <c r="C13" s="11">
        <v>175</v>
      </c>
      <c r="D13" s="11">
        <v>175</v>
      </c>
      <c r="E13" s="12">
        <f t="shared" ref="E13:E15" si="0">C13-D13</f>
        <v>0</v>
      </c>
      <c r="J13" s="29">
        <f>L7-(L8+L9+L10)</f>
        <v>687</v>
      </c>
      <c r="K13" s="30"/>
      <c r="L13" s="30"/>
      <c r="M13" s="31"/>
    </row>
    <row r="14" spans="2:13" x14ac:dyDescent="0.25">
      <c r="B14" s="3" t="s">
        <v>17</v>
      </c>
      <c r="C14" s="11">
        <v>300</v>
      </c>
      <c r="D14" s="11">
        <v>300</v>
      </c>
      <c r="E14" s="12">
        <f t="shared" si="0"/>
        <v>0</v>
      </c>
    </row>
    <row r="15" spans="2:13" ht="15.75" thickBot="1" x14ac:dyDescent="0.3">
      <c r="B15" s="2" t="s">
        <v>18</v>
      </c>
      <c r="C15" s="9">
        <v>500</v>
      </c>
      <c r="D15" s="9">
        <v>275</v>
      </c>
      <c r="E15" s="10">
        <f t="shared" si="0"/>
        <v>225</v>
      </c>
    </row>
    <row r="16" spans="2:13" ht="15.75" thickBot="1" x14ac:dyDescent="0.3">
      <c r="B16" s="17" t="s">
        <v>32</v>
      </c>
      <c r="C16" s="18">
        <f>SUM(C12:C15)</f>
        <v>1375</v>
      </c>
      <c r="D16" s="18">
        <f>SUM(D12:D15)</f>
        <v>1150</v>
      </c>
      <c r="E16" s="19">
        <f>SUM(E12:E15)</f>
        <v>225</v>
      </c>
    </row>
    <row r="18" spans="2:5" ht="15.75" thickBot="1" x14ac:dyDescent="0.3">
      <c r="B18" s="16" t="s">
        <v>5</v>
      </c>
      <c r="C18" s="16" t="s">
        <v>2</v>
      </c>
      <c r="D18" s="16" t="s">
        <v>3</v>
      </c>
      <c r="E18" s="16" t="s">
        <v>4</v>
      </c>
    </row>
    <row r="19" spans="2:5" x14ac:dyDescent="0.25">
      <c r="B19" s="1" t="s">
        <v>6</v>
      </c>
      <c r="C19" s="7">
        <v>1500</v>
      </c>
      <c r="D19" s="7">
        <v>1500</v>
      </c>
      <c r="E19" s="8">
        <f>C19-D19</f>
        <v>0</v>
      </c>
    </row>
    <row r="20" spans="2:5" x14ac:dyDescent="0.25">
      <c r="B20" s="3" t="s">
        <v>7</v>
      </c>
      <c r="C20" s="11">
        <v>150</v>
      </c>
      <c r="D20" s="11">
        <v>85</v>
      </c>
      <c r="E20" s="12">
        <f t="shared" ref="E20:E33" si="1">C20-D20</f>
        <v>65</v>
      </c>
    </row>
    <row r="21" spans="2:5" x14ac:dyDescent="0.25">
      <c r="B21" s="3" t="s">
        <v>19</v>
      </c>
      <c r="C21" s="11">
        <v>60</v>
      </c>
      <c r="D21" s="11">
        <v>49</v>
      </c>
      <c r="E21" s="12">
        <f t="shared" si="1"/>
        <v>11</v>
      </c>
    </row>
    <row r="22" spans="2:5" x14ac:dyDescent="0.25">
      <c r="B22" s="3" t="s">
        <v>8</v>
      </c>
      <c r="C22" s="11">
        <v>75</v>
      </c>
      <c r="D22" s="11">
        <v>75</v>
      </c>
      <c r="E22" s="12">
        <f t="shared" si="1"/>
        <v>0</v>
      </c>
    </row>
    <row r="23" spans="2:5" x14ac:dyDescent="0.25">
      <c r="B23" s="3" t="s">
        <v>20</v>
      </c>
      <c r="C23" s="11">
        <v>40</v>
      </c>
      <c r="D23" s="11">
        <v>40</v>
      </c>
      <c r="E23" s="12">
        <f t="shared" si="1"/>
        <v>0</v>
      </c>
    </row>
    <row r="24" spans="2:5" x14ac:dyDescent="0.25">
      <c r="B24" s="3" t="s">
        <v>21</v>
      </c>
      <c r="C24" s="11">
        <v>100</v>
      </c>
      <c r="D24" s="11">
        <v>72</v>
      </c>
      <c r="E24" s="12">
        <f t="shared" si="1"/>
        <v>28</v>
      </c>
    </row>
    <row r="25" spans="2:5" x14ac:dyDescent="0.25">
      <c r="B25" s="3" t="s">
        <v>22</v>
      </c>
      <c r="C25" s="11">
        <v>250</v>
      </c>
      <c r="D25" s="11">
        <v>35</v>
      </c>
      <c r="E25" s="12">
        <f t="shared" si="1"/>
        <v>215</v>
      </c>
    </row>
    <row r="26" spans="2:5" x14ac:dyDescent="0.25">
      <c r="B26" s="3" t="s">
        <v>23</v>
      </c>
      <c r="C26" s="11">
        <v>200</v>
      </c>
      <c r="D26" s="11">
        <v>225</v>
      </c>
      <c r="E26" s="12">
        <f t="shared" si="1"/>
        <v>-25</v>
      </c>
    </row>
    <row r="27" spans="2:5" x14ac:dyDescent="0.25">
      <c r="B27" s="3" t="s">
        <v>24</v>
      </c>
      <c r="C27" s="11">
        <v>0</v>
      </c>
      <c r="D27" s="11">
        <v>0</v>
      </c>
      <c r="E27" s="12">
        <f t="shared" si="1"/>
        <v>0</v>
      </c>
    </row>
    <row r="28" spans="2:5" x14ac:dyDescent="0.25">
      <c r="B28" s="3" t="s">
        <v>25</v>
      </c>
      <c r="C28" s="11">
        <v>300</v>
      </c>
      <c r="D28" s="11">
        <v>175</v>
      </c>
      <c r="E28" s="12">
        <f t="shared" si="1"/>
        <v>125</v>
      </c>
    </row>
    <row r="29" spans="2:5" x14ac:dyDescent="0.25">
      <c r="B29" s="4" t="s">
        <v>26</v>
      </c>
      <c r="C29" s="11">
        <v>100</v>
      </c>
      <c r="D29" s="11">
        <v>92</v>
      </c>
      <c r="E29" s="12">
        <f t="shared" si="1"/>
        <v>8</v>
      </c>
    </row>
    <row r="30" spans="2:5" x14ac:dyDescent="0.25">
      <c r="B30" s="4" t="s">
        <v>27</v>
      </c>
      <c r="C30" s="11">
        <v>40</v>
      </c>
      <c r="D30" s="11">
        <v>50</v>
      </c>
      <c r="E30" s="12">
        <f t="shared" si="1"/>
        <v>-10</v>
      </c>
    </row>
    <row r="31" spans="2:5" x14ac:dyDescent="0.25">
      <c r="B31" s="4" t="s">
        <v>28</v>
      </c>
      <c r="C31" s="11">
        <v>55</v>
      </c>
      <c r="D31" s="11">
        <v>55</v>
      </c>
      <c r="E31" s="12">
        <f t="shared" si="1"/>
        <v>0</v>
      </c>
    </row>
    <row r="32" spans="2:5" x14ac:dyDescent="0.25">
      <c r="B32" s="4" t="s">
        <v>29</v>
      </c>
      <c r="C32" s="11">
        <v>175</v>
      </c>
      <c r="D32" s="11">
        <v>125</v>
      </c>
      <c r="E32" s="12">
        <f t="shared" si="1"/>
        <v>50</v>
      </c>
    </row>
    <row r="33" spans="2:5" ht="15.75" thickBot="1" x14ac:dyDescent="0.3">
      <c r="B33" s="5" t="s">
        <v>30</v>
      </c>
      <c r="C33" s="9">
        <v>200</v>
      </c>
      <c r="D33" s="9">
        <v>85</v>
      </c>
      <c r="E33" s="10">
        <f t="shared" si="1"/>
        <v>115</v>
      </c>
    </row>
    <row r="34" spans="2:5" ht="15.75" thickBot="1" x14ac:dyDescent="0.3">
      <c r="B34" s="17" t="s">
        <v>32</v>
      </c>
      <c r="C34" s="18">
        <f>SUM(C19:C33)</f>
        <v>3245</v>
      </c>
      <c r="D34" s="18">
        <f>SUM(D19:D33)</f>
        <v>2663</v>
      </c>
      <c r="E34" s="19">
        <f>SUM(E19:E33)</f>
        <v>582</v>
      </c>
    </row>
    <row r="36" spans="2:5" ht="15.75" thickBot="1" x14ac:dyDescent="0.3">
      <c r="B36" s="16" t="s">
        <v>9</v>
      </c>
      <c r="C36" s="16" t="s">
        <v>2</v>
      </c>
      <c r="D36" s="16" t="s">
        <v>10</v>
      </c>
      <c r="E36" s="16" t="s">
        <v>4</v>
      </c>
    </row>
    <row r="37" spans="2:5" x14ac:dyDescent="0.25">
      <c r="B37" s="1" t="s">
        <v>11</v>
      </c>
      <c r="C37" s="7">
        <v>500</v>
      </c>
      <c r="D37" s="7">
        <v>500</v>
      </c>
      <c r="E37" s="8">
        <f>C37-D37</f>
        <v>0</v>
      </c>
    </row>
    <row r="38" spans="2:5" ht="15.75" thickBot="1" x14ac:dyDescent="0.3">
      <c r="B38" s="2" t="s">
        <v>12</v>
      </c>
      <c r="C38" s="9">
        <v>1000</v>
      </c>
      <c r="D38" s="9">
        <v>1000</v>
      </c>
      <c r="E38" s="10">
        <f>C38-D38</f>
        <v>0</v>
      </c>
    </row>
    <row r="39" spans="2:5" ht="15.75" thickBot="1" x14ac:dyDescent="0.3">
      <c r="B39" s="17" t="s">
        <v>32</v>
      </c>
      <c r="C39" s="18">
        <f>SUM(C37:C38)</f>
        <v>1500</v>
      </c>
      <c r="D39" s="18">
        <f>SUM(D37:D38)</f>
        <v>1500</v>
      </c>
      <c r="E39" s="19">
        <f>SUM(E37:E38)</f>
        <v>0</v>
      </c>
    </row>
  </sheetData>
  <mergeCells count="4">
    <mergeCell ref="J5:M5"/>
    <mergeCell ref="J12:M12"/>
    <mergeCell ref="J13:M13"/>
    <mergeCell ref="F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D213-8EDF-4E0D-8496-B731329975F1}">
  <dimension ref="B5:C25"/>
  <sheetViews>
    <sheetView workbookViewId="0">
      <selection activeCell="X24" sqref="X24"/>
    </sheetView>
  </sheetViews>
  <sheetFormatPr defaultRowHeight="15" x14ac:dyDescent="0.25"/>
  <cols>
    <col min="2" max="2" width="38.28515625" bestFit="1" customWidth="1"/>
  </cols>
  <sheetData>
    <row r="5" spans="2:3" ht="15.75" thickBot="1" x14ac:dyDescent="0.3">
      <c r="B5" s="16" t="s">
        <v>35</v>
      </c>
      <c r="C5" s="16" t="s">
        <v>3</v>
      </c>
    </row>
    <row r="6" spans="2:3" x14ac:dyDescent="0.25">
      <c r="B6" s="1" t="s">
        <v>15</v>
      </c>
      <c r="C6" s="8">
        <f>Summary!D12</f>
        <v>400</v>
      </c>
    </row>
    <row r="7" spans="2:3" x14ac:dyDescent="0.25">
      <c r="B7" s="3" t="s">
        <v>16</v>
      </c>
      <c r="C7" s="12">
        <f>Summary!D13</f>
        <v>175</v>
      </c>
    </row>
    <row r="8" spans="2:3" x14ac:dyDescent="0.25">
      <c r="B8" s="3" t="s">
        <v>17</v>
      </c>
      <c r="C8" s="12">
        <f>Summary!D14</f>
        <v>300</v>
      </c>
    </row>
    <row r="9" spans="2:3" ht="15.75" thickBot="1" x14ac:dyDescent="0.3">
      <c r="B9" s="2" t="s">
        <v>18</v>
      </c>
      <c r="C9" s="10">
        <f>Summary!D15</f>
        <v>275</v>
      </c>
    </row>
    <row r="10" spans="2:3" x14ac:dyDescent="0.25">
      <c r="B10" s="3" t="s">
        <v>6</v>
      </c>
      <c r="C10" s="37">
        <f>Summary!D19</f>
        <v>1500</v>
      </c>
    </row>
    <row r="11" spans="2:3" x14ac:dyDescent="0.25">
      <c r="B11" s="3" t="s">
        <v>7</v>
      </c>
      <c r="C11" s="12">
        <f>Summary!D20</f>
        <v>85</v>
      </c>
    </row>
    <row r="12" spans="2:3" x14ac:dyDescent="0.25">
      <c r="B12" s="3" t="s">
        <v>19</v>
      </c>
      <c r="C12" s="12">
        <f>Summary!D21</f>
        <v>49</v>
      </c>
    </row>
    <row r="13" spans="2:3" x14ac:dyDescent="0.25">
      <c r="B13" s="3" t="s">
        <v>8</v>
      </c>
      <c r="C13" s="12">
        <f>Summary!D22</f>
        <v>75</v>
      </c>
    </row>
    <row r="14" spans="2:3" x14ac:dyDescent="0.25">
      <c r="B14" s="3" t="s">
        <v>20</v>
      </c>
      <c r="C14" s="12">
        <f>Summary!D23</f>
        <v>40</v>
      </c>
    </row>
    <row r="15" spans="2:3" x14ac:dyDescent="0.25">
      <c r="B15" s="3" t="s">
        <v>21</v>
      </c>
      <c r="C15" s="12">
        <f>Summary!D24</f>
        <v>72</v>
      </c>
    </row>
    <row r="16" spans="2:3" x14ac:dyDescent="0.25">
      <c r="B16" s="3" t="s">
        <v>22</v>
      </c>
      <c r="C16" s="12">
        <f>Summary!D25</f>
        <v>35</v>
      </c>
    </row>
    <row r="17" spans="2:3" x14ac:dyDescent="0.25">
      <c r="B17" s="3" t="s">
        <v>23</v>
      </c>
      <c r="C17" s="12">
        <f>Summary!D26</f>
        <v>225</v>
      </c>
    </row>
    <row r="18" spans="2:3" x14ac:dyDescent="0.25">
      <c r="B18" s="3" t="s">
        <v>24</v>
      </c>
      <c r="C18" s="12">
        <f>Summary!D27</f>
        <v>0</v>
      </c>
    </row>
    <row r="19" spans="2:3" x14ac:dyDescent="0.25">
      <c r="B19" s="3" t="s">
        <v>25</v>
      </c>
      <c r="C19" s="12">
        <f>Summary!D28</f>
        <v>175</v>
      </c>
    </row>
    <row r="20" spans="2:3" x14ac:dyDescent="0.25">
      <c r="B20" s="4" t="s">
        <v>26</v>
      </c>
      <c r="C20" s="12">
        <f>Summary!D29</f>
        <v>92</v>
      </c>
    </row>
    <row r="21" spans="2:3" x14ac:dyDescent="0.25">
      <c r="B21" s="4" t="s">
        <v>27</v>
      </c>
      <c r="C21" s="12">
        <f>Summary!D30</f>
        <v>50</v>
      </c>
    </row>
    <row r="22" spans="2:3" x14ac:dyDescent="0.25">
      <c r="B22" s="4" t="s">
        <v>28</v>
      </c>
      <c r="C22" s="12">
        <f>Summary!D31</f>
        <v>55</v>
      </c>
    </row>
    <row r="23" spans="2:3" x14ac:dyDescent="0.25">
      <c r="B23" s="4" t="s">
        <v>29</v>
      </c>
      <c r="C23" s="12">
        <f>Summary!D32</f>
        <v>125</v>
      </c>
    </row>
    <row r="24" spans="2:3" ht="15.75" thickBot="1" x14ac:dyDescent="0.3">
      <c r="B24" s="5" t="s">
        <v>30</v>
      </c>
      <c r="C24" s="10">
        <f>Summary!D33</f>
        <v>85</v>
      </c>
    </row>
    <row r="25" spans="2:3" ht="15.75" thickBot="1" x14ac:dyDescent="0.3">
      <c r="B25" s="35" t="s">
        <v>32</v>
      </c>
      <c r="C25" s="36">
        <f>SUM(C6:C24)</f>
        <v>3813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Debts &amp;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Karneisha Deadwyler</dc:creator>
  <cp:lastModifiedBy>Karneisha Deadwyler</cp:lastModifiedBy>
  <dcterms:created xsi:type="dcterms:W3CDTF">2024-05-26T16:55:25Z</dcterms:created>
  <dcterms:modified xsi:type="dcterms:W3CDTF">2024-05-26T19:24:49Z</dcterms:modified>
</cp:coreProperties>
</file>