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rinadedousi/Desktop/Sensitivity analysis/"/>
    </mc:Choice>
  </mc:AlternateContent>
  <xr:revisionPtr revIDLastSave="0" documentId="13_ncr:1_{8F4F3282-E3D5-A94C-BC42-F6D2F7AF7A93}" xr6:coauthVersionLast="47" xr6:coauthVersionMax="47" xr10:uidLastSave="{00000000-0000-0000-0000-000000000000}"/>
  <bookViews>
    <workbookView xWindow="0" yWindow="740" windowWidth="29400" windowHeight="16900" xr2:uid="{F53CDA6E-D42A-6447-8AAB-4B5DE64EA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C12" i="1"/>
  <c r="C13" i="1" s="1"/>
  <c r="C5" i="1"/>
  <c r="B12" i="1"/>
  <c r="B13" i="1" s="1"/>
  <c r="C4" i="1"/>
  <c r="D5" i="1" l="1"/>
  <c r="D4" i="1"/>
  <c r="D3" i="1"/>
</calcChain>
</file>

<file path=xl/sharedStrings.xml><?xml version="1.0" encoding="utf-8"?>
<sst xmlns="http://schemas.openxmlformats.org/spreadsheetml/2006/main" count="96" uniqueCount="58">
  <si>
    <t>Scenario</t>
  </si>
  <si>
    <t>Demand (MWh)</t>
  </si>
  <si>
    <t>vRES (%)</t>
  </si>
  <si>
    <t>RES (MWh)</t>
  </si>
  <si>
    <t>CAPEX (€/MW)</t>
  </si>
  <si>
    <t>Saturation point</t>
  </si>
  <si>
    <t>Base</t>
  </si>
  <si>
    <t>OPEX (€/MW/year)</t>
  </si>
  <si>
    <t>BESS duration</t>
  </si>
  <si>
    <t>1 MW - 4 MWh</t>
  </si>
  <si>
    <t>1 MW - 1 MWh</t>
  </si>
  <si>
    <t>aFRR blocks</t>
  </si>
  <si>
    <t>1 - hour</t>
  </si>
  <si>
    <t>4 - hour</t>
  </si>
  <si>
    <t>24 - hour</t>
  </si>
  <si>
    <t>Sensitivity analysis combinations</t>
  </si>
  <si>
    <t>Cases</t>
  </si>
  <si>
    <t>Sensitivity analysis - A</t>
  </si>
  <si>
    <t>Sensitivity analysis - B</t>
  </si>
  <si>
    <t>Sensitivity analysis - C</t>
  </si>
  <si>
    <t>Sensitivity analysis - D</t>
  </si>
  <si>
    <t>A1 - B1 - C1 - D2</t>
  </si>
  <si>
    <t>A2 - B1 - C1 - D2</t>
  </si>
  <si>
    <t>A1 - B2 - C1 - D2</t>
  </si>
  <si>
    <t>A2 - B2 - C1 - D2</t>
  </si>
  <si>
    <t>A1 - B3 - C1 - D2</t>
  </si>
  <si>
    <t>A2 - B3 - C1 - D2</t>
  </si>
  <si>
    <t>A1 - B1 - C2 - D2</t>
  </si>
  <si>
    <t>A2 - B1 - C2 - D2</t>
  </si>
  <si>
    <t>A1 - B2 - C2 - D2</t>
  </si>
  <si>
    <t>A2 - B2 - C2 - D2</t>
  </si>
  <si>
    <t>A1 - B3 - C2 - D2</t>
  </si>
  <si>
    <t xml:space="preserve">A2 - B3 - C2 - D2 </t>
  </si>
  <si>
    <t>A1 - B1 - C1 - D1</t>
  </si>
  <si>
    <t>A2 - B1 - C1 - D1</t>
  </si>
  <si>
    <t>A1 - B2 - C1 - D1</t>
  </si>
  <si>
    <t>A2 - B2 - C1 - D1</t>
  </si>
  <si>
    <t>A1 - B3 - C1 - D1</t>
  </si>
  <si>
    <t>A2 - B3 - C1 - D1</t>
  </si>
  <si>
    <t>A1 - B1 - C2 - D1</t>
  </si>
  <si>
    <t>A2 - B1 - C2 - D1</t>
  </si>
  <si>
    <t>A1 - B2 - C2 - D1</t>
  </si>
  <si>
    <t>A2 - B2 - C2 - D1</t>
  </si>
  <si>
    <t>A1 - B3 - C2 - D1</t>
  </si>
  <si>
    <t>A2 - B3 - C2 - D1</t>
  </si>
  <si>
    <t>A1 - B1 - C1 - D3</t>
  </si>
  <si>
    <t>A2 - B1 - C1 - D3</t>
  </si>
  <si>
    <t>A1 - B2 - C1 - D3</t>
  </si>
  <si>
    <t>A2 - B2 - C1 - D3</t>
  </si>
  <si>
    <t>A1 - B3 - C1 - D3</t>
  </si>
  <si>
    <t>A2 - B3 - C1 - D3</t>
  </si>
  <si>
    <t>A1 - B1 - C2 - D3</t>
  </si>
  <si>
    <t>A2 - B1 - C2 - D3</t>
  </si>
  <si>
    <t>A1 - B2 - C2 - D3</t>
  </si>
  <si>
    <t>A2 - B2 - C2 - D3</t>
  </si>
  <si>
    <t>A1 - B3 - C2 - D3</t>
  </si>
  <si>
    <t>A2 - B3 - C2 - D3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</si>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</sst>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3" fontId="0" fillId="2" borderId="0" xfId="0" applyNumberFormat="1" applyFill="1"/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Saturation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Sheet1!$J$2:$J$37</c:f>
              <c:numCache>
                <c:formatCode>General</c:formatCode>
                <c:ptCount val="36"/>
                <c:pt idx="0">
                  <c:v>1373.43</c:v>
                </c:pt>
                <c:pt idx="1">
                  <c:v>1579.31</c:v>
                </c:pt>
                <c:pt idx="2">
                  <c:v>1435.88</c:v>
                </c:pt>
                <c:pt idx="3">
                  <c:v>1669.17</c:v>
                </c:pt>
                <c:pt idx="4">
                  <c:v>1500.93</c:v>
                </c:pt>
                <c:pt idx="5">
                  <c:v>1778.17</c:v>
                </c:pt>
                <c:pt idx="6">
                  <c:v>2087.16</c:v>
                </c:pt>
                <c:pt idx="7">
                  <c:v>2699.02</c:v>
                </c:pt>
                <c:pt idx="8">
                  <c:v>2688.35</c:v>
                </c:pt>
                <c:pt idx="9">
                  <c:v>4392.41</c:v>
                </c:pt>
                <c:pt idx="10">
                  <c:v>4251.99</c:v>
                </c:pt>
                <c:pt idx="11">
                  <c:v>6424.13</c:v>
                </c:pt>
                <c:pt idx="12">
                  <c:v>1317.59</c:v>
                </c:pt>
                <c:pt idx="13">
                  <c:v>1422.64</c:v>
                </c:pt>
                <c:pt idx="14">
                  <c:v>1370.34</c:v>
                </c:pt>
                <c:pt idx="15">
                  <c:v>1482.77</c:v>
                </c:pt>
                <c:pt idx="16">
                  <c:v>1426.4</c:v>
                </c:pt>
                <c:pt idx="17">
                  <c:v>1543.35</c:v>
                </c:pt>
                <c:pt idx="18">
                  <c:v>2083.42</c:v>
                </c:pt>
                <c:pt idx="19">
                  <c:v>2686.59</c:v>
                </c:pt>
                <c:pt idx="20">
                  <c:v>2683.29</c:v>
                </c:pt>
                <c:pt idx="21">
                  <c:v>4301.16</c:v>
                </c:pt>
                <c:pt idx="22">
                  <c:v>4196.51</c:v>
                </c:pt>
                <c:pt idx="23">
                  <c:v>6326.96</c:v>
                </c:pt>
                <c:pt idx="24">
                  <c:v>1276.68</c:v>
                </c:pt>
                <c:pt idx="25">
                  <c:v>1353.76</c:v>
                </c:pt>
                <c:pt idx="26">
                  <c:v>1330.15</c:v>
                </c:pt>
                <c:pt idx="27">
                  <c:v>1404.17</c:v>
                </c:pt>
                <c:pt idx="28">
                  <c:v>1383.78</c:v>
                </c:pt>
                <c:pt idx="29">
                  <c:v>1474.32</c:v>
                </c:pt>
                <c:pt idx="30">
                  <c:v>2094.73</c:v>
                </c:pt>
                <c:pt idx="31">
                  <c:v>2882.55</c:v>
                </c:pt>
                <c:pt idx="32">
                  <c:v>2826.26</c:v>
                </c:pt>
                <c:pt idx="33">
                  <c:v>4752.58</c:v>
                </c:pt>
                <c:pt idx="34">
                  <c:v>4423.2299999999996</c:v>
                </c:pt>
                <c:pt idx="35">
                  <c:v>6893.95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ED40-97C8-F7828357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04191"/>
        <c:axId val="1329385215"/>
      </c:lineChart>
      <c:catAx>
        <c:axId val="13294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29385215"/>
        <c:crosses val="autoZero"/>
        <c:auto val="1"/>
        <c:lblAlgn val="ctr"/>
        <c:lblOffset val="100"/>
        <c:noMultiLvlLbl val="0"/>
      </c:catAx>
      <c:valAx>
        <c:axId val="13293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29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3</xdr:row>
      <xdr:rowOff>38100</xdr:rowOff>
    </xdr:from>
    <xdr:to>
      <xdr:col>21</xdr:col>
      <xdr:colOff>50800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F321B-46B4-51D0-0B7F-0966C07F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AD1-16DE-8442-985D-84DC08E4CE90}">
  <dimension ref="A1:K37"/>
  <sheetViews>
    <sheetView tabSelected="1" topLeftCell="D1" workbookViewId="0">
      <selection activeCell="N29" sqref="N29"/>
    </sheetView>
  </sheetViews>
  <sheetFormatPr baseColWidth="10" defaultRowHeight="16" x14ac:dyDescent="0.2"/>
  <cols>
    <col min="2" max="2" width="12.83203125" bestFit="1" customWidth="1"/>
    <col min="3" max="3" width="15.83203125" bestFit="1" customWidth="1"/>
    <col min="6" max="6" width="14.1640625" bestFit="1" customWidth="1"/>
    <col min="7" max="7" width="12.6640625" bestFit="1" customWidth="1"/>
    <col min="8" max="8" width="12.5" customWidth="1"/>
    <col min="9" max="9" width="28.1640625" bestFit="1" customWidth="1"/>
    <col min="10" max="10" width="14.1640625" bestFit="1" customWidth="1"/>
  </cols>
  <sheetData>
    <row r="1" spans="1:11" x14ac:dyDescent="0.2">
      <c r="A1" s="7" t="s">
        <v>17</v>
      </c>
      <c r="B1" s="7"/>
      <c r="C1" s="7"/>
      <c r="D1" s="7"/>
      <c r="H1" t="s">
        <v>16</v>
      </c>
      <c r="I1" t="s">
        <v>15</v>
      </c>
      <c r="J1" t="s">
        <v>5</v>
      </c>
    </row>
    <row r="2" spans="1:11" x14ac:dyDescent="0.2">
      <c r="A2" t="s">
        <v>0</v>
      </c>
      <c r="B2" t="s">
        <v>2</v>
      </c>
      <c r="C2" t="s">
        <v>1</v>
      </c>
      <c r="D2" t="s">
        <v>3</v>
      </c>
      <c r="F2" s="1"/>
      <c r="H2">
        <v>1</v>
      </c>
      <c r="I2" t="s">
        <v>21</v>
      </c>
      <c r="J2">
        <v>1373.43</v>
      </c>
      <c r="K2" t="s">
        <v>57</v>
      </c>
    </row>
    <row r="3" spans="1:11" x14ac:dyDescent="0.2">
      <c r="A3" t="s">
        <v>6</v>
      </c>
      <c r="B3" s="5">
        <v>0.5</v>
      </c>
      <c r="C3" s="6">
        <v>125000000</v>
      </c>
      <c r="D3" s="6">
        <f>B3*C3</f>
        <v>62500000</v>
      </c>
      <c r="H3">
        <v>2</v>
      </c>
      <c r="I3" t="s">
        <v>22</v>
      </c>
      <c r="J3">
        <v>1579.31</v>
      </c>
      <c r="K3" t="s">
        <v>57</v>
      </c>
    </row>
    <row r="4" spans="1:11" x14ac:dyDescent="0.2">
      <c r="A4" s="2">
        <v>1</v>
      </c>
      <c r="B4" s="3">
        <v>0.7</v>
      </c>
      <c r="C4" s="4">
        <f>C3*1.05</f>
        <v>131250000</v>
      </c>
      <c r="D4" s="4">
        <f>C4*B4</f>
        <v>91875000</v>
      </c>
      <c r="H4">
        <v>3</v>
      </c>
      <c r="I4" t="s">
        <v>23</v>
      </c>
      <c r="J4">
        <v>1435.88</v>
      </c>
      <c r="K4" t="s">
        <v>57</v>
      </c>
    </row>
    <row r="5" spans="1:11" x14ac:dyDescent="0.2">
      <c r="A5" s="2">
        <v>2</v>
      </c>
      <c r="B5" s="3">
        <v>0.9</v>
      </c>
      <c r="C5" s="4">
        <f>C3*1.05</f>
        <v>131250000</v>
      </c>
      <c r="D5" s="4">
        <f>C5*B5</f>
        <v>118125000</v>
      </c>
      <c r="H5">
        <v>4</v>
      </c>
      <c r="I5" t="s">
        <v>24</v>
      </c>
      <c r="J5">
        <v>1669.17</v>
      </c>
      <c r="K5" t="s">
        <v>57</v>
      </c>
    </row>
    <row r="6" spans="1:11" x14ac:dyDescent="0.2">
      <c r="H6">
        <v>5</v>
      </c>
      <c r="I6" t="s">
        <v>25</v>
      </c>
      <c r="J6">
        <v>1500.93</v>
      </c>
      <c r="K6" t="s">
        <v>57</v>
      </c>
    </row>
    <row r="7" spans="1:11" x14ac:dyDescent="0.2">
      <c r="H7">
        <f>H6+1</f>
        <v>6</v>
      </c>
      <c r="I7" t="s">
        <v>26</v>
      </c>
      <c r="J7">
        <v>1778.17</v>
      </c>
      <c r="K7" t="s">
        <v>57</v>
      </c>
    </row>
    <row r="8" spans="1:11" x14ac:dyDescent="0.2">
      <c r="H8">
        <f t="shared" ref="H8:H37" si="0">H7+1</f>
        <v>7</v>
      </c>
      <c r="I8" t="s">
        <v>27</v>
      </c>
      <c r="J8">
        <v>2087.16</v>
      </c>
      <c r="K8" t="s">
        <v>57</v>
      </c>
    </row>
    <row r="9" spans="1:11" x14ac:dyDescent="0.2">
      <c r="A9" s="7" t="s">
        <v>18</v>
      </c>
      <c r="B9" s="7"/>
      <c r="C9" s="7"/>
      <c r="D9" s="7"/>
      <c r="F9" s="1"/>
      <c r="H9">
        <f t="shared" si="0"/>
        <v>8</v>
      </c>
      <c r="I9" t="s">
        <v>28</v>
      </c>
      <c r="J9">
        <v>2699.02</v>
      </c>
      <c r="K9" t="s">
        <v>57</v>
      </c>
    </row>
    <row r="10" spans="1:11" x14ac:dyDescent="0.2">
      <c r="A10" t="s">
        <v>0</v>
      </c>
      <c r="B10" t="s">
        <v>4</v>
      </c>
      <c r="C10" t="s">
        <v>7</v>
      </c>
      <c r="F10" s="1"/>
      <c r="H10">
        <f t="shared" si="0"/>
        <v>9</v>
      </c>
      <c r="I10" t="s">
        <v>29</v>
      </c>
      <c r="J10">
        <v>2688.35</v>
      </c>
      <c r="K10" t="s">
        <v>57</v>
      </c>
    </row>
    <row r="11" spans="1:11" x14ac:dyDescent="0.2">
      <c r="A11" s="2">
        <v>1</v>
      </c>
      <c r="B11" s="4">
        <v>1000000</v>
      </c>
      <c r="C11" s="4">
        <v>32000</v>
      </c>
      <c r="H11">
        <f t="shared" si="0"/>
        <v>10</v>
      </c>
      <c r="I11" t="s">
        <v>30</v>
      </c>
      <c r="J11">
        <v>4392.41</v>
      </c>
      <c r="K11" t="s">
        <v>57</v>
      </c>
    </row>
    <row r="12" spans="1:11" x14ac:dyDescent="0.2">
      <c r="A12" s="2">
        <v>2</v>
      </c>
      <c r="B12" s="4">
        <f>B11*0.9</f>
        <v>900000</v>
      </c>
      <c r="C12" s="4">
        <f>C11*0.9</f>
        <v>28800</v>
      </c>
      <c r="H12">
        <f t="shared" si="0"/>
        <v>11</v>
      </c>
      <c r="I12" t="s">
        <v>31</v>
      </c>
      <c r="J12">
        <v>4251.99</v>
      </c>
      <c r="K12" t="s">
        <v>57</v>
      </c>
    </row>
    <row r="13" spans="1:11" x14ac:dyDescent="0.2">
      <c r="A13" s="2">
        <v>3</v>
      </c>
      <c r="B13" s="4">
        <f>B12*0.9</f>
        <v>810000</v>
      </c>
      <c r="C13" s="4">
        <f>C12*0.9</f>
        <v>25920</v>
      </c>
      <c r="H13">
        <f t="shared" si="0"/>
        <v>12</v>
      </c>
      <c r="I13" t="s">
        <v>32</v>
      </c>
      <c r="J13">
        <v>6424.13</v>
      </c>
      <c r="K13" t="s">
        <v>57</v>
      </c>
    </row>
    <row r="14" spans="1:11" x14ac:dyDescent="0.2">
      <c r="H14">
        <f t="shared" si="0"/>
        <v>13</v>
      </c>
      <c r="I14" t="s">
        <v>33</v>
      </c>
      <c r="J14">
        <v>1317.59</v>
      </c>
      <c r="K14" t="s">
        <v>57</v>
      </c>
    </row>
    <row r="15" spans="1:11" x14ac:dyDescent="0.2">
      <c r="H15">
        <f t="shared" si="0"/>
        <v>14</v>
      </c>
      <c r="I15" t="s">
        <v>34</v>
      </c>
      <c r="J15">
        <v>1422.64</v>
      </c>
      <c r="K15" t="s">
        <v>57</v>
      </c>
    </row>
    <row r="16" spans="1:11" x14ac:dyDescent="0.2">
      <c r="H16">
        <f t="shared" si="0"/>
        <v>15</v>
      </c>
      <c r="I16" t="s">
        <v>35</v>
      </c>
      <c r="J16">
        <v>1370.34</v>
      </c>
      <c r="K16" t="s">
        <v>57</v>
      </c>
    </row>
    <row r="17" spans="1:11" x14ac:dyDescent="0.2">
      <c r="A17" s="7" t="s">
        <v>19</v>
      </c>
      <c r="B17" s="7"/>
      <c r="C17" s="7"/>
      <c r="H17">
        <f t="shared" si="0"/>
        <v>16</v>
      </c>
      <c r="I17" t="s">
        <v>36</v>
      </c>
      <c r="J17">
        <v>1482.77</v>
      </c>
      <c r="K17" t="s">
        <v>57</v>
      </c>
    </row>
    <row r="18" spans="1:11" x14ac:dyDescent="0.2">
      <c r="A18" t="s">
        <v>0</v>
      </c>
      <c r="B18" t="s">
        <v>8</v>
      </c>
      <c r="H18">
        <f t="shared" si="0"/>
        <v>17</v>
      </c>
      <c r="I18" t="s">
        <v>37</v>
      </c>
      <c r="J18">
        <v>1426.4</v>
      </c>
      <c r="K18" t="s">
        <v>57</v>
      </c>
    </row>
    <row r="19" spans="1:11" x14ac:dyDescent="0.2">
      <c r="A19" s="2">
        <v>1</v>
      </c>
      <c r="B19" s="2" t="s">
        <v>10</v>
      </c>
      <c r="H19">
        <f t="shared" si="0"/>
        <v>18</v>
      </c>
      <c r="I19" t="s">
        <v>38</v>
      </c>
      <c r="J19">
        <v>1543.35</v>
      </c>
      <c r="K19" t="s">
        <v>57</v>
      </c>
    </row>
    <row r="20" spans="1:11" x14ac:dyDescent="0.2">
      <c r="A20" s="2">
        <v>2</v>
      </c>
      <c r="B20" s="2" t="s">
        <v>9</v>
      </c>
      <c r="H20">
        <f t="shared" si="0"/>
        <v>19</v>
      </c>
      <c r="I20" t="s">
        <v>39</v>
      </c>
      <c r="J20">
        <v>2083.42</v>
      </c>
      <c r="K20" t="s">
        <v>57</v>
      </c>
    </row>
    <row r="21" spans="1:11" x14ac:dyDescent="0.2">
      <c r="H21">
        <f t="shared" si="0"/>
        <v>20</v>
      </c>
      <c r="I21" t="s">
        <v>40</v>
      </c>
      <c r="J21">
        <v>2686.59</v>
      </c>
      <c r="K21" t="s">
        <v>57</v>
      </c>
    </row>
    <row r="22" spans="1:11" x14ac:dyDescent="0.2">
      <c r="H22">
        <f t="shared" si="0"/>
        <v>21</v>
      </c>
      <c r="I22" t="s">
        <v>41</v>
      </c>
      <c r="J22">
        <v>2683.29</v>
      </c>
      <c r="K22" t="s">
        <v>57</v>
      </c>
    </row>
    <row r="23" spans="1:11" x14ac:dyDescent="0.2">
      <c r="H23">
        <f t="shared" si="0"/>
        <v>22</v>
      </c>
      <c r="I23" t="s">
        <v>42</v>
      </c>
      <c r="J23">
        <v>4301.16</v>
      </c>
      <c r="K23" t="s">
        <v>57</v>
      </c>
    </row>
    <row r="24" spans="1:11" x14ac:dyDescent="0.2">
      <c r="A24" s="7" t="s">
        <v>20</v>
      </c>
      <c r="B24" s="7"/>
      <c r="C24" s="7"/>
      <c r="H24">
        <f t="shared" si="0"/>
        <v>23</v>
      </c>
      <c r="I24" t="s">
        <v>43</v>
      </c>
      <c r="J24">
        <v>4196.51</v>
      </c>
      <c r="K24" t="s">
        <v>57</v>
      </c>
    </row>
    <row r="25" spans="1:11" x14ac:dyDescent="0.2">
      <c r="A25" t="s">
        <v>0</v>
      </c>
      <c r="B25" t="s">
        <v>11</v>
      </c>
      <c r="H25">
        <f t="shared" si="0"/>
        <v>24</v>
      </c>
      <c r="I25" t="s">
        <v>44</v>
      </c>
      <c r="J25">
        <v>6326.96</v>
      </c>
      <c r="K25" t="s">
        <v>57</v>
      </c>
    </row>
    <row r="26" spans="1:11" x14ac:dyDescent="0.2">
      <c r="A26" s="2">
        <v>1</v>
      </c>
      <c r="B26" s="2" t="s">
        <v>12</v>
      </c>
      <c r="H26">
        <f t="shared" si="0"/>
        <v>25</v>
      </c>
      <c r="I26" t="s">
        <v>45</v>
      </c>
      <c r="J26">
        <v>1276.68</v>
      </c>
      <c r="K26" t="s">
        <v>57</v>
      </c>
    </row>
    <row r="27" spans="1:11" x14ac:dyDescent="0.2">
      <c r="A27" s="2">
        <v>2</v>
      </c>
      <c r="B27" s="2" t="s">
        <v>13</v>
      </c>
      <c r="H27">
        <f t="shared" si="0"/>
        <v>26</v>
      </c>
      <c r="I27" t="s">
        <v>46</v>
      </c>
      <c r="J27">
        <v>1353.76</v>
      </c>
      <c r="K27" t="s">
        <v>57</v>
      </c>
    </row>
    <row r="28" spans="1:11" x14ac:dyDescent="0.2">
      <c r="A28">
        <v>3</v>
      </c>
      <c r="B28" t="s">
        <v>14</v>
      </c>
      <c r="H28">
        <f t="shared" si="0"/>
        <v>27</v>
      </c>
      <c r="I28" t="s">
        <v>47</v>
      </c>
      <c r="J28">
        <v>1330.15</v>
      </c>
      <c r="K28" t="s">
        <v>57</v>
      </c>
    </row>
    <row r="29" spans="1:11" x14ac:dyDescent="0.2">
      <c r="H29">
        <f>H28+1</f>
        <v>28</v>
      </c>
      <c r="I29" t="s">
        <v>48</v>
      </c>
      <c r="J29">
        <v>1404.17</v>
      </c>
      <c r="K29" t="s">
        <v>57</v>
      </c>
    </row>
    <row r="30" spans="1:11" x14ac:dyDescent="0.2">
      <c r="H30">
        <f t="shared" si="0"/>
        <v>29</v>
      </c>
      <c r="I30" t="s">
        <v>49</v>
      </c>
      <c r="J30">
        <v>1383.78</v>
      </c>
      <c r="K30" t="s">
        <v>57</v>
      </c>
    </row>
    <row r="31" spans="1:11" x14ac:dyDescent="0.2">
      <c r="H31">
        <f t="shared" si="0"/>
        <v>30</v>
      </c>
      <c r="I31" t="s">
        <v>50</v>
      </c>
      <c r="J31">
        <v>1474.32</v>
      </c>
      <c r="K31" t="s">
        <v>57</v>
      </c>
    </row>
    <row r="32" spans="1:11" x14ac:dyDescent="0.2">
      <c r="H32">
        <f t="shared" si="0"/>
        <v>31</v>
      </c>
      <c r="I32" t="s">
        <v>51</v>
      </c>
      <c r="J32">
        <v>2094.73</v>
      </c>
      <c r="K32" t="s">
        <v>57</v>
      </c>
    </row>
    <row r="33" spans="8:11" x14ac:dyDescent="0.2">
      <c r="H33">
        <f t="shared" si="0"/>
        <v>32</v>
      </c>
      <c r="I33" t="s">
        <v>52</v>
      </c>
      <c r="J33">
        <v>2882.55</v>
      </c>
      <c r="K33" t="s">
        <v>57</v>
      </c>
    </row>
    <row r="34" spans="8:11" x14ac:dyDescent="0.2">
      <c r="H34">
        <f t="shared" si="0"/>
        <v>33</v>
      </c>
      <c r="I34" t="s">
        <v>53</v>
      </c>
      <c r="J34">
        <v>2826.26</v>
      </c>
      <c r="K34" t="s">
        <v>57</v>
      </c>
    </row>
    <row r="35" spans="8:11" x14ac:dyDescent="0.2">
      <c r="H35">
        <f>H34+1</f>
        <v>34</v>
      </c>
      <c r="I35" t="s">
        <v>54</v>
      </c>
      <c r="J35">
        <v>4752.58</v>
      </c>
      <c r="K35" t="s">
        <v>57</v>
      </c>
    </row>
    <row r="36" spans="8:11" x14ac:dyDescent="0.2">
      <c r="H36">
        <f t="shared" si="0"/>
        <v>35</v>
      </c>
      <c r="I36" t="s">
        <v>55</v>
      </c>
      <c r="J36">
        <v>4423.2299999999996</v>
      </c>
      <c r="K36" t="s">
        <v>57</v>
      </c>
    </row>
    <row r="37" spans="8:11" x14ac:dyDescent="0.2">
      <c r="H37">
        <f t="shared" si="0"/>
        <v>36</v>
      </c>
      <c r="I37" t="s">
        <v>56</v>
      </c>
      <c r="J37">
        <v>6893.95</v>
      </c>
      <c r="K37" t="s">
        <v>57</v>
      </c>
    </row>
  </sheetData>
  <mergeCells count="4">
    <mergeCell ref="A1:D1"/>
    <mergeCell ref="A9:D9"/>
    <mergeCell ref="A17:C17"/>
    <mergeCell ref="A24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Korina Dedousi</dc:creator>
  <cp:lastModifiedBy>Korina Dedousi</cp:lastModifiedBy>
  <dcterms:created xsi:type="dcterms:W3CDTF">2025-04-02T13:18:15Z</dcterms:created>
  <dcterms:modified xsi:type="dcterms:W3CDTF">2025-04-04T09:42:12Z</dcterms:modified>
</cp:coreProperties>
</file>