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407470-44A2-4A6B-AEF4-03320B91B9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2" sheetId="2" r:id="rId1"/>
    <sheet name="Sayf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" i="2"/>
  <c r="H3" i="2" s="1"/>
</calcChain>
</file>

<file path=xl/sharedStrings.xml><?xml version="1.0" encoding="utf-8"?>
<sst xmlns="http://schemas.openxmlformats.org/spreadsheetml/2006/main" count="119" uniqueCount="103">
  <si>
    <t>i=13</t>
  </si>
  <si>
    <t>i=14</t>
  </si>
  <si>
    <t>i=15</t>
  </si>
  <si>
    <t>i=22</t>
  </si>
  <si>
    <t>i=27</t>
  </si>
  <si>
    <t>i=28</t>
  </si>
  <si>
    <t>i=1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</si>
  <si>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</si>
  <si>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</si>
  <si>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</si>
  <si>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</si>
  <si>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</si>
  <si>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</si>
  <si>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</si>
  <si>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</si>
  <si>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</si>
  <si>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</si>
  <si>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</si>
  <si>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i=16</t>
  </si>
  <si>
    <t>i=17</t>
  </si>
  <si>
    <t>i=18</t>
  </si>
  <si>
    <t>i=19</t>
  </si>
  <si>
    <t>i=20</t>
  </si>
  <si>
    <t>i=21</t>
  </si>
  <si>
    <t>i=23</t>
  </si>
  <si>
    <t>i=24</t>
  </si>
  <si>
    <t>i=25</t>
  </si>
  <si>
    <t>i=26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</si>
  <si>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</si>
  <si>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</si>
  <si>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</si>
  <si>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</si>
  <si>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</si>
  <si>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</si>
  <si>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</si>
  <si>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</si>
  <si>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</si>
  <si>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</si>
  <si>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</si>
  <si>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</si>
  <si>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</si>
  <si>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</si>
  <si>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</si>
  <si>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</si>
  <si>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</si>
  <si>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</si>
  <si>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</si>
  <si>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</si>
  <si>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</si>
  <si>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</si>
  <si>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</si>
  <si>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</si>
  <si>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</si>
  <si>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</si>
  <si>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</si>
  <si>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</si>
  <si>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Ataşehir</t>
  </si>
  <si>
    <t>Beykoz</t>
  </si>
  <si>
    <t>Kartal</t>
  </si>
  <si>
    <t>Maltepe</t>
  </si>
  <si>
    <t>Pendik</t>
  </si>
  <si>
    <t>Sancaktepe</t>
  </si>
  <si>
    <t>Şile</t>
  </si>
  <si>
    <t>Sultanbeyli</t>
  </si>
  <si>
    <t>Tuzla</t>
  </si>
  <si>
    <t>Ümraniye</t>
  </si>
  <si>
    <t>Kadıköy</t>
  </si>
  <si>
    <t>Üsküdar</t>
  </si>
  <si>
    <t xml:space="preserve">                                      </t>
  </si>
  <si>
    <t>Medical Waste Amounts
(kg)</t>
  </si>
  <si>
    <t>Medical Waste Amounts (tons)</t>
  </si>
  <si>
    <t xml:space="preserve">(Ataşehir) Fatih Sultan Mehmet Eğitim ve Araştırma Hastanesi  </t>
  </si>
  <si>
    <t xml:space="preserve">  Beykoz Devlet Hastanesi   </t>
  </si>
  <si>
    <t xml:space="preserve">Beykoz Devlet Hastanesi Tepeüstü Ek Hizmet Binası  </t>
  </si>
  <si>
    <t xml:space="preserve"> Erenköy Fizik Tedavi ve Rehabilitasyon Hastanesi </t>
  </si>
  <si>
    <t xml:space="preserve">Erenköy Ruh ve Sinir Hastalıkları Eğitim ve Araştırma Hastanesi </t>
  </si>
  <si>
    <t xml:space="preserve">Sağlık Bakanlığı İstanbul Medeniyet Üniversitesi Göztepe Eğitim ve Araştırma Hastanesi </t>
  </si>
  <si>
    <t xml:space="preserve">Kartal Dr. Lütfi Kırdar Şehir Hastanesi </t>
  </si>
  <si>
    <t xml:space="preserve">Kartal Koşuyolu Yüksek İhtisas Eğitim ve Araştırma Hastanesi </t>
  </si>
  <si>
    <t xml:space="preserve">Yakacık Doğum ve Çocuk Hastalıkları  Hastanesi </t>
  </si>
  <si>
    <t xml:space="preserve">İstanbul Meslek Hastalıkları Hastanesi (Maltepe) </t>
  </si>
  <si>
    <t xml:space="preserve">Maltepe Devlet Hastanesi </t>
  </si>
  <si>
    <t xml:space="preserve">Süreyyapaşa Göğüs Hastalıkları Eğitim ve Araştırma Hastanesi </t>
  </si>
  <si>
    <t xml:space="preserve">Marmara Üniversitesi Pendik Eğitim ve Araştırma Hastanesi Başıbüyük Ek Hizmet Binası </t>
  </si>
  <si>
    <t xml:space="preserve">Pendik Devlet Hastanesi </t>
  </si>
  <si>
    <t xml:space="preserve">Pendik Devlet Hastanesi İstasyon Ek Hizmet Binası </t>
  </si>
  <si>
    <t xml:space="preserve">Marmara üniversitesi pendik EAH </t>
  </si>
  <si>
    <t xml:space="preserve">Prof. Dr. Feriha Öz Acil Durum Hastanesi </t>
  </si>
  <si>
    <t xml:space="preserve">Sancaktepe Şehit Prof. Dr. İlhan Varank Eğitim ve Araştırma Hastanesi </t>
  </si>
  <si>
    <t xml:space="preserve"> Sultanbeyli Devlet Hastanesi </t>
  </si>
  <si>
    <t xml:space="preserve">Şile Devlet Hastanesi </t>
  </si>
  <si>
    <t xml:space="preserve">Tuzla Devlet Hastanesi </t>
  </si>
  <si>
    <t xml:space="preserve">Ümraniye Eğitim ve Araştırma Hastanesi </t>
  </si>
  <si>
    <t xml:space="preserve">Dr. Siyami Ersek Göğüs Kalp ve Damar Cerrahisi Eğitim ve Araştırma Hastanesi </t>
  </si>
  <si>
    <t>Sağlık Bilimleri Üniversitesi Haydarpaşa Numune EAH Validebağ Ek Hizmet Binası</t>
  </si>
  <si>
    <t xml:space="preserve">Haydarpaşa Numune Eğitim ve Araştırma Hastanesi </t>
  </si>
  <si>
    <t xml:space="preserve">Sultan 2.Abdülhamid Han Eğitim ve Araştırma Hastanesi  </t>
  </si>
  <si>
    <t xml:space="preserve">Üsküdar Devlet Hastanesi </t>
  </si>
  <si>
    <t xml:space="preserve">Zeynep Kamil Kadın ve Çocuk Hastalıkları Eğitim ve Araştırma Hastanesi </t>
  </si>
  <si>
    <t xml:space="preserve">i : index of demand nodes    j : index of  facility sites         </t>
  </si>
  <si>
    <t>ai values</t>
  </si>
  <si>
    <t>Annual Capacity  (tons)</t>
  </si>
  <si>
    <t>Cj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</si>
</sst>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</font>
    <font>
      <sz val="10"/>
      <name val="Arial Tur"/>
      <charset val="162"/>
    </font>
    <font>
      <sz val="11"/>
      <color theme="1"/>
      <name val="Calibri"/>
      <family val="2"/>
      <charset val="162"/>
    </font>
    <font>
      <sz val="8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9">
    <xf numFmtId="0" fontId="0" fillId="0" borderId="0" xfId="0"/>
    <xf numFmtId="0" fontId="4" fillId="0" borderId="0" xfId="1" applyFont="1" applyAlignment="1" applyProtection="1">
      <alignment vertic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0" fontId="1" fillId="5" borderId="0" xfId="0" applyNumberFormat="1" applyFont="1" applyFill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6" fillId="2" borderId="2" xfId="1" applyFont="1" applyFill="1" applyBorder="1" applyAlignment="1" applyProtection="1">
      <alignment horizontal="center" vertical="center" wrapText="1"/>
    </xf>
    <xf numFmtId="3" fontId="7" fillId="2" borderId="2" xfId="2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NumberFormat="1" applyFont="1" applyFill="1" applyBorder="1"/>
    <xf numFmtId="164" fontId="0" fillId="0" borderId="1" xfId="0" applyNumberFormat="1" applyBorder="1"/>
    <xf numFmtId="1" fontId="0" fillId="0" borderId="1" xfId="0" applyNumberFormat="1" applyFill="1" applyBorder="1"/>
    <xf numFmtId="0" fontId="0" fillId="2" borderId="1" xfId="0" applyNumberFormat="1" applyFill="1" applyBorder="1"/>
    <xf numFmtId="0" fontId="1" fillId="0" borderId="1" xfId="0" applyNumberFormat="1" applyFont="1" applyBorder="1"/>
    <xf numFmtId="0" fontId="0" fillId="0" borderId="1" xfId="0" applyNumberFormat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</cellXfs>
  <cellStyles count="3">
    <cellStyle name="Köprü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5"/>
  <sheetViews>
    <sheetView tabSelected="1" topLeftCell="B1" workbookViewId="0">
      <selection activeCell="B2" sqref="B2"/>
    </sheetView>
  </sheetViews>
  <sheetFormatPr defaultRowHeight="15" x14ac:dyDescent="0.25"/>
  <cols>
    <col min="2" max="2" width="10.28515625" bestFit="1" customWidth="1"/>
    <col min="3" max="3" width="4" bestFit="1" customWidth="1"/>
    <col min="5" max="5" width="76.140625" bestFit="1" customWidth="1"/>
    <col min="7" max="7" width="10.42578125" bestFit="1" customWidth="1"/>
    <col min="9" max="9" width="0.140625" customWidth="1"/>
    <col min="10" max="10" width="57.85546875" customWidth="1"/>
  </cols>
  <sheetData>
    <row r="1" spans="2:10" ht="60" x14ac:dyDescent="0.25">
      <c r="E1" s="8" t="s">
        <v>99</v>
      </c>
      <c r="F1" s="18" t="s">
        <v>69</v>
      </c>
      <c r="G1" s="18" t="s">
        <v>70</v>
      </c>
      <c r="H1" s="19" t="s">
        <v>101</v>
      </c>
    </row>
    <row r="2" spans="2:10" x14ac:dyDescent="0.25">
      <c r="E2" s="8"/>
      <c r="F2" s="18"/>
      <c r="G2" s="27" t="s">
        <v>100</v>
      </c>
      <c r="H2" s="28" t="s">
        <v>102</v>
      </c>
    </row>
    <row r="3" spans="2:10" x14ac:dyDescent="0.25">
      <c r="B3" t="s">
        <v>56</v>
      </c>
      <c r="C3" s="3" t="s">
        <v>28</v>
      </c>
      <c r="D3" s="2" t="s">
        <v>6</v>
      </c>
      <c r="E3" s="15" t="s">
        <v>71</v>
      </c>
      <c r="F3" s="20">
        <v>251862</v>
      </c>
      <c r="G3" s="21">
        <f>F3/1000</f>
        <v>251.86199999999999</v>
      </c>
      <c r="H3" s="22">
        <f>(G3*100)/5.2</f>
        <v>4843.5</v>
      </c>
      <c r="I3" s="14"/>
      <c r="J3" s="14"/>
    </row>
    <row r="4" spans="2:10" ht="33" customHeight="1" x14ac:dyDescent="0.25">
      <c r="B4" t="s">
        <v>57</v>
      </c>
      <c r="C4" s="3" t="s">
        <v>29</v>
      </c>
      <c r="D4" s="2" t="s">
        <v>7</v>
      </c>
      <c r="E4" s="15" t="s">
        <v>72</v>
      </c>
      <c r="F4" s="20">
        <v>113309</v>
      </c>
      <c r="G4" s="21">
        <f t="shared" ref="G4:G30" si="0">F4/1000</f>
        <v>113.309</v>
      </c>
      <c r="H4" s="22">
        <f t="shared" ref="H4:H30" si="1">(G4*100)/5.2</f>
        <v>2179.0192307692305</v>
      </c>
      <c r="I4" s="14"/>
      <c r="J4" s="14"/>
    </row>
    <row r="5" spans="2:10" x14ac:dyDescent="0.25">
      <c r="B5" t="s">
        <v>57</v>
      </c>
      <c r="C5" s="3" t="s">
        <v>30</v>
      </c>
      <c r="D5" s="2" t="s">
        <v>8</v>
      </c>
      <c r="E5" s="16" t="s">
        <v>73</v>
      </c>
      <c r="F5" s="23">
        <v>5946</v>
      </c>
      <c r="G5" s="21">
        <f t="shared" si="0"/>
        <v>5.9459999999999997</v>
      </c>
      <c r="H5" s="22">
        <f t="shared" si="1"/>
        <v>114.34615384615384</v>
      </c>
      <c r="I5" s="14"/>
      <c r="J5" s="14"/>
    </row>
    <row r="6" spans="2:10" x14ac:dyDescent="0.25">
      <c r="B6" t="s">
        <v>66</v>
      </c>
      <c r="C6" s="3" t="s">
        <v>31</v>
      </c>
      <c r="D6" s="2" t="s">
        <v>9</v>
      </c>
      <c r="E6" s="15" t="s">
        <v>74</v>
      </c>
      <c r="F6" s="24">
        <v>5563</v>
      </c>
      <c r="G6" s="21">
        <f t="shared" si="0"/>
        <v>5.5629999999999997</v>
      </c>
      <c r="H6" s="22">
        <f t="shared" si="1"/>
        <v>106.98076923076921</v>
      </c>
      <c r="I6" s="14"/>
      <c r="J6" s="14"/>
    </row>
    <row r="7" spans="2:10" x14ac:dyDescent="0.25">
      <c r="B7" t="s">
        <v>66</v>
      </c>
      <c r="C7" s="3" t="s">
        <v>32</v>
      </c>
      <c r="D7" s="2" t="s">
        <v>10</v>
      </c>
      <c r="E7" s="15" t="s">
        <v>75</v>
      </c>
      <c r="F7" s="24">
        <v>11002</v>
      </c>
      <c r="G7" s="21">
        <f t="shared" si="0"/>
        <v>11.002000000000001</v>
      </c>
      <c r="H7" s="22">
        <f t="shared" si="1"/>
        <v>211.57692307692307</v>
      </c>
      <c r="I7" s="14"/>
      <c r="J7" s="14"/>
    </row>
    <row r="8" spans="2:10" ht="30" x14ac:dyDescent="0.25">
      <c r="B8" t="s">
        <v>66</v>
      </c>
      <c r="C8" s="3" t="s">
        <v>33</v>
      </c>
      <c r="D8" s="2" t="s">
        <v>11</v>
      </c>
      <c r="E8" s="17" t="s">
        <v>76</v>
      </c>
      <c r="F8" s="25">
        <v>394861</v>
      </c>
      <c r="G8" s="21">
        <f t="shared" si="0"/>
        <v>394.86099999999999</v>
      </c>
      <c r="H8" s="22">
        <f t="shared" si="1"/>
        <v>7593.4807692307686</v>
      </c>
      <c r="I8" s="14"/>
      <c r="J8" s="14"/>
    </row>
    <row r="9" spans="2:10" x14ac:dyDescent="0.25">
      <c r="B9" t="s">
        <v>58</v>
      </c>
      <c r="C9" s="3" t="s">
        <v>34</v>
      </c>
      <c r="D9" s="2" t="s">
        <v>12</v>
      </c>
      <c r="E9" s="15" t="s">
        <v>77</v>
      </c>
      <c r="F9" s="20">
        <v>750784</v>
      </c>
      <c r="G9" s="21">
        <f t="shared" si="0"/>
        <v>750.78399999999999</v>
      </c>
      <c r="H9" s="22">
        <f t="shared" si="1"/>
        <v>14438.153846153844</v>
      </c>
      <c r="I9" s="14"/>
      <c r="J9" s="14"/>
    </row>
    <row r="10" spans="2:10" x14ac:dyDescent="0.25">
      <c r="B10" t="s">
        <v>58</v>
      </c>
      <c r="C10" s="3" t="s">
        <v>35</v>
      </c>
      <c r="D10" s="2" t="s">
        <v>13</v>
      </c>
      <c r="E10" s="15" t="s">
        <v>78</v>
      </c>
      <c r="F10" s="24">
        <v>337250</v>
      </c>
      <c r="G10" s="21">
        <f t="shared" si="0"/>
        <v>337.25</v>
      </c>
      <c r="H10" s="22">
        <f t="shared" si="1"/>
        <v>6485.5769230769229</v>
      </c>
      <c r="I10" s="14"/>
      <c r="J10" s="14"/>
    </row>
    <row r="11" spans="2:10" x14ac:dyDescent="0.25">
      <c r="B11" t="s">
        <v>58</v>
      </c>
      <c r="C11" s="3" t="s">
        <v>36</v>
      </c>
      <c r="D11" s="2" t="s">
        <v>14</v>
      </c>
      <c r="E11" s="17" t="s">
        <v>79</v>
      </c>
      <c r="F11" s="25">
        <v>16723</v>
      </c>
      <c r="G11" s="21">
        <f t="shared" si="0"/>
        <v>16.722999999999999</v>
      </c>
      <c r="H11" s="22">
        <f t="shared" si="1"/>
        <v>321.59615384615381</v>
      </c>
      <c r="I11" s="14"/>
      <c r="J11" s="14"/>
    </row>
    <row r="12" spans="2:10" x14ac:dyDescent="0.25">
      <c r="B12" t="s">
        <v>59</v>
      </c>
      <c r="C12" s="3" t="s">
        <v>37</v>
      </c>
      <c r="D12" s="2" t="s">
        <v>15</v>
      </c>
      <c r="E12" s="15" t="s">
        <v>80</v>
      </c>
      <c r="F12" s="24">
        <v>5248</v>
      </c>
      <c r="G12" s="21">
        <f t="shared" si="0"/>
        <v>5.2480000000000002</v>
      </c>
      <c r="H12" s="22">
        <v>100</v>
      </c>
      <c r="I12" s="14"/>
      <c r="J12" s="14"/>
    </row>
    <row r="13" spans="2:10" x14ac:dyDescent="0.25">
      <c r="B13" t="s">
        <v>59</v>
      </c>
      <c r="C13" s="3" t="s">
        <v>38</v>
      </c>
      <c r="D13" s="2" t="s">
        <v>16</v>
      </c>
      <c r="E13" s="15" t="s">
        <v>81</v>
      </c>
      <c r="F13" s="24">
        <v>15814</v>
      </c>
      <c r="G13" s="21">
        <f t="shared" si="0"/>
        <v>15.814</v>
      </c>
      <c r="H13" s="22">
        <f t="shared" si="1"/>
        <v>304.11538461538464</v>
      </c>
      <c r="I13" s="14"/>
      <c r="J13" s="14"/>
    </row>
    <row r="14" spans="2:10" x14ac:dyDescent="0.25">
      <c r="B14" t="s">
        <v>59</v>
      </c>
      <c r="C14" s="3" t="s">
        <v>39</v>
      </c>
      <c r="D14" s="2" t="s">
        <v>17</v>
      </c>
      <c r="E14" s="15" t="s">
        <v>82</v>
      </c>
      <c r="F14" s="24">
        <v>247308</v>
      </c>
      <c r="G14" s="21">
        <f t="shared" si="0"/>
        <v>247.30799999999999</v>
      </c>
      <c r="H14" s="22">
        <f t="shared" si="1"/>
        <v>4755.9230769230762</v>
      </c>
      <c r="I14" s="14"/>
      <c r="J14" s="14"/>
    </row>
    <row r="15" spans="2:10" ht="30" x14ac:dyDescent="0.25">
      <c r="B15" t="s">
        <v>59</v>
      </c>
      <c r="C15" s="3" t="s">
        <v>40</v>
      </c>
      <c r="D15" s="2" t="s">
        <v>0</v>
      </c>
      <c r="E15" s="17" t="s">
        <v>83</v>
      </c>
      <c r="F15" s="25">
        <v>74552</v>
      </c>
      <c r="G15" s="21">
        <f t="shared" si="0"/>
        <v>74.552000000000007</v>
      </c>
      <c r="H15" s="22">
        <f t="shared" si="1"/>
        <v>1433.6923076923078</v>
      </c>
      <c r="I15" s="14"/>
      <c r="J15" s="14"/>
    </row>
    <row r="16" spans="2:10" x14ac:dyDescent="0.25">
      <c r="B16" t="s">
        <v>60</v>
      </c>
      <c r="C16" s="3" t="s">
        <v>41</v>
      </c>
      <c r="D16" s="2" t="s">
        <v>1</v>
      </c>
      <c r="E16" s="15" t="s">
        <v>84</v>
      </c>
      <c r="F16" s="24">
        <v>24184</v>
      </c>
      <c r="G16" s="21">
        <f t="shared" si="0"/>
        <v>24.184000000000001</v>
      </c>
      <c r="H16" s="22">
        <f t="shared" si="1"/>
        <v>465.07692307692309</v>
      </c>
      <c r="I16" s="14"/>
      <c r="J16" s="14"/>
    </row>
    <row r="17" spans="2:10" x14ac:dyDescent="0.25">
      <c r="B17" t="s">
        <v>60</v>
      </c>
      <c r="C17" s="3" t="s">
        <v>42</v>
      </c>
      <c r="D17" s="2" t="s">
        <v>2</v>
      </c>
      <c r="E17" s="17" t="s">
        <v>85</v>
      </c>
      <c r="F17" s="24">
        <v>6241</v>
      </c>
      <c r="G17" s="21">
        <f t="shared" si="0"/>
        <v>6.2409999999999997</v>
      </c>
      <c r="H17" s="22">
        <f t="shared" si="1"/>
        <v>120.01923076923075</v>
      </c>
      <c r="I17" s="14"/>
      <c r="J17" s="14"/>
    </row>
    <row r="18" spans="2:10" x14ac:dyDescent="0.25">
      <c r="B18" t="s">
        <v>60</v>
      </c>
      <c r="C18" s="3" t="s">
        <v>43</v>
      </c>
      <c r="D18" s="2" t="s">
        <v>18</v>
      </c>
      <c r="E18" s="17" t="s">
        <v>86</v>
      </c>
      <c r="F18" s="25">
        <v>696371</v>
      </c>
      <c r="G18" s="21">
        <f t="shared" si="0"/>
        <v>696.37099999999998</v>
      </c>
      <c r="H18" s="22">
        <f t="shared" si="1"/>
        <v>13391.749999999998</v>
      </c>
      <c r="I18" s="14"/>
      <c r="J18" s="14"/>
    </row>
    <row r="19" spans="2:10" x14ac:dyDescent="0.25">
      <c r="B19" t="s">
        <v>61</v>
      </c>
      <c r="C19" s="3" t="s">
        <v>44</v>
      </c>
      <c r="D19" s="2" t="s">
        <v>19</v>
      </c>
      <c r="E19" s="15" t="s">
        <v>87</v>
      </c>
      <c r="F19" s="24">
        <v>76178</v>
      </c>
      <c r="G19" s="21">
        <f t="shared" si="0"/>
        <v>76.177999999999997</v>
      </c>
      <c r="H19" s="22">
        <f t="shared" si="1"/>
        <v>1464.9615384615383</v>
      </c>
      <c r="I19" s="14"/>
      <c r="J19" s="14"/>
    </row>
    <row r="20" spans="2:10" x14ac:dyDescent="0.25">
      <c r="B20" t="s">
        <v>61</v>
      </c>
      <c r="C20" s="3" t="s">
        <v>45</v>
      </c>
      <c r="D20" s="2" t="s">
        <v>20</v>
      </c>
      <c r="E20" s="15" t="s">
        <v>88</v>
      </c>
      <c r="F20" s="25">
        <v>34286</v>
      </c>
      <c r="G20" s="21">
        <f t="shared" si="0"/>
        <v>34.286000000000001</v>
      </c>
      <c r="H20" s="22">
        <f t="shared" si="1"/>
        <v>659.34615384615392</v>
      </c>
      <c r="I20" s="14"/>
      <c r="J20" s="14"/>
    </row>
    <row r="21" spans="2:10" x14ac:dyDescent="0.25">
      <c r="B21" t="s">
        <v>63</v>
      </c>
      <c r="C21" s="3" t="s">
        <v>46</v>
      </c>
      <c r="D21" s="2" t="s">
        <v>21</v>
      </c>
      <c r="E21" s="15" t="s">
        <v>89</v>
      </c>
      <c r="F21" s="24">
        <v>83383</v>
      </c>
      <c r="G21" s="21">
        <f t="shared" si="0"/>
        <v>83.382999999999996</v>
      </c>
      <c r="H21" s="22">
        <f t="shared" si="1"/>
        <v>1603.5192307692305</v>
      </c>
      <c r="I21" s="14"/>
      <c r="J21" s="14"/>
    </row>
    <row r="22" spans="2:10" x14ac:dyDescent="0.25">
      <c r="B22" t="s">
        <v>62</v>
      </c>
      <c r="C22" s="3" t="s">
        <v>47</v>
      </c>
      <c r="D22" s="2" t="s">
        <v>22</v>
      </c>
      <c r="E22" s="15" t="s">
        <v>90</v>
      </c>
      <c r="F22" s="24">
        <v>17333</v>
      </c>
      <c r="G22" s="21">
        <f t="shared" si="0"/>
        <v>17.332999999999998</v>
      </c>
      <c r="H22" s="22">
        <f t="shared" si="1"/>
        <v>333.32692307692304</v>
      </c>
      <c r="I22" s="14"/>
      <c r="J22" s="14"/>
    </row>
    <row r="23" spans="2:10" x14ac:dyDescent="0.25">
      <c r="B23" t="s">
        <v>64</v>
      </c>
      <c r="C23" s="3" t="s">
        <v>48</v>
      </c>
      <c r="D23" s="2" t="s">
        <v>23</v>
      </c>
      <c r="E23" s="15" t="s">
        <v>91</v>
      </c>
      <c r="F23" s="24">
        <v>206790</v>
      </c>
      <c r="G23" s="21">
        <f t="shared" si="0"/>
        <v>206.79</v>
      </c>
      <c r="H23" s="22">
        <f t="shared" si="1"/>
        <v>3976.7307692307691</v>
      </c>
      <c r="I23" s="14"/>
      <c r="J23" s="14"/>
    </row>
    <row r="24" spans="2:10" x14ac:dyDescent="0.25">
      <c r="B24" t="s">
        <v>65</v>
      </c>
      <c r="C24" s="3" t="s">
        <v>49</v>
      </c>
      <c r="D24" s="2" t="s">
        <v>3</v>
      </c>
      <c r="E24" s="15" t="s">
        <v>92</v>
      </c>
      <c r="F24" s="24">
        <v>610930</v>
      </c>
      <c r="G24" s="21">
        <f t="shared" si="0"/>
        <v>610.92999999999995</v>
      </c>
      <c r="H24" s="22">
        <f t="shared" si="1"/>
        <v>11748.653846153844</v>
      </c>
      <c r="I24" s="14"/>
      <c r="J24" s="14"/>
    </row>
    <row r="25" spans="2:10" x14ac:dyDescent="0.25">
      <c r="B25" t="s">
        <v>67</v>
      </c>
      <c r="C25" s="3" t="s">
        <v>50</v>
      </c>
      <c r="D25" s="2" t="s">
        <v>24</v>
      </c>
      <c r="E25" s="15" t="s">
        <v>93</v>
      </c>
      <c r="F25" s="25">
        <v>293388</v>
      </c>
      <c r="G25" s="21">
        <f t="shared" si="0"/>
        <v>293.38799999999998</v>
      </c>
      <c r="H25" s="22">
        <f t="shared" si="1"/>
        <v>5642.0769230769229</v>
      </c>
      <c r="I25" s="14"/>
      <c r="J25" s="14"/>
    </row>
    <row r="26" spans="2:10" x14ac:dyDescent="0.25">
      <c r="B26" t="s">
        <v>67</v>
      </c>
      <c r="C26" s="3" t="s">
        <v>51</v>
      </c>
      <c r="D26" s="2" t="s">
        <v>25</v>
      </c>
      <c r="E26" s="15" t="s">
        <v>94</v>
      </c>
      <c r="F26" s="25">
        <v>20265</v>
      </c>
      <c r="G26" s="21">
        <f t="shared" si="0"/>
        <v>20.265000000000001</v>
      </c>
      <c r="H26" s="22">
        <f t="shared" si="1"/>
        <v>389.71153846153845</v>
      </c>
      <c r="I26" s="14"/>
      <c r="J26" s="14"/>
    </row>
    <row r="27" spans="2:10" x14ac:dyDescent="0.25">
      <c r="B27" t="s">
        <v>67</v>
      </c>
      <c r="C27" s="3" t="s">
        <v>52</v>
      </c>
      <c r="D27" s="2" t="s">
        <v>26</v>
      </c>
      <c r="E27" s="15" t="s">
        <v>95</v>
      </c>
      <c r="F27" s="24">
        <v>316718</v>
      </c>
      <c r="G27" s="21">
        <f t="shared" si="0"/>
        <v>316.71800000000002</v>
      </c>
      <c r="H27" s="22">
        <f t="shared" si="1"/>
        <v>6090.7307692307695</v>
      </c>
      <c r="I27" s="14"/>
      <c r="J27" s="14"/>
    </row>
    <row r="28" spans="2:10" x14ac:dyDescent="0.25">
      <c r="B28" t="s">
        <v>67</v>
      </c>
      <c r="C28" s="3" t="s">
        <v>53</v>
      </c>
      <c r="D28" s="2" t="s">
        <v>27</v>
      </c>
      <c r="E28" s="15" t="s">
        <v>96</v>
      </c>
      <c r="F28" s="24">
        <v>287837</v>
      </c>
      <c r="G28" s="21">
        <f t="shared" si="0"/>
        <v>287.83699999999999</v>
      </c>
      <c r="H28" s="22">
        <f t="shared" si="1"/>
        <v>5535.326923076922</v>
      </c>
      <c r="I28" s="14"/>
      <c r="J28" s="14"/>
    </row>
    <row r="29" spans="2:10" x14ac:dyDescent="0.25">
      <c r="B29" t="s">
        <v>67</v>
      </c>
      <c r="C29" s="3" t="s">
        <v>54</v>
      </c>
      <c r="D29" s="2" t="s">
        <v>4</v>
      </c>
      <c r="E29" s="17" t="s">
        <v>97</v>
      </c>
      <c r="F29" s="24">
        <v>86055</v>
      </c>
      <c r="G29" s="21">
        <f t="shared" si="0"/>
        <v>86.055000000000007</v>
      </c>
      <c r="H29" s="22">
        <f t="shared" si="1"/>
        <v>1654.9038461538462</v>
      </c>
      <c r="I29" s="14"/>
      <c r="J29" s="14"/>
    </row>
    <row r="30" spans="2:10" ht="27" customHeight="1" x14ac:dyDescent="0.25">
      <c r="B30" t="s">
        <v>67</v>
      </c>
      <c r="C30" s="3" t="s">
        <v>55</v>
      </c>
      <c r="D30" s="2" t="s">
        <v>5</v>
      </c>
      <c r="E30" s="26" t="s">
        <v>98</v>
      </c>
      <c r="F30" s="25">
        <v>152164</v>
      </c>
      <c r="G30" s="21">
        <f t="shared" si="0"/>
        <v>152.16399999999999</v>
      </c>
      <c r="H30" s="22">
        <f t="shared" si="1"/>
        <v>2926.2307692307686</v>
      </c>
      <c r="I30" s="14"/>
      <c r="J30" s="14"/>
    </row>
    <row r="31" spans="2:10" x14ac:dyDescent="0.25">
      <c r="D31" s="1" t="s">
        <v>68</v>
      </c>
      <c r="H31" s="13"/>
    </row>
    <row r="32" spans="2:10" x14ac:dyDescent="0.25">
      <c r="E32" s="9"/>
      <c r="F32" s="7"/>
      <c r="G32" s="10"/>
    </row>
    <row r="37" spans="6:8" x14ac:dyDescent="0.25">
      <c r="F37" s="4"/>
      <c r="G37" s="12"/>
      <c r="H37" s="13"/>
    </row>
    <row r="38" spans="6:8" x14ac:dyDescent="0.25">
      <c r="F38" s="4"/>
      <c r="G38" s="12"/>
      <c r="H38" s="13"/>
    </row>
    <row r="39" spans="6:8" x14ac:dyDescent="0.25">
      <c r="F39" s="6"/>
      <c r="G39" s="12"/>
      <c r="H39" s="13"/>
    </row>
    <row r="40" spans="6:8" x14ac:dyDescent="0.25">
      <c r="F40" s="4"/>
      <c r="G40" s="12"/>
      <c r="H40" s="13"/>
    </row>
    <row r="41" spans="6:8" x14ac:dyDescent="0.25">
      <c r="F41" s="4"/>
      <c r="G41" s="12"/>
      <c r="H41" s="13"/>
    </row>
    <row r="42" spans="6:8" x14ac:dyDescent="0.25">
      <c r="F42" s="4"/>
      <c r="G42" s="12"/>
      <c r="H42" s="13"/>
    </row>
    <row r="43" spans="6:8" x14ac:dyDescent="0.25">
      <c r="F43" s="5"/>
      <c r="G43" s="12"/>
      <c r="H43" s="13"/>
    </row>
    <row r="44" spans="6:8" x14ac:dyDescent="0.25">
      <c r="F44" s="4"/>
      <c r="G44" s="12"/>
      <c r="H44" s="13"/>
    </row>
    <row r="45" spans="6:8" x14ac:dyDescent="0.25">
      <c r="F45" s="5"/>
      <c r="G45" s="12"/>
      <c r="H45" s="13"/>
    </row>
    <row r="46" spans="6:8" x14ac:dyDescent="0.25">
      <c r="F46" s="4"/>
      <c r="G46" s="12"/>
      <c r="H46" s="13"/>
    </row>
    <row r="47" spans="6:8" x14ac:dyDescent="0.25">
      <c r="F47" s="5"/>
      <c r="G47" s="12"/>
      <c r="H47" s="13"/>
    </row>
    <row r="48" spans="6:8" x14ac:dyDescent="0.25">
      <c r="F48" s="5"/>
      <c r="G48" s="12"/>
      <c r="H48" s="13"/>
    </row>
    <row r="49" spans="6:8" x14ac:dyDescent="0.25">
      <c r="F49" s="4"/>
      <c r="G49" s="12"/>
      <c r="H49" s="13"/>
    </row>
    <row r="50" spans="6:8" x14ac:dyDescent="0.25">
      <c r="F50" s="4"/>
      <c r="G50" s="12"/>
      <c r="H50" s="13"/>
    </row>
    <row r="51" spans="6:8" x14ac:dyDescent="0.25">
      <c r="F51" s="4"/>
      <c r="G51" s="12"/>
      <c r="H51" s="13"/>
    </row>
    <row r="52" spans="6:8" x14ac:dyDescent="0.25">
      <c r="F52" s="11"/>
      <c r="G52" s="12"/>
      <c r="H52" s="13"/>
    </row>
    <row r="53" spans="6:8" x14ac:dyDescent="0.25">
      <c r="F53" s="5"/>
      <c r="G53" s="12"/>
      <c r="H53" s="13"/>
    </row>
    <row r="54" spans="6:8" x14ac:dyDescent="0.25">
      <c r="F54" s="4"/>
      <c r="G54" s="12"/>
      <c r="H54" s="13"/>
    </row>
    <row r="55" spans="6:8" x14ac:dyDescent="0.25">
      <c r="F55" s="4"/>
      <c r="G55" s="12"/>
      <c r="H55" s="13"/>
    </row>
    <row r="56" spans="6:8" x14ac:dyDescent="0.25">
      <c r="F56" s="11"/>
      <c r="G56" s="12"/>
      <c r="H56" s="13"/>
    </row>
    <row r="57" spans="6:8" x14ac:dyDescent="0.25">
      <c r="F57" s="4"/>
      <c r="G57" s="12"/>
      <c r="H57" s="13"/>
    </row>
    <row r="58" spans="6:8" x14ac:dyDescent="0.25">
      <c r="F58" s="5"/>
      <c r="G58" s="12"/>
      <c r="H58" s="13"/>
    </row>
    <row r="59" spans="6:8" x14ac:dyDescent="0.25">
      <c r="F59" s="4"/>
      <c r="G59" s="12"/>
      <c r="H59" s="13"/>
    </row>
    <row r="60" spans="6:8" x14ac:dyDescent="0.25">
      <c r="F60" s="4"/>
      <c r="G60" s="12"/>
      <c r="H60" s="13"/>
    </row>
    <row r="61" spans="6:8" x14ac:dyDescent="0.25">
      <c r="F61" s="5"/>
      <c r="G61" s="12"/>
      <c r="H61" s="13"/>
    </row>
    <row r="62" spans="6:8" x14ac:dyDescent="0.25">
      <c r="F62" s="4"/>
      <c r="G62" s="12"/>
      <c r="H62" s="13"/>
    </row>
    <row r="63" spans="6:8" x14ac:dyDescent="0.25">
      <c r="F63" s="5"/>
      <c r="G63" s="12"/>
      <c r="H63" s="13"/>
    </row>
    <row r="64" spans="6:8" x14ac:dyDescent="0.25">
      <c r="F64" s="11"/>
      <c r="G64" s="12"/>
      <c r="H64" s="13"/>
    </row>
    <row r="65" spans="8:8" x14ac:dyDescent="0.25">
      <c r="H65" s="13"/>
    </row>
  </sheetData>
  <sortState xmlns:xlrd2="http://schemas.microsoft.com/office/spreadsheetml/2017/richdata2" ref="F37:F64">
    <sortCondition ref="F37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Sayfa3</vt:lpstr>
    </vt:vector>
  </TitlesOfParts>
  <Company>NouS 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2021-12-29T18:53:06Z</dcterms:created>
  <dcterms:modified xsi:type="dcterms:W3CDTF">2022-01-07T10:35:29Z</dcterms:modified>
</cp:coreProperties>
</file>