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hyunkim\Desktop\학교\4-1학기\빅데이터응용\과제\"/>
    </mc:Choice>
  </mc:AlternateContent>
  <xr:revisionPtr revIDLastSave="0" documentId="13_ncr:1_{F9F5DDEE-5DA2-4E68-9F84-E2FAB86DB552}" xr6:coauthVersionLast="45" xr6:coauthVersionMax="45" xr10:uidLastSave="{00000000-0000-0000-0000-000000000000}"/>
  <bookViews>
    <workbookView xWindow="-110" yWindow="-110" windowWidth="19420" windowHeight="10420" tabRatio="814" xr2:uid="{00000000-000D-0000-FFFF-FFFF00000000}"/>
  </bookViews>
  <sheets>
    <sheet name="성별 입국(12월)" sheetId="1" r:id="rId1"/>
    <sheet name="연령별 입국(12월)" sheetId="2" r:id="rId2"/>
    <sheet name="목적별 입국(12월)" sheetId="3" r:id="rId3"/>
    <sheet name="교통수단별 입국(12월)" sheetId="4" r:id="rId4"/>
    <sheet name="성별 입국(1~12월)" sheetId="13" r:id="rId5"/>
    <sheet name="연령별 입국(1~12월)" sheetId="14" r:id="rId6"/>
    <sheet name="목적별 입국(1~12월)" sheetId="15" r:id="rId7"/>
    <sheet name="교통수단별 입국(1~12월)" sheetId="16" r:id="rId8"/>
    <sheet name="성별 출국" sheetId="9" r:id="rId9"/>
    <sheet name="연령별 출국" sheetId="10" r:id="rId10"/>
    <sheet name="교통수단별 출국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10" i="10"/>
  <c r="B9" i="9"/>
  <c r="B10" i="9"/>
  <c r="B8" i="10" l="1"/>
  <c r="B10" i="11"/>
  <c r="B9" i="11"/>
  <c r="B8" i="9"/>
  <c r="B8" i="11"/>
  <c r="B6" i="9"/>
  <c r="B5" i="9"/>
  <c r="B4" i="9"/>
  <c r="B4" i="10"/>
  <c r="B6" i="10"/>
  <c r="B5" i="10"/>
  <c r="B7" i="10"/>
  <c r="B7" i="9"/>
  <c r="C70" i="15"/>
  <c r="C69" i="15"/>
  <c r="C68" i="15"/>
  <c r="C66" i="15"/>
  <c r="C65" i="15"/>
  <c r="C64" i="15"/>
  <c r="C62" i="15"/>
  <c r="C61" i="15"/>
  <c r="C60" i="15"/>
  <c r="C58" i="15"/>
  <c r="C57" i="15"/>
  <c r="C56" i="15"/>
  <c r="C54" i="15"/>
  <c r="C53" i="15"/>
  <c r="C50" i="15"/>
  <c r="C49" i="15"/>
  <c r="C46" i="15"/>
  <c r="C45" i="15"/>
  <c r="C42" i="15"/>
  <c r="C41" i="15"/>
  <c r="C40" i="15"/>
  <c r="C38" i="15"/>
  <c r="C37" i="15"/>
  <c r="C34" i="15"/>
  <c r="C33" i="15"/>
  <c r="C32" i="15"/>
  <c r="C30" i="15"/>
  <c r="C29" i="15"/>
  <c r="C27" i="15"/>
  <c r="C26" i="15"/>
  <c r="C25" i="15"/>
  <c r="C23" i="15"/>
  <c r="C22" i="15"/>
  <c r="C21" i="15"/>
  <c r="C18" i="15"/>
  <c r="C17" i="15"/>
  <c r="C14" i="15"/>
  <c r="C13" i="15"/>
  <c r="C10" i="15"/>
  <c r="C9" i="15"/>
  <c r="C6" i="15"/>
  <c r="C5" i="15"/>
  <c r="C70" i="14"/>
  <c r="C69" i="14"/>
  <c r="C68" i="14"/>
  <c r="C65" i="14"/>
  <c r="C64" i="14"/>
  <c r="C62" i="14"/>
  <c r="C61" i="14"/>
  <c r="C60" i="14"/>
  <c r="C58" i="14"/>
  <c r="C57" i="14"/>
  <c r="C56" i="14"/>
  <c r="C54" i="14"/>
  <c r="C53" i="14"/>
  <c r="C50" i="14"/>
  <c r="C49" i="14"/>
  <c r="C46" i="14"/>
  <c r="C45" i="14"/>
  <c r="C42" i="14"/>
  <c r="C41" i="14"/>
  <c r="C38" i="14"/>
  <c r="C37" i="14"/>
  <c r="C34" i="14"/>
  <c r="C33" i="14"/>
  <c r="C30" i="14"/>
  <c r="C29" i="14"/>
  <c r="C26" i="14"/>
  <c r="C25" i="14"/>
  <c r="C22" i="14"/>
  <c r="C21" i="14"/>
  <c r="C18" i="14"/>
  <c r="C17" i="14"/>
  <c r="C14" i="14"/>
  <c r="C13" i="14"/>
  <c r="C11" i="14"/>
  <c r="C10" i="14"/>
  <c r="C9" i="14"/>
  <c r="C7" i="14"/>
  <c r="C6" i="14"/>
  <c r="C70" i="13"/>
  <c r="C69" i="13"/>
  <c r="C68" i="13"/>
  <c r="C65" i="13"/>
  <c r="C64" i="13"/>
  <c r="C63" i="13"/>
  <c r="C62" i="13"/>
  <c r="C61" i="13"/>
  <c r="C60" i="13"/>
  <c r="C59" i="13"/>
  <c r="C58" i="13"/>
  <c r="C57" i="13"/>
  <c r="C55" i="13"/>
  <c r="C54" i="13"/>
  <c r="C53" i="13"/>
  <c r="C51" i="13"/>
  <c r="C50" i="13"/>
  <c r="C49" i="13"/>
  <c r="C46" i="13"/>
  <c r="C45" i="13"/>
  <c r="C44" i="13"/>
  <c r="C42" i="13"/>
  <c r="C41" i="13"/>
  <c r="C40" i="13"/>
  <c r="C39" i="13"/>
  <c r="C38" i="13"/>
  <c r="C37" i="13"/>
  <c r="C35" i="13"/>
  <c r="C34" i="13"/>
  <c r="C33" i="13"/>
  <c r="C32" i="13"/>
  <c r="C31" i="13"/>
  <c r="C30" i="13"/>
  <c r="C27" i="13"/>
  <c r="C26" i="13"/>
  <c r="C25" i="13"/>
  <c r="C24" i="13"/>
  <c r="C23" i="13"/>
  <c r="C22" i="13"/>
  <c r="C21" i="13"/>
  <c r="C18" i="13"/>
  <c r="C17" i="13"/>
  <c r="C15" i="13"/>
  <c r="C14" i="13"/>
  <c r="C13" i="13"/>
  <c r="C11" i="13"/>
  <c r="C10" i="13"/>
  <c r="C9" i="13"/>
  <c r="C7" i="13"/>
  <c r="C6" i="13"/>
  <c r="C5" i="13"/>
  <c r="C4" i="13"/>
  <c r="C69" i="4"/>
  <c r="C67" i="4"/>
  <c r="C65" i="4"/>
  <c r="C63" i="4"/>
  <c r="C61" i="4"/>
  <c r="C59" i="4"/>
  <c r="C57" i="4"/>
  <c r="C55" i="4"/>
  <c r="C53" i="4"/>
  <c r="C51" i="4"/>
  <c r="C49" i="4"/>
  <c r="C47" i="4"/>
  <c r="C45" i="4"/>
  <c r="C43" i="4"/>
  <c r="C41" i="4"/>
  <c r="C39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C7" i="4"/>
  <c r="C70" i="3"/>
  <c r="C69" i="3"/>
  <c r="C68" i="3"/>
  <c r="C66" i="3"/>
  <c r="C65" i="3"/>
  <c r="C64" i="3"/>
  <c r="C62" i="3"/>
  <c r="C61" i="3"/>
  <c r="C60" i="3"/>
  <c r="C58" i="3"/>
  <c r="C57" i="3"/>
  <c r="C56" i="3"/>
  <c r="C55" i="3"/>
  <c r="C54" i="3"/>
  <c r="C53" i="3"/>
  <c r="C52" i="3"/>
  <c r="C51" i="3"/>
  <c r="C49" i="3"/>
  <c r="C48" i="3"/>
  <c r="C47" i="3"/>
  <c r="C45" i="3"/>
  <c r="C44" i="3"/>
  <c r="C43" i="3"/>
  <c r="C41" i="3"/>
  <c r="C40" i="3"/>
  <c r="C39" i="3"/>
  <c r="C37" i="3"/>
  <c r="C36" i="3"/>
  <c r="C35" i="3"/>
  <c r="C33" i="3"/>
  <c r="C32" i="3"/>
  <c r="C31" i="3"/>
  <c r="C29" i="3"/>
  <c r="C28" i="3"/>
  <c r="C27" i="3"/>
  <c r="C24" i="3"/>
  <c r="C23" i="3"/>
  <c r="C21" i="3"/>
  <c r="C20" i="3"/>
  <c r="C19" i="3"/>
  <c r="C18" i="3"/>
  <c r="C16" i="3"/>
  <c r="C15" i="3"/>
  <c r="C12" i="3"/>
  <c r="C11" i="3"/>
  <c r="C8" i="3"/>
  <c r="C7" i="3"/>
  <c r="C4" i="3"/>
  <c r="C70" i="2"/>
  <c r="C69" i="2"/>
  <c r="C66" i="2"/>
  <c r="C65" i="2"/>
  <c r="C63" i="2"/>
  <c r="C61" i="2"/>
  <c r="C59" i="2"/>
  <c r="C58" i="2"/>
  <c r="C57" i="2"/>
  <c r="C55" i="2"/>
  <c r="C54" i="2"/>
  <c r="C51" i="2"/>
  <c r="C50" i="2"/>
  <c r="C47" i="2"/>
  <c r="C46" i="2"/>
  <c r="C45" i="2"/>
  <c r="C43" i="2"/>
  <c r="C42" i="2"/>
  <c r="C39" i="2"/>
  <c r="C38" i="2"/>
  <c r="C35" i="2"/>
  <c r="C34" i="2"/>
  <c r="C31" i="2"/>
  <c r="C30" i="2"/>
  <c r="C27" i="2"/>
  <c r="C26" i="2"/>
  <c r="C23" i="2"/>
  <c r="C22" i="2"/>
  <c r="C19" i="2"/>
  <c r="C18" i="2"/>
  <c r="C15" i="2"/>
  <c r="C11" i="2"/>
  <c r="C10" i="2"/>
  <c r="C7" i="2"/>
  <c r="C6" i="2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5" i="1"/>
  <c r="B11" i="9" l="1"/>
  <c r="B11" i="10"/>
  <c r="B12" i="10"/>
  <c r="B13" i="10"/>
  <c r="B14" i="10"/>
  <c r="B15" i="10"/>
  <c r="B16" i="10"/>
  <c r="B12" i="9"/>
  <c r="B13" i="9"/>
  <c r="B14" i="9"/>
  <c r="B15" i="9"/>
  <c r="B11" i="11"/>
  <c r="B16" i="9"/>
  <c r="C60" i="16"/>
  <c r="C69" i="16"/>
  <c r="C64" i="16"/>
  <c r="C68" i="16"/>
  <c r="C70" i="16"/>
  <c r="C4" i="14"/>
  <c r="C8" i="14"/>
  <c r="C12" i="14"/>
  <c r="C16" i="14"/>
  <c r="C20" i="14"/>
  <c r="C24" i="14"/>
  <c r="C28" i="14"/>
  <c r="C32" i="14"/>
  <c r="C36" i="14"/>
  <c r="C40" i="14"/>
  <c r="C44" i="14"/>
  <c r="C48" i="14"/>
  <c r="C52" i="14"/>
  <c r="C5" i="14"/>
  <c r="C66" i="14"/>
  <c r="C15" i="14"/>
  <c r="C19" i="14"/>
  <c r="C23" i="14"/>
  <c r="C27" i="14"/>
  <c r="C31" i="14"/>
  <c r="C35" i="14"/>
  <c r="C39" i="14"/>
  <c r="C43" i="14"/>
  <c r="C47" i="14"/>
  <c r="C51" i="14"/>
  <c r="C55" i="14"/>
  <c r="C59" i="14"/>
  <c r="C63" i="14"/>
  <c r="C67" i="14"/>
  <c r="C62" i="2"/>
  <c r="C5" i="2"/>
  <c r="C9" i="2"/>
  <c r="C13" i="2"/>
  <c r="C17" i="2"/>
  <c r="C21" i="2"/>
  <c r="C25" i="2"/>
  <c r="C29" i="2"/>
  <c r="C33" i="2"/>
  <c r="C37" i="2"/>
  <c r="C41" i="2"/>
  <c r="C49" i="2"/>
  <c r="C53" i="2"/>
  <c r="C14" i="2"/>
  <c r="C67" i="2"/>
  <c r="C4" i="2"/>
  <c r="C8" i="2"/>
  <c r="C12" i="2"/>
  <c r="C16" i="2"/>
  <c r="C20" i="2"/>
  <c r="C24" i="2"/>
  <c r="C28" i="2"/>
  <c r="C32" i="2"/>
  <c r="C36" i="2"/>
  <c r="C40" i="2"/>
  <c r="C44" i="2"/>
  <c r="C48" i="2"/>
  <c r="C52" i="2"/>
  <c r="C56" i="2"/>
  <c r="C60" i="2"/>
  <c r="C64" i="2"/>
  <c r="C68" i="2"/>
  <c r="C19" i="13"/>
  <c r="C43" i="13"/>
  <c r="C47" i="13"/>
  <c r="C67" i="13"/>
  <c r="C8" i="13"/>
  <c r="C12" i="13"/>
  <c r="C16" i="13"/>
  <c r="C20" i="13"/>
  <c r="C28" i="13"/>
  <c r="C36" i="13"/>
  <c r="C48" i="13"/>
  <c r="C52" i="13"/>
  <c r="C56" i="13"/>
  <c r="C29" i="13"/>
  <c r="C66" i="13"/>
  <c r="C4" i="1"/>
  <c r="C7" i="15"/>
  <c r="C11" i="15"/>
  <c r="C15" i="15"/>
  <c r="C19" i="15"/>
  <c r="C31" i="15"/>
  <c r="C35" i="15"/>
  <c r="C39" i="15"/>
  <c r="C43" i="15"/>
  <c r="C47" i="15"/>
  <c r="C51" i="15"/>
  <c r="C55" i="15"/>
  <c r="C59" i="15"/>
  <c r="C63" i="15"/>
  <c r="C67" i="15"/>
  <c r="C4" i="15"/>
  <c r="C8" i="15"/>
  <c r="C12" i="15"/>
  <c r="C16" i="15"/>
  <c r="C20" i="15"/>
  <c r="C24" i="15"/>
  <c r="C28" i="15"/>
  <c r="C36" i="15"/>
  <c r="C44" i="15"/>
  <c r="C48" i="15"/>
  <c r="C52" i="15"/>
  <c r="C6" i="3"/>
  <c r="C10" i="3"/>
  <c r="C14" i="3"/>
  <c r="C22" i="3"/>
  <c r="C26" i="3"/>
  <c r="C30" i="3"/>
  <c r="C34" i="3"/>
  <c r="C38" i="3"/>
  <c r="C42" i="3"/>
  <c r="C46" i="3"/>
  <c r="C50" i="3"/>
  <c r="C59" i="3"/>
  <c r="C63" i="3"/>
  <c r="C67" i="3"/>
  <c r="C5" i="3"/>
  <c r="C9" i="3"/>
  <c r="C13" i="3"/>
  <c r="C17" i="3"/>
  <c r="C25" i="3"/>
  <c r="B6" i="11"/>
  <c r="B4" i="11"/>
  <c r="B5" i="11"/>
  <c r="B7" i="11"/>
  <c r="C8" i="16"/>
  <c r="C12" i="16"/>
  <c r="C16" i="16"/>
  <c r="C20" i="16"/>
  <c r="C24" i="16"/>
  <c r="C32" i="16"/>
  <c r="C36" i="16"/>
  <c r="C40" i="16"/>
  <c r="C44" i="16"/>
  <c r="C48" i="16"/>
  <c r="C52" i="16"/>
  <c r="C56" i="16"/>
  <c r="C6" i="16"/>
  <c r="C10" i="16"/>
  <c r="C14" i="16"/>
  <c r="C18" i="16"/>
  <c r="C22" i="16"/>
  <c r="C26" i="16"/>
  <c r="C30" i="16"/>
  <c r="C34" i="16"/>
  <c r="C38" i="16"/>
  <c r="C42" i="16"/>
  <c r="C46" i="16"/>
  <c r="C50" i="16"/>
  <c r="C54" i="16"/>
  <c r="C58" i="16"/>
  <c r="C59" i="16"/>
  <c r="C62" i="16"/>
  <c r="C63" i="16"/>
  <c r="C67" i="16"/>
  <c r="C5" i="16"/>
  <c r="C9" i="16"/>
  <c r="C13" i="16"/>
  <c r="C17" i="16"/>
  <c r="C21" i="16"/>
  <c r="C25" i="16"/>
  <c r="C29" i="16"/>
  <c r="C33" i="16"/>
  <c r="C37" i="16"/>
  <c r="C41" i="16"/>
  <c r="C45" i="16"/>
  <c r="C49" i="16"/>
  <c r="C53" i="16"/>
  <c r="C57" i="16"/>
  <c r="C61" i="16"/>
  <c r="C65" i="16"/>
  <c r="C4" i="16"/>
  <c r="C28" i="16"/>
  <c r="C6" i="4"/>
  <c r="C8" i="4"/>
  <c r="C10" i="4"/>
  <c r="C12" i="4"/>
  <c r="C14" i="4"/>
  <c r="C16" i="4"/>
  <c r="C18" i="4"/>
  <c r="C20" i="4"/>
  <c r="C22" i="4"/>
  <c r="C24" i="4"/>
  <c r="C26" i="4"/>
  <c r="C28" i="4"/>
  <c r="C30" i="4"/>
  <c r="C32" i="4"/>
  <c r="C34" i="4"/>
  <c r="C36" i="4"/>
  <c r="C38" i="4"/>
  <c r="C40" i="4"/>
  <c r="C42" i="4"/>
  <c r="C44" i="4"/>
  <c r="C46" i="4"/>
  <c r="C48" i="4"/>
  <c r="C50" i="4"/>
  <c r="C52" i="4"/>
  <c r="C54" i="4"/>
  <c r="C56" i="4"/>
  <c r="C58" i="4"/>
  <c r="C60" i="4"/>
  <c r="C62" i="4"/>
  <c r="C64" i="4"/>
  <c r="C66" i="4"/>
  <c r="C68" i="4"/>
  <c r="C70" i="4"/>
  <c r="C5" i="4"/>
  <c r="C4" i="4"/>
  <c r="B12" i="11" l="1"/>
  <c r="B14" i="11"/>
  <c r="B16" i="11"/>
  <c r="B15" i="11"/>
  <c r="B13" i="11"/>
  <c r="C55" i="16"/>
  <c r="C47" i="16"/>
  <c r="C39" i="16"/>
  <c r="C31" i="16"/>
  <c r="C23" i="16"/>
  <c r="C15" i="16"/>
  <c r="C7" i="16"/>
  <c r="C66" i="16"/>
  <c r="C51" i="16"/>
  <c r="C43" i="16"/>
  <c r="C35" i="16"/>
  <c r="C27" i="16"/>
  <c r="C19" i="16"/>
  <c r="C11" i="16"/>
</calcChain>
</file>

<file path=xl/sharedStrings.xml><?xml version="1.0" encoding="utf-8"?>
<sst xmlns="http://schemas.openxmlformats.org/spreadsheetml/2006/main" count="1048" uniqueCount="141">
  <si>
    <t>월</t>
  </si>
  <si>
    <t>대륙</t>
  </si>
  <si>
    <t>국적</t>
  </si>
  <si>
    <t>계</t>
  </si>
  <si>
    <t>남성</t>
  </si>
  <si>
    <t>여성</t>
  </si>
  <si>
    <t>승무원</t>
  </si>
  <si>
    <t>총계</t>
  </si>
  <si>
    <t>아시아주</t>
  </si>
  <si>
    <t>중국</t>
  </si>
  <si>
    <t>일본</t>
  </si>
  <si>
    <t>대만</t>
  </si>
  <si>
    <t>태국</t>
  </si>
  <si>
    <t>홍콩</t>
  </si>
  <si>
    <t>필리핀</t>
  </si>
  <si>
    <t>말레이시아</t>
  </si>
  <si>
    <t>인도네시아</t>
  </si>
  <si>
    <t>싱가포르</t>
  </si>
  <si>
    <t>베트남</t>
  </si>
  <si>
    <t>인도</t>
  </si>
  <si>
    <t>몽골</t>
  </si>
  <si>
    <t>미얀마</t>
  </si>
  <si>
    <t>우즈베키스탄</t>
  </si>
  <si>
    <t>카자흐스탄</t>
  </si>
  <si>
    <t>GCC</t>
  </si>
  <si>
    <t>터키</t>
  </si>
  <si>
    <t>스리랑카</t>
  </si>
  <si>
    <t>이스라엘</t>
  </si>
  <si>
    <t>파키스탄</t>
  </si>
  <si>
    <t>방글라데시</t>
  </si>
  <si>
    <t>이란</t>
  </si>
  <si>
    <t>아시아 기타</t>
  </si>
  <si>
    <t>아시아주소계</t>
  </si>
  <si>
    <t>미주</t>
  </si>
  <si>
    <t>미국</t>
  </si>
  <si>
    <t>캐나다</t>
  </si>
  <si>
    <t>브라질</t>
  </si>
  <si>
    <t>멕시코</t>
  </si>
  <si>
    <t>미주 기타</t>
  </si>
  <si>
    <t>미주소계</t>
  </si>
  <si>
    <t>구주</t>
  </si>
  <si>
    <t>러시아</t>
  </si>
  <si>
    <t>영국</t>
  </si>
  <si>
    <t>독일</t>
  </si>
  <si>
    <t>프랑스</t>
  </si>
  <si>
    <t>이탈리아</t>
  </si>
  <si>
    <t>네덜란드</t>
  </si>
  <si>
    <t>우크라이나</t>
  </si>
  <si>
    <t>노르웨이</t>
  </si>
  <si>
    <t>스페인</t>
  </si>
  <si>
    <t>스웨덴</t>
  </si>
  <si>
    <t>폴란드</t>
  </si>
  <si>
    <t>덴마크</t>
  </si>
  <si>
    <t>핀란드</t>
  </si>
  <si>
    <t>루마니아</t>
  </si>
  <si>
    <t>스위스</t>
  </si>
  <si>
    <t>오스트리아</t>
  </si>
  <si>
    <t>아일랜드</t>
  </si>
  <si>
    <t>그리스</t>
  </si>
  <si>
    <t>벨기에</t>
  </si>
  <si>
    <t>포르투갈</t>
  </si>
  <si>
    <t>불가리아</t>
  </si>
  <si>
    <t>크로아티아</t>
  </si>
  <si>
    <t>구주 기타</t>
  </si>
  <si>
    <t>구주소계</t>
  </si>
  <si>
    <t>대양주</t>
  </si>
  <si>
    <t>오스트레일리아</t>
  </si>
  <si>
    <t>뉴질랜드</t>
  </si>
  <si>
    <t>대양주 기타</t>
  </si>
  <si>
    <t>대양주소계</t>
  </si>
  <si>
    <t>아프리카</t>
  </si>
  <si>
    <t>남아프리카공화국</t>
  </si>
  <si>
    <t>아프리카 기타</t>
  </si>
  <si>
    <t>아프리카소계</t>
  </si>
  <si>
    <t>기타</t>
  </si>
  <si>
    <t>국적미상</t>
  </si>
  <si>
    <t>교포</t>
  </si>
  <si>
    <t>전년동기(명)</t>
  </si>
  <si>
    <t>국적</t>
    <phoneticPr fontId="15" type="noConversion"/>
  </si>
  <si>
    <t>인원
(명)</t>
  </si>
  <si>
    <t>전년동기
(명)</t>
  </si>
  <si>
    <t>성장률
(%)</t>
  </si>
  <si>
    <t>구성비
(%)</t>
  </si>
  <si>
    <t>0~20</t>
  </si>
  <si>
    <t>21~30</t>
  </si>
  <si>
    <t>31~40</t>
  </si>
  <si>
    <t>41~50</t>
  </si>
  <si>
    <t>51~60</t>
  </si>
  <si>
    <t>관광</t>
  </si>
  <si>
    <t>상용</t>
  </si>
  <si>
    <t>공용</t>
  </si>
  <si>
    <t>유학연수</t>
  </si>
  <si>
    <t>인천공항</t>
  </si>
  <si>
    <t>김해공항</t>
  </si>
  <si>
    <t>김포공항</t>
  </si>
  <si>
    <t>제주공항</t>
  </si>
  <si>
    <t>기타공항</t>
  </si>
  <si>
    <t>공항소계</t>
  </si>
  <si>
    <t>부산항구</t>
  </si>
  <si>
    <t>인천항구</t>
  </si>
  <si>
    <t>제주항구</t>
  </si>
  <si>
    <t>기타항구</t>
  </si>
  <si>
    <t>항구소계</t>
  </si>
  <si>
    <t>성별출국</t>
  </si>
  <si>
    <t>연령별출국</t>
  </si>
  <si>
    <t>교통수단별출국</t>
  </si>
  <si>
    <t>성장률 
(%)</t>
  </si>
  <si>
    <t>2월</t>
  </si>
  <si>
    <t>1월</t>
  </si>
  <si>
    <t>대륙</t>
    <phoneticPr fontId="15" type="noConversion"/>
  </si>
  <si>
    <t>대륙</t>
    <phoneticPr fontId="15" type="noConversion"/>
  </si>
  <si>
    <t>국적</t>
    <phoneticPr fontId="15" type="noConversion"/>
  </si>
  <si>
    <t>61세이상</t>
    <phoneticPr fontId="15" type="noConversion"/>
  </si>
  <si>
    <t>61세이상</t>
    <phoneticPr fontId="15" type="noConversion"/>
  </si>
  <si>
    <t>기타소계</t>
  </si>
  <si>
    <t>교포 소계</t>
  </si>
  <si>
    <t>총계</t>
    <phoneticPr fontId="15" type="noConversion"/>
  </si>
  <si>
    <t>총계</t>
    <phoneticPr fontId="15" type="noConversion"/>
  </si>
  <si>
    <t>총계</t>
    <phoneticPr fontId="15" type="noConversion"/>
  </si>
  <si>
    <t>캄보디아</t>
  </si>
  <si>
    <t>4월</t>
  </si>
  <si>
    <t>5월</t>
  </si>
  <si>
    <t>6월</t>
  </si>
  <si>
    <t>3월</t>
  </si>
  <si>
    <t>7월</t>
  </si>
  <si>
    <t>8월</t>
  </si>
  <si>
    <t>9월</t>
  </si>
  <si>
    <t>10월</t>
    <phoneticPr fontId="15" type="noConversion"/>
  </si>
  <si>
    <t>10월</t>
    <phoneticPr fontId="15" type="noConversion"/>
  </si>
  <si>
    <t>11월</t>
  </si>
  <si>
    <t>12월</t>
    <phoneticPr fontId="15" type="noConversion"/>
  </si>
  <si>
    <t>12월</t>
    <phoneticPr fontId="15" type="noConversion"/>
  </si>
  <si>
    <t>성별국적별입국  (2017년 12월)</t>
    <phoneticPr fontId="15" type="noConversion"/>
  </si>
  <si>
    <t>연령별국적별입국  (2017년 12월)</t>
  </si>
  <si>
    <t>목적별국적별입국  (2017년 12월)</t>
  </si>
  <si>
    <t>교통수단별 국적별 입국 (2017년 12월)</t>
  </si>
  <si>
    <t>성별국적별입국  (2017년 1~12월)</t>
  </si>
  <si>
    <t>연령별국적별입국  (2017년 1~12월)</t>
  </si>
  <si>
    <t>목적별국적별입국  (2017년 1~12월)</t>
  </si>
  <si>
    <t>교통수단별 국적별 입국 (2017년 1~12월)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</si>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</sst>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_-* #,##0.0_-;\-* #,##0.0_-;_-* &quot;-&quot;_-;_-@_-"/>
    <numFmt numFmtId="178" formatCode="0.0_ "/>
    <numFmt numFmtId="179" formatCode="#,##0.0_ "/>
    <numFmt numFmtId="180" formatCode="#,##0_ "/>
  </numFmts>
  <fonts count="41" x14ac:knownFonts="1">
    <font>
      <sz val="10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rgb="FF5F5F5F"/>
      <name val="돋움"/>
      <family val="3"/>
      <charset val="129"/>
    </font>
    <font>
      <sz val="9"/>
      <color rgb="FF5F5F5F"/>
      <name val="돋움"/>
      <family val="3"/>
      <charset val="129"/>
    </font>
    <font>
      <sz val="10"/>
      <color theme="1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FDBD1"/>
        <bgColor indexed="64"/>
      </patternFill>
    </fill>
    <fill>
      <patternFill patternType="solid">
        <fgColor rgb="FFF3EBD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0">
    <xf numFmtId="0" fontId="0" fillId="0" borderId="0">
      <alignment vertical="center"/>
    </xf>
    <xf numFmtId="0" fontId="16" fillId="0" borderId="0">
      <alignment vertical="center"/>
    </xf>
    <xf numFmtId="0" fontId="16" fillId="1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19" fillId="6" borderId="4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7" borderId="7" applyNumberFormat="0" applyAlignment="0" applyProtection="0">
      <alignment vertical="center"/>
    </xf>
    <xf numFmtId="0" fontId="23" fillId="7" borderId="7" applyNumberFormat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6" fillId="5" borderId="4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1" fillId="2" borderId="0" applyNumberFormat="0" applyBorder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32" fillId="6" borderId="5" applyNumberFormat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4">
    <xf numFmtId="0" fontId="0" fillId="0" borderId="0" xfId="0">
      <alignment vertical="center"/>
    </xf>
    <xf numFmtId="0" fontId="36" fillId="0" borderId="0" xfId="0" applyFont="1">
      <alignment vertical="center"/>
    </xf>
    <xf numFmtId="0" fontId="0" fillId="0" borderId="0" xfId="0">
      <alignment vertical="center"/>
    </xf>
    <xf numFmtId="0" fontId="34" fillId="0" borderId="0" xfId="0" applyFont="1">
      <alignment vertical="center"/>
    </xf>
    <xf numFmtId="0" fontId="0" fillId="0" borderId="0" xfId="0">
      <alignment vertical="center"/>
    </xf>
    <xf numFmtId="49" fontId="37" fillId="33" borderId="13" xfId="86" applyNumberFormat="1" applyFont="1" applyFill="1" applyBorder="1" applyAlignment="1">
      <alignment horizontal="center" vertical="center" wrapText="1"/>
    </xf>
    <xf numFmtId="49" fontId="37" fillId="33" borderId="13" xfId="1" applyNumberFormat="1" applyFont="1" applyFill="1" applyBorder="1" applyAlignment="1">
      <alignment horizontal="center" vertical="center" wrapText="1"/>
    </xf>
    <xf numFmtId="49" fontId="39" fillId="0" borderId="11" xfId="0" applyNumberFormat="1" applyFont="1" applyBorder="1" applyAlignment="1">
      <alignment horizontal="left" vertical="center" wrapText="1"/>
    </xf>
    <xf numFmtId="0" fontId="39" fillId="0" borderId="12" xfId="0" applyFont="1" applyBorder="1" applyAlignment="1">
      <alignment horizontal="left" vertical="center" wrapText="1"/>
    </xf>
    <xf numFmtId="0" fontId="39" fillId="0" borderId="13" xfId="0" applyFont="1" applyBorder="1" applyAlignment="1">
      <alignment horizontal="left" vertical="center" wrapText="1"/>
    </xf>
    <xf numFmtId="49" fontId="39" fillId="0" borderId="12" xfId="0" applyNumberFormat="1" applyFont="1" applyBorder="1" applyAlignment="1">
      <alignment horizontal="left" vertical="center" wrapText="1"/>
    </xf>
    <xf numFmtId="177" fontId="37" fillId="33" borderId="13" xfId="158" applyNumberFormat="1" applyFont="1" applyFill="1" applyBorder="1" applyAlignment="1">
      <alignment horizontal="center" vertical="center" wrapText="1"/>
    </xf>
    <xf numFmtId="177" fontId="0" fillId="0" borderId="0" xfId="158" applyNumberFormat="1" applyFont="1">
      <alignment vertical="center"/>
    </xf>
    <xf numFmtId="177" fontId="36" fillId="0" borderId="0" xfId="158" applyNumberFormat="1" applyFont="1">
      <alignment vertical="center"/>
    </xf>
    <xf numFmtId="177" fontId="34" fillId="0" borderId="0" xfId="158" applyNumberFormat="1" applyFont="1">
      <alignment vertical="center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178" fontId="38" fillId="34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Border="1" applyAlignment="1">
      <alignment horizontal="righ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9" fillId="0" borderId="10" xfId="168" applyNumberFormat="1" applyFont="1" applyBorder="1" applyAlignment="1">
      <alignment horizontal="left" vertical="center" wrapText="1"/>
    </xf>
    <xf numFmtId="49" fontId="39" fillId="0" borderId="13" xfId="168" applyNumberFormat="1" applyFont="1" applyBorder="1" applyAlignment="1">
      <alignment horizontal="lef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38" fillId="34" borderId="10" xfId="168" applyNumberFormat="1" applyFont="1" applyFill="1" applyBorder="1" applyAlignment="1">
      <alignment horizontal="center" vertical="center" wrapText="1"/>
    </xf>
    <xf numFmtId="49" fontId="39" fillId="0" borderId="10" xfId="168" applyNumberFormat="1" applyFont="1" applyBorder="1" applyAlignment="1">
      <alignment horizontal="center" vertical="center" wrapText="1"/>
    </xf>
    <xf numFmtId="49" fontId="39" fillId="0" borderId="13" xfId="168" applyNumberFormat="1" applyFont="1" applyBorder="1" applyAlignment="1">
      <alignment horizontal="center" vertical="center" wrapText="1"/>
    </xf>
    <xf numFmtId="3" fontId="38" fillId="34" borderId="10" xfId="168" applyNumberFormat="1" applyFont="1" applyFill="1" applyBorder="1" applyAlignment="1">
      <alignment horizontal="right" vertical="center" wrapText="1"/>
    </xf>
    <xf numFmtId="49" fontId="38" fillId="34" borderId="16" xfId="0" applyNumberFormat="1" applyFont="1" applyFill="1" applyBorder="1" applyAlignment="1">
      <alignment vertical="center" wrapText="1"/>
    </xf>
    <xf numFmtId="49" fontId="38" fillId="34" borderId="15" xfId="0" applyNumberFormat="1" applyFont="1" applyFill="1" applyBorder="1" applyAlignment="1">
      <alignment vertical="center" wrapText="1"/>
    </xf>
    <xf numFmtId="3" fontId="38" fillId="34" borderId="16" xfId="0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horizontal="right" vertical="center" wrapText="1"/>
    </xf>
    <xf numFmtId="180" fontId="39" fillId="0" borderId="10" xfId="168" applyNumberFormat="1" applyFont="1" applyBorder="1" applyAlignment="1">
      <alignment horizontal="right" vertical="center" wrapText="1"/>
    </xf>
    <xf numFmtId="179" fontId="39" fillId="0" borderId="10" xfId="168" applyNumberFormat="1" applyFont="1" applyBorder="1" applyAlignment="1">
      <alignment horizontal="right" vertical="center" wrapText="1"/>
    </xf>
    <xf numFmtId="180" fontId="38" fillId="34" borderId="10" xfId="168" applyNumberFormat="1" applyFont="1" applyFill="1" applyBorder="1" applyAlignment="1">
      <alignment horizontal="right" vertical="center" wrapText="1"/>
    </xf>
    <xf numFmtId="179" fontId="38" fillId="34" borderId="16" xfId="0" applyNumberFormat="1" applyFont="1" applyFill="1" applyBorder="1" applyAlignment="1">
      <alignment vertical="center" wrapText="1"/>
    </xf>
    <xf numFmtId="180" fontId="38" fillId="34" borderId="16" xfId="0" applyNumberFormat="1" applyFont="1" applyFill="1" applyBorder="1" applyAlignment="1">
      <alignment horizontal="right" vertical="center" wrapText="1"/>
    </xf>
    <xf numFmtId="179" fontId="38" fillId="34" borderId="10" xfId="168" applyNumberFormat="1" applyFont="1" applyFill="1" applyBorder="1" applyAlignment="1">
      <alignment horizontal="right" vertical="center" wrapText="1"/>
    </xf>
    <xf numFmtId="3" fontId="39" fillId="0" borderId="10" xfId="168" applyNumberFormat="1" applyFont="1" applyFill="1" applyBorder="1" applyAlignment="1">
      <alignment horizontal="right" vertical="center" wrapText="1"/>
    </xf>
    <xf numFmtId="179" fontId="39" fillId="0" borderId="10" xfId="168" applyNumberFormat="1" applyFont="1" applyFill="1" applyBorder="1" applyAlignment="1">
      <alignment horizontal="right" vertical="center" wrapText="1"/>
    </xf>
    <xf numFmtId="178" fontId="39" fillId="0" borderId="10" xfId="168" applyNumberFormat="1" applyFont="1" applyFill="1" applyBorder="1" applyAlignment="1">
      <alignment horizontal="right" vertical="center" wrapText="1"/>
    </xf>
    <xf numFmtId="180" fontId="38" fillId="34" borderId="16" xfId="0" applyNumberFormat="1" applyFont="1" applyFill="1" applyBorder="1" applyAlignment="1">
      <alignment horizontal="right" vertical="center" shrinkToFit="1"/>
    </xf>
    <xf numFmtId="179" fontId="38" fillId="34" borderId="16" xfId="0" applyNumberFormat="1" applyFont="1" applyFill="1" applyBorder="1" applyAlignment="1">
      <alignment vertical="center" shrinkToFit="1"/>
    </xf>
    <xf numFmtId="178" fontId="38" fillId="34" borderId="10" xfId="168" applyNumberFormat="1" applyFont="1" applyFill="1" applyBorder="1" applyAlignment="1">
      <alignment horizontal="right" vertical="center" shrinkToFit="1"/>
    </xf>
    <xf numFmtId="180" fontId="39" fillId="0" borderId="10" xfId="168" applyNumberFormat="1" applyFont="1" applyBorder="1" applyAlignment="1">
      <alignment horizontal="right" vertical="center" shrinkToFit="1"/>
    </xf>
    <xf numFmtId="178" fontId="39" fillId="0" borderId="10" xfId="168" applyNumberFormat="1" applyFont="1" applyBorder="1" applyAlignment="1">
      <alignment horizontal="right" vertical="center" shrinkToFit="1"/>
    </xf>
    <xf numFmtId="179" fontId="39" fillId="0" borderId="10" xfId="168" applyNumberFormat="1" applyFont="1" applyBorder="1" applyAlignment="1">
      <alignment horizontal="right" vertical="center" shrinkToFit="1"/>
    </xf>
    <xf numFmtId="49" fontId="38" fillId="34" borderId="14" xfId="0" applyNumberFormat="1" applyFont="1" applyFill="1" applyBorder="1" applyAlignment="1">
      <alignment horizontal="center" vertical="center" wrapText="1"/>
    </xf>
    <xf numFmtId="49" fontId="38" fillId="34" borderId="16" xfId="0" applyNumberFormat="1" applyFont="1" applyFill="1" applyBorder="1" applyAlignment="1">
      <alignment horizontal="center" vertical="center" wrapText="1"/>
    </xf>
    <xf numFmtId="176" fontId="35" fillId="0" borderId="25" xfId="1" applyNumberFormat="1" applyFont="1" applyBorder="1" applyAlignment="1">
      <alignment horizontal="center" vertical="center" wrapText="1"/>
    </xf>
    <xf numFmtId="176" fontId="35" fillId="0" borderId="26" xfId="1" applyNumberFormat="1" applyFont="1" applyBorder="1" applyAlignment="1">
      <alignment horizontal="center" vertical="center" wrapText="1"/>
    </xf>
    <xf numFmtId="176" fontId="35" fillId="0" borderId="27" xfId="1" applyNumberFormat="1" applyFont="1" applyBorder="1" applyAlignment="1">
      <alignment horizontal="center" vertical="center" wrapText="1"/>
    </xf>
    <xf numFmtId="49" fontId="37" fillId="33" borderId="12" xfId="0" applyNumberFormat="1" applyFont="1" applyFill="1" applyBorder="1" applyAlignment="1">
      <alignment horizontal="center" vertical="center" wrapText="1"/>
    </xf>
    <xf numFmtId="49" fontId="37" fillId="33" borderId="13" xfId="0" applyNumberFormat="1" applyFont="1" applyFill="1" applyBorder="1" applyAlignment="1">
      <alignment horizontal="center" vertical="center" wrapText="1"/>
    </xf>
    <xf numFmtId="49" fontId="37" fillId="33" borderId="19" xfId="0" applyNumberFormat="1" applyFont="1" applyFill="1" applyBorder="1" applyAlignment="1">
      <alignment horizontal="center" vertical="center" wrapText="1"/>
    </xf>
    <xf numFmtId="49" fontId="37" fillId="33" borderId="18" xfId="0" applyNumberFormat="1" applyFont="1" applyFill="1" applyBorder="1" applyAlignment="1">
      <alignment horizontal="center" vertical="center" wrapText="1"/>
    </xf>
    <xf numFmtId="49" fontId="37" fillId="33" borderId="20" xfId="0" applyNumberFormat="1" applyFont="1" applyFill="1" applyBorder="1" applyAlignment="1">
      <alignment horizontal="center" vertical="center" wrapText="1"/>
    </xf>
    <xf numFmtId="49" fontId="38" fillId="34" borderId="15" xfId="0" applyNumberFormat="1" applyFont="1" applyFill="1" applyBorder="1" applyAlignment="1">
      <alignment horizontal="center" vertical="center" wrapText="1"/>
    </xf>
    <xf numFmtId="0" fontId="35" fillId="0" borderId="17" xfId="86" applyFont="1" applyBorder="1" applyAlignment="1">
      <alignment horizontal="center" vertical="center"/>
    </xf>
    <xf numFmtId="176" fontId="35" fillId="0" borderId="17" xfId="86" applyNumberFormat="1" applyFont="1" applyBorder="1" applyAlignment="1">
      <alignment horizontal="center" vertical="center"/>
    </xf>
    <xf numFmtId="49" fontId="37" fillId="33" borderId="14" xfId="0" applyNumberFormat="1" applyFont="1" applyFill="1" applyBorder="1" applyAlignment="1">
      <alignment horizontal="center" vertical="center" wrapText="1"/>
    </xf>
    <xf numFmtId="49" fontId="37" fillId="33" borderId="15" xfId="0" applyNumberFormat="1" applyFont="1" applyFill="1" applyBorder="1" applyAlignment="1">
      <alignment horizontal="center" vertical="center" wrapText="1"/>
    </xf>
    <xf numFmtId="49" fontId="37" fillId="33" borderId="16" xfId="0" applyNumberFormat="1" applyFont="1" applyFill="1" applyBorder="1" applyAlignment="1">
      <alignment horizontal="center" vertical="center" wrapText="1"/>
    </xf>
    <xf numFmtId="176" fontId="35" fillId="0" borderId="17" xfId="1" applyNumberFormat="1" applyFont="1" applyBorder="1" applyAlignment="1">
      <alignment horizontal="center" vertical="center" wrapText="1"/>
    </xf>
    <xf numFmtId="0" fontId="35" fillId="0" borderId="25" xfId="86" applyFont="1" applyBorder="1" applyAlignment="1">
      <alignment horizontal="center" vertical="center"/>
    </xf>
    <xf numFmtId="0" fontId="35" fillId="0" borderId="26" xfId="86" applyFont="1" applyBorder="1" applyAlignment="1">
      <alignment horizontal="center" vertical="center"/>
    </xf>
    <xf numFmtId="0" fontId="35" fillId="0" borderId="27" xfId="86" applyFont="1" applyBorder="1" applyAlignment="1">
      <alignment horizontal="center" vertical="center"/>
    </xf>
    <xf numFmtId="49" fontId="37" fillId="33" borderId="21" xfId="0" applyNumberFormat="1" applyFont="1" applyFill="1" applyBorder="1" applyAlignment="1">
      <alignment horizontal="center" vertical="center" wrapText="1"/>
    </xf>
    <xf numFmtId="49" fontId="37" fillId="33" borderId="22" xfId="0" applyNumberFormat="1" applyFont="1" applyFill="1" applyBorder="1" applyAlignment="1">
      <alignment horizontal="center" vertical="center" wrapText="1"/>
    </xf>
    <xf numFmtId="49" fontId="37" fillId="33" borderId="24" xfId="0" applyNumberFormat="1" applyFont="1" applyFill="1" applyBorder="1" applyAlignment="1">
      <alignment horizontal="center" vertical="center" wrapText="1"/>
    </xf>
    <xf numFmtId="49" fontId="37" fillId="33" borderId="23" xfId="0" applyNumberFormat="1" applyFont="1" applyFill="1" applyBorder="1" applyAlignment="1">
      <alignment horizontal="center" vertical="center" wrapText="1"/>
    </xf>
  </cellXfs>
  <cellStyles count="170">
    <cellStyle name="20% - 강조색1 2" xfId="3" xr:uid="{00000000-0005-0000-0000-000000000000}"/>
    <cellStyle name="20% - 강조색1 3" xfId="2" xr:uid="{00000000-0005-0000-0000-000001000000}"/>
    <cellStyle name="20% - 강조색2 2" xfId="5" xr:uid="{00000000-0005-0000-0000-000002000000}"/>
    <cellStyle name="20% - 강조색2 3" xfId="4" xr:uid="{00000000-0005-0000-0000-000003000000}"/>
    <cellStyle name="20% - 강조색3 2" xfId="7" xr:uid="{00000000-0005-0000-0000-000004000000}"/>
    <cellStyle name="20% - 강조색3 3" xfId="6" xr:uid="{00000000-0005-0000-0000-000005000000}"/>
    <cellStyle name="20% - 강조색4 2" xfId="9" xr:uid="{00000000-0005-0000-0000-000006000000}"/>
    <cellStyle name="20% - 강조색4 3" xfId="8" xr:uid="{00000000-0005-0000-0000-000007000000}"/>
    <cellStyle name="20% - 강조색5 2" xfId="11" xr:uid="{00000000-0005-0000-0000-000008000000}"/>
    <cellStyle name="20% - 강조색5 3" xfId="10" xr:uid="{00000000-0005-0000-0000-000009000000}"/>
    <cellStyle name="20% - 강조색6 2" xfId="13" xr:uid="{00000000-0005-0000-0000-00000A000000}"/>
    <cellStyle name="20% - 강조색6 3" xfId="12" xr:uid="{00000000-0005-0000-0000-00000B000000}"/>
    <cellStyle name="40% - 강조색1 2" xfId="15" xr:uid="{00000000-0005-0000-0000-00000C000000}"/>
    <cellStyle name="40% - 강조색1 3" xfId="14" xr:uid="{00000000-0005-0000-0000-00000D000000}"/>
    <cellStyle name="40% - 강조색2 2" xfId="17" xr:uid="{00000000-0005-0000-0000-00000E000000}"/>
    <cellStyle name="40% - 강조색2 3" xfId="16" xr:uid="{00000000-0005-0000-0000-00000F000000}"/>
    <cellStyle name="40% - 강조색3 2" xfId="19" xr:uid="{00000000-0005-0000-0000-000010000000}"/>
    <cellStyle name="40% - 강조색3 3" xfId="18" xr:uid="{00000000-0005-0000-0000-000011000000}"/>
    <cellStyle name="40% - 강조색4 2" xfId="21" xr:uid="{00000000-0005-0000-0000-000012000000}"/>
    <cellStyle name="40% - 강조색4 3" xfId="20" xr:uid="{00000000-0005-0000-0000-000013000000}"/>
    <cellStyle name="40% - 강조색5 2" xfId="23" xr:uid="{00000000-0005-0000-0000-000014000000}"/>
    <cellStyle name="40% - 강조색5 3" xfId="22" xr:uid="{00000000-0005-0000-0000-000015000000}"/>
    <cellStyle name="40% - 강조색6 2" xfId="25" xr:uid="{00000000-0005-0000-0000-000016000000}"/>
    <cellStyle name="40% - 강조색6 3" xfId="24" xr:uid="{00000000-0005-0000-0000-000017000000}"/>
    <cellStyle name="60% - 강조색1 2" xfId="27" xr:uid="{00000000-0005-0000-0000-000018000000}"/>
    <cellStyle name="60% - 강조색1 3" xfId="26" xr:uid="{00000000-0005-0000-0000-000019000000}"/>
    <cellStyle name="60% - 강조색2 2" xfId="29" xr:uid="{00000000-0005-0000-0000-00001A000000}"/>
    <cellStyle name="60% - 강조색2 3" xfId="28" xr:uid="{00000000-0005-0000-0000-00001B000000}"/>
    <cellStyle name="60% - 강조색3 2" xfId="31" xr:uid="{00000000-0005-0000-0000-00001C000000}"/>
    <cellStyle name="60% - 강조색3 3" xfId="30" xr:uid="{00000000-0005-0000-0000-00001D000000}"/>
    <cellStyle name="60% - 강조색4 2" xfId="33" xr:uid="{00000000-0005-0000-0000-00001E000000}"/>
    <cellStyle name="60% - 강조색4 3" xfId="32" xr:uid="{00000000-0005-0000-0000-00001F000000}"/>
    <cellStyle name="60% - 강조색5 2" xfId="35" xr:uid="{00000000-0005-0000-0000-000020000000}"/>
    <cellStyle name="60% - 강조색5 3" xfId="34" xr:uid="{00000000-0005-0000-0000-000021000000}"/>
    <cellStyle name="60% - 강조색6 2" xfId="37" xr:uid="{00000000-0005-0000-0000-000022000000}"/>
    <cellStyle name="60% - 강조색6 3" xfId="36" xr:uid="{00000000-0005-0000-0000-000023000000}"/>
    <cellStyle name="강조색1 2" xfId="39" xr:uid="{00000000-0005-0000-0000-000024000000}"/>
    <cellStyle name="강조색1 3" xfId="38" xr:uid="{00000000-0005-0000-0000-000025000000}"/>
    <cellStyle name="강조색2 2" xfId="41" xr:uid="{00000000-0005-0000-0000-000026000000}"/>
    <cellStyle name="강조색2 3" xfId="40" xr:uid="{00000000-0005-0000-0000-000027000000}"/>
    <cellStyle name="강조색3 2" xfId="43" xr:uid="{00000000-0005-0000-0000-000028000000}"/>
    <cellStyle name="강조색3 3" xfId="42" xr:uid="{00000000-0005-0000-0000-000029000000}"/>
    <cellStyle name="강조색4 2" xfId="45" xr:uid="{00000000-0005-0000-0000-00002A000000}"/>
    <cellStyle name="강조색4 3" xfId="44" xr:uid="{00000000-0005-0000-0000-00002B000000}"/>
    <cellStyle name="강조색5 2" xfId="47" xr:uid="{00000000-0005-0000-0000-00002C000000}"/>
    <cellStyle name="강조색5 3" xfId="46" xr:uid="{00000000-0005-0000-0000-00002D000000}"/>
    <cellStyle name="강조색6 2" xfId="49" xr:uid="{00000000-0005-0000-0000-00002E000000}"/>
    <cellStyle name="강조색6 3" xfId="48" xr:uid="{00000000-0005-0000-0000-00002F000000}"/>
    <cellStyle name="경고문 2" xfId="51" xr:uid="{00000000-0005-0000-0000-000030000000}"/>
    <cellStyle name="경고문 3" xfId="50" xr:uid="{00000000-0005-0000-0000-000031000000}"/>
    <cellStyle name="계산 2" xfId="53" xr:uid="{00000000-0005-0000-0000-000032000000}"/>
    <cellStyle name="계산 3" xfId="52" xr:uid="{00000000-0005-0000-0000-000033000000}"/>
    <cellStyle name="나쁨 2" xfId="55" xr:uid="{00000000-0005-0000-0000-000034000000}"/>
    <cellStyle name="나쁨 3" xfId="54" xr:uid="{00000000-0005-0000-0000-000035000000}"/>
    <cellStyle name="메모 2" xfId="57" xr:uid="{00000000-0005-0000-0000-000036000000}"/>
    <cellStyle name="메모 3" xfId="56" xr:uid="{00000000-0005-0000-0000-000037000000}"/>
    <cellStyle name="보통 2" xfId="59" xr:uid="{00000000-0005-0000-0000-000038000000}"/>
    <cellStyle name="보통 3" xfId="58" xr:uid="{00000000-0005-0000-0000-000039000000}"/>
    <cellStyle name="설명 텍스트 2" xfId="61" xr:uid="{00000000-0005-0000-0000-00003A000000}"/>
    <cellStyle name="설명 텍스트 3" xfId="60" xr:uid="{00000000-0005-0000-0000-00003B000000}"/>
    <cellStyle name="셀 확인 2" xfId="63" xr:uid="{00000000-0005-0000-0000-00003C000000}"/>
    <cellStyle name="셀 확인 3" xfId="62" xr:uid="{00000000-0005-0000-0000-00003D000000}"/>
    <cellStyle name="쉼표 [0]" xfId="158" builtinId="6"/>
    <cellStyle name="쉼표 [0] 2" xfId="65" xr:uid="{00000000-0005-0000-0000-00003F000000}"/>
    <cellStyle name="쉼표 [0] 3" xfId="64" xr:uid="{00000000-0005-0000-0000-000040000000}"/>
    <cellStyle name="연결된 셀 2" xfId="67" xr:uid="{00000000-0005-0000-0000-000041000000}"/>
    <cellStyle name="연결된 셀 3" xfId="66" xr:uid="{00000000-0005-0000-0000-000042000000}"/>
    <cellStyle name="요약 2" xfId="69" xr:uid="{00000000-0005-0000-0000-000043000000}"/>
    <cellStyle name="요약 3" xfId="68" xr:uid="{00000000-0005-0000-0000-000044000000}"/>
    <cellStyle name="입력 2" xfId="71" xr:uid="{00000000-0005-0000-0000-000045000000}"/>
    <cellStyle name="입력 3" xfId="70" xr:uid="{00000000-0005-0000-0000-000046000000}"/>
    <cellStyle name="제목 1 2" xfId="74" xr:uid="{00000000-0005-0000-0000-000047000000}"/>
    <cellStyle name="제목 1 3" xfId="73" xr:uid="{00000000-0005-0000-0000-000048000000}"/>
    <cellStyle name="제목 2 2" xfId="76" xr:uid="{00000000-0005-0000-0000-000049000000}"/>
    <cellStyle name="제목 2 3" xfId="75" xr:uid="{00000000-0005-0000-0000-00004A000000}"/>
    <cellStyle name="제목 3 2" xfId="78" xr:uid="{00000000-0005-0000-0000-00004B000000}"/>
    <cellStyle name="제목 3 3" xfId="77" xr:uid="{00000000-0005-0000-0000-00004C000000}"/>
    <cellStyle name="제목 4 2" xfId="80" xr:uid="{00000000-0005-0000-0000-00004D000000}"/>
    <cellStyle name="제목 4 3" xfId="79" xr:uid="{00000000-0005-0000-0000-00004E000000}"/>
    <cellStyle name="제목 5" xfId="81" xr:uid="{00000000-0005-0000-0000-00004F000000}"/>
    <cellStyle name="제목 6" xfId="72" xr:uid="{00000000-0005-0000-0000-000050000000}"/>
    <cellStyle name="좋음 2" xfId="83" xr:uid="{00000000-0005-0000-0000-000051000000}"/>
    <cellStyle name="좋음 3" xfId="82" xr:uid="{00000000-0005-0000-0000-000052000000}"/>
    <cellStyle name="출력 2" xfId="85" xr:uid="{00000000-0005-0000-0000-000053000000}"/>
    <cellStyle name="출력 3" xfId="84" xr:uid="{00000000-0005-0000-0000-000054000000}"/>
    <cellStyle name="표준" xfId="0" builtinId="0"/>
    <cellStyle name="표준 10" xfId="86" xr:uid="{00000000-0005-0000-0000-000056000000}"/>
    <cellStyle name="표준 11" xfId="87" xr:uid="{00000000-0005-0000-0000-000057000000}"/>
    <cellStyle name="표준 12" xfId="88" xr:uid="{00000000-0005-0000-0000-000058000000}"/>
    <cellStyle name="표준 13" xfId="89" xr:uid="{00000000-0005-0000-0000-000059000000}"/>
    <cellStyle name="표준 14" xfId="90" xr:uid="{00000000-0005-0000-0000-00005A000000}"/>
    <cellStyle name="표준 15" xfId="91" xr:uid="{00000000-0005-0000-0000-00005B000000}"/>
    <cellStyle name="표준 16" xfId="92" xr:uid="{00000000-0005-0000-0000-00005C000000}"/>
    <cellStyle name="표준 17" xfId="93" xr:uid="{00000000-0005-0000-0000-00005D000000}"/>
    <cellStyle name="표준 18" xfId="94" xr:uid="{00000000-0005-0000-0000-00005E000000}"/>
    <cellStyle name="표준 19" xfId="95" xr:uid="{00000000-0005-0000-0000-00005F000000}"/>
    <cellStyle name="표준 2" xfId="96" xr:uid="{00000000-0005-0000-0000-000060000000}"/>
    <cellStyle name="표준 20" xfId="97" xr:uid="{00000000-0005-0000-0000-000061000000}"/>
    <cellStyle name="표준 21" xfId="98" xr:uid="{00000000-0005-0000-0000-000062000000}"/>
    <cellStyle name="표준 22" xfId="99" xr:uid="{00000000-0005-0000-0000-000063000000}"/>
    <cellStyle name="표준 23" xfId="100" xr:uid="{00000000-0005-0000-0000-000064000000}"/>
    <cellStyle name="표준 24" xfId="101" xr:uid="{00000000-0005-0000-0000-000065000000}"/>
    <cellStyle name="표준 25" xfId="102" xr:uid="{00000000-0005-0000-0000-000066000000}"/>
    <cellStyle name="표준 26" xfId="103" xr:uid="{00000000-0005-0000-0000-000067000000}"/>
    <cellStyle name="표준 27" xfId="104" xr:uid="{00000000-0005-0000-0000-000068000000}"/>
    <cellStyle name="표준 28" xfId="105" xr:uid="{00000000-0005-0000-0000-000069000000}"/>
    <cellStyle name="표준 29" xfId="106" xr:uid="{00000000-0005-0000-0000-00006A000000}"/>
    <cellStyle name="표준 3" xfId="107" xr:uid="{00000000-0005-0000-0000-00006B000000}"/>
    <cellStyle name="표준 30" xfId="108" xr:uid="{00000000-0005-0000-0000-00006C000000}"/>
    <cellStyle name="표준 31" xfId="109" xr:uid="{00000000-0005-0000-0000-00006D000000}"/>
    <cellStyle name="표준 32" xfId="110" xr:uid="{00000000-0005-0000-0000-00006E000000}"/>
    <cellStyle name="표준 33" xfId="111" xr:uid="{00000000-0005-0000-0000-00006F000000}"/>
    <cellStyle name="표준 34" xfId="112" xr:uid="{00000000-0005-0000-0000-000070000000}"/>
    <cellStyle name="표준 35" xfId="113" xr:uid="{00000000-0005-0000-0000-000071000000}"/>
    <cellStyle name="표준 36" xfId="114" xr:uid="{00000000-0005-0000-0000-000072000000}"/>
    <cellStyle name="표준 37" xfId="115" xr:uid="{00000000-0005-0000-0000-000073000000}"/>
    <cellStyle name="표준 38" xfId="116" xr:uid="{00000000-0005-0000-0000-000074000000}"/>
    <cellStyle name="표준 39" xfId="117" xr:uid="{00000000-0005-0000-0000-000075000000}"/>
    <cellStyle name="표준 4" xfId="118" xr:uid="{00000000-0005-0000-0000-000076000000}"/>
    <cellStyle name="표준 40" xfId="119" xr:uid="{00000000-0005-0000-0000-000077000000}"/>
    <cellStyle name="표준 41" xfId="120" xr:uid="{00000000-0005-0000-0000-000078000000}"/>
    <cellStyle name="표준 42" xfId="121" xr:uid="{00000000-0005-0000-0000-000079000000}"/>
    <cellStyle name="표준 43" xfId="122" xr:uid="{00000000-0005-0000-0000-00007A000000}"/>
    <cellStyle name="표준 44" xfId="123" xr:uid="{00000000-0005-0000-0000-00007B000000}"/>
    <cellStyle name="표준 45" xfId="124" xr:uid="{00000000-0005-0000-0000-00007C000000}"/>
    <cellStyle name="표준 46" xfId="125" xr:uid="{00000000-0005-0000-0000-00007D000000}"/>
    <cellStyle name="표준 47" xfId="126" xr:uid="{00000000-0005-0000-0000-00007E000000}"/>
    <cellStyle name="표준 48" xfId="127" xr:uid="{00000000-0005-0000-0000-00007F000000}"/>
    <cellStyle name="표준 49" xfId="128" xr:uid="{00000000-0005-0000-0000-000080000000}"/>
    <cellStyle name="표준 5" xfId="129" xr:uid="{00000000-0005-0000-0000-000081000000}"/>
    <cellStyle name="표준 50" xfId="130" xr:uid="{00000000-0005-0000-0000-000082000000}"/>
    <cellStyle name="표준 51" xfId="131" xr:uid="{00000000-0005-0000-0000-000083000000}"/>
    <cellStyle name="표준 52" xfId="132" xr:uid="{00000000-0005-0000-0000-000084000000}"/>
    <cellStyle name="표준 53" xfId="133" xr:uid="{00000000-0005-0000-0000-000085000000}"/>
    <cellStyle name="표준 54" xfId="134" xr:uid="{00000000-0005-0000-0000-000086000000}"/>
    <cellStyle name="표준 55" xfId="135" xr:uid="{00000000-0005-0000-0000-000087000000}"/>
    <cellStyle name="표준 56" xfId="136" xr:uid="{00000000-0005-0000-0000-000088000000}"/>
    <cellStyle name="표준 57" xfId="137" xr:uid="{00000000-0005-0000-0000-000089000000}"/>
    <cellStyle name="표준 58" xfId="1" xr:uid="{00000000-0005-0000-0000-00008A000000}"/>
    <cellStyle name="표준 59" xfId="138" xr:uid="{00000000-0005-0000-0000-00008B000000}"/>
    <cellStyle name="표준 6" xfId="139" xr:uid="{00000000-0005-0000-0000-00008C000000}"/>
    <cellStyle name="표준 60" xfId="155" xr:uid="{00000000-0005-0000-0000-00008D000000}"/>
    <cellStyle name="표준 61" xfId="156" xr:uid="{00000000-0005-0000-0000-00008E000000}"/>
    <cellStyle name="표준 62" xfId="140" xr:uid="{00000000-0005-0000-0000-00008F000000}"/>
    <cellStyle name="표준 63" xfId="141" xr:uid="{00000000-0005-0000-0000-000090000000}"/>
    <cellStyle name="표준 64" xfId="142" xr:uid="{00000000-0005-0000-0000-000091000000}"/>
    <cellStyle name="표준 65" xfId="143" xr:uid="{00000000-0005-0000-0000-000092000000}"/>
    <cellStyle name="표준 66" xfId="157" xr:uid="{00000000-0005-0000-0000-000093000000}"/>
    <cellStyle name="표준 67" xfId="144" xr:uid="{00000000-0005-0000-0000-000094000000}"/>
    <cellStyle name="표준 68" xfId="145" xr:uid="{00000000-0005-0000-0000-000095000000}"/>
    <cellStyle name="표준 69" xfId="146" xr:uid="{00000000-0005-0000-0000-000096000000}"/>
    <cellStyle name="표준 7" xfId="147" xr:uid="{00000000-0005-0000-0000-000097000000}"/>
    <cellStyle name="표준 70" xfId="148" xr:uid="{00000000-0005-0000-0000-000098000000}"/>
    <cellStyle name="표준 71" xfId="149" xr:uid="{00000000-0005-0000-0000-000099000000}"/>
    <cellStyle name="표준 72" xfId="150" xr:uid="{00000000-0005-0000-0000-00009A000000}"/>
    <cellStyle name="표준 73" xfId="151" xr:uid="{00000000-0005-0000-0000-00009B000000}"/>
    <cellStyle name="표준 74" xfId="152" xr:uid="{00000000-0005-0000-0000-00009C000000}"/>
    <cellStyle name="표준 75" xfId="159" xr:uid="{00000000-0005-0000-0000-00009D000000}"/>
    <cellStyle name="표준 76" xfId="160" xr:uid="{00000000-0005-0000-0000-00009E000000}"/>
    <cellStyle name="표준 77" xfId="161" xr:uid="{00000000-0005-0000-0000-00009F000000}"/>
    <cellStyle name="표준 78" xfId="162" xr:uid="{00000000-0005-0000-0000-0000A0000000}"/>
    <cellStyle name="표준 79" xfId="163" xr:uid="{00000000-0005-0000-0000-0000A1000000}"/>
    <cellStyle name="표준 8" xfId="153" xr:uid="{00000000-0005-0000-0000-0000A2000000}"/>
    <cellStyle name="표준 80" xfId="164" xr:uid="{00000000-0005-0000-0000-0000A3000000}"/>
    <cellStyle name="표준 81" xfId="165" xr:uid="{00000000-0005-0000-0000-0000A4000000}"/>
    <cellStyle name="표준 82" xfId="166" xr:uid="{00000000-0005-0000-0000-0000A5000000}"/>
    <cellStyle name="표준 83" xfId="167" xr:uid="{00000000-0005-0000-0000-0000A6000000}"/>
    <cellStyle name="표준 84" xfId="168" xr:uid="{00000000-0005-0000-0000-0000A7000000}"/>
    <cellStyle name="표준 85" xfId="169" xr:uid="{00000000-0005-0000-0000-0000A8000000}"/>
    <cellStyle name="표준 9" xfId="154" xr:uid="{00000000-0005-0000-0000-0000A9000000}"/>
  </cellStyles>
  <dxfs count="0"/>
  <tableStyles count="0" defaultTableStyle="TableStyleMedium9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70"/>
  <sheetViews>
    <sheetView showGridLines="0" tabSelected="1" workbookViewId="0">
      <selection sqref="A1:L1"/>
    </sheetView>
  </sheetViews>
  <sheetFormatPr defaultColWidth="9.1796875" defaultRowHeight="14.5" x14ac:dyDescent="0.45"/>
  <cols>
    <col min="1" max="1" width="8.54296875" style="1" bestFit="1" customWidth="1"/>
    <col min="2" max="2" width="16" style="1" bestFit="1" customWidth="1"/>
    <col min="3" max="4" width="10.7265625" style="1" customWidth="1"/>
    <col min="5" max="6" width="8.1796875" style="1" customWidth="1"/>
    <col min="7" max="7" width="9.26953125" style="13" customWidth="1"/>
    <col min="8" max="8" width="7.1796875" style="13" customWidth="1"/>
    <col min="9" max="9" width="9.26953125" style="13" customWidth="1"/>
    <col min="10" max="10" width="7.1796875" style="13" customWidth="1"/>
    <col min="11" max="11" width="9.26953125" style="13" customWidth="1"/>
    <col min="12" max="12" width="7.1796875" style="13" customWidth="1"/>
    <col min="13" max="16384" width="9.1796875" style="1"/>
  </cols>
  <sheetData>
    <row r="1" spans="1:12" ht="26.25" customHeight="1" x14ac:dyDescent="0.45">
      <c r="A1" s="62" t="s">
        <v>132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2" x14ac:dyDescent="0.45">
      <c r="A2" s="65" t="s">
        <v>110</v>
      </c>
      <c r="B2" s="65" t="s">
        <v>111</v>
      </c>
      <c r="C2" s="67" t="s">
        <v>3</v>
      </c>
      <c r="D2" s="68"/>
      <c r="E2" s="68"/>
      <c r="F2" s="69"/>
      <c r="G2" s="67" t="s">
        <v>4</v>
      </c>
      <c r="H2" s="69"/>
      <c r="I2" s="67" t="s">
        <v>5</v>
      </c>
      <c r="J2" s="69"/>
      <c r="K2" s="67" t="s">
        <v>6</v>
      </c>
      <c r="L2" s="69"/>
    </row>
    <row r="3" spans="1:12" ht="29" x14ac:dyDescent="0.45">
      <c r="A3" s="66"/>
      <c r="B3" s="66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ht="13.5" customHeight="1" x14ac:dyDescent="0.45">
      <c r="A4" s="60" t="s">
        <v>7</v>
      </c>
      <c r="B4" s="61"/>
      <c r="C4" s="43">
        <f>SUM(G4+I4+K4)</f>
        <v>1134068</v>
      </c>
      <c r="D4" s="43">
        <v>1343398</v>
      </c>
      <c r="E4" s="44">
        <v>-15.582128304493526</v>
      </c>
      <c r="F4" s="44">
        <v>100</v>
      </c>
      <c r="G4" s="47">
        <v>464082</v>
      </c>
      <c r="H4" s="17">
        <v>-10.3</v>
      </c>
      <c r="I4" s="47">
        <v>600380</v>
      </c>
      <c r="J4" s="17">
        <v>-15.7</v>
      </c>
      <c r="K4" s="47">
        <v>69606</v>
      </c>
      <c r="L4" s="17">
        <v>-38.799999999999997</v>
      </c>
    </row>
    <row r="5" spans="1:12" x14ac:dyDescent="0.45">
      <c r="A5" s="7" t="s">
        <v>8</v>
      </c>
      <c r="B5" s="15" t="s">
        <v>9</v>
      </c>
      <c r="C5" s="45">
        <f>SUM(G5+I5+K5)</f>
        <v>332474</v>
      </c>
      <c r="D5" s="45">
        <v>535536</v>
      </c>
      <c r="E5" s="46">
        <v>-37.917525619192737</v>
      </c>
      <c r="F5" s="46">
        <v>29.316936903254483</v>
      </c>
      <c r="G5" s="45">
        <v>129908</v>
      </c>
      <c r="H5" s="46">
        <v>-31.3</v>
      </c>
      <c r="I5" s="45">
        <v>191236</v>
      </c>
      <c r="J5" s="46">
        <v>-40.4</v>
      </c>
      <c r="K5" s="45">
        <v>11330</v>
      </c>
      <c r="L5" s="46">
        <v>-55.3</v>
      </c>
    </row>
    <row r="6" spans="1:12" x14ac:dyDescent="0.45">
      <c r="A6" s="8"/>
      <c r="B6" s="16" t="s">
        <v>10</v>
      </c>
      <c r="C6" s="45">
        <f t="shared" ref="C6:C69" si="0">SUM(G6+I6+K6)</f>
        <v>193705</v>
      </c>
      <c r="D6" s="45">
        <v>197209</v>
      </c>
      <c r="E6" s="46">
        <v>-1.7767951766907153</v>
      </c>
      <c r="F6" s="46">
        <v>17.080545434665293</v>
      </c>
      <c r="G6" s="45">
        <v>75992</v>
      </c>
      <c r="H6" s="46">
        <v>-4.7</v>
      </c>
      <c r="I6" s="45">
        <v>115397</v>
      </c>
      <c r="J6" s="46">
        <v>0.1</v>
      </c>
      <c r="K6" s="45">
        <v>2316</v>
      </c>
      <c r="L6" s="46">
        <v>8.4</v>
      </c>
    </row>
    <row r="7" spans="1:12" x14ac:dyDescent="0.45">
      <c r="A7" s="8"/>
      <c r="B7" s="16" t="s">
        <v>11</v>
      </c>
      <c r="C7" s="45">
        <f t="shared" si="0"/>
        <v>75738</v>
      </c>
      <c r="D7" s="45">
        <v>64488</v>
      </c>
      <c r="E7" s="46">
        <v>17.445106066244875</v>
      </c>
      <c r="F7" s="46">
        <v>6.6784355082763991</v>
      </c>
      <c r="G7" s="45">
        <v>22794</v>
      </c>
      <c r="H7" s="46">
        <v>12.1</v>
      </c>
      <c r="I7" s="45">
        <v>52063</v>
      </c>
      <c r="J7" s="46">
        <v>20.100000000000001</v>
      </c>
      <c r="K7" s="45">
        <v>881</v>
      </c>
      <c r="L7" s="46">
        <v>11.9</v>
      </c>
    </row>
    <row r="8" spans="1:12" x14ac:dyDescent="0.45">
      <c r="A8" s="8"/>
      <c r="B8" s="16" t="s">
        <v>13</v>
      </c>
      <c r="C8" s="45">
        <f t="shared" si="0"/>
        <v>58761</v>
      </c>
      <c r="D8" s="45">
        <v>63998</v>
      </c>
      <c r="E8" s="46">
        <v>-8.183068220881907</v>
      </c>
      <c r="F8" s="46">
        <v>5.1814353283930066</v>
      </c>
      <c r="G8" s="45">
        <v>20931</v>
      </c>
      <c r="H8" s="46">
        <v>-12.5</v>
      </c>
      <c r="I8" s="45">
        <v>37018</v>
      </c>
      <c r="J8" s="46">
        <v>-5.7</v>
      </c>
      <c r="K8" s="45">
        <v>812</v>
      </c>
      <c r="L8" s="46">
        <v>-1.5</v>
      </c>
    </row>
    <row r="9" spans="1:12" x14ac:dyDescent="0.45">
      <c r="A9" s="8"/>
      <c r="B9" s="16" t="s">
        <v>14</v>
      </c>
      <c r="C9" s="45">
        <f t="shared" si="0"/>
        <v>37019</v>
      </c>
      <c r="D9" s="45">
        <v>45529</v>
      </c>
      <c r="E9" s="46">
        <v>-18.691383513804393</v>
      </c>
      <c r="F9" s="46">
        <v>3.2642663402899998</v>
      </c>
      <c r="G9" s="45">
        <v>12278</v>
      </c>
      <c r="H9" s="46">
        <v>14.2</v>
      </c>
      <c r="I9" s="45">
        <v>13297</v>
      </c>
      <c r="J9" s="46">
        <v>37</v>
      </c>
      <c r="K9" s="45">
        <v>11444</v>
      </c>
      <c r="L9" s="46">
        <v>-54.4</v>
      </c>
    </row>
    <row r="10" spans="1:12" x14ac:dyDescent="0.45">
      <c r="A10" s="8"/>
      <c r="B10" s="16" t="s">
        <v>16</v>
      </c>
      <c r="C10" s="45">
        <f t="shared" si="0"/>
        <v>22012</v>
      </c>
      <c r="D10" s="45">
        <v>29905</v>
      </c>
      <c r="E10" s="46">
        <v>-26.393579668951684</v>
      </c>
      <c r="F10" s="46">
        <v>1.9409770842665521</v>
      </c>
      <c r="G10" s="45">
        <v>8919</v>
      </c>
      <c r="H10" s="46">
        <v>-12.8</v>
      </c>
      <c r="I10" s="45">
        <v>9586</v>
      </c>
      <c r="J10" s="46">
        <v>-9.8000000000000007</v>
      </c>
      <c r="K10" s="45">
        <v>3507</v>
      </c>
      <c r="L10" s="46">
        <v>-61.2</v>
      </c>
    </row>
    <row r="11" spans="1:12" x14ac:dyDescent="0.45">
      <c r="A11" s="8"/>
      <c r="B11" s="16" t="s">
        <v>12</v>
      </c>
      <c r="C11" s="45">
        <f t="shared" si="0"/>
        <v>60147</v>
      </c>
      <c r="D11" s="45">
        <v>52466</v>
      </c>
      <c r="E11" s="46">
        <v>14.639957305683682</v>
      </c>
      <c r="F11" s="46">
        <v>5.303650222032541</v>
      </c>
      <c r="G11" s="45">
        <v>21080</v>
      </c>
      <c r="H11" s="46">
        <v>21.7</v>
      </c>
      <c r="I11" s="45">
        <v>34550</v>
      </c>
      <c r="J11" s="46">
        <v>12.3</v>
      </c>
      <c r="K11" s="45">
        <v>4517</v>
      </c>
      <c r="L11" s="46">
        <v>3.1</v>
      </c>
    </row>
    <row r="12" spans="1:12" x14ac:dyDescent="0.45">
      <c r="A12" s="8"/>
      <c r="B12" s="16" t="s">
        <v>18</v>
      </c>
      <c r="C12" s="45">
        <f t="shared" si="0"/>
        <v>24009</v>
      </c>
      <c r="D12" s="45">
        <v>18632</v>
      </c>
      <c r="E12" s="46">
        <v>28.858952340060107</v>
      </c>
      <c r="F12" s="46">
        <v>2.1170688177428514</v>
      </c>
      <c r="G12" s="45">
        <v>10676</v>
      </c>
      <c r="H12" s="46">
        <v>33.4</v>
      </c>
      <c r="I12" s="45">
        <v>9824</v>
      </c>
      <c r="J12" s="46">
        <v>29.5</v>
      </c>
      <c r="K12" s="45">
        <v>3509</v>
      </c>
      <c r="L12" s="46">
        <v>15.5</v>
      </c>
    </row>
    <row r="13" spans="1:12" x14ac:dyDescent="0.45">
      <c r="A13" s="8"/>
      <c r="B13" s="16" t="s">
        <v>19</v>
      </c>
      <c r="C13" s="45">
        <f t="shared" si="0"/>
        <v>7524</v>
      </c>
      <c r="D13" s="45">
        <v>12832</v>
      </c>
      <c r="E13" s="46">
        <v>-41.36533665835411</v>
      </c>
      <c r="F13" s="46">
        <v>0.66345227975747489</v>
      </c>
      <c r="G13" s="45">
        <v>4483</v>
      </c>
      <c r="H13" s="46">
        <v>4.9000000000000004</v>
      </c>
      <c r="I13" s="45">
        <v>908</v>
      </c>
      <c r="J13" s="46">
        <v>4.8</v>
      </c>
      <c r="K13" s="45">
        <v>2133</v>
      </c>
      <c r="L13" s="46">
        <v>-72.3</v>
      </c>
    </row>
    <row r="14" spans="1:12" x14ac:dyDescent="0.45">
      <c r="A14" s="8"/>
      <c r="B14" s="16" t="s">
        <v>15</v>
      </c>
      <c r="C14" s="45">
        <f t="shared" si="0"/>
        <v>45333</v>
      </c>
      <c r="D14" s="45">
        <v>44050</v>
      </c>
      <c r="E14" s="46">
        <v>2.9125993189557331</v>
      </c>
      <c r="F14" s="46">
        <v>3.997379345859331</v>
      </c>
      <c r="G14" s="45">
        <v>18235</v>
      </c>
      <c r="H14" s="46">
        <v>2.4</v>
      </c>
      <c r="I14" s="45">
        <v>24974</v>
      </c>
      <c r="J14" s="46">
        <v>2.7</v>
      </c>
      <c r="K14" s="45">
        <v>2124</v>
      </c>
      <c r="L14" s="46">
        <v>10</v>
      </c>
    </row>
    <row r="15" spans="1:12" x14ac:dyDescent="0.45">
      <c r="A15" s="8"/>
      <c r="B15" s="16" t="s">
        <v>17</v>
      </c>
      <c r="C15" s="45">
        <f t="shared" si="0"/>
        <v>36144</v>
      </c>
      <c r="D15" s="45">
        <v>39957</v>
      </c>
      <c r="E15" s="46">
        <v>-9.5427584653502535</v>
      </c>
      <c r="F15" s="46">
        <v>3.1871104730933242</v>
      </c>
      <c r="G15" s="45">
        <v>15291</v>
      </c>
      <c r="H15" s="46">
        <v>-11.1</v>
      </c>
      <c r="I15" s="45">
        <v>19316</v>
      </c>
      <c r="J15" s="46">
        <v>-9.1999999999999993</v>
      </c>
      <c r="K15" s="45">
        <v>1537</v>
      </c>
      <c r="L15" s="46">
        <v>3.8</v>
      </c>
    </row>
    <row r="16" spans="1:12" x14ac:dyDescent="0.45">
      <c r="A16" s="8"/>
      <c r="B16" s="16" t="s">
        <v>20</v>
      </c>
      <c r="C16" s="45">
        <f t="shared" si="0"/>
        <v>9758</v>
      </c>
      <c r="D16" s="45">
        <v>7878</v>
      </c>
      <c r="E16" s="46">
        <v>23.863924854023864</v>
      </c>
      <c r="F16" s="46">
        <v>0.86044223097733119</v>
      </c>
      <c r="G16" s="45">
        <v>4538</v>
      </c>
      <c r="H16" s="46">
        <v>20.9</v>
      </c>
      <c r="I16" s="45">
        <v>5178</v>
      </c>
      <c r="J16" s="46">
        <v>25.8</v>
      </c>
      <c r="K16" s="45">
        <v>42</v>
      </c>
      <c r="L16" s="46">
        <v>500</v>
      </c>
    </row>
    <row r="17" spans="1:12" ht="10.5" customHeight="1" x14ac:dyDescent="0.45">
      <c r="A17" s="8"/>
      <c r="B17" s="16" t="s">
        <v>22</v>
      </c>
      <c r="C17" s="45">
        <f t="shared" si="0"/>
        <v>5306</v>
      </c>
      <c r="D17" s="45">
        <v>4313</v>
      </c>
      <c r="E17" s="46">
        <v>23.02341757477393</v>
      </c>
      <c r="F17" s="46">
        <v>0.46787317868064354</v>
      </c>
      <c r="G17" s="45">
        <v>3589</v>
      </c>
      <c r="H17" s="46">
        <v>26</v>
      </c>
      <c r="I17" s="45">
        <v>1411</v>
      </c>
      <c r="J17" s="46">
        <v>17.7</v>
      </c>
      <c r="K17" s="45">
        <v>306</v>
      </c>
      <c r="L17" s="46">
        <v>15</v>
      </c>
    </row>
    <row r="18" spans="1:12" x14ac:dyDescent="0.45">
      <c r="A18" s="8"/>
      <c r="B18" s="16" t="s">
        <v>21</v>
      </c>
      <c r="C18" s="45">
        <f t="shared" si="0"/>
        <v>6379</v>
      </c>
      <c r="D18" s="45">
        <v>6133</v>
      </c>
      <c r="E18" s="46">
        <v>4.0110875591064632</v>
      </c>
      <c r="F18" s="46">
        <v>0.56248831639725305</v>
      </c>
      <c r="G18" s="45">
        <v>2864</v>
      </c>
      <c r="H18" s="46">
        <v>14.7</v>
      </c>
      <c r="I18" s="45">
        <v>525</v>
      </c>
      <c r="J18" s="46">
        <v>98.9</v>
      </c>
      <c r="K18" s="45">
        <v>2990</v>
      </c>
      <c r="L18" s="46">
        <v>-11.3</v>
      </c>
    </row>
    <row r="19" spans="1:12" x14ac:dyDescent="0.45">
      <c r="A19" s="8"/>
      <c r="B19" s="16" t="s">
        <v>24</v>
      </c>
      <c r="C19" s="45">
        <f t="shared" si="0"/>
        <v>1842</v>
      </c>
      <c r="D19" s="45">
        <v>1993</v>
      </c>
      <c r="E19" s="46">
        <v>-7.576517812343198</v>
      </c>
      <c r="F19" s="46">
        <v>0.16242412271574544</v>
      </c>
      <c r="G19" s="45">
        <v>1033</v>
      </c>
      <c r="H19" s="46">
        <v>-10.5</v>
      </c>
      <c r="I19" s="45">
        <v>791</v>
      </c>
      <c r="J19" s="46">
        <v>-3.2</v>
      </c>
      <c r="K19" s="45">
        <v>18</v>
      </c>
      <c r="L19" s="46">
        <v>-18.2</v>
      </c>
    </row>
    <row r="20" spans="1:12" x14ac:dyDescent="0.45">
      <c r="A20" s="8"/>
      <c r="B20" s="16" t="s">
        <v>23</v>
      </c>
      <c r="C20" s="45">
        <f t="shared" si="0"/>
        <v>3544</v>
      </c>
      <c r="D20" s="45">
        <v>2569</v>
      </c>
      <c r="E20" s="46">
        <v>37.9525107045543</v>
      </c>
      <c r="F20" s="46">
        <v>0.31250330668002269</v>
      </c>
      <c r="G20" s="45">
        <v>1738</v>
      </c>
      <c r="H20" s="46">
        <v>49.6</v>
      </c>
      <c r="I20" s="45">
        <v>1541</v>
      </c>
      <c r="J20" s="46">
        <v>26.8</v>
      </c>
      <c r="K20" s="45">
        <v>265</v>
      </c>
      <c r="L20" s="46">
        <v>38</v>
      </c>
    </row>
    <row r="21" spans="1:12" x14ac:dyDescent="0.45">
      <c r="A21" s="8"/>
      <c r="B21" s="16" t="s">
        <v>25</v>
      </c>
      <c r="C21" s="45">
        <f t="shared" si="0"/>
        <v>2224</v>
      </c>
      <c r="D21" s="45">
        <v>1688</v>
      </c>
      <c r="E21" s="46">
        <v>31.753554502369674</v>
      </c>
      <c r="F21" s="46">
        <v>0.19610816988046573</v>
      </c>
      <c r="G21" s="45">
        <v>965</v>
      </c>
      <c r="H21" s="46">
        <v>39.5</v>
      </c>
      <c r="I21" s="45">
        <v>236</v>
      </c>
      <c r="J21" s="46">
        <v>28.3</v>
      </c>
      <c r="K21" s="45">
        <v>1023</v>
      </c>
      <c r="L21" s="46">
        <v>26</v>
      </c>
    </row>
    <row r="22" spans="1:12" x14ac:dyDescent="0.45">
      <c r="A22" s="8"/>
      <c r="B22" s="16" t="s">
        <v>119</v>
      </c>
      <c r="C22" s="45">
        <f t="shared" si="0"/>
        <v>2083</v>
      </c>
      <c r="D22" s="45">
        <v>2297</v>
      </c>
      <c r="E22" s="46">
        <v>-9.3164997823247724</v>
      </c>
      <c r="F22" s="46">
        <v>0.18367505299505849</v>
      </c>
      <c r="G22" s="45">
        <v>1327</v>
      </c>
      <c r="H22" s="46">
        <v>-15</v>
      </c>
      <c r="I22" s="45">
        <v>641</v>
      </c>
      <c r="J22" s="46">
        <v>5.4</v>
      </c>
      <c r="K22" s="45">
        <v>115</v>
      </c>
      <c r="L22" s="46">
        <v>-10.199999999999999</v>
      </c>
    </row>
    <row r="23" spans="1:12" x14ac:dyDescent="0.45">
      <c r="A23" s="8"/>
      <c r="B23" s="16" t="s">
        <v>26</v>
      </c>
      <c r="C23" s="45">
        <f t="shared" si="0"/>
        <v>1134</v>
      </c>
      <c r="D23" s="45">
        <v>1253</v>
      </c>
      <c r="E23" s="46">
        <v>-9.4972067039106101</v>
      </c>
      <c r="F23" s="46">
        <v>9.9994003886892141E-2</v>
      </c>
      <c r="G23" s="45">
        <v>943</v>
      </c>
      <c r="H23" s="46">
        <v>-1.4</v>
      </c>
      <c r="I23" s="45">
        <v>81</v>
      </c>
      <c r="J23" s="46">
        <v>30.6</v>
      </c>
      <c r="K23" s="45">
        <v>110</v>
      </c>
      <c r="L23" s="46">
        <v>-53.2</v>
      </c>
    </row>
    <row r="24" spans="1:12" x14ac:dyDescent="0.45">
      <c r="A24" s="8"/>
      <c r="B24" s="16" t="s">
        <v>29</v>
      </c>
      <c r="C24" s="45">
        <f t="shared" si="0"/>
        <v>1271</v>
      </c>
      <c r="D24" s="45">
        <v>790</v>
      </c>
      <c r="E24" s="46">
        <v>60.886075949367083</v>
      </c>
      <c r="F24" s="46">
        <v>0.11207440823654315</v>
      </c>
      <c r="G24" s="45">
        <v>1046</v>
      </c>
      <c r="H24" s="46">
        <v>63.2</v>
      </c>
      <c r="I24" s="45">
        <v>83</v>
      </c>
      <c r="J24" s="46">
        <v>59.6</v>
      </c>
      <c r="K24" s="45">
        <v>142</v>
      </c>
      <c r="L24" s="46">
        <v>46.4</v>
      </c>
    </row>
    <row r="25" spans="1:12" x14ac:dyDescent="0.45">
      <c r="A25" s="8"/>
      <c r="B25" s="16" t="s">
        <v>28</v>
      </c>
      <c r="C25" s="45">
        <f t="shared" si="0"/>
        <v>921</v>
      </c>
      <c r="D25" s="45">
        <v>878</v>
      </c>
      <c r="E25" s="46">
        <v>4.8974943052391806</v>
      </c>
      <c r="F25" s="46">
        <v>8.121206135787272E-2</v>
      </c>
      <c r="G25" s="45">
        <v>799</v>
      </c>
      <c r="H25" s="46">
        <v>6.1</v>
      </c>
      <c r="I25" s="45">
        <v>84</v>
      </c>
      <c r="J25" s="46">
        <v>2.4</v>
      </c>
      <c r="K25" s="45">
        <v>38</v>
      </c>
      <c r="L25" s="46">
        <v>-11.6</v>
      </c>
    </row>
    <row r="26" spans="1:12" x14ac:dyDescent="0.45">
      <c r="A26" s="8"/>
      <c r="B26" s="16" t="s">
        <v>27</v>
      </c>
      <c r="C26" s="45">
        <f t="shared" si="0"/>
        <v>737</v>
      </c>
      <c r="D26" s="45">
        <v>769</v>
      </c>
      <c r="E26" s="46">
        <v>-4.1612483745123496</v>
      </c>
      <c r="F26" s="46">
        <v>6.4987284713085985E-2</v>
      </c>
      <c r="G26" s="45">
        <v>514</v>
      </c>
      <c r="H26" s="46">
        <v>-5.5</v>
      </c>
      <c r="I26" s="45">
        <v>210</v>
      </c>
      <c r="J26" s="46">
        <v>12.9</v>
      </c>
      <c r="K26" s="45">
        <v>13</v>
      </c>
      <c r="L26" s="46">
        <v>-66.7</v>
      </c>
    </row>
    <row r="27" spans="1:12" x14ac:dyDescent="0.45">
      <c r="A27" s="8"/>
      <c r="B27" s="16" t="s">
        <v>30</v>
      </c>
      <c r="C27" s="45">
        <f t="shared" si="0"/>
        <v>626</v>
      </c>
      <c r="D27" s="45">
        <v>458</v>
      </c>
      <c r="E27" s="46">
        <v>36.681222707423579</v>
      </c>
      <c r="F27" s="46">
        <v>5.5199511845850514E-2</v>
      </c>
      <c r="G27" s="45">
        <v>403</v>
      </c>
      <c r="H27" s="46">
        <v>33</v>
      </c>
      <c r="I27" s="45">
        <v>94</v>
      </c>
      <c r="J27" s="46">
        <v>77.400000000000006</v>
      </c>
      <c r="K27" s="45">
        <v>129</v>
      </c>
      <c r="L27" s="46">
        <v>26.5</v>
      </c>
    </row>
    <row r="28" spans="1:12" x14ac:dyDescent="0.45">
      <c r="A28" s="8"/>
      <c r="B28" s="16" t="s">
        <v>31</v>
      </c>
      <c r="C28" s="45">
        <f t="shared" si="0"/>
        <v>13061</v>
      </c>
      <c r="D28" s="45">
        <v>12605</v>
      </c>
      <c r="E28" s="46">
        <v>3.6176120587068539</v>
      </c>
      <c r="F28" s="46">
        <v>1.151694607378041</v>
      </c>
      <c r="G28" s="45">
        <v>5707</v>
      </c>
      <c r="H28" s="46">
        <v>4</v>
      </c>
      <c r="I28" s="45">
        <v>6929</v>
      </c>
      <c r="J28" s="46">
        <v>5.9</v>
      </c>
      <c r="K28" s="45">
        <v>425</v>
      </c>
      <c r="L28" s="46">
        <v>-26</v>
      </c>
    </row>
    <row r="29" spans="1:12" x14ac:dyDescent="0.45">
      <c r="A29" s="9"/>
      <c r="B29" s="16" t="s">
        <v>32</v>
      </c>
      <c r="C29" s="45">
        <f t="shared" si="0"/>
        <v>941752</v>
      </c>
      <c r="D29" s="45">
        <v>1148226</v>
      </c>
      <c r="E29" s="46">
        <v>-17.982000059221793</v>
      </c>
      <c r="F29" s="46">
        <v>83.041933993376063</v>
      </c>
      <c r="G29" s="45">
        <v>366053</v>
      </c>
      <c r="H29" s="46">
        <v>-13.1</v>
      </c>
      <c r="I29" s="45">
        <v>525973</v>
      </c>
      <c r="J29" s="46">
        <v>-17.7</v>
      </c>
      <c r="K29" s="45">
        <v>49726</v>
      </c>
      <c r="L29" s="46">
        <v>-43.3</v>
      </c>
    </row>
    <row r="30" spans="1:12" x14ac:dyDescent="0.45">
      <c r="A30" s="10" t="s">
        <v>33</v>
      </c>
      <c r="B30" s="16" t="s">
        <v>34</v>
      </c>
      <c r="C30" s="45">
        <f t="shared" si="0"/>
        <v>66763</v>
      </c>
      <c r="D30" s="45">
        <v>66597</v>
      </c>
      <c r="E30" s="46">
        <v>0.24926047719866506</v>
      </c>
      <c r="F30" s="46">
        <v>5.8870367561733516</v>
      </c>
      <c r="G30" s="45">
        <v>35697</v>
      </c>
      <c r="H30" s="46">
        <v>0.2</v>
      </c>
      <c r="I30" s="45">
        <v>26439</v>
      </c>
      <c r="J30" s="46">
        <v>0</v>
      </c>
      <c r="K30" s="45">
        <v>4627</v>
      </c>
      <c r="L30" s="46">
        <v>1.5</v>
      </c>
    </row>
    <row r="31" spans="1:12" x14ac:dyDescent="0.45">
      <c r="A31" s="8"/>
      <c r="B31" s="16" t="s">
        <v>35</v>
      </c>
      <c r="C31" s="45">
        <f t="shared" si="0"/>
        <v>13080</v>
      </c>
      <c r="D31" s="45">
        <v>13412</v>
      </c>
      <c r="E31" s="46">
        <v>-2.4753951685058118</v>
      </c>
      <c r="F31" s="46">
        <v>1.153369991922883</v>
      </c>
      <c r="G31" s="45">
        <v>6239</v>
      </c>
      <c r="H31" s="46">
        <v>-2.5</v>
      </c>
      <c r="I31" s="45">
        <v>5789</v>
      </c>
      <c r="J31" s="46">
        <v>-3.1</v>
      </c>
      <c r="K31" s="45">
        <v>1052</v>
      </c>
      <c r="L31" s="46">
        <v>1.3</v>
      </c>
    </row>
    <row r="32" spans="1:12" x14ac:dyDescent="0.45">
      <c r="A32" s="8"/>
      <c r="B32" s="16" t="s">
        <v>36</v>
      </c>
      <c r="C32" s="45">
        <f t="shared" si="0"/>
        <v>1349</v>
      </c>
      <c r="D32" s="45">
        <v>1392</v>
      </c>
      <c r="E32" s="46">
        <v>-3.0890804597701105</v>
      </c>
      <c r="F32" s="46">
        <v>0.11895230268378967</v>
      </c>
      <c r="G32" s="45">
        <v>663</v>
      </c>
      <c r="H32" s="46">
        <v>5.4</v>
      </c>
      <c r="I32" s="45">
        <v>498</v>
      </c>
      <c r="J32" s="46">
        <v>15.8</v>
      </c>
      <c r="K32" s="45">
        <v>188</v>
      </c>
      <c r="L32" s="46">
        <v>-43.5</v>
      </c>
    </row>
    <row r="33" spans="1:12" x14ac:dyDescent="0.45">
      <c r="A33" s="8"/>
      <c r="B33" s="16" t="s">
        <v>37</v>
      </c>
      <c r="C33" s="45">
        <f t="shared" si="0"/>
        <v>1641</v>
      </c>
      <c r="D33" s="45">
        <v>970</v>
      </c>
      <c r="E33" s="46">
        <v>69.175257731958766</v>
      </c>
      <c r="F33" s="46">
        <v>0.14470031779399473</v>
      </c>
      <c r="G33" s="45">
        <v>643</v>
      </c>
      <c r="H33" s="46">
        <v>47.8</v>
      </c>
      <c r="I33" s="45">
        <v>619</v>
      </c>
      <c r="J33" s="46">
        <v>102.3</v>
      </c>
      <c r="K33" s="45">
        <v>379</v>
      </c>
      <c r="L33" s="46">
        <v>65.5</v>
      </c>
    </row>
    <row r="34" spans="1:12" x14ac:dyDescent="0.45">
      <c r="A34" s="8"/>
      <c r="B34" s="16" t="s">
        <v>38</v>
      </c>
      <c r="C34" s="45">
        <f t="shared" si="0"/>
        <v>1853</v>
      </c>
      <c r="D34" s="45">
        <v>2616</v>
      </c>
      <c r="E34" s="46">
        <v>-29.166666666666664</v>
      </c>
      <c r="F34" s="46">
        <v>0.16339408218907508</v>
      </c>
      <c r="G34" s="45">
        <v>877</v>
      </c>
      <c r="H34" s="46">
        <v>2.5</v>
      </c>
      <c r="I34" s="45">
        <v>707</v>
      </c>
      <c r="J34" s="46">
        <v>16.7</v>
      </c>
      <c r="K34" s="45">
        <v>269</v>
      </c>
      <c r="L34" s="46">
        <v>-76.7</v>
      </c>
    </row>
    <row r="35" spans="1:12" x14ac:dyDescent="0.45">
      <c r="A35" s="9"/>
      <c r="B35" s="16" t="s">
        <v>39</v>
      </c>
      <c r="C35" s="45">
        <f t="shared" si="0"/>
        <v>84686</v>
      </c>
      <c r="D35" s="45">
        <v>84987</v>
      </c>
      <c r="E35" s="46">
        <v>-0.35417181451280477</v>
      </c>
      <c r="F35" s="46">
        <v>7.4674534507630934</v>
      </c>
      <c r="G35" s="45">
        <v>44119</v>
      </c>
      <c r="H35" s="46">
        <v>0.4</v>
      </c>
      <c r="I35" s="45">
        <v>34052</v>
      </c>
      <c r="J35" s="46">
        <v>0.9</v>
      </c>
      <c r="K35" s="45">
        <v>6515</v>
      </c>
      <c r="L35" s="46">
        <v>-10.9</v>
      </c>
    </row>
    <row r="36" spans="1:12" x14ac:dyDescent="0.45">
      <c r="A36" s="10" t="s">
        <v>40</v>
      </c>
      <c r="B36" s="16" t="s">
        <v>41</v>
      </c>
      <c r="C36" s="45">
        <f t="shared" si="0"/>
        <v>21606</v>
      </c>
      <c r="D36" s="45">
        <v>19732</v>
      </c>
      <c r="E36" s="46">
        <v>9.4972633286032782</v>
      </c>
      <c r="F36" s="46">
        <v>1.9051767618872943</v>
      </c>
      <c r="G36" s="45">
        <v>8690</v>
      </c>
      <c r="H36" s="46">
        <v>10.199999999999999</v>
      </c>
      <c r="I36" s="45">
        <v>7454</v>
      </c>
      <c r="J36" s="46">
        <v>22.4</v>
      </c>
      <c r="K36" s="45">
        <v>5462</v>
      </c>
      <c r="L36" s="46">
        <v>-5.0999999999999996</v>
      </c>
    </row>
    <row r="37" spans="1:12" x14ac:dyDescent="0.45">
      <c r="A37" s="8"/>
      <c r="B37" s="16" t="s">
        <v>42</v>
      </c>
      <c r="C37" s="45">
        <f t="shared" si="0"/>
        <v>7843</v>
      </c>
      <c r="D37" s="45">
        <v>8305</v>
      </c>
      <c r="E37" s="46">
        <v>-5.5629139072847718</v>
      </c>
      <c r="F37" s="46">
        <v>0.69158110448403454</v>
      </c>
      <c r="G37" s="45">
        <v>4706</v>
      </c>
      <c r="H37" s="46">
        <v>0.1</v>
      </c>
      <c r="I37" s="45">
        <v>2554</v>
      </c>
      <c r="J37" s="46">
        <v>6.7</v>
      </c>
      <c r="K37" s="45">
        <v>583</v>
      </c>
      <c r="L37" s="46">
        <v>-51.8</v>
      </c>
    </row>
    <row r="38" spans="1:12" x14ac:dyDescent="0.45">
      <c r="A38" s="8"/>
      <c r="B38" s="16" t="s">
        <v>43</v>
      </c>
      <c r="C38" s="45">
        <f t="shared" si="0"/>
        <v>6729</v>
      </c>
      <c r="D38" s="45">
        <v>6110</v>
      </c>
      <c r="E38" s="46">
        <v>10.130932896890354</v>
      </c>
      <c r="F38" s="46">
        <v>0.59335066327592345</v>
      </c>
      <c r="G38" s="45">
        <v>4464</v>
      </c>
      <c r="H38" s="46">
        <v>9.8000000000000007</v>
      </c>
      <c r="I38" s="45">
        <v>1568</v>
      </c>
      <c r="J38" s="46">
        <v>9.6999999999999993</v>
      </c>
      <c r="K38" s="45">
        <v>697</v>
      </c>
      <c r="L38" s="46">
        <v>13.3</v>
      </c>
    </row>
    <row r="39" spans="1:12" x14ac:dyDescent="0.45">
      <c r="A39" s="8"/>
      <c r="B39" s="16" t="s">
        <v>44</v>
      </c>
      <c r="C39" s="45">
        <f t="shared" si="0"/>
        <v>5619</v>
      </c>
      <c r="D39" s="45">
        <v>5681</v>
      </c>
      <c r="E39" s="46">
        <v>-1.0913571554303836</v>
      </c>
      <c r="F39" s="46">
        <v>0.49547293460356878</v>
      </c>
      <c r="G39" s="45">
        <v>3353</v>
      </c>
      <c r="H39" s="46">
        <v>-5</v>
      </c>
      <c r="I39" s="45">
        <v>1714</v>
      </c>
      <c r="J39" s="46">
        <v>2.2000000000000002</v>
      </c>
      <c r="K39" s="45">
        <v>552</v>
      </c>
      <c r="L39" s="46">
        <v>16.7</v>
      </c>
    </row>
    <row r="40" spans="1:12" x14ac:dyDescent="0.45">
      <c r="A40" s="8"/>
      <c r="B40" s="16" t="s">
        <v>45</v>
      </c>
      <c r="C40" s="45">
        <f t="shared" si="0"/>
        <v>2288</v>
      </c>
      <c r="D40" s="45">
        <v>3912</v>
      </c>
      <c r="E40" s="46">
        <v>-41.513292433537828</v>
      </c>
      <c r="F40" s="46">
        <v>0.20175157045256545</v>
      </c>
      <c r="G40" s="45">
        <v>1501</v>
      </c>
      <c r="H40" s="46">
        <v>-1.1000000000000001</v>
      </c>
      <c r="I40" s="45">
        <v>483</v>
      </c>
      <c r="J40" s="46">
        <v>16.399999999999999</v>
      </c>
      <c r="K40" s="45">
        <v>304</v>
      </c>
      <c r="L40" s="46">
        <v>-84.6</v>
      </c>
    </row>
    <row r="41" spans="1:12" x14ac:dyDescent="0.45">
      <c r="A41" s="8"/>
      <c r="B41" s="16" t="s">
        <v>46</v>
      </c>
      <c r="C41" s="45">
        <f t="shared" si="0"/>
        <v>2189</v>
      </c>
      <c r="D41" s="45">
        <v>2115</v>
      </c>
      <c r="E41" s="46">
        <v>3.4988179669030783</v>
      </c>
      <c r="F41" s="46">
        <v>0.19302193519259866</v>
      </c>
      <c r="G41" s="45">
        <v>1243</v>
      </c>
      <c r="H41" s="46">
        <v>5.8</v>
      </c>
      <c r="I41" s="45">
        <v>503</v>
      </c>
      <c r="J41" s="46">
        <v>13</v>
      </c>
      <c r="K41" s="45">
        <v>443</v>
      </c>
      <c r="L41" s="46">
        <v>-10.5</v>
      </c>
    </row>
    <row r="42" spans="1:12" x14ac:dyDescent="0.45">
      <c r="A42" s="8"/>
      <c r="B42" s="16" t="s">
        <v>47</v>
      </c>
      <c r="C42" s="45">
        <f t="shared" si="0"/>
        <v>2192</v>
      </c>
      <c r="D42" s="45">
        <v>2353</v>
      </c>
      <c r="E42" s="46">
        <v>-6.8423289417764543</v>
      </c>
      <c r="F42" s="46">
        <v>0.19328646959441584</v>
      </c>
      <c r="G42" s="45">
        <v>746</v>
      </c>
      <c r="H42" s="46">
        <v>19.7</v>
      </c>
      <c r="I42" s="45">
        <v>205</v>
      </c>
      <c r="J42" s="46">
        <v>10.8</v>
      </c>
      <c r="K42" s="45">
        <v>1241</v>
      </c>
      <c r="L42" s="46">
        <v>-19.7</v>
      </c>
    </row>
    <row r="43" spans="1:12" x14ac:dyDescent="0.45">
      <c r="A43" s="8"/>
      <c r="B43" s="16" t="s">
        <v>49</v>
      </c>
      <c r="C43" s="45">
        <f t="shared" si="0"/>
        <v>1449</v>
      </c>
      <c r="D43" s="45">
        <v>1400</v>
      </c>
      <c r="E43" s="46">
        <v>3.499999999999992</v>
      </c>
      <c r="F43" s="46">
        <v>0.12777011607769551</v>
      </c>
      <c r="G43" s="45">
        <v>860</v>
      </c>
      <c r="H43" s="46">
        <v>6</v>
      </c>
      <c r="I43" s="45">
        <v>448</v>
      </c>
      <c r="J43" s="46">
        <v>12.6</v>
      </c>
      <c r="K43" s="45">
        <v>141</v>
      </c>
      <c r="L43" s="46">
        <v>-26.2</v>
      </c>
    </row>
    <row r="44" spans="1:12" x14ac:dyDescent="0.45">
      <c r="A44" s="8"/>
      <c r="B44" s="16" t="s">
        <v>54</v>
      </c>
      <c r="C44" s="45">
        <f t="shared" si="0"/>
        <v>708</v>
      </c>
      <c r="D44" s="45">
        <v>1136</v>
      </c>
      <c r="E44" s="46">
        <v>-37.676056338028175</v>
      </c>
      <c r="F44" s="46">
        <v>6.2430118828853291E-2</v>
      </c>
      <c r="G44" s="45">
        <v>282</v>
      </c>
      <c r="H44" s="46">
        <v>8.5</v>
      </c>
      <c r="I44" s="45">
        <v>84</v>
      </c>
      <c r="J44" s="46">
        <v>21.7</v>
      </c>
      <c r="K44" s="45">
        <v>342</v>
      </c>
      <c r="L44" s="46">
        <v>-57.6</v>
      </c>
    </row>
    <row r="45" spans="1:12" x14ac:dyDescent="0.45">
      <c r="A45" s="8"/>
      <c r="B45" s="16" t="s">
        <v>48</v>
      </c>
      <c r="C45" s="45">
        <f t="shared" si="0"/>
        <v>757</v>
      </c>
      <c r="D45" s="45">
        <v>981</v>
      </c>
      <c r="E45" s="46">
        <v>-22.833843017329258</v>
      </c>
      <c r="F45" s="46">
        <v>6.6750847391867166E-2</v>
      </c>
      <c r="G45" s="45">
        <v>536</v>
      </c>
      <c r="H45" s="46">
        <v>-20.5</v>
      </c>
      <c r="I45" s="45">
        <v>202</v>
      </c>
      <c r="J45" s="46">
        <v>-18.2</v>
      </c>
      <c r="K45" s="45">
        <v>19</v>
      </c>
      <c r="L45" s="46">
        <v>-68.3</v>
      </c>
    </row>
    <row r="46" spans="1:12" x14ac:dyDescent="0.45">
      <c r="A46" s="8"/>
      <c r="B46" s="16" t="s">
        <v>50</v>
      </c>
      <c r="C46" s="45">
        <f t="shared" si="0"/>
        <v>1046</v>
      </c>
      <c r="D46" s="45">
        <v>1093</v>
      </c>
      <c r="E46" s="46">
        <v>-4.3000914913083221</v>
      </c>
      <c r="F46" s="46">
        <v>9.2234328100255003E-2</v>
      </c>
      <c r="G46" s="45">
        <v>637</v>
      </c>
      <c r="H46" s="46">
        <v>-2</v>
      </c>
      <c r="I46" s="45">
        <v>359</v>
      </c>
      <c r="J46" s="46">
        <v>-6.8</v>
      </c>
      <c r="K46" s="45">
        <v>50</v>
      </c>
      <c r="L46" s="46">
        <v>-13.8</v>
      </c>
    </row>
    <row r="47" spans="1:12" x14ac:dyDescent="0.45">
      <c r="A47" s="8"/>
      <c r="B47" s="16" t="s">
        <v>51</v>
      </c>
      <c r="C47" s="45">
        <f t="shared" si="0"/>
        <v>1417</v>
      </c>
      <c r="D47" s="45">
        <v>1210</v>
      </c>
      <c r="E47" s="46">
        <v>17.107438016528921</v>
      </c>
      <c r="F47" s="46">
        <v>0.12494841579164566</v>
      </c>
      <c r="G47" s="45">
        <v>554</v>
      </c>
      <c r="H47" s="46">
        <v>20.399999999999999</v>
      </c>
      <c r="I47" s="45">
        <v>230</v>
      </c>
      <c r="J47" s="46">
        <v>-6.9</v>
      </c>
      <c r="K47" s="45">
        <v>633</v>
      </c>
      <c r="L47" s="46">
        <v>25.8</v>
      </c>
    </row>
    <row r="48" spans="1:12" x14ac:dyDescent="0.45">
      <c r="A48" s="8"/>
      <c r="B48" s="16" t="s">
        <v>55</v>
      </c>
      <c r="C48" s="45">
        <f t="shared" si="0"/>
        <v>900</v>
      </c>
      <c r="D48" s="45">
        <v>816</v>
      </c>
      <c r="E48" s="46">
        <v>10.294117647058831</v>
      </c>
      <c r="F48" s="46">
        <v>7.9360320545152491E-2</v>
      </c>
      <c r="G48" s="45">
        <v>604</v>
      </c>
      <c r="H48" s="46">
        <v>3.6</v>
      </c>
      <c r="I48" s="45">
        <v>258</v>
      </c>
      <c r="J48" s="46">
        <v>33</v>
      </c>
      <c r="K48" s="45">
        <v>38</v>
      </c>
      <c r="L48" s="46">
        <v>-2.6</v>
      </c>
    </row>
    <row r="49" spans="1:12" x14ac:dyDescent="0.45">
      <c r="A49" s="8"/>
      <c r="B49" s="16" t="s">
        <v>60</v>
      </c>
      <c r="C49" s="45">
        <f t="shared" si="0"/>
        <v>1009</v>
      </c>
      <c r="D49" s="45">
        <v>1133</v>
      </c>
      <c r="E49" s="46">
        <v>-10.944395410414831</v>
      </c>
      <c r="F49" s="46">
        <v>8.8971737144509858E-2</v>
      </c>
      <c r="G49" s="45">
        <v>407</v>
      </c>
      <c r="H49" s="46">
        <v>1.5</v>
      </c>
      <c r="I49" s="45">
        <v>538</v>
      </c>
      <c r="J49" s="46">
        <v>-1.1000000000000001</v>
      </c>
      <c r="K49" s="45">
        <v>64</v>
      </c>
      <c r="L49" s="46">
        <v>-66</v>
      </c>
    </row>
    <row r="50" spans="1:12" x14ac:dyDescent="0.45">
      <c r="A50" s="8"/>
      <c r="B50" s="16" t="s">
        <v>56</v>
      </c>
      <c r="C50" s="45">
        <f t="shared" si="0"/>
        <v>648</v>
      </c>
      <c r="D50" s="45">
        <v>631</v>
      </c>
      <c r="E50" s="46">
        <v>2.694136291600624</v>
      </c>
      <c r="F50" s="46">
        <v>5.7139430792509799E-2</v>
      </c>
      <c r="G50" s="45">
        <v>409</v>
      </c>
      <c r="H50" s="46">
        <v>6.8</v>
      </c>
      <c r="I50" s="45">
        <v>149</v>
      </c>
      <c r="J50" s="46">
        <v>20.2</v>
      </c>
      <c r="K50" s="45">
        <v>90</v>
      </c>
      <c r="L50" s="46">
        <v>-27.4</v>
      </c>
    </row>
    <row r="51" spans="1:12" x14ac:dyDescent="0.45">
      <c r="A51" s="8"/>
      <c r="B51" s="16" t="s">
        <v>53</v>
      </c>
      <c r="C51" s="45">
        <f t="shared" si="0"/>
        <v>1078</v>
      </c>
      <c r="D51" s="45">
        <v>925</v>
      </c>
      <c r="E51" s="46">
        <v>16.540540540540547</v>
      </c>
      <c r="F51" s="46">
        <v>9.5056028386304878E-2</v>
      </c>
      <c r="G51" s="45">
        <v>484</v>
      </c>
      <c r="H51" s="46">
        <v>19.8</v>
      </c>
      <c r="I51" s="45">
        <v>275</v>
      </c>
      <c r="J51" s="46">
        <v>6.2</v>
      </c>
      <c r="K51" s="45">
        <v>319</v>
      </c>
      <c r="L51" s="46">
        <v>21.8</v>
      </c>
    </row>
    <row r="52" spans="1:12" x14ac:dyDescent="0.45">
      <c r="A52" s="8"/>
      <c r="B52" s="16" t="s">
        <v>59</v>
      </c>
      <c r="C52" s="45">
        <f t="shared" si="0"/>
        <v>620</v>
      </c>
      <c r="D52" s="45">
        <v>721</v>
      </c>
      <c r="E52" s="46">
        <v>-14.008321775312071</v>
      </c>
      <c r="F52" s="46">
        <v>5.467044304221616E-2</v>
      </c>
      <c r="G52" s="45">
        <v>392</v>
      </c>
      <c r="H52" s="46">
        <v>-15.2</v>
      </c>
      <c r="I52" s="45">
        <v>145</v>
      </c>
      <c r="J52" s="46">
        <v>-11.6</v>
      </c>
      <c r="K52" s="45">
        <v>83</v>
      </c>
      <c r="L52" s="46">
        <v>-12.6</v>
      </c>
    </row>
    <row r="53" spans="1:12" x14ac:dyDescent="0.45">
      <c r="A53" s="8"/>
      <c r="B53" s="16" t="s">
        <v>62</v>
      </c>
      <c r="C53" s="45">
        <f t="shared" si="0"/>
        <v>325</v>
      </c>
      <c r="D53" s="45">
        <v>622</v>
      </c>
      <c r="E53" s="46">
        <v>-47.749196141479104</v>
      </c>
      <c r="F53" s="46">
        <v>2.8657893530193958E-2</v>
      </c>
      <c r="G53" s="45">
        <v>177</v>
      </c>
      <c r="H53" s="46">
        <v>-6.8</v>
      </c>
      <c r="I53" s="45">
        <v>25</v>
      </c>
      <c r="J53" s="46">
        <v>-13.8</v>
      </c>
      <c r="K53" s="45">
        <v>123</v>
      </c>
      <c r="L53" s="46">
        <v>-69.5</v>
      </c>
    </row>
    <row r="54" spans="1:12" x14ac:dyDescent="0.45">
      <c r="A54" s="8"/>
      <c r="B54" s="16" t="s">
        <v>58</v>
      </c>
      <c r="C54" s="45">
        <f t="shared" si="0"/>
        <v>807</v>
      </c>
      <c r="D54" s="45">
        <v>766</v>
      </c>
      <c r="E54" s="46">
        <v>5.3524804177545793</v>
      </c>
      <c r="F54" s="46">
        <v>7.1159754088820068E-2</v>
      </c>
      <c r="G54" s="45">
        <v>472</v>
      </c>
      <c r="H54" s="46">
        <v>40.9</v>
      </c>
      <c r="I54" s="45">
        <v>74</v>
      </c>
      <c r="J54" s="46">
        <v>10.4</v>
      </c>
      <c r="K54" s="45">
        <v>261</v>
      </c>
      <c r="L54" s="46">
        <v>-28.3</v>
      </c>
    </row>
    <row r="55" spans="1:12" x14ac:dyDescent="0.45">
      <c r="A55" s="8"/>
      <c r="B55" s="16" t="s">
        <v>61</v>
      </c>
      <c r="C55" s="45">
        <f t="shared" si="0"/>
        <v>410</v>
      </c>
      <c r="D55" s="45">
        <v>707</v>
      </c>
      <c r="E55" s="46">
        <v>-42.008486562942004</v>
      </c>
      <c r="F55" s="46">
        <v>3.6153034915013912E-2</v>
      </c>
      <c r="G55" s="45">
        <v>132</v>
      </c>
      <c r="H55" s="46">
        <v>20</v>
      </c>
      <c r="I55" s="45">
        <v>46</v>
      </c>
      <c r="J55" s="46">
        <v>24.3</v>
      </c>
      <c r="K55" s="45">
        <v>232</v>
      </c>
      <c r="L55" s="46">
        <v>-58.6</v>
      </c>
    </row>
    <row r="56" spans="1:12" x14ac:dyDescent="0.45">
      <c r="A56" s="8"/>
      <c r="B56" s="16" t="s">
        <v>52</v>
      </c>
      <c r="C56" s="45">
        <f t="shared" si="0"/>
        <v>599</v>
      </c>
      <c r="D56" s="45">
        <v>639</v>
      </c>
      <c r="E56" s="46">
        <v>-6.2597809076682331</v>
      </c>
      <c r="F56" s="46">
        <v>5.2818702229495931E-2</v>
      </c>
      <c r="G56" s="45">
        <v>395</v>
      </c>
      <c r="H56" s="46">
        <v>-5</v>
      </c>
      <c r="I56" s="45">
        <v>111</v>
      </c>
      <c r="J56" s="46">
        <v>-19.600000000000001</v>
      </c>
      <c r="K56" s="45">
        <v>93</v>
      </c>
      <c r="L56" s="46">
        <v>9.4</v>
      </c>
    </row>
    <row r="57" spans="1:12" x14ac:dyDescent="0.45">
      <c r="A57" s="8"/>
      <c r="B57" s="16" t="s">
        <v>57</v>
      </c>
      <c r="C57" s="45">
        <f t="shared" si="0"/>
        <v>489</v>
      </c>
      <c r="D57" s="45">
        <v>489</v>
      </c>
      <c r="E57" s="46">
        <v>0</v>
      </c>
      <c r="F57" s="46">
        <v>4.3119107496199523E-2</v>
      </c>
      <c r="G57" s="45">
        <v>303</v>
      </c>
      <c r="H57" s="46">
        <v>5.9</v>
      </c>
      <c r="I57" s="45">
        <v>132</v>
      </c>
      <c r="J57" s="46">
        <v>-9</v>
      </c>
      <c r="K57" s="45">
        <v>54</v>
      </c>
      <c r="L57" s="46">
        <v>-6.9</v>
      </c>
    </row>
    <row r="58" spans="1:12" x14ac:dyDescent="0.45">
      <c r="A58" s="8"/>
      <c r="B58" s="16" t="s">
        <v>63</v>
      </c>
      <c r="C58" s="45">
        <f t="shared" si="0"/>
        <v>2321</v>
      </c>
      <c r="D58" s="45">
        <v>2700</v>
      </c>
      <c r="E58" s="46">
        <v>-14.037037037037036</v>
      </c>
      <c r="F58" s="46">
        <v>0.20466144887255439</v>
      </c>
      <c r="G58" s="45">
        <v>1088</v>
      </c>
      <c r="H58" s="46">
        <v>15.6</v>
      </c>
      <c r="I58" s="45">
        <v>591</v>
      </c>
      <c r="J58" s="46">
        <v>21.6</v>
      </c>
      <c r="K58" s="45">
        <v>642</v>
      </c>
      <c r="L58" s="46">
        <v>-49.6</v>
      </c>
    </row>
    <row r="59" spans="1:12" x14ac:dyDescent="0.45">
      <c r="A59" s="9"/>
      <c r="B59" s="16" t="s">
        <v>64</v>
      </c>
      <c r="C59" s="45">
        <f t="shared" si="0"/>
        <v>63049</v>
      </c>
      <c r="D59" s="45">
        <v>64177</v>
      </c>
      <c r="E59" s="46">
        <v>-1.7576390295588773</v>
      </c>
      <c r="F59" s="46">
        <v>5.5595431667236888</v>
      </c>
      <c r="G59" s="45">
        <v>32435</v>
      </c>
      <c r="H59" s="46">
        <v>5.0999999999999996</v>
      </c>
      <c r="I59" s="45">
        <v>18148</v>
      </c>
      <c r="J59" s="46">
        <v>12.3</v>
      </c>
      <c r="K59" s="45">
        <v>12466</v>
      </c>
      <c r="L59" s="46">
        <v>-27.3</v>
      </c>
    </row>
    <row r="60" spans="1:12" x14ac:dyDescent="0.45">
      <c r="A60" s="10" t="s">
        <v>65</v>
      </c>
      <c r="B60" s="16" t="s">
        <v>66</v>
      </c>
      <c r="C60" s="45">
        <f t="shared" si="0"/>
        <v>14996</v>
      </c>
      <c r="D60" s="45">
        <v>15781</v>
      </c>
      <c r="E60" s="46">
        <v>-4.9743362271085445</v>
      </c>
      <c r="F60" s="46">
        <v>1.3223192965501187</v>
      </c>
      <c r="G60" s="45">
        <v>7657</v>
      </c>
      <c r="H60" s="46">
        <v>-4.5</v>
      </c>
      <c r="I60" s="45">
        <v>7056</v>
      </c>
      <c r="J60" s="46">
        <v>-5.0999999999999996</v>
      </c>
      <c r="K60" s="45">
        <v>283</v>
      </c>
      <c r="L60" s="46">
        <v>-12.7</v>
      </c>
    </row>
    <row r="61" spans="1:12" x14ac:dyDescent="0.45">
      <c r="A61" s="8"/>
      <c r="B61" s="16" t="s">
        <v>67</v>
      </c>
      <c r="C61" s="45">
        <f t="shared" si="0"/>
        <v>3242</v>
      </c>
      <c r="D61" s="45">
        <v>3380</v>
      </c>
      <c r="E61" s="46">
        <v>-4.0828402366863914</v>
      </c>
      <c r="F61" s="46">
        <v>0.28587351023042706</v>
      </c>
      <c r="G61" s="45">
        <v>1653</v>
      </c>
      <c r="H61" s="46">
        <v>-4.8</v>
      </c>
      <c r="I61" s="45">
        <v>1464</v>
      </c>
      <c r="J61" s="46">
        <v>-2.5</v>
      </c>
      <c r="K61" s="45">
        <v>125</v>
      </c>
      <c r="L61" s="46">
        <v>-11.3</v>
      </c>
    </row>
    <row r="62" spans="1:12" x14ac:dyDescent="0.45">
      <c r="A62" s="8"/>
      <c r="B62" s="16" t="s">
        <v>68</v>
      </c>
      <c r="C62" s="45">
        <f t="shared" si="0"/>
        <v>561</v>
      </c>
      <c r="D62" s="45">
        <v>448</v>
      </c>
      <c r="E62" s="46">
        <v>25.223214285714278</v>
      </c>
      <c r="F62" s="46">
        <v>4.9467933139811723E-2</v>
      </c>
      <c r="G62" s="45">
        <v>247</v>
      </c>
      <c r="H62" s="46">
        <v>30.7</v>
      </c>
      <c r="I62" s="45">
        <v>208</v>
      </c>
      <c r="J62" s="46">
        <v>33.299999999999997</v>
      </c>
      <c r="K62" s="45">
        <v>106</v>
      </c>
      <c r="L62" s="46">
        <v>2.9</v>
      </c>
    </row>
    <row r="63" spans="1:12" x14ac:dyDescent="0.45">
      <c r="A63" s="9"/>
      <c r="B63" s="16" t="s">
        <v>69</v>
      </c>
      <c r="C63" s="45">
        <f t="shared" si="0"/>
        <v>18799</v>
      </c>
      <c r="D63" s="45">
        <v>19609</v>
      </c>
      <c r="E63" s="46">
        <v>-4.1307562853791673</v>
      </c>
      <c r="F63" s="46">
        <v>1.6576607399203576</v>
      </c>
      <c r="G63" s="45">
        <v>9557</v>
      </c>
      <c r="H63" s="46">
        <v>-3.9</v>
      </c>
      <c r="I63" s="45">
        <v>8728</v>
      </c>
      <c r="J63" s="46">
        <v>-4</v>
      </c>
      <c r="K63" s="45">
        <v>514</v>
      </c>
      <c r="L63" s="46">
        <v>-9.5</v>
      </c>
    </row>
    <row r="64" spans="1:12" x14ac:dyDescent="0.45">
      <c r="A64" s="10" t="s">
        <v>70</v>
      </c>
      <c r="B64" s="16" t="s">
        <v>71</v>
      </c>
      <c r="C64" s="45">
        <f t="shared" si="0"/>
        <v>734</v>
      </c>
      <c r="D64" s="45">
        <v>986</v>
      </c>
      <c r="E64" s="46">
        <v>-25.5578093306288</v>
      </c>
      <c r="F64" s="46">
        <v>6.4722750311268812E-2</v>
      </c>
      <c r="G64" s="45">
        <v>349</v>
      </c>
      <c r="H64" s="46">
        <v>-5.4</v>
      </c>
      <c r="I64" s="45">
        <v>318</v>
      </c>
      <c r="J64" s="46">
        <v>-1.2</v>
      </c>
      <c r="K64" s="45">
        <v>67</v>
      </c>
      <c r="L64" s="46">
        <v>-77.3</v>
      </c>
    </row>
    <row r="65" spans="1:12" x14ac:dyDescent="0.45">
      <c r="A65" s="8"/>
      <c r="B65" s="16" t="s">
        <v>72</v>
      </c>
      <c r="C65" s="45">
        <f t="shared" si="0"/>
        <v>2578</v>
      </c>
      <c r="D65" s="45">
        <v>2589</v>
      </c>
      <c r="E65" s="46">
        <v>-0.42487446890691061</v>
      </c>
      <c r="F65" s="46">
        <v>0.22732322929489238</v>
      </c>
      <c r="G65" s="45">
        <v>1796</v>
      </c>
      <c r="H65" s="46">
        <v>27.8</v>
      </c>
      <c r="I65" s="45">
        <v>476</v>
      </c>
      <c r="J65" s="46">
        <v>20.2</v>
      </c>
      <c r="K65" s="45">
        <v>306</v>
      </c>
      <c r="L65" s="46">
        <v>-61.2</v>
      </c>
    </row>
    <row r="66" spans="1:12" x14ac:dyDescent="0.45">
      <c r="A66" s="9"/>
      <c r="B66" s="16" t="s">
        <v>73</v>
      </c>
      <c r="C66" s="45">
        <f t="shared" si="0"/>
        <v>3312</v>
      </c>
      <c r="D66" s="45">
        <v>3575</v>
      </c>
      <c r="E66" s="46">
        <v>-7.3566433566433549</v>
      </c>
      <c r="F66" s="46">
        <v>0.29204597960616119</v>
      </c>
      <c r="G66" s="45">
        <v>2145</v>
      </c>
      <c r="H66" s="46">
        <v>20.9</v>
      </c>
      <c r="I66" s="45">
        <v>794</v>
      </c>
      <c r="J66" s="46">
        <v>10.6</v>
      </c>
      <c r="K66" s="45">
        <v>373</v>
      </c>
      <c r="L66" s="46">
        <v>-65.599999999999994</v>
      </c>
    </row>
    <row r="67" spans="1:12" x14ac:dyDescent="0.45">
      <c r="A67" s="10" t="s">
        <v>74</v>
      </c>
      <c r="B67" s="16" t="s">
        <v>75</v>
      </c>
      <c r="C67" s="45">
        <f t="shared" si="0"/>
        <v>54</v>
      </c>
      <c r="D67" s="45">
        <v>59</v>
      </c>
      <c r="E67" s="46">
        <v>-8.4745762711864394</v>
      </c>
      <c r="F67" s="46">
        <v>4.7616192327091496E-3</v>
      </c>
      <c r="G67" s="45">
        <v>35</v>
      </c>
      <c r="H67" s="46">
        <v>66.7</v>
      </c>
      <c r="I67" s="45">
        <v>7</v>
      </c>
      <c r="J67" s="46">
        <v>-46.2</v>
      </c>
      <c r="K67" s="45">
        <v>12</v>
      </c>
      <c r="L67" s="46">
        <v>-52</v>
      </c>
    </row>
    <row r="68" spans="1:12" x14ac:dyDescent="0.45">
      <c r="A68" s="9"/>
      <c r="B68" s="16" t="s">
        <v>114</v>
      </c>
      <c r="C68" s="45">
        <f t="shared" si="0"/>
        <v>54</v>
      </c>
      <c r="D68" s="45">
        <v>59</v>
      </c>
      <c r="E68" s="46">
        <v>-8.4745762711864394</v>
      </c>
      <c r="F68" s="46">
        <v>4.7616192327091496E-3</v>
      </c>
      <c r="G68" s="45">
        <v>35</v>
      </c>
      <c r="H68" s="46">
        <v>66.7</v>
      </c>
      <c r="I68" s="45">
        <v>7</v>
      </c>
      <c r="J68" s="46">
        <v>-46.2</v>
      </c>
      <c r="K68" s="45">
        <v>12</v>
      </c>
      <c r="L68" s="46">
        <v>-52</v>
      </c>
    </row>
    <row r="69" spans="1:12" x14ac:dyDescent="0.45">
      <c r="A69" s="10" t="s">
        <v>76</v>
      </c>
      <c r="B69" s="16" t="s">
        <v>76</v>
      </c>
      <c r="C69" s="45">
        <f t="shared" si="0"/>
        <v>22416</v>
      </c>
      <c r="D69" s="45">
        <v>22765</v>
      </c>
      <c r="E69" s="46">
        <v>-1.5330551284867155</v>
      </c>
      <c r="F69" s="46">
        <v>1.9766010503779314</v>
      </c>
      <c r="G69" s="45">
        <v>9738</v>
      </c>
      <c r="H69" s="46">
        <v>-0.8</v>
      </c>
      <c r="I69" s="45">
        <v>12678</v>
      </c>
      <c r="J69" s="46">
        <v>-2.1</v>
      </c>
      <c r="K69" s="45">
        <v>0</v>
      </c>
      <c r="L69" s="46" t="s">
        <v>140</v>
      </c>
    </row>
    <row r="70" spans="1:12" x14ac:dyDescent="0.45">
      <c r="A70" s="9"/>
      <c r="B70" s="16" t="s">
        <v>115</v>
      </c>
      <c r="C70" s="45">
        <f t="shared" ref="C70" si="1">SUM(G70+I70+K70)</f>
        <v>22416</v>
      </c>
      <c r="D70" s="45">
        <v>22765</v>
      </c>
      <c r="E70" s="46">
        <v>-1.5330551284867155</v>
      </c>
      <c r="F70" s="46">
        <v>1.9766010503779314</v>
      </c>
      <c r="G70" s="45">
        <v>9738</v>
      </c>
      <c r="H70" s="46">
        <v>-0.8</v>
      </c>
      <c r="I70" s="45">
        <v>12678</v>
      </c>
      <c r="J70" s="46">
        <v>-2.1</v>
      </c>
      <c r="K70" s="45">
        <v>0</v>
      </c>
      <c r="L70" s="46" t="s">
        <v>140</v>
      </c>
    </row>
  </sheetData>
  <mergeCells count="8">
    <mergeCell ref="A4:B4"/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S16"/>
  <sheetViews>
    <sheetView showGridLines="0" workbookViewId="0">
      <selection sqref="A1:R1"/>
    </sheetView>
  </sheetViews>
  <sheetFormatPr defaultColWidth="10.453125" defaultRowHeight="16" x14ac:dyDescent="0.45"/>
  <cols>
    <col min="1" max="1" width="5.1796875" bestFit="1" customWidth="1"/>
    <col min="2" max="3" width="11.81640625" bestFit="1" customWidth="1"/>
    <col min="4" max="4" width="7.1796875" style="12" bestFit="1" customWidth="1"/>
    <col min="5" max="5" width="10.81640625" bestFit="1" customWidth="1"/>
    <col min="6" max="6" width="7.1796875" style="12" bestFit="1" customWidth="1"/>
    <col min="7" max="7" width="10.81640625" bestFit="1" customWidth="1"/>
    <col min="8" max="8" width="7.1796875" style="12" bestFit="1" customWidth="1"/>
    <col min="9" max="9" width="10.81640625" bestFit="1" customWidth="1"/>
    <col min="10" max="10" width="7.1796875" style="12" bestFit="1" customWidth="1"/>
    <col min="11" max="11" width="10.81640625" bestFit="1" customWidth="1"/>
    <col min="12" max="12" width="7.1796875" style="12" bestFit="1" customWidth="1"/>
    <col min="13" max="13" width="10.81640625" bestFit="1" customWidth="1"/>
    <col min="14" max="14" width="7.1796875" style="12" bestFit="1" customWidth="1"/>
    <col min="15" max="15" width="10.81640625" bestFit="1" customWidth="1"/>
    <col min="16" max="16" width="7.1796875" style="12" bestFit="1" customWidth="1"/>
    <col min="17" max="17" width="10.81640625" bestFit="1" customWidth="1"/>
    <col min="18" max="18" width="7.1796875" style="12" bestFit="1" customWidth="1"/>
  </cols>
  <sheetData>
    <row r="1" spans="1:19" ht="26" x14ac:dyDescent="0.45">
      <c r="A1" s="71" t="s">
        <v>104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</row>
    <row r="2" spans="1:19" x14ac:dyDescent="0.45">
      <c r="A2" s="65" t="s">
        <v>0</v>
      </c>
      <c r="B2" s="67" t="s">
        <v>3</v>
      </c>
      <c r="C2" s="68"/>
      <c r="D2" s="69"/>
      <c r="E2" s="67" t="s">
        <v>83</v>
      </c>
      <c r="F2" s="69"/>
      <c r="G2" s="67" t="s">
        <v>84</v>
      </c>
      <c r="H2" s="69"/>
      <c r="I2" s="67" t="s">
        <v>85</v>
      </c>
      <c r="J2" s="69"/>
      <c r="K2" s="67" t="s">
        <v>86</v>
      </c>
      <c r="L2" s="69"/>
      <c r="M2" s="67" t="s">
        <v>87</v>
      </c>
      <c r="N2" s="69"/>
      <c r="O2" s="67" t="s">
        <v>113</v>
      </c>
      <c r="P2" s="69"/>
      <c r="Q2" s="67" t="s">
        <v>6</v>
      </c>
      <c r="R2" s="69"/>
    </row>
    <row r="3" spans="1:19" ht="29" x14ac:dyDescent="0.45">
      <c r="A3" s="66"/>
      <c r="B3" s="5" t="s">
        <v>79</v>
      </c>
      <c r="C3" s="5" t="s">
        <v>77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  <c r="M3" s="5" t="s">
        <v>79</v>
      </c>
      <c r="N3" s="11" t="s">
        <v>81</v>
      </c>
      <c r="O3" s="5" t="s">
        <v>79</v>
      </c>
      <c r="P3" s="11" t="s">
        <v>81</v>
      </c>
      <c r="Q3" s="5" t="s">
        <v>79</v>
      </c>
      <c r="R3" s="11" t="s">
        <v>81</v>
      </c>
    </row>
    <row r="4" spans="1:19" x14ac:dyDescent="0.45">
      <c r="A4" s="33" t="s">
        <v>7</v>
      </c>
      <c r="B4" s="36">
        <f>SUM(E4+G4+I4+K4+M4+O4+Q4)</f>
        <v>26496447</v>
      </c>
      <c r="C4" s="40">
        <v>22383190</v>
      </c>
      <c r="D4" s="50">
        <v>18.399999999999999</v>
      </c>
      <c r="E4" s="36">
        <v>3391356</v>
      </c>
      <c r="F4" s="17">
        <v>25.3</v>
      </c>
      <c r="G4" s="36">
        <v>4621817</v>
      </c>
      <c r="H4" s="17">
        <v>20.8</v>
      </c>
      <c r="I4" s="36">
        <v>5174462</v>
      </c>
      <c r="J4" s="17">
        <v>17.399999999999999</v>
      </c>
      <c r="K4" s="36">
        <v>4895235</v>
      </c>
      <c r="L4" s="17">
        <v>17.8</v>
      </c>
      <c r="M4" s="36">
        <v>4213782</v>
      </c>
      <c r="N4" s="17">
        <v>16</v>
      </c>
      <c r="O4" s="36">
        <v>2540359</v>
      </c>
      <c r="P4" s="17">
        <v>20.100000000000001</v>
      </c>
      <c r="Q4" s="36">
        <v>1659436</v>
      </c>
      <c r="R4" s="17">
        <v>7.8</v>
      </c>
    </row>
    <row r="5" spans="1:19" s="2" customFormat="1" x14ac:dyDescent="0.45">
      <c r="A5" s="34" t="s">
        <v>108</v>
      </c>
      <c r="B5" s="51">
        <f>SUM(E5+G5+I5+K5+M5+O5+Q5)</f>
        <v>2343048</v>
      </c>
      <c r="C5" s="51">
        <v>2112337</v>
      </c>
      <c r="D5" s="52">
        <v>10.9</v>
      </c>
      <c r="E5" s="51">
        <v>426458</v>
      </c>
      <c r="F5" s="53">
        <v>18</v>
      </c>
      <c r="G5" s="51">
        <v>409681</v>
      </c>
      <c r="H5" s="53">
        <v>17.7</v>
      </c>
      <c r="I5" s="51">
        <v>370504</v>
      </c>
      <c r="J5" s="53">
        <v>8.5</v>
      </c>
      <c r="K5" s="51">
        <v>452694</v>
      </c>
      <c r="L5" s="53">
        <v>7.2</v>
      </c>
      <c r="M5" s="51">
        <v>359071</v>
      </c>
      <c r="N5" s="53">
        <v>6.5</v>
      </c>
      <c r="O5" s="51">
        <v>183722</v>
      </c>
      <c r="P5" s="53">
        <v>8.1</v>
      </c>
      <c r="Q5" s="51">
        <v>140918</v>
      </c>
      <c r="R5" s="53">
        <v>6.7</v>
      </c>
    </row>
    <row r="6" spans="1:19" x14ac:dyDescent="0.45">
      <c r="A6" s="35" t="s">
        <v>107</v>
      </c>
      <c r="B6" s="51">
        <f t="shared" ref="B6:B16" si="0">SUM(E6+G6+I6+K6+M6+O6+Q6)</f>
        <v>2231269</v>
      </c>
      <c r="C6" s="51">
        <v>1876928</v>
      </c>
      <c r="D6" s="52">
        <v>18.899999999999999</v>
      </c>
      <c r="E6" s="51">
        <v>365853</v>
      </c>
      <c r="F6" s="53">
        <v>26.8</v>
      </c>
      <c r="G6" s="51">
        <v>395561</v>
      </c>
      <c r="H6" s="53">
        <v>18.2</v>
      </c>
      <c r="I6" s="51">
        <v>349459</v>
      </c>
      <c r="J6" s="53">
        <v>10.8</v>
      </c>
      <c r="K6" s="51">
        <v>434831</v>
      </c>
      <c r="L6" s="53">
        <v>21.9</v>
      </c>
      <c r="M6" s="51">
        <v>360983</v>
      </c>
      <c r="N6" s="53">
        <v>20.7</v>
      </c>
      <c r="O6" s="51">
        <v>197980</v>
      </c>
      <c r="P6" s="53">
        <v>25</v>
      </c>
      <c r="Q6" s="51">
        <v>126602</v>
      </c>
      <c r="R6" s="53">
        <v>2.1</v>
      </c>
    </row>
    <row r="7" spans="1:19" s="4" customFormat="1" x14ac:dyDescent="0.45">
      <c r="A7" s="35" t="s">
        <v>123</v>
      </c>
      <c r="B7" s="51">
        <f t="shared" si="0"/>
        <v>1940542</v>
      </c>
      <c r="C7" s="51">
        <v>1569162</v>
      </c>
      <c r="D7" s="52">
        <v>23.7</v>
      </c>
      <c r="E7" s="51">
        <v>131409</v>
      </c>
      <c r="F7" s="53">
        <v>35</v>
      </c>
      <c r="G7" s="51">
        <v>290256</v>
      </c>
      <c r="H7" s="53">
        <v>24.7</v>
      </c>
      <c r="I7" s="51">
        <v>389047</v>
      </c>
      <c r="J7" s="53">
        <v>24.1</v>
      </c>
      <c r="K7" s="51">
        <v>355462</v>
      </c>
      <c r="L7" s="53">
        <v>22</v>
      </c>
      <c r="M7" s="51">
        <v>383094</v>
      </c>
      <c r="N7" s="53">
        <v>25.5</v>
      </c>
      <c r="O7" s="51">
        <v>257727</v>
      </c>
      <c r="P7" s="53">
        <v>26</v>
      </c>
      <c r="Q7" s="51">
        <v>133547</v>
      </c>
      <c r="R7" s="53">
        <v>7.3</v>
      </c>
    </row>
    <row r="8" spans="1:19" x14ac:dyDescent="0.45">
      <c r="A8" s="35" t="s">
        <v>120</v>
      </c>
      <c r="B8" s="51">
        <f t="shared" si="0"/>
        <v>2003943</v>
      </c>
      <c r="C8" s="51">
        <v>1636597</v>
      </c>
      <c r="D8" s="52">
        <v>22.4</v>
      </c>
      <c r="E8" s="51">
        <v>179775</v>
      </c>
      <c r="F8" s="53">
        <v>43.1</v>
      </c>
      <c r="G8" s="51">
        <v>303567</v>
      </c>
      <c r="H8" s="53">
        <v>33.4</v>
      </c>
      <c r="I8" s="51">
        <v>442203</v>
      </c>
      <c r="J8" s="53">
        <v>27.5</v>
      </c>
      <c r="K8" s="51">
        <v>372309</v>
      </c>
      <c r="L8" s="53">
        <v>20.5</v>
      </c>
      <c r="M8" s="51">
        <v>345028</v>
      </c>
      <c r="N8" s="53">
        <v>14.1</v>
      </c>
      <c r="O8" s="51">
        <v>231544</v>
      </c>
      <c r="P8" s="53">
        <v>13.6</v>
      </c>
      <c r="Q8" s="51">
        <v>129517</v>
      </c>
      <c r="R8" s="53">
        <v>6.4</v>
      </c>
    </row>
    <row r="9" spans="1:19" s="4" customFormat="1" x14ac:dyDescent="0.45">
      <c r="A9" s="35" t="s">
        <v>121</v>
      </c>
      <c r="B9" s="51">
        <f t="shared" si="0"/>
        <v>2003834</v>
      </c>
      <c r="C9" s="51">
        <v>1656728</v>
      </c>
      <c r="D9" s="52">
        <v>21</v>
      </c>
      <c r="E9" s="51">
        <v>212984</v>
      </c>
      <c r="F9" s="53">
        <v>36.6</v>
      </c>
      <c r="G9" s="51">
        <v>313902</v>
      </c>
      <c r="H9" s="53">
        <v>33.299999999999997</v>
      </c>
      <c r="I9" s="51">
        <v>420506</v>
      </c>
      <c r="J9" s="53">
        <v>21.9</v>
      </c>
      <c r="K9" s="51">
        <v>372106</v>
      </c>
      <c r="L9" s="53">
        <v>17.8</v>
      </c>
      <c r="M9" s="51">
        <v>327358</v>
      </c>
      <c r="N9" s="53">
        <v>13.7</v>
      </c>
      <c r="O9" s="51">
        <v>222797</v>
      </c>
      <c r="P9" s="53">
        <v>18.600000000000001</v>
      </c>
      <c r="Q9" s="51">
        <v>134181</v>
      </c>
      <c r="R9" s="53">
        <v>4.0999999999999996</v>
      </c>
    </row>
    <row r="10" spans="1:19" x14ac:dyDescent="0.45">
      <c r="A10" s="35" t="s">
        <v>122</v>
      </c>
      <c r="B10" s="51">
        <f t="shared" si="0"/>
        <v>2098126</v>
      </c>
      <c r="C10" s="51">
        <v>1778317</v>
      </c>
      <c r="D10" s="52">
        <v>18</v>
      </c>
      <c r="E10" s="51">
        <v>231917</v>
      </c>
      <c r="F10" s="53">
        <v>31.1</v>
      </c>
      <c r="G10" s="51">
        <v>376265</v>
      </c>
      <c r="H10" s="53">
        <v>19</v>
      </c>
      <c r="I10" s="51">
        <v>433859</v>
      </c>
      <c r="J10" s="53">
        <v>19.399999999999999</v>
      </c>
      <c r="K10" s="51">
        <v>383485</v>
      </c>
      <c r="L10" s="53">
        <v>19.2</v>
      </c>
      <c r="M10" s="51">
        <v>334958</v>
      </c>
      <c r="N10" s="53">
        <v>12.8</v>
      </c>
      <c r="O10" s="51">
        <v>208148</v>
      </c>
      <c r="P10" s="53">
        <v>17.600000000000001</v>
      </c>
      <c r="Q10" s="51">
        <v>129494</v>
      </c>
      <c r="R10" s="53">
        <v>2.6</v>
      </c>
      <c r="S10" s="4"/>
    </row>
    <row r="11" spans="1:19" x14ac:dyDescent="0.45">
      <c r="A11" s="35" t="s">
        <v>124</v>
      </c>
      <c r="B11" s="51">
        <f t="shared" si="0"/>
        <v>2389447</v>
      </c>
      <c r="C11" s="51">
        <v>2086068</v>
      </c>
      <c r="D11" s="52">
        <v>14.5</v>
      </c>
      <c r="E11" s="51">
        <v>410796</v>
      </c>
      <c r="F11" s="53">
        <v>18.600000000000001</v>
      </c>
      <c r="G11" s="51">
        <v>470401</v>
      </c>
      <c r="H11" s="53">
        <v>17.2</v>
      </c>
      <c r="I11" s="51">
        <v>444303</v>
      </c>
      <c r="J11" s="53">
        <v>13.5</v>
      </c>
      <c r="K11" s="51">
        <v>432147</v>
      </c>
      <c r="L11" s="53">
        <v>14.8</v>
      </c>
      <c r="M11" s="51">
        <v>316799</v>
      </c>
      <c r="N11" s="53">
        <v>9.6</v>
      </c>
      <c r="O11" s="51">
        <v>168307</v>
      </c>
      <c r="P11" s="53">
        <v>15.1</v>
      </c>
      <c r="Q11" s="51">
        <v>146694</v>
      </c>
      <c r="R11" s="53">
        <v>8.4</v>
      </c>
    </row>
    <row r="12" spans="1:19" x14ac:dyDescent="0.45">
      <c r="A12" s="39" t="s">
        <v>125</v>
      </c>
      <c r="B12" s="51">
        <f t="shared" si="0"/>
        <v>2385301</v>
      </c>
      <c r="C12" s="51">
        <v>2064241</v>
      </c>
      <c r="D12" s="52">
        <v>15.6</v>
      </c>
      <c r="E12" s="51">
        <v>377132</v>
      </c>
      <c r="F12" s="53">
        <v>19.5</v>
      </c>
      <c r="G12" s="51">
        <v>510560</v>
      </c>
      <c r="H12" s="53">
        <v>15</v>
      </c>
      <c r="I12" s="51">
        <v>455840</v>
      </c>
      <c r="J12" s="53">
        <v>13.3</v>
      </c>
      <c r="K12" s="51">
        <v>412671</v>
      </c>
      <c r="L12" s="53">
        <v>16.5</v>
      </c>
      <c r="M12" s="51">
        <v>315251</v>
      </c>
      <c r="N12" s="53">
        <v>12.3</v>
      </c>
      <c r="O12" s="51">
        <v>158461</v>
      </c>
      <c r="P12" s="53">
        <v>15.2</v>
      </c>
      <c r="Q12" s="51">
        <v>155386</v>
      </c>
      <c r="R12" s="53">
        <v>19.399999999999999</v>
      </c>
    </row>
    <row r="13" spans="1:19" x14ac:dyDescent="0.45">
      <c r="A13" s="39" t="s">
        <v>126</v>
      </c>
      <c r="B13" s="51">
        <f t="shared" si="0"/>
        <v>2236500</v>
      </c>
      <c r="C13" s="51">
        <v>1904524</v>
      </c>
      <c r="D13" s="52">
        <v>17.399999999999999</v>
      </c>
      <c r="E13" s="51">
        <v>231475</v>
      </c>
      <c r="F13" s="53">
        <v>23.8</v>
      </c>
      <c r="G13" s="51">
        <v>425828</v>
      </c>
      <c r="H13" s="53">
        <v>19.8</v>
      </c>
      <c r="I13" s="51">
        <v>508649</v>
      </c>
      <c r="J13" s="53">
        <v>23.8</v>
      </c>
      <c r="K13" s="51">
        <v>385856</v>
      </c>
      <c r="L13" s="53">
        <v>19.100000000000001</v>
      </c>
      <c r="M13" s="51">
        <v>334648</v>
      </c>
      <c r="N13" s="53">
        <v>7.4</v>
      </c>
      <c r="O13" s="51">
        <v>213137</v>
      </c>
      <c r="P13" s="53">
        <v>14.8</v>
      </c>
      <c r="Q13" s="51">
        <v>136907</v>
      </c>
      <c r="R13" s="53">
        <v>5.2</v>
      </c>
    </row>
    <row r="14" spans="1:19" x14ac:dyDescent="0.45">
      <c r="A14" s="39" t="s">
        <v>128</v>
      </c>
      <c r="B14" s="51">
        <f t="shared" si="0"/>
        <v>2231748</v>
      </c>
      <c r="C14" s="51">
        <v>1865552</v>
      </c>
      <c r="D14" s="52">
        <v>19.600000000000001</v>
      </c>
      <c r="E14" s="51">
        <v>251272</v>
      </c>
      <c r="F14" s="53">
        <v>42.1</v>
      </c>
      <c r="G14" s="51">
        <v>361054</v>
      </c>
      <c r="H14" s="53">
        <v>22.5</v>
      </c>
      <c r="I14" s="51">
        <v>448837</v>
      </c>
      <c r="J14" s="53">
        <v>11.1</v>
      </c>
      <c r="K14" s="51">
        <v>398586</v>
      </c>
      <c r="L14" s="53">
        <v>15.4</v>
      </c>
      <c r="M14" s="51">
        <v>378772</v>
      </c>
      <c r="N14" s="53">
        <v>20</v>
      </c>
      <c r="O14" s="51">
        <v>250216</v>
      </c>
      <c r="P14" s="53">
        <v>24.6</v>
      </c>
      <c r="Q14" s="51">
        <v>143011</v>
      </c>
      <c r="R14" s="53">
        <v>11.6</v>
      </c>
    </row>
    <row r="15" spans="1:19" x14ac:dyDescent="0.45">
      <c r="A15" s="39" t="s">
        <v>129</v>
      </c>
      <c r="B15" s="51">
        <f t="shared" si="0"/>
        <v>2227747</v>
      </c>
      <c r="C15" s="51">
        <v>1825701</v>
      </c>
      <c r="D15" s="52">
        <v>22</v>
      </c>
      <c r="E15" s="51">
        <v>210378</v>
      </c>
      <c r="F15" s="53">
        <v>26.1</v>
      </c>
      <c r="G15" s="51">
        <v>339144</v>
      </c>
      <c r="H15" s="53">
        <v>21.2</v>
      </c>
      <c r="I15" s="51">
        <v>453534</v>
      </c>
      <c r="J15" s="53">
        <v>17.399999999999999</v>
      </c>
      <c r="K15" s="51">
        <v>437003</v>
      </c>
      <c r="L15" s="53">
        <v>21.6</v>
      </c>
      <c r="M15" s="51">
        <v>402000</v>
      </c>
      <c r="N15" s="53">
        <v>25.5</v>
      </c>
      <c r="O15" s="51">
        <v>248056</v>
      </c>
      <c r="P15" s="53">
        <v>32.9</v>
      </c>
      <c r="Q15" s="51">
        <v>137632</v>
      </c>
      <c r="R15" s="53">
        <v>9</v>
      </c>
    </row>
    <row r="16" spans="1:19" x14ac:dyDescent="0.45">
      <c r="A16" s="39" t="s">
        <v>131</v>
      </c>
      <c r="B16" s="51">
        <f t="shared" si="0"/>
        <v>2404942</v>
      </c>
      <c r="C16" s="51">
        <v>2007035</v>
      </c>
      <c r="D16" s="52">
        <v>19.8</v>
      </c>
      <c r="E16" s="51">
        <v>361907</v>
      </c>
      <c r="F16" s="53">
        <v>17.8</v>
      </c>
      <c r="G16" s="51">
        <v>425598</v>
      </c>
      <c r="H16" s="53">
        <v>19.7</v>
      </c>
      <c r="I16" s="51">
        <v>457721</v>
      </c>
      <c r="J16" s="53">
        <v>17.8</v>
      </c>
      <c r="K16" s="51">
        <v>458085</v>
      </c>
      <c r="L16" s="53">
        <v>20.399999999999999</v>
      </c>
      <c r="M16" s="51">
        <v>355820</v>
      </c>
      <c r="N16" s="53">
        <v>24.1</v>
      </c>
      <c r="O16" s="51">
        <v>200264</v>
      </c>
      <c r="P16" s="53">
        <v>27.7</v>
      </c>
      <c r="Q16" s="51">
        <v>145547</v>
      </c>
      <c r="R16" s="53">
        <v>10.4</v>
      </c>
    </row>
  </sheetData>
  <mergeCells count="10">
    <mergeCell ref="A1:R1"/>
    <mergeCell ref="A2:A3"/>
    <mergeCell ref="B2:D2"/>
    <mergeCell ref="G2:H2"/>
    <mergeCell ref="E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83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Z16"/>
  <sheetViews>
    <sheetView showGridLines="0" workbookViewId="0">
      <selection sqref="A1:Z1"/>
    </sheetView>
  </sheetViews>
  <sheetFormatPr defaultColWidth="8.54296875" defaultRowHeight="16" x14ac:dyDescent="0.45"/>
  <cols>
    <col min="1" max="1" width="5.453125" style="4" bestFit="1" customWidth="1"/>
    <col min="2" max="3" width="11.26953125" style="4" bestFit="1" customWidth="1"/>
    <col min="4" max="4" width="7.1796875" style="12" bestFit="1" customWidth="1"/>
    <col min="5" max="5" width="11.26953125" style="4" bestFit="1" customWidth="1"/>
    <col min="6" max="6" width="7.1796875" style="12" bestFit="1" customWidth="1"/>
    <col min="7" max="7" width="10.1796875" style="4" bestFit="1" customWidth="1"/>
    <col min="8" max="8" width="7.1796875" style="12" bestFit="1" customWidth="1"/>
    <col min="9" max="9" width="10.1796875" style="4" bestFit="1" customWidth="1"/>
    <col min="10" max="10" width="6.81640625" style="12" bestFit="1" customWidth="1"/>
    <col min="11" max="11" width="7.453125" style="4" bestFit="1" customWidth="1"/>
    <col min="12" max="12" width="7.1796875" style="12" bestFit="1" customWidth="1"/>
    <col min="13" max="13" width="8.453125" style="4" bestFit="1" customWidth="1"/>
    <col min="14" max="14" width="7.1796875" style="12" bestFit="1" customWidth="1"/>
    <col min="15" max="15" width="11.26953125" style="4" bestFit="1" customWidth="1"/>
    <col min="16" max="16" width="7.1796875" style="12" bestFit="1" customWidth="1"/>
    <col min="17" max="17" width="8.453125" style="4" bestFit="1" customWidth="1"/>
    <col min="18" max="18" width="7.1796875" style="12" bestFit="1" customWidth="1"/>
    <col min="19" max="19" width="7.453125" style="4" bestFit="1" customWidth="1"/>
    <col min="20" max="20" width="7.1796875" style="12" bestFit="1" customWidth="1"/>
    <col min="21" max="21" width="6.453125" style="4" bestFit="1" customWidth="1"/>
    <col min="22" max="22" width="7.7265625" style="12" bestFit="1" customWidth="1"/>
    <col min="23" max="23" width="8.453125" style="4" bestFit="1" customWidth="1"/>
    <col min="24" max="24" width="8.1796875" style="12" bestFit="1" customWidth="1"/>
    <col min="25" max="25" width="8.453125" style="4" bestFit="1" customWidth="1"/>
    <col min="26" max="26" width="7.1796875" style="12" bestFit="1" customWidth="1"/>
  </cols>
  <sheetData>
    <row r="1" spans="1:26" ht="26" x14ac:dyDescent="0.45">
      <c r="A1" s="77" t="s">
        <v>105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9"/>
    </row>
    <row r="2" spans="1:26" x14ac:dyDescent="0.45">
      <c r="A2" s="82" t="s">
        <v>0</v>
      </c>
      <c r="B2" s="80" t="s">
        <v>3</v>
      </c>
      <c r="C2" s="83"/>
      <c r="D2" s="81"/>
      <c r="E2" s="80" t="s">
        <v>92</v>
      </c>
      <c r="F2" s="81"/>
      <c r="G2" s="80" t="s">
        <v>93</v>
      </c>
      <c r="H2" s="81"/>
      <c r="I2" s="80" t="s">
        <v>94</v>
      </c>
      <c r="J2" s="81"/>
      <c r="K2" s="80" t="s">
        <v>95</v>
      </c>
      <c r="L2" s="81"/>
      <c r="M2" s="80" t="s">
        <v>96</v>
      </c>
      <c r="N2" s="81"/>
      <c r="O2" s="80" t="s">
        <v>97</v>
      </c>
      <c r="P2" s="81"/>
      <c r="Q2" s="80" t="s">
        <v>98</v>
      </c>
      <c r="R2" s="81"/>
      <c r="S2" s="80" t="s">
        <v>99</v>
      </c>
      <c r="T2" s="81"/>
      <c r="U2" s="80" t="s">
        <v>100</v>
      </c>
      <c r="V2" s="81"/>
      <c r="W2" s="80" t="s">
        <v>101</v>
      </c>
      <c r="X2" s="81"/>
      <c r="Y2" s="80" t="s">
        <v>102</v>
      </c>
      <c r="Z2" s="81"/>
    </row>
    <row r="3" spans="1:26" ht="29" x14ac:dyDescent="0.45">
      <c r="A3" s="66"/>
      <c r="B3" s="6" t="s">
        <v>79</v>
      </c>
      <c r="C3" s="6" t="s">
        <v>80</v>
      </c>
      <c r="D3" s="11" t="s">
        <v>81</v>
      </c>
      <c r="E3" s="6" t="s">
        <v>79</v>
      </c>
      <c r="F3" s="11" t="s">
        <v>81</v>
      </c>
      <c r="G3" s="6" t="s">
        <v>79</v>
      </c>
      <c r="H3" s="11" t="s">
        <v>106</v>
      </c>
      <c r="I3" s="6" t="s">
        <v>79</v>
      </c>
      <c r="J3" s="11" t="s">
        <v>106</v>
      </c>
      <c r="K3" s="6" t="s">
        <v>79</v>
      </c>
      <c r="L3" s="11" t="s">
        <v>106</v>
      </c>
      <c r="M3" s="6" t="s">
        <v>79</v>
      </c>
      <c r="N3" s="11" t="s">
        <v>106</v>
      </c>
      <c r="O3" s="6" t="s">
        <v>79</v>
      </c>
      <c r="P3" s="11" t="s">
        <v>106</v>
      </c>
      <c r="Q3" s="6" t="s">
        <v>79</v>
      </c>
      <c r="R3" s="11" t="s">
        <v>106</v>
      </c>
      <c r="S3" s="6" t="s">
        <v>79</v>
      </c>
      <c r="T3" s="11" t="s">
        <v>106</v>
      </c>
      <c r="U3" s="6" t="s">
        <v>79</v>
      </c>
      <c r="V3" s="11" t="s">
        <v>106</v>
      </c>
      <c r="W3" s="6" t="s">
        <v>79</v>
      </c>
      <c r="X3" s="11" t="s">
        <v>106</v>
      </c>
      <c r="Y3" s="6" t="s">
        <v>79</v>
      </c>
      <c r="Z3" s="11" t="s">
        <v>106</v>
      </c>
    </row>
    <row r="4" spans="1:26" x14ac:dyDescent="0.45">
      <c r="A4" s="37" t="s">
        <v>7</v>
      </c>
      <c r="B4" s="40">
        <f>SUM(O4+Y4)</f>
        <v>26496447</v>
      </c>
      <c r="C4" s="40">
        <v>22383190</v>
      </c>
      <c r="D4" s="17">
        <v>18.399999999999999</v>
      </c>
      <c r="E4" s="40">
        <v>19724432</v>
      </c>
      <c r="F4" s="17">
        <v>18.100000000000001</v>
      </c>
      <c r="G4" s="40">
        <v>3714190</v>
      </c>
      <c r="H4" s="17">
        <v>17.5</v>
      </c>
      <c r="I4" s="40">
        <v>1130538</v>
      </c>
      <c r="J4" s="17">
        <v>1.2</v>
      </c>
      <c r="K4" s="40">
        <v>93649</v>
      </c>
      <c r="L4" s="17">
        <v>33.200000000000003</v>
      </c>
      <c r="M4" s="40">
        <v>841201</v>
      </c>
      <c r="N4" s="17">
        <v>100</v>
      </c>
      <c r="O4" s="40">
        <v>25504010</v>
      </c>
      <c r="P4" s="17">
        <v>18.8</v>
      </c>
      <c r="Q4" s="40">
        <v>708523</v>
      </c>
      <c r="R4" s="17">
        <v>18.3</v>
      </c>
      <c r="S4" s="40">
        <v>76225</v>
      </c>
      <c r="T4" s="17">
        <v>-13.1</v>
      </c>
      <c r="U4" s="40">
        <v>984</v>
      </c>
      <c r="V4" s="17">
        <v>-41.1</v>
      </c>
      <c r="W4" s="40">
        <v>206705</v>
      </c>
      <c r="X4" s="17">
        <v>-5.6</v>
      </c>
      <c r="Y4" s="40">
        <v>992437</v>
      </c>
      <c r="Z4" s="17">
        <v>9.4</v>
      </c>
    </row>
    <row r="5" spans="1:26" s="2" customFormat="1" x14ac:dyDescent="0.45">
      <c r="A5" s="38" t="s">
        <v>108</v>
      </c>
      <c r="B5" s="51">
        <f>SUM(O5+Y5)</f>
        <v>2343048</v>
      </c>
      <c r="C5" s="51">
        <v>2112337</v>
      </c>
      <c r="D5" s="53">
        <v>10.9</v>
      </c>
      <c r="E5" s="51">
        <v>1742922</v>
      </c>
      <c r="F5" s="53">
        <v>11.1</v>
      </c>
      <c r="G5" s="51">
        <v>340393</v>
      </c>
      <c r="H5" s="53">
        <v>8.8000000000000007</v>
      </c>
      <c r="I5" s="51">
        <v>103484</v>
      </c>
      <c r="J5" s="53">
        <v>-3</v>
      </c>
      <c r="K5" s="51">
        <v>5846</v>
      </c>
      <c r="L5" s="53">
        <v>-0.8</v>
      </c>
      <c r="M5" s="51">
        <v>69803</v>
      </c>
      <c r="N5" s="53">
        <v>100.3</v>
      </c>
      <c r="O5" s="51">
        <v>2262448</v>
      </c>
      <c r="P5" s="53">
        <v>11.5</v>
      </c>
      <c r="Q5" s="51">
        <v>58974</v>
      </c>
      <c r="R5" s="53">
        <v>12.9</v>
      </c>
      <c r="S5" s="51">
        <v>5069</v>
      </c>
      <c r="T5" s="53">
        <v>-28.4</v>
      </c>
      <c r="U5" s="51">
        <v>97</v>
      </c>
      <c r="V5" s="53">
        <v>131</v>
      </c>
      <c r="W5" s="51">
        <v>16460</v>
      </c>
      <c r="X5" s="53">
        <v>-30.7</v>
      </c>
      <c r="Y5" s="51">
        <v>80600</v>
      </c>
      <c r="Z5" s="53">
        <v>-3</v>
      </c>
    </row>
    <row r="6" spans="1:26" x14ac:dyDescent="0.45">
      <c r="A6" s="39" t="s">
        <v>107</v>
      </c>
      <c r="B6" s="51">
        <f t="shared" ref="B6:B16" si="0">SUM(O6+Y6)</f>
        <v>2231269</v>
      </c>
      <c r="C6" s="51">
        <v>1876928</v>
      </c>
      <c r="D6" s="53">
        <v>18.899999999999999</v>
      </c>
      <c r="E6" s="51">
        <v>1645754</v>
      </c>
      <c r="F6" s="53">
        <v>17.7</v>
      </c>
      <c r="G6" s="51">
        <v>327252</v>
      </c>
      <c r="H6" s="53">
        <v>18.5</v>
      </c>
      <c r="I6" s="51">
        <v>100910</v>
      </c>
      <c r="J6" s="53">
        <v>0.8</v>
      </c>
      <c r="K6" s="51">
        <v>6952</v>
      </c>
      <c r="L6" s="53">
        <v>9.9</v>
      </c>
      <c r="M6" s="51">
        <v>62767</v>
      </c>
      <c r="N6" s="53">
        <v>189.9</v>
      </c>
      <c r="O6" s="51">
        <v>2143635</v>
      </c>
      <c r="P6" s="53">
        <v>18.899999999999999</v>
      </c>
      <c r="Q6" s="51">
        <v>67316</v>
      </c>
      <c r="R6" s="53">
        <v>23.9</v>
      </c>
      <c r="S6" s="51">
        <v>5447</v>
      </c>
      <c r="T6" s="53">
        <v>17.8</v>
      </c>
      <c r="U6" s="51">
        <v>236</v>
      </c>
      <c r="V6" s="53">
        <v>807.7</v>
      </c>
      <c r="W6" s="51">
        <v>14635</v>
      </c>
      <c r="X6" s="53">
        <v>-1.5</v>
      </c>
      <c r="Y6" s="51">
        <v>87634</v>
      </c>
      <c r="Z6" s="53">
        <v>18.7</v>
      </c>
    </row>
    <row r="7" spans="1:26" s="4" customFormat="1" x14ac:dyDescent="0.45">
      <c r="A7" s="39" t="s">
        <v>123</v>
      </c>
      <c r="B7" s="51">
        <f t="shared" si="0"/>
        <v>1940542</v>
      </c>
      <c r="C7" s="51">
        <v>1569162</v>
      </c>
      <c r="D7" s="53">
        <v>23.7</v>
      </c>
      <c r="E7" s="51">
        <v>1437212</v>
      </c>
      <c r="F7" s="53">
        <v>24.9</v>
      </c>
      <c r="G7" s="51">
        <v>288384</v>
      </c>
      <c r="H7" s="53">
        <v>22.8</v>
      </c>
      <c r="I7" s="51">
        <v>87011</v>
      </c>
      <c r="J7" s="53">
        <v>-1.1000000000000001</v>
      </c>
      <c r="K7" s="51">
        <v>3846</v>
      </c>
      <c r="L7" s="53">
        <v>-19</v>
      </c>
      <c r="M7" s="51">
        <v>45428</v>
      </c>
      <c r="N7" s="53">
        <v>133.6</v>
      </c>
      <c r="O7" s="51">
        <v>1861881</v>
      </c>
      <c r="P7" s="53">
        <v>24.3</v>
      </c>
      <c r="Q7" s="51">
        <v>55985</v>
      </c>
      <c r="R7" s="53">
        <v>21.9</v>
      </c>
      <c r="S7" s="51">
        <v>5703</v>
      </c>
      <c r="T7" s="53">
        <v>-7</v>
      </c>
      <c r="U7" s="51">
        <v>48</v>
      </c>
      <c r="V7" s="53">
        <v>-11.1</v>
      </c>
      <c r="W7" s="51">
        <v>16925</v>
      </c>
      <c r="X7" s="53">
        <v>-13.7</v>
      </c>
      <c r="Y7" s="51">
        <v>78661</v>
      </c>
      <c r="Z7" s="53">
        <v>9.6999999999999993</v>
      </c>
    </row>
    <row r="8" spans="1:26" x14ac:dyDescent="0.45">
      <c r="A8" s="39" t="s">
        <v>120</v>
      </c>
      <c r="B8" s="51">
        <f t="shared" si="0"/>
        <v>2003943</v>
      </c>
      <c r="C8" s="51">
        <v>1636597</v>
      </c>
      <c r="D8" s="53">
        <v>22.4</v>
      </c>
      <c r="E8" s="51">
        <v>1492418</v>
      </c>
      <c r="F8" s="53">
        <v>22.9</v>
      </c>
      <c r="G8" s="51">
        <v>271919</v>
      </c>
      <c r="H8" s="53">
        <v>17.2</v>
      </c>
      <c r="I8" s="51">
        <v>90377</v>
      </c>
      <c r="J8" s="53">
        <v>0.4</v>
      </c>
      <c r="K8" s="51">
        <v>4496</v>
      </c>
      <c r="L8" s="53">
        <v>-11.8</v>
      </c>
      <c r="M8" s="51">
        <v>56220</v>
      </c>
      <c r="N8" s="53">
        <v>118.7</v>
      </c>
      <c r="O8" s="51">
        <v>1915430</v>
      </c>
      <c r="P8" s="53">
        <v>22.2</v>
      </c>
      <c r="Q8" s="51">
        <v>66503</v>
      </c>
      <c r="R8" s="53">
        <v>44.6</v>
      </c>
      <c r="S8" s="51">
        <v>5144</v>
      </c>
      <c r="T8" s="53">
        <v>-19.600000000000001</v>
      </c>
      <c r="U8" s="51">
        <v>38</v>
      </c>
      <c r="V8" s="53">
        <v>-77.2</v>
      </c>
      <c r="W8" s="51">
        <v>16828</v>
      </c>
      <c r="X8" s="53">
        <v>-2.1</v>
      </c>
      <c r="Y8" s="51">
        <v>88513</v>
      </c>
      <c r="Z8" s="53">
        <v>26.9</v>
      </c>
    </row>
    <row r="9" spans="1:26" s="4" customFormat="1" x14ac:dyDescent="0.45">
      <c r="A9" s="39" t="s">
        <v>121</v>
      </c>
      <c r="B9" s="51">
        <f t="shared" si="0"/>
        <v>2003834</v>
      </c>
      <c r="C9" s="51">
        <v>1656728</v>
      </c>
      <c r="D9" s="53">
        <v>21</v>
      </c>
      <c r="E9" s="51">
        <v>1485091</v>
      </c>
      <c r="F9" s="53">
        <v>20.7</v>
      </c>
      <c r="G9" s="51">
        <v>271320</v>
      </c>
      <c r="H9" s="53">
        <v>18.7</v>
      </c>
      <c r="I9" s="51">
        <v>89216</v>
      </c>
      <c r="J9" s="53">
        <v>2.5</v>
      </c>
      <c r="K9" s="51">
        <v>5164</v>
      </c>
      <c r="L9" s="53">
        <v>-11</v>
      </c>
      <c r="M9" s="51">
        <v>57647</v>
      </c>
      <c r="N9" s="53">
        <v>90.7</v>
      </c>
      <c r="O9" s="51">
        <v>1908438</v>
      </c>
      <c r="P9" s="53">
        <v>20.7</v>
      </c>
      <c r="Q9" s="51">
        <v>65276</v>
      </c>
      <c r="R9" s="53">
        <v>40.9</v>
      </c>
      <c r="S9" s="51">
        <v>5481</v>
      </c>
      <c r="T9" s="53">
        <v>-26.8</v>
      </c>
      <c r="U9" s="51">
        <v>86</v>
      </c>
      <c r="V9" s="53">
        <v>-62.3</v>
      </c>
      <c r="W9" s="51">
        <v>24553</v>
      </c>
      <c r="X9" s="53">
        <v>17.5</v>
      </c>
      <c r="Y9" s="51">
        <v>95396</v>
      </c>
      <c r="Z9" s="53">
        <v>27.3</v>
      </c>
    </row>
    <row r="10" spans="1:26" x14ac:dyDescent="0.45">
      <c r="A10" s="39" t="s">
        <v>122</v>
      </c>
      <c r="B10" s="51">
        <f t="shared" si="0"/>
        <v>2098126</v>
      </c>
      <c r="C10" s="51">
        <v>1778317</v>
      </c>
      <c r="D10" s="53">
        <v>18</v>
      </c>
      <c r="E10" s="51">
        <v>1573141</v>
      </c>
      <c r="F10" s="53">
        <v>17.600000000000001</v>
      </c>
      <c r="G10" s="51">
        <v>287950</v>
      </c>
      <c r="H10" s="53">
        <v>16.600000000000001</v>
      </c>
      <c r="I10" s="51">
        <v>86637</v>
      </c>
      <c r="J10" s="53">
        <v>-0.9</v>
      </c>
      <c r="K10" s="51">
        <v>5753</v>
      </c>
      <c r="L10" s="53">
        <v>-11</v>
      </c>
      <c r="M10" s="51">
        <v>64402</v>
      </c>
      <c r="N10" s="53">
        <v>129</v>
      </c>
      <c r="O10" s="51">
        <v>2017883</v>
      </c>
      <c r="P10" s="53">
        <v>18.3</v>
      </c>
      <c r="Q10" s="51">
        <v>57440</v>
      </c>
      <c r="R10" s="53">
        <v>26</v>
      </c>
      <c r="S10" s="51">
        <v>5863</v>
      </c>
      <c r="T10" s="53">
        <v>-32.700000000000003</v>
      </c>
      <c r="U10" s="51">
        <v>6</v>
      </c>
      <c r="V10" s="53">
        <v>-94.8</v>
      </c>
      <c r="W10" s="51">
        <v>16934</v>
      </c>
      <c r="X10" s="53">
        <v>-3.9</v>
      </c>
      <c r="Y10" s="51">
        <v>80243</v>
      </c>
      <c r="Z10" s="53">
        <v>11.4</v>
      </c>
    </row>
    <row r="11" spans="1:26" x14ac:dyDescent="0.45">
      <c r="A11" s="39" t="s">
        <v>124</v>
      </c>
      <c r="B11" s="51">
        <f t="shared" si="0"/>
        <v>2389447</v>
      </c>
      <c r="C11" s="51">
        <v>2086068</v>
      </c>
      <c r="D11" s="53">
        <v>14.5</v>
      </c>
      <c r="E11" s="51">
        <v>1793164</v>
      </c>
      <c r="F11" s="53">
        <v>13.4</v>
      </c>
      <c r="G11" s="51">
        <v>322647</v>
      </c>
      <c r="H11" s="53">
        <v>12.4</v>
      </c>
      <c r="I11" s="51">
        <v>94029</v>
      </c>
      <c r="J11" s="53">
        <v>1.2</v>
      </c>
      <c r="K11" s="51">
        <v>10081</v>
      </c>
      <c r="L11" s="53">
        <v>70.7</v>
      </c>
      <c r="M11" s="51">
        <v>80667</v>
      </c>
      <c r="N11" s="53">
        <v>116.4</v>
      </c>
      <c r="O11" s="51">
        <v>2300588</v>
      </c>
      <c r="P11" s="53">
        <v>14.8</v>
      </c>
      <c r="Q11" s="51">
        <v>62795</v>
      </c>
      <c r="R11" s="53">
        <v>15.3</v>
      </c>
      <c r="S11" s="51">
        <v>7176</v>
      </c>
      <c r="T11" s="53">
        <v>-23.7</v>
      </c>
      <c r="U11" s="51">
        <v>5</v>
      </c>
      <c r="V11" s="53">
        <v>-96.7</v>
      </c>
      <c r="W11" s="51">
        <v>18883</v>
      </c>
      <c r="X11" s="53">
        <v>5</v>
      </c>
      <c r="Y11" s="51">
        <v>88859</v>
      </c>
      <c r="Z11" s="53">
        <v>8.3000000000000007</v>
      </c>
    </row>
    <row r="12" spans="1:26" x14ac:dyDescent="0.45">
      <c r="A12" s="39" t="s">
        <v>125</v>
      </c>
      <c r="B12" s="51">
        <f t="shared" si="0"/>
        <v>2385301</v>
      </c>
      <c r="C12" s="51">
        <v>2064241</v>
      </c>
      <c r="D12" s="53">
        <v>15.6</v>
      </c>
      <c r="E12" s="51">
        <v>1792997</v>
      </c>
      <c r="F12" s="53">
        <v>14.9</v>
      </c>
      <c r="G12" s="51">
        <v>324089</v>
      </c>
      <c r="H12" s="53">
        <v>14.8</v>
      </c>
      <c r="I12" s="51">
        <v>93634</v>
      </c>
      <c r="J12" s="53">
        <v>-1.2</v>
      </c>
      <c r="K12" s="51">
        <v>9312</v>
      </c>
      <c r="L12" s="53">
        <v>50.1</v>
      </c>
      <c r="M12" s="51">
        <v>82348</v>
      </c>
      <c r="N12" s="53">
        <v>99.3</v>
      </c>
      <c r="O12" s="51">
        <v>2302380</v>
      </c>
      <c r="P12" s="53">
        <v>16</v>
      </c>
      <c r="Q12" s="51">
        <v>57500</v>
      </c>
      <c r="R12" s="53">
        <v>9.3000000000000007</v>
      </c>
      <c r="S12" s="51">
        <v>8396</v>
      </c>
      <c r="T12" s="53">
        <v>-1.5</v>
      </c>
      <c r="U12" s="51">
        <v>155</v>
      </c>
      <c r="V12" s="53">
        <v>-37</v>
      </c>
      <c r="W12" s="51">
        <v>16870</v>
      </c>
      <c r="X12" s="53">
        <v>-4.4000000000000004</v>
      </c>
      <c r="Y12" s="51">
        <v>82921</v>
      </c>
      <c r="Z12" s="53">
        <v>4.9000000000000004</v>
      </c>
    </row>
    <row r="13" spans="1:26" x14ac:dyDescent="0.45">
      <c r="A13" s="39" t="s">
        <v>126</v>
      </c>
      <c r="B13" s="51">
        <f t="shared" si="0"/>
        <v>2236500</v>
      </c>
      <c r="C13" s="51">
        <v>1904524</v>
      </c>
      <c r="D13" s="53">
        <v>17.399999999999999</v>
      </c>
      <c r="E13" s="51">
        <v>1702043</v>
      </c>
      <c r="F13" s="53">
        <v>18.399999999999999</v>
      </c>
      <c r="G13" s="51">
        <v>286387</v>
      </c>
      <c r="H13" s="53">
        <v>13.7</v>
      </c>
      <c r="I13" s="51">
        <v>93333</v>
      </c>
      <c r="J13" s="53">
        <v>2.5</v>
      </c>
      <c r="K13" s="51">
        <v>9210</v>
      </c>
      <c r="L13" s="53">
        <v>44.9</v>
      </c>
      <c r="M13" s="51">
        <v>71585</v>
      </c>
      <c r="N13" s="53">
        <v>48.8</v>
      </c>
      <c r="O13" s="51">
        <v>2162558</v>
      </c>
      <c r="P13" s="53">
        <v>17.899999999999999</v>
      </c>
      <c r="Q13" s="51">
        <v>49628</v>
      </c>
      <c r="R13" s="53">
        <v>9.9</v>
      </c>
      <c r="S13" s="51">
        <v>7896</v>
      </c>
      <c r="T13" s="53">
        <v>9.9</v>
      </c>
      <c r="U13" s="51">
        <v>82</v>
      </c>
      <c r="V13" s="53">
        <v>-29.9</v>
      </c>
      <c r="W13" s="51">
        <v>16336</v>
      </c>
      <c r="X13" s="53">
        <v>-5.6</v>
      </c>
      <c r="Y13" s="51">
        <v>73942</v>
      </c>
      <c r="Z13" s="53">
        <v>6</v>
      </c>
    </row>
    <row r="14" spans="1:26" x14ac:dyDescent="0.45">
      <c r="A14" s="39" t="s">
        <v>128</v>
      </c>
      <c r="B14" s="51">
        <f t="shared" si="0"/>
        <v>2231748</v>
      </c>
      <c r="C14" s="51">
        <v>1865552</v>
      </c>
      <c r="D14" s="53">
        <v>19.600000000000001</v>
      </c>
      <c r="E14" s="51">
        <v>1655436</v>
      </c>
      <c r="F14" s="53">
        <v>19.899999999999999</v>
      </c>
      <c r="G14" s="51">
        <v>310958</v>
      </c>
      <c r="H14" s="53">
        <v>21.4</v>
      </c>
      <c r="I14" s="51">
        <v>96611</v>
      </c>
      <c r="J14" s="53">
        <v>1.9</v>
      </c>
      <c r="K14" s="51">
        <v>12354</v>
      </c>
      <c r="L14" s="53">
        <v>73.2</v>
      </c>
      <c r="M14" s="51">
        <v>79607</v>
      </c>
      <c r="N14" s="53">
        <v>66</v>
      </c>
      <c r="O14" s="51">
        <v>2154966</v>
      </c>
      <c r="P14" s="53">
        <v>20.6</v>
      </c>
      <c r="Q14" s="51">
        <v>52704</v>
      </c>
      <c r="R14" s="53">
        <v>-0.6</v>
      </c>
      <c r="S14" s="51">
        <v>7823</v>
      </c>
      <c r="T14" s="53">
        <v>-8.6</v>
      </c>
      <c r="U14" s="51">
        <v>35</v>
      </c>
      <c r="V14" s="53">
        <v>-78.400000000000006</v>
      </c>
      <c r="W14" s="51">
        <v>16220</v>
      </c>
      <c r="X14" s="53">
        <v>-7.7</v>
      </c>
      <c r="Y14" s="51">
        <v>76782</v>
      </c>
      <c r="Z14" s="53">
        <v>-3.2</v>
      </c>
    </row>
    <row r="15" spans="1:26" x14ac:dyDescent="0.45">
      <c r="A15" s="39" t="s">
        <v>129</v>
      </c>
      <c r="B15" s="51">
        <f t="shared" si="0"/>
        <v>2227747</v>
      </c>
      <c r="C15" s="51">
        <v>1825701</v>
      </c>
      <c r="D15" s="53">
        <v>22</v>
      </c>
      <c r="E15" s="51">
        <v>1642112</v>
      </c>
      <c r="F15" s="53">
        <v>20.8</v>
      </c>
      <c r="G15" s="51">
        <v>323474</v>
      </c>
      <c r="H15" s="53">
        <v>25.8</v>
      </c>
      <c r="I15" s="51">
        <v>94971</v>
      </c>
      <c r="J15" s="53">
        <v>6.2</v>
      </c>
      <c r="K15" s="51">
        <v>8674</v>
      </c>
      <c r="L15" s="53">
        <v>54.4</v>
      </c>
      <c r="M15" s="51">
        <v>78837</v>
      </c>
      <c r="N15" s="53">
        <v>106.1</v>
      </c>
      <c r="O15" s="51">
        <v>2148068</v>
      </c>
      <c r="P15" s="53">
        <v>22.8</v>
      </c>
      <c r="Q15" s="51">
        <v>58196</v>
      </c>
      <c r="R15" s="53">
        <v>11.9</v>
      </c>
      <c r="S15" s="51">
        <v>5569</v>
      </c>
      <c r="T15" s="53">
        <v>-15.9</v>
      </c>
      <c r="U15" s="51">
        <v>171</v>
      </c>
      <c r="V15" s="53">
        <v>-36</v>
      </c>
      <c r="W15" s="51">
        <v>15743</v>
      </c>
      <c r="X15" s="53">
        <v>-7.4</v>
      </c>
      <c r="Y15" s="51">
        <v>79679</v>
      </c>
      <c r="Z15" s="53">
        <v>5</v>
      </c>
    </row>
    <row r="16" spans="1:26" x14ac:dyDescent="0.45">
      <c r="A16" s="39" t="s">
        <v>130</v>
      </c>
      <c r="B16" s="51">
        <f t="shared" si="0"/>
        <v>2404942</v>
      </c>
      <c r="C16" s="51">
        <v>2007035</v>
      </c>
      <c r="D16" s="53">
        <v>19.8</v>
      </c>
      <c r="E16" s="51">
        <v>1762142</v>
      </c>
      <c r="F16" s="53">
        <v>18.3</v>
      </c>
      <c r="G16" s="51">
        <v>359417</v>
      </c>
      <c r="H16" s="53">
        <v>22.3</v>
      </c>
      <c r="I16" s="51">
        <v>100325</v>
      </c>
      <c r="J16" s="53">
        <v>6</v>
      </c>
      <c r="K16" s="51">
        <v>11961</v>
      </c>
      <c r="L16" s="53">
        <v>152.1</v>
      </c>
      <c r="M16" s="51">
        <v>91890</v>
      </c>
      <c r="N16" s="53">
        <v>92.7</v>
      </c>
      <c r="O16" s="51">
        <v>2325735</v>
      </c>
      <c r="P16" s="53">
        <v>20.399999999999999</v>
      </c>
      <c r="Q16" s="51">
        <v>56206</v>
      </c>
      <c r="R16" s="53">
        <v>9.6999999999999993</v>
      </c>
      <c r="S16" s="51">
        <v>6658</v>
      </c>
      <c r="T16" s="53">
        <v>-5.0999999999999996</v>
      </c>
      <c r="U16" s="51">
        <v>25</v>
      </c>
      <c r="V16" s="53">
        <v>-73.7</v>
      </c>
      <c r="W16" s="51">
        <v>16318</v>
      </c>
      <c r="X16" s="53">
        <v>-6.9</v>
      </c>
      <c r="Y16" s="51">
        <v>79207</v>
      </c>
      <c r="Z16" s="53">
        <v>4.4000000000000004</v>
      </c>
    </row>
  </sheetData>
  <mergeCells count="14">
    <mergeCell ref="A1:Z1"/>
    <mergeCell ref="Y2:Z2"/>
    <mergeCell ref="U2:V2"/>
    <mergeCell ref="A2:A3"/>
    <mergeCell ref="K2:L2"/>
    <mergeCell ref="I2:J2"/>
    <mergeCell ref="G2:H2"/>
    <mergeCell ref="E2:F2"/>
    <mergeCell ref="B2:D2"/>
    <mergeCell ref="S2:T2"/>
    <mergeCell ref="Q2:R2"/>
    <mergeCell ref="O2:P2"/>
    <mergeCell ref="M2:N2"/>
    <mergeCell ref="W2:X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70"/>
  <sheetViews>
    <sheetView showGridLines="0" workbookViewId="0">
      <selection sqref="A1:T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4" width="10.7265625" style="4" customWidth="1"/>
    <col min="5" max="5" width="8.1796875" style="4" customWidth="1"/>
    <col min="6" max="6" width="7.26953125" style="4" customWidth="1"/>
    <col min="7" max="7" width="9.26953125" style="12" customWidth="1"/>
    <col min="8" max="8" width="7.453125" style="12" customWidth="1"/>
    <col min="9" max="9" width="9.26953125" style="12" customWidth="1"/>
    <col min="10" max="10" width="7.1796875" style="12" customWidth="1"/>
    <col min="11" max="11" width="9.26953125" style="12" customWidth="1"/>
    <col min="12" max="12" width="8.1796875" style="12" customWidth="1"/>
    <col min="13" max="13" width="9.26953125" style="12" customWidth="1"/>
    <col min="14" max="14" width="7.1796875" style="12" customWidth="1"/>
    <col min="15" max="15" width="8.26953125" style="12" customWidth="1"/>
    <col min="16" max="16" width="8.1796875" style="12" customWidth="1"/>
    <col min="17" max="17" width="8.26953125" style="12" customWidth="1"/>
    <col min="18" max="18" width="8.1796875" style="12" customWidth="1"/>
    <col min="19" max="19" width="8.26953125" style="12" customWidth="1"/>
    <col min="20" max="20" width="8.1796875" style="12" customWidth="1"/>
  </cols>
  <sheetData>
    <row r="1" spans="1:20" ht="26" x14ac:dyDescent="0.45">
      <c r="A1" s="71" t="s">
        <v>133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45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83</v>
      </c>
      <c r="H2" s="69"/>
      <c r="I2" s="67" t="s">
        <v>84</v>
      </c>
      <c r="J2" s="69"/>
      <c r="K2" s="67" t="s">
        <v>85</v>
      </c>
      <c r="L2" s="69"/>
      <c r="M2" s="67" t="s">
        <v>86</v>
      </c>
      <c r="N2" s="69"/>
      <c r="O2" s="67" t="s">
        <v>87</v>
      </c>
      <c r="P2" s="69"/>
      <c r="Q2" s="67" t="s">
        <v>112</v>
      </c>
      <c r="R2" s="69"/>
      <c r="S2" s="67" t="s">
        <v>6</v>
      </c>
      <c r="T2" s="69"/>
    </row>
    <row r="3" spans="1:20" ht="29" x14ac:dyDescent="0.45">
      <c r="A3" s="66"/>
      <c r="B3" s="66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70" t="s">
        <v>116</v>
      </c>
      <c r="B4" s="61"/>
      <c r="C4" s="43">
        <f>SUM(G4+I4+K4+M4+O4+Q4+S4)</f>
        <v>1134068</v>
      </c>
      <c r="D4" s="43">
        <v>1343398</v>
      </c>
      <c r="E4" s="44">
        <v>-15.582128304493526</v>
      </c>
      <c r="F4" s="44">
        <v>100</v>
      </c>
      <c r="G4" s="47">
        <v>127943</v>
      </c>
      <c r="H4" s="17">
        <v>-9.1</v>
      </c>
      <c r="I4" s="47">
        <v>299709</v>
      </c>
      <c r="J4" s="17">
        <v>-10.8</v>
      </c>
      <c r="K4" s="47">
        <v>241528</v>
      </c>
      <c r="L4" s="17">
        <v>-9.1999999999999993</v>
      </c>
      <c r="M4" s="47">
        <v>183250</v>
      </c>
      <c r="N4" s="17">
        <v>-11.2</v>
      </c>
      <c r="O4" s="47">
        <v>136022</v>
      </c>
      <c r="P4" s="17">
        <v>-21.8</v>
      </c>
      <c r="Q4" s="47">
        <v>76010</v>
      </c>
      <c r="R4" s="17">
        <v>-28.7</v>
      </c>
      <c r="S4" s="47">
        <v>69606</v>
      </c>
      <c r="T4" s="17">
        <v>-38.799999999999997</v>
      </c>
    </row>
    <row r="5" spans="1:20" x14ac:dyDescent="0.45">
      <c r="A5" s="7" t="s">
        <v>8</v>
      </c>
      <c r="B5" s="21" t="s">
        <v>9</v>
      </c>
      <c r="C5" s="45">
        <f>SUM(G5+I5+K5+M5+O5+Q5+S5)</f>
        <v>332474</v>
      </c>
      <c r="D5" s="45">
        <v>535536</v>
      </c>
      <c r="E5" s="46">
        <v>-37.917525619192737</v>
      </c>
      <c r="F5" s="46">
        <v>29.316936903254483</v>
      </c>
      <c r="G5" s="45">
        <v>15939</v>
      </c>
      <c r="H5" s="46">
        <v>-47.8</v>
      </c>
      <c r="I5" s="45">
        <v>113611</v>
      </c>
      <c r="J5" s="46">
        <v>-32.299999999999997</v>
      </c>
      <c r="K5" s="45">
        <v>84178</v>
      </c>
      <c r="L5" s="46">
        <v>-27.2</v>
      </c>
      <c r="M5" s="45">
        <v>43412</v>
      </c>
      <c r="N5" s="46">
        <v>-35.700000000000003</v>
      </c>
      <c r="O5" s="45">
        <v>40172</v>
      </c>
      <c r="P5" s="46">
        <v>-47.1</v>
      </c>
      <c r="Q5" s="45">
        <v>23832</v>
      </c>
      <c r="R5" s="46">
        <v>-54.7</v>
      </c>
      <c r="S5" s="45">
        <v>11330</v>
      </c>
      <c r="T5" s="46">
        <v>-55.3</v>
      </c>
    </row>
    <row r="6" spans="1:20" x14ac:dyDescent="0.45">
      <c r="A6" s="8"/>
      <c r="B6" s="22" t="s">
        <v>10</v>
      </c>
      <c r="C6" s="45">
        <f t="shared" ref="C6:C69" si="0">SUM(G6+I6+K6+M6+O6+Q6+S6)</f>
        <v>193705</v>
      </c>
      <c r="D6" s="45">
        <v>197209</v>
      </c>
      <c r="E6" s="46">
        <v>-1.7767951766907153</v>
      </c>
      <c r="F6" s="46">
        <v>17.080545434665293</v>
      </c>
      <c r="G6" s="45">
        <v>23050</v>
      </c>
      <c r="H6" s="46">
        <v>10.1</v>
      </c>
      <c r="I6" s="45">
        <v>45654</v>
      </c>
      <c r="J6" s="46">
        <v>7.7</v>
      </c>
      <c r="K6" s="45">
        <v>33532</v>
      </c>
      <c r="L6" s="46">
        <v>-1.7</v>
      </c>
      <c r="M6" s="45">
        <v>40715</v>
      </c>
      <c r="N6" s="46">
        <v>-2.9</v>
      </c>
      <c r="O6" s="45">
        <v>29609</v>
      </c>
      <c r="P6" s="46">
        <v>-11.5</v>
      </c>
      <c r="Q6" s="45">
        <v>18829</v>
      </c>
      <c r="R6" s="46">
        <v>-15.3</v>
      </c>
      <c r="S6" s="45">
        <v>2316</v>
      </c>
      <c r="T6" s="46">
        <v>8.4</v>
      </c>
    </row>
    <row r="7" spans="1:20" x14ac:dyDescent="0.45">
      <c r="A7" s="8"/>
      <c r="B7" s="22" t="s">
        <v>11</v>
      </c>
      <c r="C7" s="45">
        <f t="shared" si="0"/>
        <v>75738</v>
      </c>
      <c r="D7" s="45">
        <v>64488</v>
      </c>
      <c r="E7" s="46">
        <v>17.445106066244875</v>
      </c>
      <c r="F7" s="46">
        <v>6.6784355082763991</v>
      </c>
      <c r="G7" s="45">
        <v>7177</v>
      </c>
      <c r="H7" s="46">
        <v>26.9</v>
      </c>
      <c r="I7" s="45">
        <v>22011</v>
      </c>
      <c r="J7" s="46">
        <v>18.100000000000001</v>
      </c>
      <c r="K7" s="45">
        <v>22573</v>
      </c>
      <c r="L7" s="46">
        <v>8.8000000000000007</v>
      </c>
      <c r="M7" s="45">
        <v>12039</v>
      </c>
      <c r="N7" s="46">
        <v>18.899999999999999</v>
      </c>
      <c r="O7" s="45">
        <v>7161</v>
      </c>
      <c r="P7" s="46">
        <v>25.7</v>
      </c>
      <c r="Q7" s="45">
        <v>3896</v>
      </c>
      <c r="R7" s="46">
        <v>36.9</v>
      </c>
      <c r="S7" s="45">
        <v>881</v>
      </c>
      <c r="T7" s="46">
        <v>11.9</v>
      </c>
    </row>
    <row r="8" spans="1:20" x14ac:dyDescent="0.45">
      <c r="A8" s="8"/>
      <c r="B8" s="22" t="s">
        <v>13</v>
      </c>
      <c r="C8" s="45">
        <f t="shared" si="0"/>
        <v>58761</v>
      </c>
      <c r="D8" s="45">
        <v>63998</v>
      </c>
      <c r="E8" s="46">
        <v>-8.183068220881907</v>
      </c>
      <c r="F8" s="46">
        <v>5.1814353283930066</v>
      </c>
      <c r="G8" s="45">
        <v>10684</v>
      </c>
      <c r="H8" s="46">
        <v>-15.3</v>
      </c>
      <c r="I8" s="45">
        <v>13570</v>
      </c>
      <c r="J8" s="46">
        <v>-2.8</v>
      </c>
      <c r="K8" s="45">
        <v>11641</v>
      </c>
      <c r="L8" s="46">
        <v>-8.6999999999999993</v>
      </c>
      <c r="M8" s="45">
        <v>11638</v>
      </c>
      <c r="N8" s="46">
        <v>-10.1</v>
      </c>
      <c r="O8" s="45">
        <v>7202</v>
      </c>
      <c r="P8" s="46">
        <v>-8.3000000000000007</v>
      </c>
      <c r="Q8" s="45">
        <v>3214</v>
      </c>
      <c r="R8" s="46">
        <v>5.0999999999999996</v>
      </c>
      <c r="S8" s="45">
        <v>812</v>
      </c>
      <c r="T8" s="46">
        <v>-1.5</v>
      </c>
    </row>
    <row r="9" spans="1:20" x14ac:dyDescent="0.45">
      <c r="A9" s="8"/>
      <c r="B9" s="22" t="s">
        <v>14</v>
      </c>
      <c r="C9" s="45">
        <f t="shared" si="0"/>
        <v>37019</v>
      </c>
      <c r="D9" s="45">
        <v>45529</v>
      </c>
      <c r="E9" s="46">
        <v>-18.691383513804393</v>
      </c>
      <c r="F9" s="46">
        <v>3.2642663402899998</v>
      </c>
      <c r="G9" s="45">
        <v>5033</v>
      </c>
      <c r="H9" s="46">
        <v>32.700000000000003</v>
      </c>
      <c r="I9" s="45">
        <v>6848</v>
      </c>
      <c r="J9" s="46">
        <v>29.3</v>
      </c>
      <c r="K9" s="45">
        <v>5488</v>
      </c>
      <c r="L9" s="46">
        <v>21.1</v>
      </c>
      <c r="M9" s="45">
        <v>4217</v>
      </c>
      <c r="N9" s="46">
        <v>21.2</v>
      </c>
      <c r="O9" s="45">
        <v>2790</v>
      </c>
      <c r="P9" s="46">
        <v>21.4</v>
      </c>
      <c r="Q9" s="45">
        <v>1199</v>
      </c>
      <c r="R9" s="46">
        <v>13.8</v>
      </c>
      <c r="S9" s="45">
        <v>11444</v>
      </c>
      <c r="T9" s="46">
        <v>-54.4</v>
      </c>
    </row>
    <row r="10" spans="1:20" x14ac:dyDescent="0.45">
      <c r="A10" s="8"/>
      <c r="B10" s="22" t="s">
        <v>16</v>
      </c>
      <c r="C10" s="45">
        <f t="shared" si="0"/>
        <v>22012</v>
      </c>
      <c r="D10" s="45">
        <v>29905</v>
      </c>
      <c r="E10" s="46">
        <v>-26.393579668951684</v>
      </c>
      <c r="F10" s="46">
        <v>1.9409770842665521</v>
      </c>
      <c r="G10" s="45">
        <v>4624</v>
      </c>
      <c r="H10" s="46">
        <v>-11</v>
      </c>
      <c r="I10" s="45">
        <v>4152</v>
      </c>
      <c r="J10" s="46">
        <v>-1.7</v>
      </c>
      <c r="K10" s="45">
        <v>3614</v>
      </c>
      <c r="L10" s="46">
        <v>-14.7</v>
      </c>
      <c r="M10" s="45">
        <v>3398</v>
      </c>
      <c r="N10" s="46">
        <v>-16.600000000000001</v>
      </c>
      <c r="O10" s="45">
        <v>1811</v>
      </c>
      <c r="P10" s="46">
        <v>-12.2</v>
      </c>
      <c r="Q10" s="45">
        <v>906</v>
      </c>
      <c r="R10" s="46">
        <v>-14.9</v>
      </c>
      <c r="S10" s="45">
        <v>3507</v>
      </c>
      <c r="T10" s="46">
        <v>-61.2</v>
      </c>
    </row>
    <row r="11" spans="1:20" x14ac:dyDescent="0.45">
      <c r="A11" s="8"/>
      <c r="B11" s="22" t="s">
        <v>12</v>
      </c>
      <c r="C11" s="45">
        <f t="shared" si="0"/>
        <v>60147</v>
      </c>
      <c r="D11" s="45">
        <v>52466</v>
      </c>
      <c r="E11" s="46">
        <v>14.639957305683682</v>
      </c>
      <c r="F11" s="46">
        <v>5.303650222032541</v>
      </c>
      <c r="G11" s="45">
        <v>6552</v>
      </c>
      <c r="H11" s="46">
        <v>-3.2</v>
      </c>
      <c r="I11" s="45">
        <v>18006</v>
      </c>
      <c r="J11" s="46">
        <v>32.299999999999997</v>
      </c>
      <c r="K11" s="45">
        <v>15225</v>
      </c>
      <c r="L11" s="46">
        <v>18.399999999999999</v>
      </c>
      <c r="M11" s="45">
        <v>9082</v>
      </c>
      <c r="N11" s="46">
        <v>14.2</v>
      </c>
      <c r="O11" s="45">
        <v>4785</v>
      </c>
      <c r="P11" s="46">
        <v>1.1000000000000001</v>
      </c>
      <c r="Q11" s="45">
        <v>1980</v>
      </c>
      <c r="R11" s="46">
        <v>-8.4</v>
      </c>
      <c r="S11" s="45">
        <v>4517</v>
      </c>
      <c r="T11" s="46">
        <v>3.1</v>
      </c>
    </row>
    <row r="12" spans="1:20" x14ac:dyDescent="0.45">
      <c r="A12" s="8"/>
      <c r="B12" s="22" t="s">
        <v>18</v>
      </c>
      <c r="C12" s="45">
        <f t="shared" si="0"/>
        <v>24009</v>
      </c>
      <c r="D12" s="45">
        <v>18632</v>
      </c>
      <c r="E12" s="46">
        <v>28.858952340060107</v>
      </c>
      <c r="F12" s="46">
        <v>2.1170688177428514</v>
      </c>
      <c r="G12" s="45">
        <v>3218</v>
      </c>
      <c r="H12" s="46">
        <v>25.2</v>
      </c>
      <c r="I12" s="45">
        <v>7449</v>
      </c>
      <c r="J12" s="46">
        <v>51.7</v>
      </c>
      <c r="K12" s="45">
        <v>5012</v>
      </c>
      <c r="L12" s="46">
        <v>26.3</v>
      </c>
      <c r="M12" s="45">
        <v>2603</v>
      </c>
      <c r="N12" s="46">
        <v>18.899999999999999</v>
      </c>
      <c r="O12" s="45">
        <v>1684</v>
      </c>
      <c r="P12" s="46">
        <v>17.5</v>
      </c>
      <c r="Q12" s="45">
        <v>534</v>
      </c>
      <c r="R12" s="46">
        <v>2.2999999999999998</v>
      </c>
      <c r="S12" s="45">
        <v>3509</v>
      </c>
      <c r="T12" s="46">
        <v>15.5</v>
      </c>
    </row>
    <row r="13" spans="1:20" x14ac:dyDescent="0.45">
      <c r="A13" s="8"/>
      <c r="B13" s="22" t="s">
        <v>19</v>
      </c>
      <c r="C13" s="45">
        <f t="shared" si="0"/>
        <v>7524</v>
      </c>
      <c r="D13" s="45">
        <v>12832</v>
      </c>
      <c r="E13" s="46">
        <v>-41.36533665835411</v>
      </c>
      <c r="F13" s="46">
        <v>0.66345227975747489</v>
      </c>
      <c r="G13" s="45">
        <v>290</v>
      </c>
      <c r="H13" s="46">
        <v>5.5</v>
      </c>
      <c r="I13" s="45">
        <v>1516</v>
      </c>
      <c r="J13" s="46">
        <v>5.2</v>
      </c>
      <c r="K13" s="45">
        <v>1965</v>
      </c>
      <c r="L13" s="46">
        <v>5.2</v>
      </c>
      <c r="M13" s="45">
        <v>1076</v>
      </c>
      <c r="N13" s="46">
        <v>4.0999999999999996</v>
      </c>
      <c r="O13" s="45">
        <v>396</v>
      </c>
      <c r="P13" s="46">
        <v>1.8</v>
      </c>
      <c r="Q13" s="45">
        <v>148</v>
      </c>
      <c r="R13" s="46">
        <v>11.3</v>
      </c>
      <c r="S13" s="45">
        <v>2133</v>
      </c>
      <c r="T13" s="46">
        <v>-72.3</v>
      </c>
    </row>
    <row r="14" spans="1:20" x14ac:dyDescent="0.45">
      <c r="A14" s="8"/>
      <c r="B14" s="22" t="s">
        <v>15</v>
      </c>
      <c r="C14" s="45">
        <f t="shared" si="0"/>
        <v>45333</v>
      </c>
      <c r="D14" s="45">
        <v>44050</v>
      </c>
      <c r="E14" s="46">
        <v>2.9125993189557331</v>
      </c>
      <c r="F14" s="46">
        <v>3.997379345859331</v>
      </c>
      <c r="G14" s="45">
        <v>12378</v>
      </c>
      <c r="H14" s="46">
        <v>3.6</v>
      </c>
      <c r="I14" s="45">
        <v>8192</v>
      </c>
      <c r="J14" s="46">
        <v>4.0999999999999996</v>
      </c>
      <c r="K14" s="45">
        <v>8010</v>
      </c>
      <c r="L14" s="46">
        <v>2.9</v>
      </c>
      <c r="M14" s="45">
        <v>8199</v>
      </c>
      <c r="N14" s="46">
        <v>-1.2</v>
      </c>
      <c r="O14" s="45">
        <v>4457</v>
      </c>
      <c r="P14" s="46">
        <v>2.4</v>
      </c>
      <c r="Q14" s="45">
        <v>1973</v>
      </c>
      <c r="R14" s="46">
        <v>5.3</v>
      </c>
      <c r="S14" s="45">
        <v>2124</v>
      </c>
      <c r="T14" s="46">
        <v>10</v>
      </c>
    </row>
    <row r="15" spans="1:20" x14ac:dyDescent="0.45">
      <c r="A15" s="8"/>
      <c r="B15" s="22" t="s">
        <v>17</v>
      </c>
      <c r="C15" s="45">
        <f t="shared" si="0"/>
        <v>36144</v>
      </c>
      <c r="D15" s="45">
        <v>39957</v>
      </c>
      <c r="E15" s="46">
        <v>-9.5427584653502535</v>
      </c>
      <c r="F15" s="46">
        <v>3.1871104730933242</v>
      </c>
      <c r="G15" s="45">
        <v>10384</v>
      </c>
      <c r="H15" s="46">
        <v>-10.5</v>
      </c>
      <c r="I15" s="45">
        <v>6624</v>
      </c>
      <c r="J15" s="46">
        <v>-4.3</v>
      </c>
      <c r="K15" s="45">
        <v>4805</v>
      </c>
      <c r="L15" s="46">
        <v>-11.7</v>
      </c>
      <c r="M15" s="45">
        <v>7114</v>
      </c>
      <c r="N15" s="46">
        <v>-12.9</v>
      </c>
      <c r="O15" s="45">
        <v>3887</v>
      </c>
      <c r="P15" s="46">
        <v>-8.5</v>
      </c>
      <c r="Q15" s="45">
        <v>1793</v>
      </c>
      <c r="R15" s="46">
        <v>-14.4</v>
      </c>
      <c r="S15" s="45">
        <v>1537</v>
      </c>
      <c r="T15" s="46">
        <v>3.8</v>
      </c>
    </row>
    <row r="16" spans="1:20" x14ac:dyDescent="0.45">
      <c r="A16" s="8"/>
      <c r="B16" s="22" t="s">
        <v>20</v>
      </c>
      <c r="C16" s="45">
        <f t="shared" si="0"/>
        <v>9758</v>
      </c>
      <c r="D16" s="45">
        <v>7878</v>
      </c>
      <c r="E16" s="46">
        <v>23.863924854023864</v>
      </c>
      <c r="F16" s="46">
        <v>0.86044223097733119</v>
      </c>
      <c r="G16" s="45">
        <v>1330</v>
      </c>
      <c r="H16" s="46">
        <v>40.299999999999997</v>
      </c>
      <c r="I16" s="45">
        <v>2121</v>
      </c>
      <c r="J16" s="46">
        <v>1.3</v>
      </c>
      <c r="K16" s="45">
        <v>2666</v>
      </c>
      <c r="L16" s="46">
        <v>20</v>
      </c>
      <c r="M16" s="45">
        <v>2054</v>
      </c>
      <c r="N16" s="46">
        <v>25.8</v>
      </c>
      <c r="O16" s="45">
        <v>1171</v>
      </c>
      <c r="P16" s="46">
        <v>57</v>
      </c>
      <c r="Q16" s="45">
        <v>374</v>
      </c>
      <c r="R16" s="46">
        <v>63.3</v>
      </c>
      <c r="S16" s="45">
        <v>42</v>
      </c>
      <c r="T16" s="46">
        <v>500</v>
      </c>
    </row>
    <row r="17" spans="1:20" x14ac:dyDescent="0.45">
      <c r="A17" s="8"/>
      <c r="B17" s="22" t="s">
        <v>22</v>
      </c>
      <c r="C17" s="45">
        <f t="shared" si="0"/>
        <v>5306</v>
      </c>
      <c r="D17" s="45">
        <v>4313</v>
      </c>
      <c r="E17" s="46">
        <v>23.02341757477393</v>
      </c>
      <c r="F17" s="46">
        <v>0.46787317868064354</v>
      </c>
      <c r="G17" s="45">
        <v>347</v>
      </c>
      <c r="H17" s="46">
        <v>30.5</v>
      </c>
      <c r="I17" s="45">
        <v>1831</v>
      </c>
      <c r="J17" s="46">
        <v>24.3</v>
      </c>
      <c r="K17" s="45">
        <v>1501</v>
      </c>
      <c r="L17" s="46">
        <v>22.8</v>
      </c>
      <c r="M17" s="45">
        <v>773</v>
      </c>
      <c r="N17" s="46">
        <v>18.899999999999999</v>
      </c>
      <c r="O17" s="45">
        <v>375</v>
      </c>
      <c r="P17" s="46">
        <v>16.8</v>
      </c>
      <c r="Q17" s="45">
        <v>173</v>
      </c>
      <c r="R17" s="46">
        <v>50.4</v>
      </c>
      <c r="S17" s="45">
        <v>306</v>
      </c>
      <c r="T17" s="46">
        <v>15</v>
      </c>
    </row>
    <row r="18" spans="1:20" x14ac:dyDescent="0.45">
      <c r="A18" s="8"/>
      <c r="B18" s="22" t="s">
        <v>21</v>
      </c>
      <c r="C18" s="45">
        <f t="shared" si="0"/>
        <v>6379</v>
      </c>
      <c r="D18" s="45">
        <v>6133</v>
      </c>
      <c r="E18" s="46">
        <v>4.0110875591064632</v>
      </c>
      <c r="F18" s="46">
        <v>0.56248831639725305</v>
      </c>
      <c r="G18" s="45">
        <v>156</v>
      </c>
      <c r="H18" s="46">
        <v>69.599999999999994</v>
      </c>
      <c r="I18" s="45">
        <v>1609</v>
      </c>
      <c r="J18" s="46">
        <v>24.6</v>
      </c>
      <c r="K18" s="45">
        <v>1000</v>
      </c>
      <c r="L18" s="46">
        <v>10.4</v>
      </c>
      <c r="M18" s="45">
        <v>437</v>
      </c>
      <c r="N18" s="46">
        <v>32.4</v>
      </c>
      <c r="O18" s="45">
        <v>157</v>
      </c>
      <c r="P18" s="46">
        <v>23.6</v>
      </c>
      <c r="Q18" s="45">
        <v>30</v>
      </c>
      <c r="R18" s="46">
        <v>100</v>
      </c>
      <c r="S18" s="45">
        <v>2990</v>
      </c>
      <c r="T18" s="46">
        <v>-11.3</v>
      </c>
    </row>
    <row r="19" spans="1:20" x14ac:dyDescent="0.45">
      <c r="A19" s="8"/>
      <c r="B19" s="22" t="s">
        <v>24</v>
      </c>
      <c r="C19" s="45">
        <f t="shared" si="0"/>
        <v>1842</v>
      </c>
      <c r="D19" s="45">
        <v>1993</v>
      </c>
      <c r="E19" s="46">
        <v>-7.576517812343198</v>
      </c>
      <c r="F19" s="46">
        <v>0.16242412271574544</v>
      </c>
      <c r="G19" s="45">
        <v>455</v>
      </c>
      <c r="H19" s="46">
        <v>-11.3</v>
      </c>
      <c r="I19" s="45">
        <v>550</v>
      </c>
      <c r="J19" s="46">
        <v>-2</v>
      </c>
      <c r="K19" s="45">
        <v>408</v>
      </c>
      <c r="L19" s="46">
        <v>-9.3000000000000007</v>
      </c>
      <c r="M19" s="45">
        <v>242</v>
      </c>
      <c r="N19" s="46">
        <v>-8</v>
      </c>
      <c r="O19" s="45">
        <v>126</v>
      </c>
      <c r="P19" s="46">
        <v>-10</v>
      </c>
      <c r="Q19" s="45">
        <v>43</v>
      </c>
      <c r="R19" s="46">
        <v>-2.2999999999999998</v>
      </c>
      <c r="S19" s="45">
        <v>18</v>
      </c>
      <c r="T19" s="46">
        <v>-18.2</v>
      </c>
    </row>
    <row r="20" spans="1:20" s="4" customFormat="1" x14ac:dyDescent="0.45">
      <c r="A20" s="8"/>
      <c r="B20" s="22" t="s">
        <v>23</v>
      </c>
      <c r="C20" s="45">
        <f t="shared" si="0"/>
        <v>3544</v>
      </c>
      <c r="D20" s="45">
        <v>2569</v>
      </c>
      <c r="E20" s="46">
        <v>37.9525107045543</v>
      </c>
      <c r="F20" s="46">
        <v>0.31250330668002269</v>
      </c>
      <c r="G20" s="45">
        <v>456</v>
      </c>
      <c r="H20" s="46">
        <v>21</v>
      </c>
      <c r="I20" s="45">
        <v>1159</v>
      </c>
      <c r="J20" s="46">
        <v>46.2</v>
      </c>
      <c r="K20" s="45">
        <v>792</v>
      </c>
      <c r="L20" s="46">
        <v>46.9</v>
      </c>
      <c r="M20" s="45">
        <v>427</v>
      </c>
      <c r="N20" s="46">
        <v>28.2</v>
      </c>
      <c r="O20" s="45">
        <v>295</v>
      </c>
      <c r="P20" s="46">
        <v>38.5</v>
      </c>
      <c r="Q20" s="45">
        <v>150</v>
      </c>
      <c r="R20" s="46">
        <v>23</v>
      </c>
      <c r="S20" s="45">
        <v>265</v>
      </c>
      <c r="T20" s="46">
        <v>38</v>
      </c>
    </row>
    <row r="21" spans="1:20" x14ac:dyDescent="0.45">
      <c r="A21" s="8"/>
      <c r="B21" s="22" t="s">
        <v>25</v>
      </c>
      <c r="C21" s="45">
        <f t="shared" si="0"/>
        <v>2224</v>
      </c>
      <c r="D21" s="45">
        <v>1688</v>
      </c>
      <c r="E21" s="46">
        <v>31.753554502369674</v>
      </c>
      <c r="F21" s="46">
        <v>0.19610816988046573</v>
      </c>
      <c r="G21" s="45">
        <v>45</v>
      </c>
      <c r="H21" s="46">
        <v>32.4</v>
      </c>
      <c r="I21" s="45">
        <v>328</v>
      </c>
      <c r="J21" s="46">
        <v>47.7</v>
      </c>
      <c r="K21" s="45">
        <v>412</v>
      </c>
      <c r="L21" s="46">
        <v>28.3</v>
      </c>
      <c r="M21" s="45">
        <v>266</v>
      </c>
      <c r="N21" s="46">
        <v>35</v>
      </c>
      <c r="O21" s="45">
        <v>116</v>
      </c>
      <c r="P21" s="46">
        <v>45</v>
      </c>
      <c r="Q21" s="45">
        <v>34</v>
      </c>
      <c r="R21" s="46">
        <v>54.5</v>
      </c>
      <c r="S21" s="45">
        <v>1023</v>
      </c>
      <c r="T21" s="46">
        <v>26</v>
      </c>
    </row>
    <row r="22" spans="1:20" x14ac:dyDescent="0.45">
      <c r="A22" s="8"/>
      <c r="B22" s="22" t="s">
        <v>119</v>
      </c>
      <c r="C22" s="45">
        <f t="shared" si="0"/>
        <v>2083</v>
      </c>
      <c r="D22" s="45">
        <v>2297</v>
      </c>
      <c r="E22" s="46">
        <v>-9.3164997823247724</v>
      </c>
      <c r="F22" s="46">
        <v>0.18367505299505849</v>
      </c>
      <c r="G22" s="45">
        <v>165</v>
      </c>
      <c r="H22" s="46">
        <v>-8.8000000000000007</v>
      </c>
      <c r="I22" s="45">
        <v>1088</v>
      </c>
      <c r="J22" s="46">
        <v>-15.1</v>
      </c>
      <c r="K22" s="45">
        <v>474</v>
      </c>
      <c r="L22" s="46">
        <v>7.5</v>
      </c>
      <c r="M22" s="45">
        <v>149</v>
      </c>
      <c r="N22" s="46">
        <v>20.2</v>
      </c>
      <c r="O22" s="45">
        <v>58</v>
      </c>
      <c r="P22" s="46">
        <v>-39.6</v>
      </c>
      <c r="Q22" s="45">
        <v>34</v>
      </c>
      <c r="R22" s="46">
        <v>-24.4</v>
      </c>
      <c r="S22" s="45">
        <v>115</v>
      </c>
      <c r="T22" s="46">
        <v>-10.199999999999999</v>
      </c>
    </row>
    <row r="23" spans="1:20" x14ac:dyDescent="0.45">
      <c r="A23" s="8"/>
      <c r="B23" s="22" t="s">
        <v>26</v>
      </c>
      <c r="C23" s="45">
        <f t="shared" si="0"/>
        <v>1134</v>
      </c>
      <c r="D23" s="45">
        <v>1253</v>
      </c>
      <c r="E23" s="46">
        <v>-9.4972067039106101</v>
      </c>
      <c r="F23" s="46">
        <v>9.9994003886892141E-2</v>
      </c>
      <c r="G23" s="45">
        <v>20</v>
      </c>
      <c r="H23" s="46">
        <v>-50</v>
      </c>
      <c r="I23" s="45">
        <v>387</v>
      </c>
      <c r="J23" s="46">
        <v>-15.9</v>
      </c>
      <c r="K23" s="45">
        <v>496</v>
      </c>
      <c r="L23" s="46">
        <v>18.399999999999999</v>
      </c>
      <c r="M23" s="45">
        <v>76</v>
      </c>
      <c r="N23" s="46">
        <v>15.2</v>
      </c>
      <c r="O23" s="45">
        <v>29</v>
      </c>
      <c r="P23" s="46">
        <v>11.5</v>
      </c>
      <c r="Q23" s="45">
        <v>16</v>
      </c>
      <c r="R23" s="46">
        <v>128.6</v>
      </c>
      <c r="S23" s="45">
        <v>110</v>
      </c>
      <c r="T23" s="46">
        <v>-53.2</v>
      </c>
    </row>
    <row r="24" spans="1:20" x14ac:dyDescent="0.45">
      <c r="A24" s="8"/>
      <c r="B24" s="22" t="s">
        <v>29</v>
      </c>
      <c r="C24" s="45">
        <f t="shared" si="0"/>
        <v>1271</v>
      </c>
      <c r="D24" s="45">
        <v>790</v>
      </c>
      <c r="E24" s="46">
        <v>60.886075949367083</v>
      </c>
      <c r="F24" s="46">
        <v>0.11207440823654315</v>
      </c>
      <c r="G24" s="45">
        <v>61</v>
      </c>
      <c r="H24" s="46">
        <v>144</v>
      </c>
      <c r="I24" s="45">
        <v>489</v>
      </c>
      <c r="J24" s="46">
        <v>89.5</v>
      </c>
      <c r="K24" s="45">
        <v>382</v>
      </c>
      <c r="L24" s="46">
        <v>54</v>
      </c>
      <c r="M24" s="45">
        <v>133</v>
      </c>
      <c r="N24" s="46">
        <v>34.299999999999997</v>
      </c>
      <c r="O24" s="45">
        <v>57</v>
      </c>
      <c r="P24" s="46">
        <v>11.8</v>
      </c>
      <c r="Q24" s="45">
        <v>7</v>
      </c>
      <c r="R24" s="46">
        <v>-41.7</v>
      </c>
      <c r="S24" s="45">
        <v>142</v>
      </c>
      <c r="T24" s="46">
        <v>46.4</v>
      </c>
    </row>
    <row r="25" spans="1:20" x14ac:dyDescent="0.45">
      <c r="A25" s="8"/>
      <c r="B25" s="22" t="s">
        <v>28</v>
      </c>
      <c r="C25" s="45">
        <f t="shared" si="0"/>
        <v>921</v>
      </c>
      <c r="D25" s="45">
        <v>878</v>
      </c>
      <c r="E25" s="46">
        <v>4.8974943052391806</v>
      </c>
      <c r="F25" s="46">
        <v>8.121206135787272E-2</v>
      </c>
      <c r="G25" s="45">
        <v>38</v>
      </c>
      <c r="H25" s="46">
        <v>-28.3</v>
      </c>
      <c r="I25" s="45">
        <v>305</v>
      </c>
      <c r="J25" s="46">
        <v>20.6</v>
      </c>
      <c r="K25" s="45">
        <v>319</v>
      </c>
      <c r="L25" s="46">
        <v>-3</v>
      </c>
      <c r="M25" s="45">
        <v>148</v>
      </c>
      <c r="N25" s="46">
        <v>13.8</v>
      </c>
      <c r="O25" s="45">
        <v>55</v>
      </c>
      <c r="P25" s="46">
        <v>-6.8</v>
      </c>
      <c r="Q25" s="45">
        <v>18</v>
      </c>
      <c r="R25" s="46">
        <v>63.6</v>
      </c>
      <c r="S25" s="45">
        <v>38</v>
      </c>
      <c r="T25" s="46">
        <v>-11.6</v>
      </c>
    </row>
    <row r="26" spans="1:20" x14ac:dyDescent="0.45">
      <c r="A26" s="8"/>
      <c r="B26" s="22" t="s">
        <v>27</v>
      </c>
      <c r="C26" s="45">
        <f t="shared" si="0"/>
        <v>737</v>
      </c>
      <c r="D26" s="45">
        <v>769</v>
      </c>
      <c r="E26" s="46">
        <v>-4.1612483745123496</v>
      </c>
      <c r="F26" s="46">
        <v>6.4987284713085985E-2</v>
      </c>
      <c r="G26" s="45">
        <v>39</v>
      </c>
      <c r="H26" s="46">
        <v>-17</v>
      </c>
      <c r="I26" s="45">
        <v>78</v>
      </c>
      <c r="J26" s="46">
        <v>6.8</v>
      </c>
      <c r="K26" s="45">
        <v>166</v>
      </c>
      <c r="L26" s="46">
        <v>1.2</v>
      </c>
      <c r="M26" s="45">
        <v>177</v>
      </c>
      <c r="N26" s="46">
        <v>23.8</v>
      </c>
      <c r="O26" s="45">
        <v>103</v>
      </c>
      <c r="P26" s="46">
        <v>-32.200000000000003</v>
      </c>
      <c r="Q26" s="45">
        <v>161</v>
      </c>
      <c r="R26" s="46">
        <v>6.6</v>
      </c>
      <c r="S26" s="45">
        <v>13</v>
      </c>
      <c r="T26" s="46">
        <v>-66.7</v>
      </c>
    </row>
    <row r="27" spans="1:20" x14ac:dyDescent="0.45">
      <c r="A27" s="8"/>
      <c r="B27" s="22" t="s">
        <v>30</v>
      </c>
      <c r="C27" s="45">
        <f t="shared" si="0"/>
        <v>626</v>
      </c>
      <c r="D27" s="45">
        <v>458</v>
      </c>
      <c r="E27" s="46">
        <v>36.681222707423579</v>
      </c>
      <c r="F27" s="46">
        <v>5.5199511845850514E-2</v>
      </c>
      <c r="G27" s="45">
        <v>25</v>
      </c>
      <c r="H27" s="46">
        <v>56.3</v>
      </c>
      <c r="I27" s="45">
        <v>70</v>
      </c>
      <c r="J27" s="46">
        <v>55.6</v>
      </c>
      <c r="K27" s="45">
        <v>192</v>
      </c>
      <c r="L27" s="46">
        <v>40.1</v>
      </c>
      <c r="M27" s="45">
        <v>134</v>
      </c>
      <c r="N27" s="46">
        <v>48.9</v>
      </c>
      <c r="O27" s="45">
        <v>51</v>
      </c>
      <c r="P27" s="46">
        <v>2</v>
      </c>
      <c r="Q27" s="45">
        <v>25</v>
      </c>
      <c r="R27" s="46">
        <v>38.9</v>
      </c>
      <c r="S27" s="45">
        <v>129</v>
      </c>
      <c r="T27" s="46">
        <v>26.5</v>
      </c>
    </row>
    <row r="28" spans="1:20" x14ac:dyDescent="0.45">
      <c r="A28" s="8"/>
      <c r="B28" s="22" t="s">
        <v>31</v>
      </c>
      <c r="C28" s="45">
        <f t="shared" si="0"/>
        <v>13061</v>
      </c>
      <c r="D28" s="45">
        <v>12605</v>
      </c>
      <c r="E28" s="46">
        <v>3.6176120587068539</v>
      </c>
      <c r="F28" s="46">
        <v>1.151694607378041</v>
      </c>
      <c r="G28" s="45">
        <v>2407</v>
      </c>
      <c r="H28" s="46">
        <v>1.8</v>
      </c>
      <c r="I28" s="45">
        <v>3715</v>
      </c>
      <c r="J28" s="46">
        <v>-3.2</v>
      </c>
      <c r="K28" s="45">
        <v>3197</v>
      </c>
      <c r="L28" s="46">
        <v>17.100000000000001</v>
      </c>
      <c r="M28" s="45">
        <v>1764</v>
      </c>
      <c r="N28" s="46">
        <v>3.6</v>
      </c>
      <c r="O28" s="45">
        <v>1021</v>
      </c>
      <c r="P28" s="46">
        <v>9.5</v>
      </c>
      <c r="Q28" s="45">
        <v>532</v>
      </c>
      <c r="R28" s="46">
        <v>14.4</v>
      </c>
      <c r="S28" s="45">
        <v>425</v>
      </c>
      <c r="T28" s="46">
        <v>-26</v>
      </c>
    </row>
    <row r="29" spans="1:20" x14ac:dyDescent="0.45">
      <c r="A29" s="9"/>
      <c r="B29" s="22" t="s">
        <v>32</v>
      </c>
      <c r="C29" s="45">
        <f t="shared" si="0"/>
        <v>941752</v>
      </c>
      <c r="D29" s="45">
        <v>1148226</v>
      </c>
      <c r="E29" s="46">
        <v>-17.982000059221793</v>
      </c>
      <c r="F29" s="46">
        <v>83.041933993376063</v>
      </c>
      <c r="G29" s="45">
        <v>104873</v>
      </c>
      <c r="H29" s="46">
        <v>-10.3</v>
      </c>
      <c r="I29" s="45">
        <v>261363</v>
      </c>
      <c r="J29" s="46">
        <v>-12.8</v>
      </c>
      <c r="K29" s="45">
        <v>208048</v>
      </c>
      <c r="L29" s="46">
        <v>-11.1</v>
      </c>
      <c r="M29" s="45">
        <v>150273</v>
      </c>
      <c r="N29" s="46">
        <v>-13.4</v>
      </c>
      <c r="O29" s="45">
        <v>107568</v>
      </c>
      <c r="P29" s="46">
        <v>-26</v>
      </c>
      <c r="Q29" s="45">
        <v>59901</v>
      </c>
      <c r="R29" s="46">
        <v>-34.1</v>
      </c>
      <c r="S29" s="45">
        <v>49726</v>
      </c>
      <c r="T29" s="46">
        <v>-43.3</v>
      </c>
    </row>
    <row r="30" spans="1:20" x14ac:dyDescent="0.45">
      <c r="A30" s="10" t="s">
        <v>33</v>
      </c>
      <c r="B30" s="22" t="s">
        <v>34</v>
      </c>
      <c r="C30" s="45">
        <f t="shared" si="0"/>
        <v>66763</v>
      </c>
      <c r="D30" s="45">
        <v>66597</v>
      </c>
      <c r="E30" s="46">
        <v>0.24926047719866506</v>
      </c>
      <c r="F30" s="46">
        <v>5.8870367561733516</v>
      </c>
      <c r="G30" s="45">
        <v>9750</v>
      </c>
      <c r="H30" s="46">
        <v>-6.1</v>
      </c>
      <c r="I30" s="45">
        <v>13908</v>
      </c>
      <c r="J30" s="46">
        <v>2.1</v>
      </c>
      <c r="K30" s="45">
        <v>11174</v>
      </c>
      <c r="L30" s="46">
        <v>2.7</v>
      </c>
      <c r="M30" s="45">
        <v>11046</v>
      </c>
      <c r="N30" s="46">
        <v>0.5</v>
      </c>
      <c r="O30" s="45">
        <v>10176</v>
      </c>
      <c r="P30" s="46">
        <v>-0.1</v>
      </c>
      <c r="Q30" s="45">
        <v>6082</v>
      </c>
      <c r="R30" s="46">
        <v>1.9</v>
      </c>
      <c r="S30" s="45">
        <v>4627</v>
      </c>
      <c r="T30" s="46">
        <v>1.5</v>
      </c>
    </row>
    <row r="31" spans="1:20" x14ac:dyDescent="0.45">
      <c r="A31" s="8"/>
      <c r="B31" s="22" t="s">
        <v>35</v>
      </c>
      <c r="C31" s="45">
        <f t="shared" si="0"/>
        <v>13080</v>
      </c>
      <c r="D31" s="45">
        <v>13412</v>
      </c>
      <c r="E31" s="46">
        <v>-2.4753951685058118</v>
      </c>
      <c r="F31" s="46">
        <v>1.153369991922883</v>
      </c>
      <c r="G31" s="45">
        <v>1495</v>
      </c>
      <c r="H31" s="46">
        <v>-9.9</v>
      </c>
      <c r="I31" s="45">
        <v>3193</v>
      </c>
      <c r="J31" s="46">
        <v>0</v>
      </c>
      <c r="K31" s="45">
        <v>2296</v>
      </c>
      <c r="L31" s="46">
        <v>-0.7</v>
      </c>
      <c r="M31" s="45">
        <v>1970</v>
      </c>
      <c r="N31" s="46">
        <v>-4.5999999999999996</v>
      </c>
      <c r="O31" s="45">
        <v>2024</v>
      </c>
      <c r="P31" s="46">
        <v>-2.5</v>
      </c>
      <c r="Q31" s="45">
        <v>1050</v>
      </c>
      <c r="R31" s="46">
        <v>-1.9</v>
      </c>
      <c r="S31" s="45">
        <v>1052</v>
      </c>
      <c r="T31" s="46">
        <v>1.3</v>
      </c>
    </row>
    <row r="32" spans="1:20" x14ac:dyDescent="0.45">
      <c r="A32" s="8"/>
      <c r="B32" s="22" t="s">
        <v>36</v>
      </c>
      <c r="C32" s="45">
        <f t="shared" si="0"/>
        <v>1349</v>
      </c>
      <c r="D32" s="45">
        <v>1392</v>
      </c>
      <c r="E32" s="46">
        <v>-3.0890804597701105</v>
      </c>
      <c r="F32" s="46">
        <v>0.11895230268378967</v>
      </c>
      <c r="G32" s="45">
        <v>181</v>
      </c>
      <c r="H32" s="46">
        <v>-14.2</v>
      </c>
      <c r="I32" s="45">
        <v>378</v>
      </c>
      <c r="J32" s="46">
        <v>36.5</v>
      </c>
      <c r="K32" s="45">
        <v>277</v>
      </c>
      <c r="L32" s="46">
        <v>-3.8</v>
      </c>
      <c r="M32" s="45">
        <v>171</v>
      </c>
      <c r="N32" s="46">
        <v>14</v>
      </c>
      <c r="O32" s="45">
        <v>102</v>
      </c>
      <c r="P32" s="46">
        <v>4.0999999999999996</v>
      </c>
      <c r="Q32" s="45">
        <v>52</v>
      </c>
      <c r="R32" s="46">
        <v>48.6</v>
      </c>
      <c r="S32" s="45">
        <v>188</v>
      </c>
      <c r="T32" s="46">
        <v>-43.5</v>
      </c>
    </row>
    <row r="33" spans="1:20" x14ac:dyDescent="0.45">
      <c r="A33" s="8"/>
      <c r="B33" s="22" t="s">
        <v>37</v>
      </c>
      <c r="C33" s="45">
        <f t="shared" si="0"/>
        <v>1641</v>
      </c>
      <c r="D33" s="45">
        <v>970</v>
      </c>
      <c r="E33" s="46">
        <v>69.175257731958766</v>
      </c>
      <c r="F33" s="46">
        <v>0.14470031779399473</v>
      </c>
      <c r="G33" s="45">
        <v>140</v>
      </c>
      <c r="H33" s="46">
        <v>137.30000000000001</v>
      </c>
      <c r="I33" s="45">
        <v>446</v>
      </c>
      <c r="J33" s="46">
        <v>57.6</v>
      </c>
      <c r="K33" s="45">
        <v>299</v>
      </c>
      <c r="L33" s="46">
        <v>48</v>
      </c>
      <c r="M33" s="45">
        <v>182</v>
      </c>
      <c r="N33" s="46">
        <v>89.6</v>
      </c>
      <c r="O33" s="45">
        <v>133</v>
      </c>
      <c r="P33" s="46">
        <v>82.2</v>
      </c>
      <c r="Q33" s="45">
        <v>62</v>
      </c>
      <c r="R33" s="46">
        <v>121.4</v>
      </c>
      <c r="S33" s="45">
        <v>379</v>
      </c>
      <c r="T33" s="46">
        <v>65.5</v>
      </c>
    </row>
    <row r="34" spans="1:20" x14ac:dyDescent="0.45">
      <c r="A34" s="8"/>
      <c r="B34" s="22" t="s">
        <v>38</v>
      </c>
      <c r="C34" s="45">
        <f t="shared" si="0"/>
        <v>1853</v>
      </c>
      <c r="D34" s="45">
        <v>2616</v>
      </c>
      <c r="E34" s="46">
        <v>-29.166666666666664</v>
      </c>
      <c r="F34" s="46">
        <v>0.16339408218907508</v>
      </c>
      <c r="G34" s="45">
        <v>198</v>
      </c>
      <c r="H34" s="46">
        <v>2.1</v>
      </c>
      <c r="I34" s="45">
        <v>548</v>
      </c>
      <c r="J34" s="46">
        <v>16.100000000000001</v>
      </c>
      <c r="K34" s="45">
        <v>397</v>
      </c>
      <c r="L34" s="46">
        <v>2.6</v>
      </c>
      <c r="M34" s="45">
        <v>232</v>
      </c>
      <c r="N34" s="46">
        <v>2.2000000000000002</v>
      </c>
      <c r="O34" s="45">
        <v>134</v>
      </c>
      <c r="P34" s="46">
        <v>9.8000000000000007</v>
      </c>
      <c r="Q34" s="45">
        <v>75</v>
      </c>
      <c r="R34" s="46">
        <v>25</v>
      </c>
      <c r="S34" s="45">
        <v>269</v>
      </c>
      <c r="T34" s="46">
        <v>-76.7</v>
      </c>
    </row>
    <row r="35" spans="1:20" x14ac:dyDescent="0.45">
      <c r="A35" s="9"/>
      <c r="B35" s="22" t="s">
        <v>39</v>
      </c>
      <c r="C35" s="45">
        <f t="shared" si="0"/>
        <v>84686</v>
      </c>
      <c r="D35" s="45">
        <v>84987</v>
      </c>
      <c r="E35" s="46">
        <v>-0.35417181451280477</v>
      </c>
      <c r="F35" s="46">
        <v>7.4674534507630934</v>
      </c>
      <c r="G35" s="45">
        <v>11764</v>
      </c>
      <c r="H35" s="46">
        <v>-5.9</v>
      </c>
      <c r="I35" s="45">
        <v>18473</v>
      </c>
      <c r="J35" s="46">
        <v>3.5</v>
      </c>
      <c r="K35" s="45">
        <v>14443</v>
      </c>
      <c r="L35" s="46">
        <v>2.7</v>
      </c>
      <c r="M35" s="45">
        <v>13601</v>
      </c>
      <c r="N35" s="46">
        <v>0.5</v>
      </c>
      <c r="O35" s="45">
        <v>12569</v>
      </c>
      <c r="P35" s="46">
        <v>0.1</v>
      </c>
      <c r="Q35" s="45">
        <v>7321</v>
      </c>
      <c r="R35" s="46">
        <v>2.2000000000000002</v>
      </c>
      <c r="S35" s="45">
        <v>6515</v>
      </c>
      <c r="T35" s="46">
        <v>-10.9</v>
      </c>
    </row>
    <row r="36" spans="1:20" x14ac:dyDescent="0.45">
      <c r="A36" s="10" t="s">
        <v>40</v>
      </c>
      <c r="B36" s="22" t="s">
        <v>41</v>
      </c>
      <c r="C36" s="45">
        <f t="shared" si="0"/>
        <v>21606</v>
      </c>
      <c r="D36" s="45">
        <v>19732</v>
      </c>
      <c r="E36" s="46">
        <v>9.4972633286032782</v>
      </c>
      <c r="F36" s="46">
        <v>1.9051767618872943</v>
      </c>
      <c r="G36" s="45">
        <v>2039</v>
      </c>
      <c r="H36" s="46">
        <v>24.9</v>
      </c>
      <c r="I36" s="45">
        <v>3973</v>
      </c>
      <c r="J36" s="46">
        <v>16.8</v>
      </c>
      <c r="K36" s="45">
        <v>4183</v>
      </c>
      <c r="L36" s="46">
        <v>20.399999999999999</v>
      </c>
      <c r="M36" s="45">
        <v>2938</v>
      </c>
      <c r="N36" s="46">
        <v>6.2</v>
      </c>
      <c r="O36" s="45">
        <v>2098</v>
      </c>
      <c r="P36" s="46">
        <v>10.8</v>
      </c>
      <c r="Q36" s="45">
        <v>913</v>
      </c>
      <c r="R36" s="46">
        <v>13.1</v>
      </c>
      <c r="S36" s="45">
        <v>5462</v>
      </c>
      <c r="T36" s="46">
        <v>-5.0999999999999996</v>
      </c>
    </row>
    <row r="37" spans="1:20" x14ac:dyDescent="0.45">
      <c r="A37" s="8"/>
      <c r="B37" s="22" t="s">
        <v>42</v>
      </c>
      <c r="C37" s="45">
        <f t="shared" si="0"/>
        <v>7843</v>
      </c>
      <c r="D37" s="45">
        <v>8305</v>
      </c>
      <c r="E37" s="46">
        <v>-5.5629139072847718</v>
      </c>
      <c r="F37" s="46">
        <v>0.69158110448403454</v>
      </c>
      <c r="G37" s="45">
        <v>766</v>
      </c>
      <c r="H37" s="46">
        <v>-5</v>
      </c>
      <c r="I37" s="45">
        <v>1753</v>
      </c>
      <c r="J37" s="46">
        <v>7.4</v>
      </c>
      <c r="K37" s="45">
        <v>1597</v>
      </c>
      <c r="L37" s="46">
        <v>6.4</v>
      </c>
      <c r="M37" s="45">
        <v>1355</v>
      </c>
      <c r="N37" s="46">
        <v>-0.1</v>
      </c>
      <c r="O37" s="45">
        <v>1185</v>
      </c>
      <c r="P37" s="46">
        <v>-4.8</v>
      </c>
      <c r="Q37" s="45">
        <v>604</v>
      </c>
      <c r="R37" s="46">
        <v>8.6</v>
      </c>
      <c r="S37" s="45">
        <v>583</v>
      </c>
      <c r="T37" s="46">
        <v>-51.8</v>
      </c>
    </row>
    <row r="38" spans="1:20" x14ac:dyDescent="0.45">
      <c r="A38" s="8"/>
      <c r="B38" s="22" t="s">
        <v>43</v>
      </c>
      <c r="C38" s="45">
        <f t="shared" si="0"/>
        <v>6729</v>
      </c>
      <c r="D38" s="45">
        <v>6110</v>
      </c>
      <c r="E38" s="46">
        <v>10.130932896890354</v>
      </c>
      <c r="F38" s="46">
        <v>0.59335066327592345</v>
      </c>
      <c r="G38" s="45">
        <v>420</v>
      </c>
      <c r="H38" s="46">
        <v>16.7</v>
      </c>
      <c r="I38" s="45">
        <v>1515</v>
      </c>
      <c r="J38" s="46">
        <v>18.3</v>
      </c>
      <c r="K38" s="45">
        <v>1412</v>
      </c>
      <c r="L38" s="46">
        <v>11.8</v>
      </c>
      <c r="M38" s="45">
        <v>1247</v>
      </c>
      <c r="N38" s="46">
        <v>-1.6</v>
      </c>
      <c r="O38" s="45">
        <v>1048</v>
      </c>
      <c r="P38" s="46">
        <v>12.1</v>
      </c>
      <c r="Q38" s="45">
        <v>390</v>
      </c>
      <c r="R38" s="46">
        <v>0.3</v>
      </c>
      <c r="S38" s="45">
        <v>697</v>
      </c>
      <c r="T38" s="46">
        <v>13.3</v>
      </c>
    </row>
    <row r="39" spans="1:20" x14ac:dyDescent="0.45">
      <c r="A39" s="8"/>
      <c r="B39" s="22" t="s">
        <v>44</v>
      </c>
      <c r="C39" s="45">
        <f t="shared" si="0"/>
        <v>5619</v>
      </c>
      <c r="D39" s="45">
        <v>5681</v>
      </c>
      <c r="E39" s="46">
        <v>-1.0913571554303836</v>
      </c>
      <c r="F39" s="46">
        <v>0.49547293460356878</v>
      </c>
      <c r="G39" s="45">
        <v>559</v>
      </c>
      <c r="H39" s="46">
        <v>-11.7</v>
      </c>
      <c r="I39" s="45">
        <v>1425</v>
      </c>
      <c r="J39" s="46">
        <v>6.7</v>
      </c>
      <c r="K39" s="45">
        <v>1179</v>
      </c>
      <c r="L39" s="46">
        <v>-3.8</v>
      </c>
      <c r="M39" s="45">
        <v>1037</v>
      </c>
      <c r="N39" s="46">
        <v>2.5</v>
      </c>
      <c r="O39" s="45">
        <v>605</v>
      </c>
      <c r="P39" s="46">
        <v>-11.5</v>
      </c>
      <c r="Q39" s="45">
        <v>262</v>
      </c>
      <c r="R39" s="46">
        <v>-17.600000000000001</v>
      </c>
      <c r="S39" s="45">
        <v>552</v>
      </c>
      <c r="T39" s="46">
        <v>16.7</v>
      </c>
    </row>
    <row r="40" spans="1:20" x14ac:dyDescent="0.45">
      <c r="A40" s="8"/>
      <c r="B40" s="22" t="s">
        <v>45</v>
      </c>
      <c r="C40" s="45">
        <f t="shared" si="0"/>
        <v>2288</v>
      </c>
      <c r="D40" s="45">
        <v>3912</v>
      </c>
      <c r="E40" s="46">
        <v>-41.513292433537828</v>
      </c>
      <c r="F40" s="46">
        <v>0.20175157045256545</v>
      </c>
      <c r="G40" s="45">
        <v>96</v>
      </c>
      <c r="H40" s="46">
        <v>9.1</v>
      </c>
      <c r="I40" s="45">
        <v>415</v>
      </c>
      <c r="J40" s="46">
        <v>11.3</v>
      </c>
      <c r="K40" s="45">
        <v>540</v>
      </c>
      <c r="L40" s="46">
        <v>3.8</v>
      </c>
      <c r="M40" s="45">
        <v>522</v>
      </c>
      <c r="N40" s="46">
        <v>3</v>
      </c>
      <c r="O40" s="45">
        <v>292</v>
      </c>
      <c r="P40" s="46">
        <v>-12.6</v>
      </c>
      <c r="Q40" s="45">
        <v>119</v>
      </c>
      <c r="R40" s="46">
        <v>8.1999999999999993</v>
      </c>
      <c r="S40" s="45">
        <v>304</v>
      </c>
      <c r="T40" s="46">
        <v>-84.6</v>
      </c>
    </row>
    <row r="41" spans="1:20" x14ac:dyDescent="0.45">
      <c r="A41" s="8"/>
      <c r="B41" s="22" t="s">
        <v>46</v>
      </c>
      <c r="C41" s="45">
        <f t="shared" si="0"/>
        <v>2189</v>
      </c>
      <c r="D41" s="45">
        <v>2115</v>
      </c>
      <c r="E41" s="46">
        <v>3.4988179669030783</v>
      </c>
      <c r="F41" s="46">
        <v>0.19302193519259866</v>
      </c>
      <c r="G41" s="45">
        <v>186</v>
      </c>
      <c r="H41" s="46">
        <v>-9.6999999999999993</v>
      </c>
      <c r="I41" s="45">
        <v>479</v>
      </c>
      <c r="J41" s="46">
        <v>27.7</v>
      </c>
      <c r="K41" s="45">
        <v>297</v>
      </c>
      <c r="L41" s="46">
        <v>-0.7</v>
      </c>
      <c r="M41" s="45">
        <v>374</v>
      </c>
      <c r="N41" s="46">
        <v>-1.3</v>
      </c>
      <c r="O41" s="45">
        <v>315</v>
      </c>
      <c r="P41" s="46">
        <v>20.2</v>
      </c>
      <c r="Q41" s="45">
        <v>95</v>
      </c>
      <c r="R41" s="46">
        <v>-4</v>
      </c>
      <c r="S41" s="45">
        <v>443</v>
      </c>
      <c r="T41" s="46">
        <v>-10.5</v>
      </c>
    </row>
    <row r="42" spans="1:20" x14ac:dyDescent="0.45">
      <c r="A42" s="8"/>
      <c r="B42" s="22" t="s">
        <v>47</v>
      </c>
      <c r="C42" s="45">
        <f t="shared" si="0"/>
        <v>2192</v>
      </c>
      <c r="D42" s="45">
        <v>2353</v>
      </c>
      <c r="E42" s="46">
        <v>-6.8423289417764543</v>
      </c>
      <c r="F42" s="46">
        <v>0.19328646959441584</v>
      </c>
      <c r="G42" s="45">
        <v>47</v>
      </c>
      <c r="H42" s="46">
        <v>-21.7</v>
      </c>
      <c r="I42" s="45">
        <v>339</v>
      </c>
      <c r="J42" s="46">
        <v>26.5</v>
      </c>
      <c r="K42" s="45">
        <v>254</v>
      </c>
      <c r="L42" s="46">
        <v>19.8</v>
      </c>
      <c r="M42" s="45">
        <v>152</v>
      </c>
      <c r="N42" s="46">
        <v>1.3</v>
      </c>
      <c r="O42" s="45">
        <v>123</v>
      </c>
      <c r="P42" s="46">
        <v>43</v>
      </c>
      <c r="Q42" s="45">
        <v>36</v>
      </c>
      <c r="R42" s="46">
        <v>12.5</v>
      </c>
      <c r="S42" s="45">
        <v>1241</v>
      </c>
      <c r="T42" s="46">
        <v>-19.7</v>
      </c>
    </row>
    <row r="43" spans="1:20" x14ac:dyDescent="0.45">
      <c r="A43" s="8"/>
      <c r="B43" s="22" t="s">
        <v>49</v>
      </c>
      <c r="C43" s="45">
        <f t="shared" si="0"/>
        <v>1449</v>
      </c>
      <c r="D43" s="45">
        <v>1400</v>
      </c>
      <c r="E43" s="46">
        <v>3.499999999999992</v>
      </c>
      <c r="F43" s="46">
        <v>0.12777011607769551</v>
      </c>
      <c r="G43" s="45">
        <v>107</v>
      </c>
      <c r="H43" s="46">
        <v>72.599999999999994</v>
      </c>
      <c r="I43" s="45">
        <v>382</v>
      </c>
      <c r="J43" s="46">
        <v>11.4</v>
      </c>
      <c r="K43" s="45">
        <v>404</v>
      </c>
      <c r="L43" s="46">
        <v>20.2</v>
      </c>
      <c r="M43" s="45">
        <v>243</v>
      </c>
      <c r="N43" s="46">
        <v>-11</v>
      </c>
      <c r="O43" s="45">
        <v>124</v>
      </c>
      <c r="P43" s="46">
        <v>-14.5</v>
      </c>
      <c r="Q43" s="45">
        <v>48</v>
      </c>
      <c r="R43" s="46">
        <v>-4</v>
      </c>
      <c r="S43" s="45">
        <v>141</v>
      </c>
      <c r="T43" s="46">
        <v>-26.2</v>
      </c>
    </row>
    <row r="44" spans="1:20" x14ac:dyDescent="0.45">
      <c r="A44" s="8"/>
      <c r="B44" s="22" t="s">
        <v>54</v>
      </c>
      <c r="C44" s="45">
        <f t="shared" si="0"/>
        <v>708</v>
      </c>
      <c r="D44" s="45">
        <v>1136</v>
      </c>
      <c r="E44" s="46">
        <v>-37.676056338028175</v>
      </c>
      <c r="F44" s="46">
        <v>6.2430118828853291E-2</v>
      </c>
      <c r="G44" s="45">
        <v>25</v>
      </c>
      <c r="H44" s="46">
        <v>108.3</v>
      </c>
      <c r="I44" s="45">
        <v>91</v>
      </c>
      <c r="J44" s="46">
        <v>11</v>
      </c>
      <c r="K44" s="45">
        <v>102</v>
      </c>
      <c r="L44" s="46">
        <v>5.2</v>
      </c>
      <c r="M44" s="45">
        <v>88</v>
      </c>
      <c r="N44" s="46">
        <v>3.5</v>
      </c>
      <c r="O44" s="45">
        <v>45</v>
      </c>
      <c r="P44" s="46">
        <v>-2.2000000000000002</v>
      </c>
      <c r="Q44" s="45">
        <v>15</v>
      </c>
      <c r="R44" s="46">
        <v>114.3</v>
      </c>
      <c r="S44" s="45">
        <v>342</v>
      </c>
      <c r="T44" s="46">
        <v>-57.6</v>
      </c>
    </row>
    <row r="45" spans="1:20" x14ac:dyDescent="0.45">
      <c r="A45" s="8"/>
      <c r="B45" s="22" t="s">
        <v>48</v>
      </c>
      <c r="C45" s="45">
        <f t="shared" si="0"/>
        <v>757</v>
      </c>
      <c r="D45" s="45">
        <v>981</v>
      </c>
      <c r="E45" s="46">
        <v>-22.833843017329258</v>
      </c>
      <c r="F45" s="46">
        <v>6.6750847391867166E-2</v>
      </c>
      <c r="G45" s="45">
        <v>55</v>
      </c>
      <c r="H45" s="46">
        <v>-33.700000000000003</v>
      </c>
      <c r="I45" s="45">
        <v>169</v>
      </c>
      <c r="J45" s="46">
        <v>-13.3</v>
      </c>
      <c r="K45" s="45">
        <v>138</v>
      </c>
      <c r="L45" s="46">
        <v>-22.9</v>
      </c>
      <c r="M45" s="45">
        <v>173</v>
      </c>
      <c r="N45" s="46">
        <v>-8.5</v>
      </c>
      <c r="O45" s="45">
        <v>148</v>
      </c>
      <c r="P45" s="46">
        <v>-21.3</v>
      </c>
      <c r="Q45" s="45">
        <v>55</v>
      </c>
      <c r="R45" s="46">
        <v>-36.799999999999997</v>
      </c>
      <c r="S45" s="45">
        <v>19</v>
      </c>
      <c r="T45" s="46">
        <v>-68.3</v>
      </c>
    </row>
    <row r="46" spans="1:20" x14ac:dyDescent="0.45">
      <c r="A46" s="8"/>
      <c r="B46" s="22" t="s">
        <v>50</v>
      </c>
      <c r="C46" s="45">
        <f t="shared" si="0"/>
        <v>1046</v>
      </c>
      <c r="D46" s="45">
        <v>1093</v>
      </c>
      <c r="E46" s="46">
        <v>-4.3000914913083221</v>
      </c>
      <c r="F46" s="46">
        <v>9.2234328100255003E-2</v>
      </c>
      <c r="G46" s="45">
        <v>105</v>
      </c>
      <c r="H46" s="46">
        <v>-14.6</v>
      </c>
      <c r="I46" s="45">
        <v>277</v>
      </c>
      <c r="J46" s="46">
        <v>-8</v>
      </c>
      <c r="K46" s="45">
        <v>185</v>
      </c>
      <c r="L46" s="46">
        <v>5.0999999999999996</v>
      </c>
      <c r="M46" s="45">
        <v>202</v>
      </c>
      <c r="N46" s="46">
        <v>0</v>
      </c>
      <c r="O46" s="45">
        <v>164</v>
      </c>
      <c r="P46" s="46">
        <v>-2.4</v>
      </c>
      <c r="Q46" s="45">
        <v>63</v>
      </c>
      <c r="R46" s="46">
        <v>-3.1</v>
      </c>
      <c r="S46" s="45">
        <v>50</v>
      </c>
      <c r="T46" s="46">
        <v>-13.8</v>
      </c>
    </row>
    <row r="47" spans="1:20" x14ac:dyDescent="0.45">
      <c r="A47" s="8"/>
      <c r="B47" s="22" t="s">
        <v>51</v>
      </c>
      <c r="C47" s="45">
        <f t="shared" si="0"/>
        <v>1417</v>
      </c>
      <c r="D47" s="45">
        <v>1210</v>
      </c>
      <c r="E47" s="46">
        <v>17.107438016528921</v>
      </c>
      <c r="F47" s="46">
        <v>0.12494841579164566</v>
      </c>
      <c r="G47" s="45">
        <v>48</v>
      </c>
      <c r="H47" s="46">
        <v>-18.600000000000001</v>
      </c>
      <c r="I47" s="45">
        <v>207</v>
      </c>
      <c r="J47" s="46">
        <v>8.4</v>
      </c>
      <c r="K47" s="45">
        <v>254</v>
      </c>
      <c r="L47" s="46">
        <v>9.5</v>
      </c>
      <c r="M47" s="45">
        <v>143</v>
      </c>
      <c r="N47" s="46">
        <v>36.200000000000003</v>
      </c>
      <c r="O47" s="45">
        <v>84</v>
      </c>
      <c r="P47" s="46">
        <v>-3.4</v>
      </c>
      <c r="Q47" s="45">
        <v>48</v>
      </c>
      <c r="R47" s="46">
        <v>45.5</v>
      </c>
      <c r="S47" s="45">
        <v>633</v>
      </c>
      <c r="T47" s="46">
        <v>25.8</v>
      </c>
    </row>
    <row r="48" spans="1:20" x14ac:dyDescent="0.45">
      <c r="A48" s="8"/>
      <c r="B48" s="22" t="s">
        <v>55</v>
      </c>
      <c r="C48" s="45">
        <f t="shared" si="0"/>
        <v>900</v>
      </c>
      <c r="D48" s="45">
        <v>816</v>
      </c>
      <c r="E48" s="46">
        <v>10.294117647058831</v>
      </c>
      <c r="F48" s="46">
        <v>7.9360320545152491E-2</v>
      </c>
      <c r="G48" s="45">
        <v>81</v>
      </c>
      <c r="H48" s="46">
        <v>35</v>
      </c>
      <c r="I48" s="45">
        <v>228</v>
      </c>
      <c r="J48" s="46">
        <v>14</v>
      </c>
      <c r="K48" s="45">
        <v>167</v>
      </c>
      <c r="L48" s="46">
        <v>13.6</v>
      </c>
      <c r="M48" s="45">
        <v>165</v>
      </c>
      <c r="N48" s="46">
        <v>-6.8</v>
      </c>
      <c r="O48" s="45">
        <v>159</v>
      </c>
      <c r="P48" s="46">
        <v>20.5</v>
      </c>
      <c r="Q48" s="45">
        <v>62</v>
      </c>
      <c r="R48" s="46">
        <v>1.6</v>
      </c>
      <c r="S48" s="45">
        <v>38</v>
      </c>
      <c r="T48" s="46">
        <v>-2.6</v>
      </c>
    </row>
    <row r="49" spans="1:20" x14ac:dyDescent="0.45">
      <c r="A49" s="8"/>
      <c r="B49" s="22" t="s">
        <v>60</v>
      </c>
      <c r="C49" s="45">
        <f t="shared" si="0"/>
        <v>1009</v>
      </c>
      <c r="D49" s="45">
        <v>1133</v>
      </c>
      <c r="E49" s="46">
        <v>-10.944395410414831</v>
      </c>
      <c r="F49" s="46">
        <v>8.8971737144509858E-2</v>
      </c>
      <c r="G49" s="45">
        <v>159</v>
      </c>
      <c r="H49" s="46">
        <v>-14.1</v>
      </c>
      <c r="I49" s="45">
        <v>223</v>
      </c>
      <c r="J49" s="46">
        <v>10.4</v>
      </c>
      <c r="K49" s="45">
        <v>205</v>
      </c>
      <c r="L49" s="46">
        <v>5.7</v>
      </c>
      <c r="M49" s="45">
        <v>201</v>
      </c>
      <c r="N49" s="46">
        <v>3.6</v>
      </c>
      <c r="O49" s="45">
        <v>111</v>
      </c>
      <c r="P49" s="46">
        <v>-11.9</v>
      </c>
      <c r="Q49" s="45">
        <v>46</v>
      </c>
      <c r="R49" s="46">
        <v>4.5</v>
      </c>
      <c r="S49" s="45">
        <v>64</v>
      </c>
      <c r="T49" s="46">
        <v>-66</v>
      </c>
    </row>
    <row r="50" spans="1:20" x14ac:dyDescent="0.45">
      <c r="A50" s="8"/>
      <c r="B50" s="22" t="s">
        <v>56</v>
      </c>
      <c r="C50" s="45">
        <f t="shared" si="0"/>
        <v>648</v>
      </c>
      <c r="D50" s="45">
        <v>631</v>
      </c>
      <c r="E50" s="46">
        <v>2.694136291600624</v>
      </c>
      <c r="F50" s="46">
        <v>5.7139430792509799E-2</v>
      </c>
      <c r="G50" s="45">
        <v>39</v>
      </c>
      <c r="H50" s="46">
        <v>44.4</v>
      </c>
      <c r="I50" s="45">
        <v>116</v>
      </c>
      <c r="J50" s="46">
        <v>0</v>
      </c>
      <c r="K50" s="45">
        <v>125</v>
      </c>
      <c r="L50" s="46">
        <v>-5.3</v>
      </c>
      <c r="M50" s="45">
        <v>137</v>
      </c>
      <c r="N50" s="46">
        <v>26.9</v>
      </c>
      <c r="O50" s="45">
        <v>106</v>
      </c>
      <c r="P50" s="46">
        <v>12.8</v>
      </c>
      <c r="Q50" s="45">
        <v>35</v>
      </c>
      <c r="R50" s="46">
        <v>16.7</v>
      </c>
      <c r="S50" s="45">
        <v>90</v>
      </c>
      <c r="T50" s="46">
        <v>-27.4</v>
      </c>
    </row>
    <row r="51" spans="1:20" x14ac:dyDescent="0.45">
      <c r="A51" s="8"/>
      <c r="B51" s="22" t="s">
        <v>53</v>
      </c>
      <c r="C51" s="45">
        <f t="shared" si="0"/>
        <v>1078</v>
      </c>
      <c r="D51" s="45">
        <v>925</v>
      </c>
      <c r="E51" s="46">
        <v>16.540540540540547</v>
      </c>
      <c r="F51" s="46">
        <v>9.5056028386304878E-2</v>
      </c>
      <c r="G51" s="45">
        <v>63</v>
      </c>
      <c r="H51" s="46">
        <v>-22.2</v>
      </c>
      <c r="I51" s="45">
        <v>225</v>
      </c>
      <c r="J51" s="46">
        <v>11.9</v>
      </c>
      <c r="K51" s="45">
        <v>161</v>
      </c>
      <c r="L51" s="46">
        <v>45</v>
      </c>
      <c r="M51" s="45">
        <v>160</v>
      </c>
      <c r="N51" s="46">
        <v>17.600000000000001</v>
      </c>
      <c r="O51" s="45">
        <v>119</v>
      </c>
      <c r="P51" s="46">
        <v>24</v>
      </c>
      <c r="Q51" s="45">
        <v>31</v>
      </c>
      <c r="R51" s="46">
        <v>-18.399999999999999</v>
      </c>
      <c r="S51" s="45">
        <v>319</v>
      </c>
      <c r="T51" s="46">
        <v>21.8</v>
      </c>
    </row>
    <row r="52" spans="1:20" x14ac:dyDescent="0.45">
      <c r="A52" s="8"/>
      <c r="B52" s="22" t="s">
        <v>59</v>
      </c>
      <c r="C52" s="45">
        <f t="shared" si="0"/>
        <v>620</v>
      </c>
      <c r="D52" s="45">
        <v>721</v>
      </c>
      <c r="E52" s="46">
        <v>-14.008321775312071</v>
      </c>
      <c r="F52" s="46">
        <v>5.467044304221616E-2</v>
      </c>
      <c r="G52" s="45">
        <v>46</v>
      </c>
      <c r="H52" s="46">
        <v>17.899999999999999</v>
      </c>
      <c r="I52" s="45">
        <v>143</v>
      </c>
      <c r="J52" s="46">
        <v>7.5</v>
      </c>
      <c r="K52" s="45">
        <v>103</v>
      </c>
      <c r="L52" s="46">
        <v>-25.9</v>
      </c>
      <c r="M52" s="45">
        <v>123</v>
      </c>
      <c r="N52" s="46">
        <v>-8.9</v>
      </c>
      <c r="O52" s="45">
        <v>92</v>
      </c>
      <c r="P52" s="46">
        <v>-31.3</v>
      </c>
      <c r="Q52" s="45">
        <v>30</v>
      </c>
      <c r="R52" s="46">
        <v>-34.799999999999997</v>
      </c>
      <c r="S52" s="45">
        <v>83</v>
      </c>
      <c r="T52" s="46">
        <v>-12.6</v>
      </c>
    </row>
    <row r="53" spans="1:20" x14ac:dyDescent="0.45">
      <c r="A53" s="8"/>
      <c r="B53" s="22" t="s">
        <v>62</v>
      </c>
      <c r="C53" s="45">
        <f t="shared" si="0"/>
        <v>325</v>
      </c>
      <c r="D53" s="45">
        <v>622</v>
      </c>
      <c r="E53" s="46">
        <v>-47.749196141479104</v>
      </c>
      <c r="F53" s="46">
        <v>2.8657893530193958E-2</v>
      </c>
      <c r="G53" s="45">
        <v>6</v>
      </c>
      <c r="H53" s="46">
        <v>50</v>
      </c>
      <c r="I53" s="45">
        <v>44</v>
      </c>
      <c r="J53" s="46">
        <v>33.299999999999997</v>
      </c>
      <c r="K53" s="45">
        <v>45</v>
      </c>
      <c r="L53" s="46">
        <v>-23.7</v>
      </c>
      <c r="M53" s="45">
        <v>54</v>
      </c>
      <c r="N53" s="46">
        <v>0</v>
      </c>
      <c r="O53" s="45">
        <v>44</v>
      </c>
      <c r="P53" s="46">
        <v>-17</v>
      </c>
      <c r="Q53" s="45">
        <v>9</v>
      </c>
      <c r="R53" s="46">
        <v>-43.8</v>
      </c>
      <c r="S53" s="45">
        <v>123</v>
      </c>
      <c r="T53" s="46">
        <v>-69.5</v>
      </c>
    </row>
    <row r="54" spans="1:20" x14ac:dyDescent="0.45">
      <c r="A54" s="8"/>
      <c r="B54" s="22" t="s">
        <v>58</v>
      </c>
      <c r="C54" s="45">
        <f t="shared" si="0"/>
        <v>807</v>
      </c>
      <c r="D54" s="45">
        <v>766</v>
      </c>
      <c r="E54" s="46">
        <v>5.3524804177545793</v>
      </c>
      <c r="F54" s="46">
        <v>7.1159754088820068E-2</v>
      </c>
      <c r="G54" s="45">
        <v>21</v>
      </c>
      <c r="H54" s="46">
        <v>-22.2</v>
      </c>
      <c r="I54" s="45">
        <v>114</v>
      </c>
      <c r="J54" s="46">
        <v>58.3</v>
      </c>
      <c r="K54" s="45">
        <v>173</v>
      </c>
      <c r="L54" s="46">
        <v>51.8</v>
      </c>
      <c r="M54" s="45">
        <v>94</v>
      </c>
      <c r="N54" s="46">
        <v>4.4000000000000004</v>
      </c>
      <c r="O54" s="45">
        <v>96</v>
      </c>
      <c r="P54" s="46">
        <v>37.1</v>
      </c>
      <c r="Q54" s="45">
        <v>48</v>
      </c>
      <c r="R54" s="46">
        <v>65.5</v>
      </c>
      <c r="S54" s="45">
        <v>261</v>
      </c>
      <c r="T54" s="46">
        <v>-28.3</v>
      </c>
    </row>
    <row r="55" spans="1:20" x14ac:dyDescent="0.45">
      <c r="A55" s="8"/>
      <c r="B55" s="22" t="s">
        <v>61</v>
      </c>
      <c r="C55" s="45">
        <f t="shared" si="0"/>
        <v>410</v>
      </c>
      <c r="D55" s="45">
        <v>707</v>
      </c>
      <c r="E55" s="46">
        <v>-42.008486562942004</v>
      </c>
      <c r="F55" s="46">
        <v>3.6153034915013912E-2</v>
      </c>
      <c r="G55" s="45">
        <v>8</v>
      </c>
      <c r="H55" s="46">
        <v>14.3</v>
      </c>
      <c r="I55" s="45">
        <v>45</v>
      </c>
      <c r="J55" s="46">
        <v>150</v>
      </c>
      <c r="K55" s="45">
        <v>52</v>
      </c>
      <c r="L55" s="46">
        <v>-3.7</v>
      </c>
      <c r="M55" s="45">
        <v>37</v>
      </c>
      <c r="N55" s="46">
        <v>-14</v>
      </c>
      <c r="O55" s="45">
        <v>25</v>
      </c>
      <c r="P55" s="46">
        <v>13.6</v>
      </c>
      <c r="Q55" s="45">
        <v>11</v>
      </c>
      <c r="R55" s="46">
        <v>266.7</v>
      </c>
      <c r="S55" s="45">
        <v>232</v>
      </c>
      <c r="T55" s="46">
        <v>-58.6</v>
      </c>
    </row>
    <row r="56" spans="1:20" x14ac:dyDescent="0.45">
      <c r="A56" s="8"/>
      <c r="B56" s="22" t="s">
        <v>52</v>
      </c>
      <c r="C56" s="45">
        <f t="shared" si="0"/>
        <v>599</v>
      </c>
      <c r="D56" s="45">
        <v>639</v>
      </c>
      <c r="E56" s="46">
        <v>-6.2597809076682331</v>
      </c>
      <c r="F56" s="46">
        <v>5.2818702229495931E-2</v>
      </c>
      <c r="G56" s="45">
        <v>34</v>
      </c>
      <c r="H56" s="46">
        <v>-33.299999999999997</v>
      </c>
      <c r="I56" s="45">
        <v>138</v>
      </c>
      <c r="J56" s="46">
        <v>16</v>
      </c>
      <c r="K56" s="45">
        <v>74</v>
      </c>
      <c r="L56" s="46">
        <v>-12.9</v>
      </c>
      <c r="M56" s="45">
        <v>130</v>
      </c>
      <c r="N56" s="46">
        <v>-10.3</v>
      </c>
      <c r="O56" s="45">
        <v>102</v>
      </c>
      <c r="P56" s="46">
        <v>-15.7</v>
      </c>
      <c r="Q56" s="45">
        <v>28</v>
      </c>
      <c r="R56" s="46">
        <v>-15.2</v>
      </c>
      <c r="S56" s="45">
        <v>93</v>
      </c>
      <c r="T56" s="46">
        <v>9.4</v>
      </c>
    </row>
    <row r="57" spans="1:20" x14ac:dyDescent="0.45">
      <c r="A57" s="8"/>
      <c r="B57" s="22" t="s">
        <v>57</v>
      </c>
      <c r="C57" s="45">
        <f t="shared" si="0"/>
        <v>489</v>
      </c>
      <c r="D57" s="45">
        <v>489</v>
      </c>
      <c r="E57" s="46">
        <v>0</v>
      </c>
      <c r="F57" s="46">
        <v>4.3119107496199523E-2</v>
      </c>
      <c r="G57" s="45">
        <v>26</v>
      </c>
      <c r="H57" s="46">
        <v>-16.100000000000001</v>
      </c>
      <c r="I57" s="45">
        <v>116</v>
      </c>
      <c r="J57" s="46">
        <v>-4.0999999999999996</v>
      </c>
      <c r="K57" s="45">
        <v>122</v>
      </c>
      <c r="L57" s="46">
        <v>2.5</v>
      </c>
      <c r="M57" s="45">
        <v>86</v>
      </c>
      <c r="N57" s="46">
        <v>-3.4</v>
      </c>
      <c r="O57" s="45">
        <v>57</v>
      </c>
      <c r="P57" s="46">
        <v>14</v>
      </c>
      <c r="Q57" s="45">
        <v>28</v>
      </c>
      <c r="R57" s="46">
        <v>33.299999999999997</v>
      </c>
      <c r="S57" s="45">
        <v>54</v>
      </c>
      <c r="T57" s="46">
        <v>-6.9</v>
      </c>
    </row>
    <row r="58" spans="1:20" x14ac:dyDescent="0.45">
      <c r="A58" s="8"/>
      <c r="B58" s="22" t="s">
        <v>63</v>
      </c>
      <c r="C58" s="45">
        <f t="shared" si="0"/>
        <v>2321</v>
      </c>
      <c r="D58" s="45">
        <v>2700</v>
      </c>
      <c r="E58" s="46">
        <v>-14.037037037037036</v>
      </c>
      <c r="F58" s="46">
        <v>0.20466144887255439</v>
      </c>
      <c r="G58" s="45">
        <v>136</v>
      </c>
      <c r="H58" s="46">
        <v>15.3</v>
      </c>
      <c r="I58" s="45">
        <v>536</v>
      </c>
      <c r="J58" s="46">
        <v>19.600000000000001</v>
      </c>
      <c r="K58" s="45">
        <v>490</v>
      </c>
      <c r="L58" s="46">
        <v>16.100000000000001</v>
      </c>
      <c r="M58" s="45">
        <v>288</v>
      </c>
      <c r="N58" s="46">
        <v>22.6</v>
      </c>
      <c r="O58" s="45">
        <v>146</v>
      </c>
      <c r="P58" s="46">
        <v>2.1</v>
      </c>
      <c r="Q58" s="45">
        <v>83</v>
      </c>
      <c r="R58" s="46">
        <v>36.1</v>
      </c>
      <c r="S58" s="45">
        <v>642</v>
      </c>
      <c r="T58" s="46">
        <v>-49.6</v>
      </c>
    </row>
    <row r="59" spans="1:20" x14ac:dyDescent="0.45">
      <c r="A59" s="9"/>
      <c r="B59" s="22" t="s">
        <v>64</v>
      </c>
      <c r="C59" s="45">
        <f t="shared" si="0"/>
        <v>63049</v>
      </c>
      <c r="D59" s="45">
        <v>64177</v>
      </c>
      <c r="E59" s="46">
        <v>-1.7576390295588773</v>
      </c>
      <c r="F59" s="46">
        <v>5.5595431667236888</v>
      </c>
      <c r="G59" s="45">
        <v>5072</v>
      </c>
      <c r="H59" s="46">
        <v>6.7</v>
      </c>
      <c r="I59" s="45">
        <v>12953</v>
      </c>
      <c r="J59" s="46">
        <v>13.2</v>
      </c>
      <c r="K59" s="45">
        <v>12262</v>
      </c>
      <c r="L59" s="46">
        <v>10.6</v>
      </c>
      <c r="M59" s="45">
        <v>9949</v>
      </c>
      <c r="N59" s="46">
        <v>2.6</v>
      </c>
      <c r="O59" s="45">
        <v>7288</v>
      </c>
      <c r="P59" s="46">
        <v>2.4</v>
      </c>
      <c r="Q59" s="45">
        <v>3059</v>
      </c>
      <c r="R59" s="46">
        <v>4.2</v>
      </c>
      <c r="S59" s="45">
        <v>12466</v>
      </c>
      <c r="T59" s="46">
        <v>-27.3</v>
      </c>
    </row>
    <row r="60" spans="1:20" x14ac:dyDescent="0.45">
      <c r="A60" s="10" t="s">
        <v>65</v>
      </c>
      <c r="B60" s="22" t="s">
        <v>66</v>
      </c>
      <c r="C60" s="45">
        <f t="shared" si="0"/>
        <v>14996</v>
      </c>
      <c r="D60" s="45">
        <v>15781</v>
      </c>
      <c r="E60" s="46">
        <v>-4.9743362271085445</v>
      </c>
      <c r="F60" s="46">
        <v>1.3223192965501187</v>
      </c>
      <c r="G60" s="45">
        <v>3981</v>
      </c>
      <c r="H60" s="46">
        <v>-6.5</v>
      </c>
      <c r="I60" s="45">
        <v>3154</v>
      </c>
      <c r="J60" s="46">
        <v>2.1</v>
      </c>
      <c r="K60" s="45">
        <v>2468</v>
      </c>
      <c r="L60" s="46">
        <v>-3</v>
      </c>
      <c r="M60" s="45">
        <v>2633</v>
      </c>
      <c r="N60" s="46">
        <v>-9.6999999999999993</v>
      </c>
      <c r="O60" s="45">
        <v>1705</v>
      </c>
      <c r="P60" s="46">
        <v>-8.6999999999999993</v>
      </c>
      <c r="Q60" s="45">
        <v>772</v>
      </c>
      <c r="R60" s="46">
        <v>-1.2</v>
      </c>
      <c r="S60" s="45">
        <v>283</v>
      </c>
      <c r="T60" s="46">
        <v>-12.7</v>
      </c>
    </row>
    <row r="61" spans="1:20" x14ac:dyDescent="0.45">
      <c r="A61" s="8"/>
      <c r="B61" s="22" t="s">
        <v>67</v>
      </c>
      <c r="C61" s="45">
        <f t="shared" si="0"/>
        <v>3242</v>
      </c>
      <c r="D61" s="45">
        <v>3380</v>
      </c>
      <c r="E61" s="46">
        <v>-4.0828402366863914</v>
      </c>
      <c r="F61" s="46">
        <v>0.28587351023042706</v>
      </c>
      <c r="G61" s="45">
        <v>714</v>
      </c>
      <c r="H61" s="46">
        <v>-9.8000000000000007</v>
      </c>
      <c r="I61" s="45">
        <v>789</v>
      </c>
      <c r="J61" s="46">
        <v>-1.6</v>
      </c>
      <c r="K61" s="45">
        <v>589</v>
      </c>
      <c r="L61" s="46">
        <v>9.9</v>
      </c>
      <c r="M61" s="45">
        <v>452</v>
      </c>
      <c r="N61" s="46">
        <v>6.4</v>
      </c>
      <c r="O61" s="45">
        <v>420</v>
      </c>
      <c r="P61" s="46">
        <v>-9.9</v>
      </c>
      <c r="Q61" s="45">
        <v>153</v>
      </c>
      <c r="R61" s="46">
        <v>-29.8</v>
      </c>
      <c r="S61" s="45">
        <v>125</v>
      </c>
      <c r="T61" s="46">
        <v>-11.3</v>
      </c>
    </row>
    <row r="62" spans="1:20" x14ac:dyDescent="0.45">
      <c r="A62" s="8"/>
      <c r="B62" s="22" t="s">
        <v>68</v>
      </c>
      <c r="C62" s="45">
        <f t="shared" si="0"/>
        <v>561</v>
      </c>
      <c r="D62" s="45">
        <v>448</v>
      </c>
      <c r="E62" s="46">
        <v>25.223214285714278</v>
      </c>
      <c r="F62" s="46">
        <v>4.9467933139811723E-2</v>
      </c>
      <c r="G62" s="45">
        <v>68</v>
      </c>
      <c r="H62" s="46">
        <v>51.1</v>
      </c>
      <c r="I62" s="45">
        <v>91</v>
      </c>
      <c r="J62" s="46">
        <v>0</v>
      </c>
      <c r="K62" s="45">
        <v>108</v>
      </c>
      <c r="L62" s="46">
        <v>8</v>
      </c>
      <c r="M62" s="45">
        <v>97</v>
      </c>
      <c r="N62" s="46">
        <v>142.5</v>
      </c>
      <c r="O62" s="45">
        <v>69</v>
      </c>
      <c r="P62" s="46">
        <v>23.2</v>
      </c>
      <c r="Q62" s="45">
        <v>22</v>
      </c>
      <c r="R62" s="46">
        <v>69.2</v>
      </c>
      <c r="S62" s="45">
        <v>106</v>
      </c>
      <c r="T62" s="46">
        <v>2.9</v>
      </c>
    </row>
    <row r="63" spans="1:20" x14ac:dyDescent="0.45">
      <c r="A63" s="9"/>
      <c r="B63" s="22" t="s">
        <v>69</v>
      </c>
      <c r="C63" s="45">
        <f t="shared" si="0"/>
        <v>18799</v>
      </c>
      <c r="D63" s="45">
        <v>19609</v>
      </c>
      <c r="E63" s="46">
        <v>-4.1307562853791673</v>
      </c>
      <c r="F63" s="46">
        <v>1.6576607399203576</v>
      </c>
      <c r="G63" s="45">
        <v>4763</v>
      </c>
      <c r="H63" s="46">
        <v>-6.5</v>
      </c>
      <c r="I63" s="45">
        <v>4034</v>
      </c>
      <c r="J63" s="46">
        <v>1.3</v>
      </c>
      <c r="K63" s="45">
        <v>3165</v>
      </c>
      <c r="L63" s="46">
        <v>-0.5</v>
      </c>
      <c r="M63" s="45">
        <v>3182</v>
      </c>
      <c r="N63" s="46">
        <v>-5.9</v>
      </c>
      <c r="O63" s="45">
        <v>2194</v>
      </c>
      <c r="P63" s="46">
        <v>-8.1999999999999993</v>
      </c>
      <c r="Q63" s="45">
        <v>947</v>
      </c>
      <c r="R63" s="46">
        <v>-6.4</v>
      </c>
      <c r="S63" s="45">
        <v>514</v>
      </c>
      <c r="T63" s="46">
        <v>-9.5</v>
      </c>
    </row>
    <row r="64" spans="1:20" x14ac:dyDescent="0.45">
      <c r="A64" s="10" t="s">
        <v>70</v>
      </c>
      <c r="B64" s="22" t="s">
        <v>71</v>
      </c>
      <c r="C64" s="45">
        <f t="shared" si="0"/>
        <v>734</v>
      </c>
      <c r="D64" s="45">
        <v>986</v>
      </c>
      <c r="E64" s="46">
        <v>-25.5578093306288</v>
      </c>
      <c r="F64" s="46">
        <v>6.4722750311268812E-2</v>
      </c>
      <c r="G64" s="45">
        <v>52</v>
      </c>
      <c r="H64" s="46">
        <v>-40.9</v>
      </c>
      <c r="I64" s="45">
        <v>264</v>
      </c>
      <c r="J64" s="46">
        <v>0</v>
      </c>
      <c r="K64" s="45">
        <v>122</v>
      </c>
      <c r="L64" s="46">
        <v>-7.6</v>
      </c>
      <c r="M64" s="45">
        <v>83</v>
      </c>
      <c r="N64" s="46">
        <v>-14.4</v>
      </c>
      <c r="O64" s="45">
        <v>107</v>
      </c>
      <c r="P64" s="46">
        <v>25.9</v>
      </c>
      <c r="Q64" s="45">
        <v>39</v>
      </c>
      <c r="R64" s="46">
        <v>56</v>
      </c>
      <c r="S64" s="45">
        <v>67</v>
      </c>
      <c r="T64" s="46">
        <v>-77.3</v>
      </c>
    </row>
    <row r="65" spans="1:20" x14ac:dyDescent="0.45">
      <c r="A65" s="8"/>
      <c r="B65" s="22" t="s">
        <v>72</v>
      </c>
      <c r="C65" s="45">
        <f t="shared" si="0"/>
        <v>2578</v>
      </c>
      <c r="D65" s="45">
        <v>2589</v>
      </c>
      <c r="E65" s="46">
        <v>-0.42487446890691061</v>
      </c>
      <c r="F65" s="46">
        <v>0.22732322929489238</v>
      </c>
      <c r="G65" s="45">
        <v>141</v>
      </c>
      <c r="H65" s="46">
        <v>13.7</v>
      </c>
      <c r="I65" s="45">
        <v>645</v>
      </c>
      <c r="J65" s="46">
        <v>24.8</v>
      </c>
      <c r="K65" s="45">
        <v>746</v>
      </c>
      <c r="L65" s="46">
        <v>31.3</v>
      </c>
      <c r="M65" s="45">
        <v>455</v>
      </c>
      <c r="N65" s="46">
        <v>25</v>
      </c>
      <c r="O65" s="45">
        <v>221</v>
      </c>
      <c r="P65" s="46">
        <v>17.600000000000001</v>
      </c>
      <c r="Q65" s="45">
        <v>64</v>
      </c>
      <c r="R65" s="46">
        <v>60</v>
      </c>
      <c r="S65" s="45">
        <v>306</v>
      </c>
      <c r="T65" s="46">
        <v>-61.2</v>
      </c>
    </row>
    <row r="66" spans="1:20" x14ac:dyDescent="0.45">
      <c r="A66" s="9"/>
      <c r="B66" s="22" t="s">
        <v>73</v>
      </c>
      <c r="C66" s="45">
        <f t="shared" si="0"/>
        <v>3312</v>
      </c>
      <c r="D66" s="45">
        <v>3575</v>
      </c>
      <c r="E66" s="46">
        <v>-7.3566433566433549</v>
      </c>
      <c r="F66" s="46">
        <v>0.29204597960616119</v>
      </c>
      <c r="G66" s="45">
        <v>193</v>
      </c>
      <c r="H66" s="46">
        <v>-9</v>
      </c>
      <c r="I66" s="45">
        <v>909</v>
      </c>
      <c r="J66" s="46">
        <v>16.399999999999999</v>
      </c>
      <c r="K66" s="45">
        <v>868</v>
      </c>
      <c r="L66" s="46">
        <v>24</v>
      </c>
      <c r="M66" s="45">
        <v>538</v>
      </c>
      <c r="N66" s="46">
        <v>16.7</v>
      </c>
      <c r="O66" s="45">
        <v>328</v>
      </c>
      <c r="P66" s="46">
        <v>20.100000000000001</v>
      </c>
      <c r="Q66" s="45">
        <v>103</v>
      </c>
      <c r="R66" s="46">
        <v>58.5</v>
      </c>
      <c r="S66" s="45">
        <v>373</v>
      </c>
      <c r="T66" s="46">
        <v>-65.599999999999994</v>
      </c>
    </row>
    <row r="67" spans="1:20" x14ac:dyDescent="0.45">
      <c r="A67" s="10" t="s">
        <v>74</v>
      </c>
      <c r="B67" s="22" t="s">
        <v>75</v>
      </c>
      <c r="C67" s="45">
        <f t="shared" si="0"/>
        <v>54</v>
      </c>
      <c r="D67" s="45">
        <v>59</v>
      </c>
      <c r="E67" s="46">
        <v>-8.4745762711864394</v>
      </c>
      <c r="F67" s="46">
        <v>4.7616192327091496E-3</v>
      </c>
      <c r="G67" s="45">
        <v>3</v>
      </c>
      <c r="H67" s="46">
        <v>50</v>
      </c>
      <c r="I67" s="45">
        <v>6</v>
      </c>
      <c r="J67" s="46">
        <v>-40</v>
      </c>
      <c r="K67" s="45">
        <v>8</v>
      </c>
      <c r="L67" s="46">
        <v>14.3</v>
      </c>
      <c r="M67" s="45">
        <v>12</v>
      </c>
      <c r="N67" s="46">
        <v>200</v>
      </c>
      <c r="O67" s="45">
        <v>7</v>
      </c>
      <c r="P67" s="46">
        <v>-30</v>
      </c>
      <c r="Q67" s="45">
        <v>6</v>
      </c>
      <c r="R67" s="46">
        <v>500</v>
      </c>
      <c r="S67" s="45">
        <v>12</v>
      </c>
      <c r="T67" s="46">
        <v>-52</v>
      </c>
    </row>
    <row r="68" spans="1:20" x14ac:dyDescent="0.45">
      <c r="A68" s="9"/>
      <c r="B68" s="22" t="s">
        <v>114</v>
      </c>
      <c r="C68" s="45">
        <f t="shared" si="0"/>
        <v>54</v>
      </c>
      <c r="D68" s="45">
        <v>59</v>
      </c>
      <c r="E68" s="46">
        <v>-8.4745762711864394</v>
      </c>
      <c r="F68" s="46">
        <v>4.7616192327091496E-3</v>
      </c>
      <c r="G68" s="45">
        <v>3</v>
      </c>
      <c r="H68" s="46">
        <v>50</v>
      </c>
      <c r="I68" s="45">
        <v>6</v>
      </c>
      <c r="J68" s="46">
        <v>-40</v>
      </c>
      <c r="K68" s="45">
        <v>8</v>
      </c>
      <c r="L68" s="46">
        <v>14.3</v>
      </c>
      <c r="M68" s="45">
        <v>12</v>
      </c>
      <c r="N68" s="46">
        <v>200</v>
      </c>
      <c r="O68" s="45">
        <v>7</v>
      </c>
      <c r="P68" s="46">
        <v>-30</v>
      </c>
      <c r="Q68" s="45">
        <v>6</v>
      </c>
      <c r="R68" s="46">
        <v>500</v>
      </c>
      <c r="S68" s="45">
        <v>12</v>
      </c>
      <c r="T68" s="46">
        <v>-52</v>
      </c>
    </row>
    <row r="69" spans="1:20" x14ac:dyDescent="0.45">
      <c r="A69" s="10" t="s">
        <v>76</v>
      </c>
      <c r="B69" s="22" t="s">
        <v>76</v>
      </c>
      <c r="C69" s="45">
        <f t="shared" si="0"/>
        <v>22416</v>
      </c>
      <c r="D69" s="45">
        <v>22765</v>
      </c>
      <c r="E69" s="46">
        <v>-1.5330551284867155</v>
      </c>
      <c r="F69" s="46">
        <v>1.9766010503779314</v>
      </c>
      <c r="G69" s="45">
        <v>1275</v>
      </c>
      <c r="H69" s="46">
        <v>-8.5</v>
      </c>
      <c r="I69" s="45">
        <v>1971</v>
      </c>
      <c r="J69" s="46">
        <v>-8</v>
      </c>
      <c r="K69" s="45">
        <v>2734</v>
      </c>
      <c r="L69" s="46">
        <v>-0.8</v>
      </c>
      <c r="M69" s="45">
        <v>5695</v>
      </c>
      <c r="N69" s="46">
        <v>-1.5</v>
      </c>
      <c r="O69" s="45">
        <v>6068</v>
      </c>
      <c r="P69" s="46">
        <v>-1.5</v>
      </c>
      <c r="Q69" s="45">
        <v>4673</v>
      </c>
      <c r="R69" s="46">
        <v>3.1</v>
      </c>
      <c r="S69" s="45">
        <v>0</v>
      </c>
      <c r="T69" s="46" t="s">
        <v>140</v>
      </c>
    </row>
    <row r="70" spans="1:20" x14ac:dyDescent="0.45">
      <c r="A70" s="9"/>
      <c r="B70" s="22" t="s">
        <v>115</v>
      </c>
      <c r="C70" s="45">
        <f t="shared" ref="C70" si="1">SUM(G70+I70+K70+M70+O70+Q70+S70)</f>
        <v>22416</v>
      </c>
      <c r="D70" s="45">
        <v>22765</v>
      </c>
      <c r="E70" s="46">
        <v>-1.5330551284867155</v>
      </c>
      <c r="F70" s="46">
        <v>1.9766010503779314</v>
      </c>
      <c r="G70" s="45">
        <v>1275</v>
      </c>
      <c r="H70" s="46">
        <v>-8.5</v>
      </c>
      <c r="I70" s="45">
        <v>1971</v>
      </c>
      <c r="J70" s="46">
        <v>-8</v>
      </c>
      <c r="K70" s="45">
        <v>2734</v>
      </c>
      <c r="L70" s="46">
        <v>-0.8</v>
      </c>
      <c r="M70" s="45">
        <v>5695</v>
      </c>
      <c r="N70" s="46">
        <v>-1.5</v>
      </c>
      <c r="O70" s="45">
        <v>6068</v>
      </c>
      <c r="P70" s="46">
        <v>-1.5</v>
      </c>
      <c r="Q70" s="45">
        <v>4673</v>
      </c>
      <c r="R70" s="46">
        <v>3.1</v>
      </c>
      <c r="S70" s="45">
        <v>0</v>
      </c>
      <c r="T70" s="46" t="s">
        <v>140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5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0"/>
  <sheetViews>
    <sheetView showGridLines="0" workbookViewId="0">
      <selection sqref="A1:P1"/>
    </sheetView>
  </sheetViews>
  <sheetFormatPr defaultRowHeight="16" x14ac:dyDescent="0.45"/>
  <cols>
    <col min="1" max="1" width="8.54296875" bestFit="1" customWidth="1"/>
    <col min="2" max="2" width="16.1796875" bestFit="1" customWidth="1"/>
    <col min="3" max="3" width="10.7265625" style="4" customWidth="1"/>
    <col min="4" max="4" width="9.81640625" style="4" customWidth="1"/>
    <col min="5" max="5" width="8.1796875" style="4" customWidth="1"/>
    <col min="6" max="6" width="7.26953125" style="4" customWidth="1"/>
    <col min="7" max="7" width="9.81640625" style="12" customWidth="1"/>
    <col min="8" max="8" width="8.1796875" style="12" customWidth="1"/>
    <col min="9" max="9" width="7.54296875" style="12" customWidth="1"/>
    <col min="10" max="10" width="7.81640625" style="12" customWidth="1"/>
    <col min="11" max="11" width="8.1796875" style="12" customWidth="1"/>
    <col min="12" max="12" width="8.54296875" style="12" customWidth="1"/>
    <col min="13" max="13" width="7.54296875" style="12" customWidth="1"/>
    <col min="14" max="14" width="8.54296875" style="12" customWidth="1"/>
    <col min="15" max="15" width="8.453125" style="12" customWidth="1"/>
    <col min="16" max="16" width="7.54296875" style="12" customWidth="1"/>
  </cols>
  <sheetData>
    <row r="1" spans="1:16" ht="26" x14ac:dyDescent="0.45">
      <c r="A1" s="71" t="s">
        <v>134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45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88</v>
      </c>
      <c r="H2" s="69"/>
      <c r="I2" s="67" t="s">
        <v>89</v>
      </c>
      <c r="J2" s="69"/>
      <c r="K2" s="67" t="s">
        <v>90</v>
      </c>
      <c r="L2" s="69"/>
      <c r="M2" s="67" t="s">
        <v>91</v>
      </c>
      <c r="N2" s="69"/>
      <c r="O2" s="67" t="s">
        <v>74</v>
      </c>
      <c r="P2" s="69"/>
    </row>
    <row r="3" spans="1:16" ht="29" x14ac:dyDescent="0.45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70" t="s">
        <v>116</v>
      </c>
      <c r="B4" s="61"/>
      <c r="C4" s="43">
        <f>SUM(G4+I4+K4+M4+O4)</f>
        <v>1134068</v>
      </c>
      <c r="D4" s="43">
        <v>1343398</v>
      </c>
      <c r="E4" s="44">
        <v>-15.582128304493526</v>
      </c>
      <c r="F4" s="44">
        <v>100</v>
      </c>
      <c r="G4" s="47">
        <v>925938</v>
      </c>
      <c r="H4" s="17">
        <v>-16</v>
      </c>
      <c r="I4" s="47">
        <v>13156</v>
      </c>
      <c r="J4" s="17">
        <v>0.3</v>
      </c>
      <c r="K4" s="47">
        <v>4338</v>
      </c>
      <c r="L4" s="17">
        <v>4.4000000000000004</v>
      </c>
      <c r="M4" s="47">
        <v>17858</v>
      </c>
      <c r="N4" s="17">
        <v>1.4</v>
      </c>
      <c r="O4" s="47">
        <v>172778</v>
      </c>
      <c r="P4" s="17">
        <v>-16</v>
      </c>
    </row>
    <row r="5" spans="1:16" x14ac:dyDescent="0.45">
      <c r="A5" s="7" t="s">
        <v>8</v>
      </c>
      <c r="B5" s="25" t="s">
        <v>9</v>
      </c>
      <c r="C5" s="45">
        <f>SUM(G5+I5+K5+M5+O5)</f>
        <v>332474</v>
      </c>
      <c r="D5" s="45">
        <v>535536</v>
      </c>
      <c r="E5" s="46">
        <v>-37.917525619192737</v>
      </c>
      <c r="F5" s="46">
        <v>29.316936903254483</v>
      </c>
      <c r="G5" s="45">
        <v>260983</v>
      </c>
      <c r="H5" s="46">
        <v>-42.9</v>
      </c>
      <c r="I5" s="45">
        <v>3436</v>
      </c>
      <c r="J5" s="46">
        <v>-9.1999999999999993</v>
      </c>
      <c r="K5" s="45">
        <v>89</v>
      </c>
      <c r="L5" s="46">
        <v>-56.6</v>
      </c>
      <c r="M5" s="45">
        <v>10767</v>
      </c>
      <c r="N5" s="46">
        <v>-7.2</v>
      </c>
      <c r="O5" s="45">
        <v>57199</v>
      </c>
      <c r="P5" s="46">
        <v>-9.3000000000000007</v>
      </c>
    </row>
    <row r="6" spans="1:16" x14ac:dyDescent="0.45">
      <c r="A6" s="8"/>
      <c r="B6" s="26" t="s">
        <v>10</v>
      </c>
      <c r="C6" s="45">
        <f t="shared" ref="C6:C69" si="0">SUM(G6+I6+K6+M6+O6)</f>
        <v>193705</v>
      </c>
      <c r="D6" s="45">
        <v>197209</v>
      </c>
      <c r="E6" s="46">
        <v>-1.7767951766907153</v>
      </c>
      <c r="F6" s="46">
        <v>17.080545434665293</v>
      </c>
      <c r="G6" s="45">
        <v>187745</v>
      </c>
      <c r="H6" s="46">
        <v>-1.9</v>
      </c>
      <c r="I6" s="45">
        <v>1706</v>
      </c>
      <c r="J6" s="46">
        <v>-3.5</v>
      </c>
      <c r="K6" s="45">
        <v>132</v>
      </c>
      <c r="L6" s="46">
        <v>14.8</v>
      </c>
      <c r="M6" s="45">
        <v>480</v>
      </c>
      <c r="N6" s="46">
        <v>11.1</v>
      </c>
      <c r="O6" s="45">
        <v>3642</v>
      </c>
      <c r="P6" s="46">
        <v>4.5999999999999996</v>
      </c>
    </row>
    <row r="7" spans="1:16" x14ac:dyDescent="0.45">
      <c r="A7" s="8"/>
      <c r="B7" s="26" t="s">
        <v>11</v>
      </c>
      <c r="C7" s="45">
        <f t="shared" si="0"/>
        <v>75738</v>
      </c>
      <c r="D7" s="45">
        <v>64488</v>
      </c>
      <c r="E7" s="46">
        <v>17.445106066244875</v>
      </c>
      <c r="F7" s="46">
        <v>6.6784355082763991</v>
      </c>
      <c r="G7" s="45">
        <v>74306</v>
      </c>
      <c r="H7" s="46">
        <v>17.5</v>
      </c>
      <c r="I7" s="45">
        <v>62</v>
      </c>
      <c r="J7" s="46">
        <v>-1.6</v>
      </c>
      <c r="K7" s="45">
        <v>22</v>
      </c>
      <c r="L7" s="46">
        <v>214.3</v>
      </c>
      <c r="M7" s="45">
        <v>216</v>
      </c>
      <c r="N7" s="46">
        <v>11.9</v>
      </c>
      <c r="O7" s="45">
        <v>1132</v>
      </c>
      <c r="P7" s="46">
        <v>15.5</v>
      </c>
    </row>
    <row r="8" spans="1:16" x14ac:dyDescent="0.45">
      <c r="A8" s="8"/>
      <c r="B8" s="26" t="s">
        <v>13</v>
      </c>
      <c r="C8" s="45">
        <f t="shared" si="0"/>
        <v>58761</v>
      </c>
      <c r="D8" s="45">
        <v>63998</v>
      </c>
      <c r="E8" s="46">
        <v>-8.183068220881907</v>
      </c>
      <c r="F8" s="46">
        <v>5.1814353283930066</v>
      </c>
      <c r="G8" s="45">
        <v>57675</v>
      </c>
      <c r="H8" s="46">
        <v>-8.3000000000000007</v>
      </c>
      <c r="I8" s="45">
        <v>28</v>
      </c>
      <c r="J8" s="46">
        <v>-28.2</v>
      </c>
      <c r="K8" s="45">
        <v>3</v>
      </c>
      <c r="L8" s="46">
        <v>50</v>
      </c>
      <c r="M8" s="45">
        <v>150</v>
      </c>
      <c r="N8" s="46">
        <v>2.7</v>
      </c>
      <c r="O8" s="45">
        <v>905</v>
      </c>
      <c r="P8" s="46">
        <v>2.1</v>
      </c>
    </row>
    <row r="9" spans="1:16" x14ac:dyDescent="0.45">
      <c r="A9" s="8"/>
      <c r="B9" s="26" t="s">
        <v>14</v>
      </c>
      <c r="C9" s="45">
        <f t="shared" si="0"/>
        <v>37019</v>
      </c>
      <c r="D9" s="45">
        <v>45529</v>
      </c>
      <c r="E9" s="46">
        <v>-18.691383513804393</v>
      </c>
      <c r="F9" s="46">
        <v>3.2642663402899998</v>
      </c>
      <c r="G9" s="45">
        <v>23907</v>
      </c>
      <c r="H9" s="46">
        <v>25.1</v>
      </c>
      <c r="I9" s="45">
        <v>164</v>
      </c>
      <c r="J9" s="46">
        <v>18</v>
      </c>
      <c r="K9" s="45">
        <v>117</v>
      </c>
      <c r="L9" s="46">
        <v>13.6</v>
      </c>
      <c r="M9" s="45">
        <v>60</v>
      </c>
      <c r="N9" s="46">
        <v>-7.7</v>
      </c>
      <c r="O9" s="45">
        <v>12771</v>
      </c>
      <c r="P9" s="46">
        <v>-51.1</v>
      </c>
    </row>
    <row r="10" spans="1:16" x14ac:dyDescent="0.45">
      <c r="A10" s="8"/>
      <c r="B10" s="26" t="s">
        <v>16</v>
      </c>
      <c r="C10" s="45">
        <f t="shared" si="0"/>
        <v>22012</v>
      </c>
      <c r="D10" s="45">
        <v>29905</v>
      </c>
      <c r="E10" s="46">
        <v>-26.393579668951684</v>
      </c>
      <c r="F10" s="46">
        <v>1.9409770842665521</v>
      </c>
      <c r="G10" s="45">
        <v>17020</v>
      </c>
      <c r="H10" s="46">
        <v>-11.9</v>
      </c>
      <c r="I10" s="45">
        <v>232</v>
      </c>
      <c r="J10" s="46">
        <v>-26.1</v>
      </c>
      <c r="K10" s="45">
        <v>68</v>
      </c>
      <c r="L10" s="46">
        <v>1.5</v>
      </c>
      <c r="M10" s="45">
        <v>122</v>
      </c>
      <c r="N10" s="46">
        <v>48.8</v>
      </c>
      <c r="O10" s="45">
        <v>4570</v>
      </c>
      <c r="P10" s="46">
        <v>-54.9</v>
      </c>
    </row>
    <row r="11" spans="1:16" x14ac:dyDescent="0.45">
      <c r="A11" s="8"/>
      <c r="B11" s="26" t="s">
        <v>12</v>
      </c>
      <c r="C11" s="45">
        <f t="shared" si="0"/>
        <v>60147</v>
      </c>
      <c r="D11" s="45">
        <v>52466</v>
      </c>
      <c r="E11" s="46">
        <v>14.639957305683682</v>
      </c>
      <c r="F11" s="46">
        <v>5.303650222032541</v>
      </c>
      <c r="G11" s="45">
        <v>54756</v>
      </c>
      <c r="H11" s="46">
        <v>17</v>
      </c>
      <c r="I11" s="45">
        <v>30</v>
      </c>
      <c r="J11" s="46">
        <v>-3.2</v>
      </c>
      <c r="K11" s="45">
        <v>106</v>
      </c>
      <c r="L11" s="46">
        <v>-27.9</v>
      </c>
      <c r="M11" s="45">
        <v>63</v>
      </c>
      <c r="N11" s="46">
        <v>-18.2</v>
      </c>
      <c r="O11" s="45">
        <v>5192</v>
      </c>
      <c r="P11" s="46">
        <v>-3.9</v>
      </c>
    </row>
    <row r="12" spans="1:16" s="4" customFormat="1" x14ac:dyDescent="0.45">
      <c r="A12" s="8"/>
      <c r="B12" s="26" t="s">
        <v>18</v>
      </c>
      <c r="C12" s="45">
        <f t="shared" si="0"/>
        <v>24009</v>
      </c>
      <c r="D12" s="45">
        <v>18632</v>
      </c>
      <c r="E12" s="46">
        <v>28.858952340060107</v>
      </c>
      <c r="F12" s="46">
        <v>2.1170688177428514</v>
      </c>
      <c r="G12" s="45">
        <v>13633</v>
      </c>
      <c r="H12" s="46">
        <v>22.7</v>
      </c>
      <c r="I12" s="45">
        <v>1586</v>
      </c>
      <c r="J12" s="46">
        <v>231.8</v>
      </c>
      <c r="K12" s="45">
        <v>266</v>
      </c>
      <c r="L12" s="46">
        <v>1.1000000000000001</v>
      </c>
      <c r="M12" s="45">
        <v>2914</v>
      </c>
      <c r="N12" s="46">
        <v>22.9</v>
      </c>
      <c r="O12" s="45">
        <v>5610</v>
      </c>
      <c r="P12" s="46">
        <v>27.3</v>
      </c>
    </row>
    <row r="13" spans="1:16" x14ac:dyDescent="0.45">
      <c r="A13" s="8"/>
      <c r="B13" s="26" t="s">
        <v>19</v>
      </c>
      <c r="C13" s="45">
        <f t="shared" si="0"/>
        <v>7524</v>
      </c>
      <c r="D13" s="45">
        <v>12832</v>
      </c>
      <c r="E13" s="46">
        <v>-41.36533665835411</v>
      </c>
      <c r="F13" s="46">
        <v>0.66345227975747489</v>
      </c>
      <c r="G13" s="45">
        <v>2593</v>
      </c>
      <c r="H13" s="46">
        <v>1</v>
      </c>
      <c r="I13" s="45">
        <v>2047</v>
      </c>
      <c r="J13" s="46">
        <v>5.2</v>
      </c>
      <c r="K13" s="45">
        <v>55</v>
      </c>
      <c r="L13" s="46">
        <v>57.1</v>
      </c>
      <c r="M13" s="45">
        <v>99</v>
      </c>
      <c r="N13" s="46">
        <v>43.5</v>
      </c>
      <c r="O13" s="45">
        <v>2730</v>
      </c>
      <c r="P13" s="46">
        <v>-66.8</v>
      </c>
    </row>
    <row r="14" spans="1:16" x14ac:dyDescent="0.45">
      <c r="A14" s="8"/>
      <c r="B14" s="26" t="s">
        <v>15</v>
      </c>
      <c r="C14" s="45">
        <f t="shared" si="0"/>
        <v>45333</v>
      </c>
      <c r="D14" s="45">
        <v>44050</v>
      </c>
      <c r="E14" s="46">
        <v>2.9125993189557331</v>
      </c>
      <c r="F14" s="46">
        <v>3.997379345859331</v>
      </c>
      <c r="G14" s="45">
        <v>42919</v>
      </c>
      <c r="H14" s="46">
        <v>2.8</v>
      </c>
      <c r="I14" s="45">
        <v>72</v>
      </c>
      <c r="J14" s="46">
        <v>-55.8</v>
      </c>
      <c r="K14" s="45">
        <v>3</v>
      </c>
      <c r="L14" s="46">
        <v>-50</v>
      </c>
      <c r="M14" s="45">
        <v>74</v>
      </c>
      <c r="N14" s="46">
        <v>23.3</v>
      </c>
      <c r="O14" s="45">
        <v>2265</v>
      </c>
      <c r="P14" s="46">
        <v>9.1</v>
      </c>
    </row>
    <row r="15" spans="1:16" x14ac:dyDescent="0.45">
      <c r="A15" s="8"/>
      <c r="B15" s="26" t="s">
        <v>17</v>
      </c>
      <c r="C15" s="45">
        <f t="shared" si="0"/>
        <v>36144</v>
      </c>
      <c r="D15" s="45">
        <v>39957</v>
      </c>
      <c r="E15" s="46">
        <v>-9.5427584653502535</v>
      </c>
      <c r="F15" s="46">
        <v>3.1871104730933242</v>
      </c>
      <c r="G15" s="45">
        <v>34322</v>
      </c>
      <c r="H15" s="46">
        <v>-9.9</v>
      </c>
      <c r="I15" s="45">
        <v>76</v>
      </c>
      <c r="J15" s="46">
        <v>-37.200000000000003</v>
      </c>
      <c r="K15" s="45">
        <v>9</v>
      </c>
      <c r="L15" s="46">
        <v>50</v>
      </c>
      <c r="M15" s="45">
        <v>94</v>
      </c>
      <c r="N15" s="46">
        <v>-43</v>
      </c>
      <c r="O15" s="45">
        <v>1643</v>
      </c>
      <c r="P15" s="46">
        <v>3.6</v>
      </c>
    </row>
    <row r="16" spans="1:16" x14ac:dyDescent="0.45">
      <c r="A16" s="8"/>
      <c r="B16" s="26" t="s">
        <v>20</v>
      </c>
      <c r="C16" s="45">
        <f t="shared" si="0"/>
        <v>9758</v>
      </c>
      <c r="D16" s="45">
        <v>7878</v>
      </c>
      <c r="E16" s="46">
        <v>23.863924854023864</v>
      </c>
      <c r="F16" s="46">
        <v>0.86044223097733119</v>
      </c>
      <c r="G16" s="45">
        <v>7918</v>
      </c>
      <c r="H16" s="46">
        <v>23.4</v>
      </c>
      <c r="I16" s="45">
        <v>100</v>
      </c>
      <c r="J16" s="46">
        <v>-1</v>
      </c>
      <c r="K16" s="45">
        <v>285</v>
      </c>
      <c r="L16" s="46">
        <v>-12</v>
      </c>
      <c r="M16" s="45">
        <v>745</v>
      </c>
      <c r="N16" s="46">
        <v>24.8</v>
      </c>
      <c r="O16" s="45">
        <v>710</v>
      </c>
      <c r="P16" s="46">
        <v>60.6</v>
      </c>
    </row>
    <row r="17" spans="1:16" x14ac:dyDescent="0.45">
      <c r="A17" s="8"/>
      <c r="B17" s="26" t="s">
        <v>22</v>
      </c>
      <c r="C17" s="45">
        <f t="shared" si="0"/>
        <v>5306</v>
      </c>
      <c r="D17" s="45">
        <v>4313</v>
      </c>
      <c r="E17" s="46">
        <v>23.02341757477393</v>
      </c>
      <c r="F17" s="46">
        <v>0.46787317868064354</v>
      </c>
      <c r="G17" s="45">
        <v>2442</v>
      </c>
      <c r="H17" s="46">
        <v>13.4</v>
      </c>
      <c r="I17" s="45">
        <v>224</v>
      </c>
      <c r="J17" s="46">
        <v>-30.4</v>
      </c>
      <c r="K17" s="45">
        <v>0</v>
      </c>
      <c r="L17" s="46" t="s">
        <v>140</v>
      </c>
      <c r="M17" s="45">
        <v>224</v>
      </c>
      <c r="N17" s="46">
        <v>40</v>
      </c>
      <c r="O17" s="45">
        <v>2416</v>
      </c>
      <c r="P17" s="46">
        <v>44</v>
      </c>
    </row>
    <row r="18" spans="1:16" x14ac:dyDescent="0.45">
      <c r="A18" s="8"/>
      <c r="B18" s="26" t="s">
        <v>21</v>
      </c>
      <c r="C18" s="45">
        <f t="shared" si="0"/>
        <v>6379</v>
      </c>
      <c r="D18" s="45">
        <v>6133</v>
      </c>
      <c r="E18" s="46">
        <v>4.0110875591064632</v>
      </c>
      <c r="F18" s="46">
        <v>0.56248831639725305</v>
      </c>
      <c r="G18" s="45">
        <v>1841</v>
      </c>
      <c r="H18" s="46">
        <v>18.3</v>
      </c>
      <c r="I18" s="45">
        <v>13</v>
      </c>
      <c r="J18" s="46">
        <v>-7.1</v>
      </c>
      <c r="K18" s="45">
        <v>49</v>
      </c>
      <c r="L18" s="46">
        <v>-34.700000000000003</v>
      </c>
      <c r="M18" s="45">
        <v>46</v>
      </c>
      <c r="N18" s="46">
        <v>48.4</v>
      </c>
      <c r="O18" s="45">
        <v>4430</v>
      </c>
      <c r="P18" s="46">
        <v>-0.6</v>
      </c>
    </row>
    <row r="19" spans="1:16" x14ac:dyDescent="0.45">
      <c r="A19" s="8"/>
      <c r="B19" s="26" t="s">
        <v>24</v>
      </c>
      <c r="C19" s="45">
        <f t="shared" si="0"/>
        <v>1842</v>
      </c>
      <c r="D19" s="45">
        <v>1993</v>
      </c>
      <c r="E19" s="46">
        <v>-7.576517812343198</v>
      </c>
      <c r="F19" s="46">
        <v>0.16242412271574544</v>
      </c>
      <c r="G19" s="45">
        <v>1656</v>
      </c>
      <c r="H19" s="46">
        <v>-11</v>
      </c>
      <c r="I19" s="45">
        <v>36</v>
      </c>
      <c r="J19" s="46">
        <v>80</v>
      </c>
      <c r="K19" s="45">
        <v>23</v>
      </c>
      <c r="L19" s="46">
        <v>360</v>
      </c>
      <c r="M19" s="45">
        <v>73</v>
      </c>
      <c r="N19" s="46">
        <v>28.1</v>
      </c>
      <c r="O19" s="45">
        <v>54</v>
      </c>
      <c r="P19" s="46">
        <v>5.9</v>
      </c>
    </row>
    <row r="20" spans="1:16" x14ac:dyDescent="0.45">
      <c r="A20" s="8"/>
      <c r="B20" s="26" t="s">
        <v>23</v>
      </c>
      <c r="C20" s="45">
        <f t="shared" si="0"/>
        <v>3544</v>
      </c>
      <c r="D20" s="45">
        <v>2569</v>
      </c>
      <c r="E20" s="46">
        <v>37.9525107045543</v>
      </c>
      <c r="F20" s="46">
        <v>0.31250330668002269</v>
      </c>
      <c r="G20" s="45">
        <v>2746</v>
      </c>
      <c r="H20" s="46">
        <v>30.1</v>
      </c>
      <c r="I20" s="45">
        <v>4</v>
      </c>
      <c r="J20" s="46">
        <v>-42.9</v>
      </c>
      <c r="K20" s="45">
        <v>1</v>
      </c>
      <c r="L20" s="46">
        <v>-66.7</v>
      </c>
      <c r="M20" s="45">
        <v>47</v>
      </c>
      <c r="N20" s="46">
        <v>30.6</v>
      </c>
      <c r="O20" s="45">
        <v>746</v>
      </c>
      <c r="P20" s="46">
        <v>81.099999999999994</v>
      </c>
    </row>
    <row r="21" spans="1:16" x14ac:dyDescent="0.45">
      <c r="A21" s="8"/>
      <c r="B21" s="26" t="s">
        <v>25</v>
      </c>
      <c r="C21" s="45">
        <f t="shared" si="0"/>
        <v>2224</v>
      </c>
      <c r="D21" s="45">
        <v>1688</v>
      </c>
      <c r="E21" s="46">
        <v>31.753554502369674</v>
      </c>
      <c r="F21" s="46">
        <v>0.19610816988046573</v>
      </c>
      <c r="G21" s="45">
        <v>1046</v>
      </c>
      <c r="H21" s="46">
        <v>36.700000000000003</v>
      </c>
      <c r="I21" s="45">
        <v>8</v>
      </c>
      <c r="J21" s="46">
        <v>-33.299999999999997</v>
      </c>
      <c r="K21" s="45">
        <v>95</v>
      </c>
      <c r="L21" s="46">
        <v>187.9</v>
      </c>
      <c r="M21" s="45">
        <v>26</v>
      </c>
      <c r="N21" s="46">
        <v>62.5</v>
      </c>
      <c r="O21" s="45">
        <v>1049</v>
      </c>
      <c r="P21" s="46">
        <v>21.7</v>
      </c>
    </row>
    <row r="22" spans="1:16" x14ac:dyDescent="0.45">
      <c r="A22" s="8"/>
      <c r="B22" s="26" t="s">
        <v>119</v>
      </c>
      <c r="C22" s="45">
        <f t="shared" si="0"/>
        <v>2083</v>
      </c>
      <c r="D22" s="45">
        <v>2297</v>
      </c>
      <c r="E22" s="46">
        <v>-9.3164997823247724</v>
      </c>
      <c r="F22" s="46">
        <v>0.18367505299505849</v>
      </c>
      <c r="G22" s="45">
        <v>750</v>
      </c>
      <c r="H22" s="46">
        <v>15.9</v>
      </c>
      <c r="I22" s="45">
        <v>25</v>
      </c>
      <c r="J22" s="46">
        <v>-24.2</v>
      </c>
      <c r="K22" s="45">
        <v>73</v>
      </c>
      <c r="L22" s="46">
        <v>-22.3</v>
      </c>
      <c r="M22" s="45">
        <v>15</v>
      </c>
      <c r="N22" s="46">
        <v>-42.3</v>
      </c>
      <c r="O22" s="45">
        <v>1220</v>
      </c>
      <c r="P22" s="46">
        <v>-18.5</v>
      </c>
    </row>
    <row r="23" spans="1:16" x14ac:dyDescent="0.45">
      <c r="A23" s="8"/>
      <c r="B23" s="26" t="s">
        <v>26</v>
      </c>
      <c r="C23" s="45">
        <f t="shared" si="0"/>
        <v>1134</v>
      </c>
      <c r="D23" s="45">
        <v>1253</v>
      </c>
      <c r="E23" s="46">
        <v>-9.4972067039106101</v>
      </c>
      <c r="F23" s="46">
        <v>9.9994003886892141E-2</v>
      </c>
      <c r="G23" s="45">
        <v>167</v>
      </c>
      <c r="H23" s="46">
        <v>2.5</v>
      </c>
      <c r="I23" s="45">
        <v>57</v>
      </c>
      <c r="J23" s="46">
        <v>78.099999999999994</v>
      </c>
      <c r="K23" s="45">
        <v>4</v>
      </c>
      <c r="L23" s="46">
        <v>33.299999999999997</v>
      </c>
      <c r="M23" s="45">
        <v>10</v>
      </c>
      <c r="N23" s="46">
        <v>-56.5</v>
      </c>
      <c r="O23" s="45">
        <v>896</v>
      </c>
      <c r="P23" s="46">
        <v>-13.2</v>
      </c>
    </row>
    <row r="24" spans="1:16" x14ac:dyDescent="0.45">
      <c r="A24" s="8"/>
      <c r="B24" s="26" t="s">
        <v>29</v>
      </c>
      <c r="C24" s="45">
        <f t="shared" si="0"/>
        <v>1271</v>
      </c>
      <c r="D24" s="45">
        <v>790</v>
      </c>
      <c r="E24" s="46">
        <v>60.886075949367083</v>
      </c>
      <c r="F24" s="46">
        <v>0.11207440823654315</v>
      </c>
      <c r="G24" s="45">
        <v>187</v>
      </c>
      <c r="H24" s="46">
        <v>29</v>
      </c>
      <c r="I24" s="45">
        <v>181</v>
      </c>
      <c r="J24" s="46">
        <v>38.200000000000003</v>
      </c>
      <c r="K24" s="45">
        <v>38</v>
      </c>
      <c r="L24" s="46">
        <v>-25.5</v>
      </c>
      <c r="M24" s="45">
        <v>29</v>
      </c>
      <c r="N24" s="46">
        <v>70.599999999999994</v>
      </c>
      <c r="O24" s="45">
        <v>836</v>
      </c>
      <c r="P24" s="46">
        <v>87.4</v>
      </c>
    </row>
    <row r="25" spans="1:16" x14ac:dyDescent="0.45">
      <c r="A25" s="8"/>
      <c r="B25" s="26" t="s">
        <v>28</v>
      </c>
      <c r="C25" s="45">
        <f t="shared" si="0"/>
        <v>921</v>
      </c>
      <c r="D25" s="45">
        <v>878</v>
      </c>
      <c r="E25" s="46">
        <v>4.8974943052391806</v>
      </c>
      <c r="F25" s="46">
        <v>8.121206135787272E-2</v>
      </c>
      <c r="G25" s="45">
        <v>223</v>
      </c>
      <c r="H25" s="46">
        <v>-23.1</v>
      </c>
      <c r="I25" s="45">
        <v>291</v>
      </c>
      <c r="J25" s="46">
        <v>50.8</v>
      </c>
      <c r="K25" s="45">
        <v>12</v>
      </c>
      <c r="L25" s="46">
        <v>9.1</v>
      </c>
      <c r="M25" s="45">
        <v>61</v>
      </c>
      <c r="N25" s="46">
        <v>29.8</v>
      </c>
      <c r="O25" s="45">
        <v>334</v>
      </c>
      <c r="P25" s="46">
        <v>-0.9</v>
      </c>
    </row>
    <row r="26" spans="1:16" x14ac:dyDescent="0.45">
      <c r="A26" s="8"/>
      <c r="B26" s="26" t="s">
        <v>27</v>
      </c>
      <c r="C26" s="45">
        <f t="shared" si="0"/>
        <v>737</v>
      </c>
      <c r="D26" s="45">
        <v>769</v>
      </c>
      <c r="E26" s="46">
        <v>-4.1612483745123496</v>
      </c>
      <c r="F26" s="46">
        <v>6.4987284713085985E-2</v>
      </c>
      <c r="G26" s="45">
        <v>695</v>
      </c>
      <c r="H26" s="46">
        <v>-1.4</v>
      </c>
      <c r="I26" s="45">
        <v>4</v>
      </c>
      <c r="J26" s="46">
        <v>-20</v>
      </c>
      <c r="K26" s="45">
        <v>0</v>
      </c>
      <c r="L26" s="46" t="s">
        <v>140</v>
      </c>
      <c r="M26" s="45">
        <v>0</v>
      </c>
      <c r="N26" s="46">
        <v>-100</v>
      </c>
      <c r="O26" s="45">
        <v>38</v>
      </c>
      <c r="P26" s="46">
        <v>-32.1</v>
      </c>
    </row>
    <row r="27" spans="1:16" x14ac:dyDescent="0.45">
      <c r="A27" s="8"/>
      <c r="B27" s="26" t="s">
        <v>30</v>
      </c>
      <c r="C27" s="45">
        <f t="shared" si="0"/>
        <v>626</v>
      </c>
      <c r="D27" s="45">
        <v>458</v>
      </c>
      <c r="E27" s="46">
        <v>36.681222707423579</v>
      </c>
      <c r="F27" s="46">
        <v>5.5199511845850514E-2</v>
      </c>
      <c r="G27" s="45">
        <v>148</v>
      </c>
      <c r="H27" s="46">
        <v>82.7</v>
      </c>
      <c r="I27" s="45">
        <v>270</v>
      </c>
      <c r="J27" s="46">
        <v>20.5</v>
      </c>
      <c r="K27" s="45">
        <v>22</v>
      </c>
      <c r="L27" s="46">
        <v>450</v>
      </c>
      <c r="M27" s="45">
        <v>28</v>
      </c>
      <c r="N27" s="46">
        <v>47.4</v>
      </c>
      <c r="O27" s="45">
        <v>158</v>
      </c>
      <c r="P27" s="46">
        <v>21.5</v>
      </c>
    </row>
    <row r="28" spans="1:16" x14ac:dyDescent="0.45">
      <c r="A28" s="8"/>
      <c r="B28" s="26" t="s">
        <v>31</v>
      </c>
      <c r="C28" s="45">
        <f t="shared" si="0"/>
        <v>13061</v>
      </c>
      <c r="D28" s="45">
        <v>12605</v>
      </c>
      <c r="E28" s="46">
        <v>3.6176120587068539</v>
      </c>
      <c r="F28" s="46">
        <v>1.151694607378041</v>
      </c>
      <c r="G28" s="45">
        <v>10742</v>
      </c>
      <c r="H28" s="46">
        <v>6.1</v>
      </c>
      <c r="I28" s="45">
        <v>390</v>
      </c>
      <c r="J28" s="46">
        <v>33.1</v>
      </c>
      <c r="K28" s="45">
        <v>126</v>
      </c>
      <c r="L28" s="46">
        <v>17.8</v>
      </c>
      <c r="M28" s="45">
        <v>97</v>
      </c>
      <c r="N28" s="46">
        <v>29.3</v>
      </c>
      <c r="O28" s="45">
        <v>1706</v>
      </c>
      <c r="P28" s="46">
        <v>-15</v>
      </c>
    </row>
    <row r="29" spans="1:16" x14ac:dyDescent="0.45">
      <c r="A29" s="9"/>
      <c r="B29" s="26" t="s">
        <v>32</v>
      </c>
      <c r="C29" s="45">
        <f t="shared" si="0"/>
        <v>941752</v>
      </c>
      <c r="D29" s="45">
        <v>1148226</v>
      </c>
      <c r="E29" s="46">
        <v>-17.982000059221793</v>
      </c>
      <c r="F29" s="46">
        <v>83.041933993376063</v>
      </c>
      <c r="G29" s="45">
        <v>800420</v>
      </c>
      <c r="H29" s="46">
        <v>-18.3</v>
      </c>
      <c r="I29" s="45">
        <v>11042</v>
      </c>
      <c r="J29" s="46">
        <v>7.9</v>
      </c>
      <c r="K29" s="45">
        <v>1598</v>
      </c>
      <c r="L29" s="46">
        <v>-4.0999999999999996</v>
      </c>
      <c r="M29" s="45">
        <v>16440</v>
      </c>
      <c r="N29" s="46">
        <v>0.4</v>
      </c>
      <c r="O29" s="45">
        <v>112252</v>
      </c>
      <c r="P29" s="46">
        <v>-19.7</v>
      </c>
    </row>
    <row r="30" spans="1:16" x14ac:dyDescent="0.45">
      <c r="A30" s="10" t="s">
        <v>33</v>
      </c>
      <c r="B30" s="26" t="s">
        <v>34</v>
      </c>
      <c r="C30" s="45">
        <f t="shared" si="0"/>
        <v>66763</v>
      </c>
      <c r="D30" s="45">
        <v>66597</v>
      </c>
      <c r="E30" s="46">
        <v>0.24926047719866506</v>
      </c>
      <c r="F30" s="46">
        <v>5.8870367561733516</v>
      </c>
      <c r="G30" s="45">
        <v>49662</v>
      </c>
      <c r="H30" s="46">
        <v>-1</v>
      </c>
      <c r="I30" s="45">
        <v>265</v>
      </c>
      <c r="J30" s="46">
        <v>-25.1</v>
      </c>
      <c r="K30" s="45">
        <v>2456</v>
      </c>
      <c r="L30" s="46">
        <v>8.1999999999999993</v>
      </c>
      <c r="M30" s="45">
        <v>216</v>
      </c>
      <c r="N30" s="46">
        <v>14.9</v>
      </c>
      <c r="O30" s="45">
        <v>14164</v>
      </c>
      <c r="P30" s="46">
        <v>4</v>
      </c>
    </row>
    <row r="31" spans="1:16" x14ac:dyDescent="0.45">
      <c r="A31" s="8"/>
      <c r="B31" s="26" t="s">
        <v>35</v>
      </c>
      <c r="C31" s="45">
        <f t="shared" si="0"/>
        <v>13080</v>
      </c>
      <c r="D31" s="45">
        <v>13412</v>
      </c>
      <c r="E31" s="46">
        <v>-2.4753951685058118</v>
      </c>
      <c r="F31" s="46">
        <v>1.153369991922883</v>
      </c>
      <c r="G31" s="45">
        <v>8994</v>
      </c>
      <c r="H31" s="46">
        <v>-6.2</v>
      </c>
      <c r="I31" s="45">
        <v>29</v>
      </c>
      <c r="J31" s="46">
        <v>-48.2</v>
      </c>
      <c r="K31" s="45">
        <v>17</v>
      </c>
      <c r="L31" s="46">
        <v>0</v>
      </c>
      <c r="M31" s="45">
        <v>42</v>
      </c>
      <c r="N31" s="46">
        <v>-8.6999999999999993</v>
      </c>
      <c r="O31" s="45">
        <v>3998</v>
      </c>
      <c r="P31" s="46">
        <v>8</v>
      </c>
    </row>
    <row r="32" spans="1:16" x14ac:dyDescent="0.45">
      <c r="A32" s="8"/>
      <c r="B32" s="26" t="s">
        <v>36</v>
      </c>
      <c r="C32" s="45">
        <f t="shared" si="0"/>
        <v>1349</v>
      </c>
      <c r="D32" s="45">
        <v>1392</v>
      </c>
      <c r="E32" s="46">
        <v>-3.0890804597701105</v>
      </c>
      <c r="F32" s="46">
        <v>0.11895230268378967</v>
      </c>
      <c r="G32" s="45">
        <v>1077</v>
      </c>
      <c r="H32" s="46">
        <v>8.6</v>
      </c>
      <c r="I32" s="45">
        <v>9</v>
      </c>
      <c r="J32" s="46">
        <v>200</v>
      </c>
      <c r="K32" s="45">
        <v>0</v>
      </c>
      <c r="L32" s="46">
        <v>-100</v>
      </c>
      <c r="M32" s="45">
        <v>10</v>
      </c>
      <c r="N32" s="46">
        <v>-9.1</v>
      </c>
      <c r="O32" s="45">
        <v>253</v>
      </c>
      <c r="P32" s="46">
        <v>-34.1</v>
      </c>
    </row>
    <row r="33" spans="1:16" x14ac:dyDescent="0.45">
      <c r="A33" s="8"/>
      <c r="B33" s="26" t="s">
        <v>37</v>
      </c>
      <c r="C33" s="45">
        <f t="shared" si="0"/>
        <v>1641</v>
      </c>
      <c r="D33" s="45">
        <v>970</v>
      </c>
      <c r="E33" s="46">
        <v>69.175257731958766</v>
      </c>
      <c r="F33" s="46">
        <v>0.14470031779399473</v>
      </c>
      <c r="G33" s="45">
        <v>1197</v>
      </c>
      <c r="H33" s="46">
        <v>77.3</v>
      </c>
      <c r="I33" s="45">
        <v>8</v>
      </c>
      <c r="J33" s="46">
        <v>700</v>
      </c>
      <c r="K33" s="45">
        <v>1</v>
      </c>
      <c r="L33" s="46">
        <v>-50</v>
      </c>
      <c r="M33" s="45">
        <v>36</v>
      </c>
      <c r="N33" s="46">
        <v>-7.7</v>
      </c>
      <c r="O33" s="45">
        <v>399</v>
      </c>
      <c r="P33" s="46">
        <v>57.7</v>
      </c>
    </row>
    <row r="34" spans="1:16" x14ac:dyDescent="0.45">
      <c r="A34" s="8"/>
      <c r="B34" s="26" t="s">
        <v>38</v>
      </c>
      <c r="C34" s="45">
        <f t="shared" si="0"/>
        <v>1853</v>
      </c>
      <c r="D34" s="45">
        <v>2616</v>
      </c>
      <c r="E34" s="46">
        <v>-29.166666666666664</v>
      </c>
      <c r="F34" s="46">
        <v>0.16339408218907508</v>
      </c>
      <c r="G34" s="45">
        <v>1433</v>
      </c>
      <c r="H34" s="46">
        <v>10.9</v>
      </c>
      <c r="I34" s="45">
        <v>12</v>
      </c>
      <c r="J34" s="46">
        <v>-33.299999999999997</v>
      </c>
      <c r="K34" s="45">
        <v>16</v>
      </c>
      <c r="L34" s="46">
        <v>23.1</v>
      </c>
      <c r="M34" s="45">
        <v>40</v>
      </c>
      <c r="N34" s="46">
        <v>-20</v>
      </c>
      <c r="O34" s="45">
        <v>352</v>
      </c>
      <c r="P34" s="46">
        <v>-71.7</v>
      </c>
    </row>
    <row r="35" spans="1:16" x14ac:dyDescent="0.45">
      <c r="A35" s="9"/>
      <c r="B35" s="26" t="s">
        <v>39</v>
      </c>
      <c r="C35" s="45">
        <f t="shared" si="0"/>
        <v>84686</v>
      </c>
      <c r="D35" s="45">
        <v>84987</v>
      </c>
      <c r="E35" s="46">
        <v>-0.35417181451280477</v>
      </c>
      <c r="F35" s="46">
        <v>7.4674534507630934</v>
      </c>
      <c r="G35" s="45">
        <v>62363</v>
      </c>
      <c r="H35" s="46">
        <v>-0.6</v>
      </c>
      <c r="I35" s="45">
        <v>323</v>
      </c>
      <c r="J35" s="46">
        <v>-25.2</v>
      </c>
      <c r="K35" s="45">
        <v>2490</v>
      </c>
      <c r="L35" s="46">
        <v>8.1</v>
      </c>
      <c r="M35" s="45">
        <v>344</v>
      </c>
      <c r="N35" s="46">
        <v>3</v>
      </c>
      <c r="O35" s="45">
        <v>19166</v>
      </c>
      <c r="P35" s="46">
        <v>-0.2</v>
      </c>
    </row>
    <row r="36" spans="1:16" x14ac:dyDescent="0.45">
      <c r="A36" s="10" t="s">
        <v>40</v>
      </c>
      <c r="B36" s="26" t="s">
        <v>41</v>
      </c>
      <c r="C36" s="45">
        <f t="shared" si="0"/>
        <v>21606</v>
      </c>
      <c r="D36" s="45">
        <v>19732</v>
      </c>
      <c r="E36" s="46">
        <v>9.4972633286032782</v>
      </c>
      <c r="F36" s="46">
        <v>1.9051767618872943</v>
      </c>
      <c r="G36" s="45">
        <v>14289</v>
      </c>
      <c r="H36" s="46">
        <v>15</v>
      </c>
      <c r="I36" s="45">
        <v>125</v>
      </c>
      <c r="J36" s="46">
        <v>3.3</v>
      </c>
      <c r="K36" s="45">
        <v>15</v>
      </c>
      <c r="L36" s="46">
        <v>-21.1</v>
      </c>
      <c r="M36" s="45">
        <v>73</v>
      </c>
      <c r="N36" s="46">
        <v>7.4</v>
      </c>
      <c r="O36" s="45">
        <v>7104</v>
      </c>
      <c r="P36" s="46">
        <v>0.1</v>
      </c>
    </row>
    <row r="37" spans="1:16" x14ac:dyDescent="0.45">
      <c r="A37" s="8"/>
      <c r="B37" s="26" t="s">
        <v>42</v>
      </c>
      <c r="C37" s="45">
        <f t="shared" si="0"/>
        <v>7843</v>
      </c>
      <c r="D37" s="45">
        <v>8305</v>
      </c>
      <c r="E37" s="46">
        <v>-5.5629139072847718</v>
      </c>
      <c r="F37" s="46">
        <v>0.69158110448403454</v>
      </c>
      <c r="G37" s="45">
        <v>6476</v>
      </c>
      <c r="H37" s="46">
        <v>5.0999999999999996</v>
      </c>
      <c r="I37" s="45">
        <v>129</v>
      </c>
      <c r="J37" s="46">
        <v>-52.6</v>
      </c>
      <c r="K37" s="45">
        <v>10</v>
      </c>
      <c r="L37" s="46">
        <v>0</v>
      </c>
      <c r="M37" s="45">
        <v>22</v>
      </c>
      <c r="N37" s="46">
        <v>-24.1</v>
      </c>
      <c r="O37" s="45">
        <v>1206</v>
      </c>
      <c r="P37" s="46">
        <v>-34.200000000000003</v>
      </c>
    </row>
    <row r="38" spans="1:16" x14ac:dyDescent="0.45">
      <c r="A38" s="8"/>
      <c r="B38" s="26" t="s">
        <v>43</v>
      </c>
      <c r="C38" s="45">
        <f t="shared" si="0"/>
        <v>6729</v>
      </c>
      <c r="D38" s="45">
        <v>6110</v>
      </c>
      <c r="E38" s="46">
        <v>10.130932896890354</v>
      </c>
      <c r="F38" s="46">
        <v>0.59335066327592345</v>
      </c>
      <c r="G38" s="45">
        <v>5385</v>
      </c>
      <c r="H38" s="46">
        <v>13.8</v>
      </c>
      <c r="I38" s="45">
        <v>160</v>
      </c>
      <c r="J38" s="46">
        <v>-24.2</v>
      </c>
      <c r="K38" s="45">
        <v>15</v>
      </c>
      <c r="L38" s="46">
        <v>-21.1</v>
      </c>
      <c r="M38" s="45">
        <v>180</v>
      </c>
      <c r="N38" s="46">
        <v>20</v>
      </c>
      <c r="O38" s="45">
        <v>989</v>
      </c>
      <c r="P38" s="46">
        <v>-0.7</v>
      </c>
    </row>
    <row r="39" spans="1:16" x14ac:dyDescent="0.45">
      <c r="A39" s="8"/>
      <c r="B39" s="26" t="s">
        <v>44</v>
      </c>
      <c r="C39" s="45">
        <f t="shared" si="0"/>
        <v>5619</v>
      </c>
      <c r="D39" s="45">
        <v>5681</v>
      </c>
      <c r="E39" s="46">
        <v>-1.0913571554303836</v>
      </c>
      <c r="F39" s="46">
        <v>0.49547293460356878</v>
      </c>
      <c r="G39" s="45">
        <v>4257</v>
      </c>
      <c r="H39" s="46">
        <v>-0.3</v>
      </c>
      <c r="I39" s="45">
        <v>216</v>
      </c>
      <c r="J39" s="46">
        <v>-30.5</v>
      </c>
      <c r="K39" s="45">
        <v>31</v>
      </c>
      <c r="L39" s="46">
        <v>34.799999999999997</v>
      </c>
      <c r="M39" s="45">
        <v>274</v>
      </c>
      <c r="N39" s="46">
        <v>22.9</v>
      </c>
      <c r="O39" s="45">
        <v>841</v>
      </c>
      <c r="P39" s="46">
        <v>-1.8</v>
      </c>
    </row>
    <row r="40" spans="1:16" x14ac:dyDescent="0.45">
      <c r="A40" s="8"/>
      <c r="B40" s="26" t="s">
        <v>45</v>
      </c>
      <c r="C40" s="45">
        <f t="shared" si="0"/>
        <v>2288</v>
      </c>
      <c r="D40" s="45">
        <v>3912</v>
      </c>
      <c r="E40" s="46">
        <v>-41.513292433537828</v>
      </c>
      <c r="F40" s="46">
        <v>0.20175157045256545</v>
      </c>
      <c r="G40" s="45">
        <v>1813</v>
      </c>
      <c r="H40" s="46">
        <v>2</v>
      </c>
      <c r="I40" s="45">
        <v>41</v>
      </c>
      <c r="J40" s="46">
        <v>-21.2</v>
      </c>
      <c r="K40" s="45">
        <v>7</v>
      </c>
      <c r="L40" s="46">
        <v>16.7</v>
      </c>
      <c r="M40" s="45">
        <v>44</v>
      </c>
      <c r="N40" s="46">
        <v>76</v>
      </c>
      <c r="O40" s="45">
        <v>383</v>
      </c>
      <c r="P40" s="46">
        <v>-81.3</v>
      </c>
    </row>
    <row r="41" spans="1:16" x14ac:dyDescent="0.45">
      <c r="A41" s="8"/>
      <c r="B41" s="26" t="s">
        <v>46</v>
      </c>
      <c r="C41" s="45">
        <f t="shared" si="0"/>
        <v>2189</v>
      </c>
      <c r="D41" s="45">
        <v>2115</v>
      </c>
      <c r="E41" s="46">
        <v>3.4988179669030783</v>
      </c>
      <c r="F41" s="46">
        <v>0.19302193519259866</v>
      </c>
      <c r="G41" s="45">
        <v>1549</v>
      </c>
      <c r="H41" s="46">
        <v>6.5</v>
      </c>
      <c r="I41" s="45">
        <v>27</v>
      </c>
      <c r="J41" s="46">
        <v>-32.5</v>
      </c>
      <c r="K41" s="45">
        <v>7</v>
      </c>
      <c r="L41" s="46">
        <v>0</v>
      </c>
      <c r="M41" s="45">
        <v>76</v>
      </c>
      <c r="N41" s="46">
        <v>20.6</v>
      </c>
      <c r="O41" s="45">
        <v>530</v>
      </c>
      <c r="P41" s="46">
        <v>-3.6</v>
      </c>
    </row>
    <row r="42" spans="1:16" x14ac:dyDescent="0.45">
      <c r="A42" s="8"/>
      <c r="B42" s="26" t="s">
        <v>47</v>
      </c>
      <c r="C42" s="45">
        <f t="shared" si="0"/>
        <v>2192</v>
      </c>
      <c r="D42" s="45">
        <v>2353</v>
      </c>
      <c r="E42" s="46">
        <v>-6.8423289417764543</v>
      </c>
      <c r="F42" s="46">
        <v>0.19328646959441584</v>
      </c>
      <c r="G42" s="45">
        <v>683</v>
      </c>
      <c r="H42" s="46">
        <v>26.2</v>
      </c>
      <c r="I42" s="45">
        <v>106</v>
      </c>
      <c r="J42" s="46">
        <v>3.9</v>
      </c>
      <c r="K42" s="45">
        <v>2</v>
      </c>
      <c r="L42" s="46" t="s">
        <v>140</v>
      </c>
      <c r="M42" s="45">
        <v>8</v>
      </c>
      <c r="N42" s="46">
        <v>60</v>
      </c>
      <c r="O42" s="45">
        <v>1393</v>
      </c>
      <c r="P42" s="46">
        <v>-18.3</v>
      </c>
    </row>
    <row r="43" spans="1:16" x14ac:dyDescent="0.45">
      <c r="A43" s="8"/>
      <c r="B43" s="26" t="s">
        <v>49</v>
      </c>
      <c r="C43" s="45">
        <f t="shared" si="0"/>
        <v>1449</v>
      </c>
      <c r="D43" s="45">
        <v>1400</v>
      </c>
      <c r="E43" s="46">
        <v>3.499999999999992</v>
      </c>
      <c r="F43" s="46">
        <v>0.12777011607769551</v>
      </c>
      <c r="G43" s="45">
        <v>1142</v>
      </c>
      <c r="H43" s="46">
        <v>7.1</v>
      </c>
      <c r="I43" s="45">
        <v>19</v>
      </c>
      <c r="J43" s="46">
        <v>0</v>
      </c>
      <c r="K43" s="45">
        <v>12</v>
      </c>
      <c r="L43" s="46">
        <v>-33.299999999999997</v>
      </c>
      <c r="M43" s="45">
        <v>48</v>
      </c>
      <c r="N43" s="46">
        <v>20</v>
      </c>
      <c r="O43" s="45">
        <v>228</v>
      </c>
      <c r="P43" s="46">
        <v>-11.3</v>
      </c>
    </row>
    <row r="44" spans="1:16" x14ac:dyDescent="0.45">
      <c r="A44" s="8"/>
      <c r="B44" s="26" t="s">
        <v>54</v>
      </c>
      <c r="C44" s="45">
        <f t="shared" si="0"/>
        <v>708</v>
      </c>
      <c r="D44" s="45">
        <v>1136</v>
      </c>
      <c r="E44" s="46">
        <v>-37.676056338028175</v>
      </c>
      <c r="F44" s="46">
        <v>6.2430118828853291E-2</v>
      </c>
      <c r="G44" s="45">
        <v>330</v>
      </c>
      <c r="H44" s="46">
        <v>10.4</v>
      </c>
      <c r="I44" s="45">
        <v>4</v>
      </c>
      <c r="J44" s="46">
        <v>-75</v>
      </c>
      <c r="K44" s="45">
        <v>1</v>
      </c>
      <c r="L44" s="46" t="s">
        <v>140</v>
      </c>
      <c r="M44" s="45">
        <v>6</v>
      </c>
      <c r="N44" s="46">
        <v>200</v>
      </c>
      <c r="O44" s="45">
        <v>367</v>
      </c>
      <c r="P44" s="46">
        <v>-55.2</v>
      </c>
    </row>
    <row r="45" spans="1:16" x14ac:dyDescent="0.45">
      <c r="A45" s="8"/>
      <c r="B45" s="26" t="s">
        <v>48</v>
      </c>
      <c r="C45" s="45">
        <f t="shared" si="0"/>
        <v>757</v>
      </c>
      <c r="D45" s="45">
        <v>981</v>
      </c>
      <c r="E45" s="46">
        <v>-22.833843017329258</v>
      </c>
      <c r="F45" s="46">
        <v>6.6750847391867166E-2</v>
      </c>
      <c r="G45" s="45">
        <v>515</v>
      </c>
      <c r="H45" s="46">
        <v>-13.7</v>
      </c>
      <c r="I45" s="45">
        <v>162</v>
      </c>
      <c r="J45" s="46">
        <v>-32.799999999999997</v>
      </c>
      <c r="K45" s="45">
        <v>2</v>
      </c>
      <c r="L45" s="46" t="s">
        <v>140</v>
      </c>
      <c r="M45" s="45">
        <v>14</v>
      </c>
      <c r="N45" s="46">
        <v>40</v>
      </c>
      <c r="O45" s="45">
        <v>64</v>
      </c>
      <c r="P45" s="46">
        <v>-51.9</v>
      </c>
    </row>
    <row r="46" spans="1:16" x14ac:dyDescent="0.45">
      <c r="A46" s="8"/>
      <c r="B46" s="26" t="s">
        <v>50</v>
      </c>
      <c r="C46" s="45">
        <f t="shared" si="0"/>
        <v>1046</v>
      </c>
      <c r="D46" s="45">
        <v>1093</v>
      </c>
      <c r="E46" s="46">
        <v>-4.3000914913083221</v>
      </c>
      <c r="F46" s="46">
        <v>9.2234328100255003E-2</v>
      </c>
      <c r="G46" s="45">
        <v>893</v>
      </c>
      <c r="H46" s="46">
        <v>-4.3</v>
      </c>
      <c r="I46" s="45">
        <v>26</v>
      </c>
      <c r="J46" s="46">
        <v>-16.100000000000001</v>
      </c>
      <c r="K46" s="45">
        <v>9</v>
      </c>
      <c r="L46" s="46">
        <v>50</v>
      </c>
      <c r="M46" s="45">
        <v>32</v>
      </c>
      <c r="N46" s="46">
        <v>-20</v>
      </c>
      <c r="O46" s="45">
        <v>86</v>
      </c>
      <c r="P46" s="46">
        <v>3.6</v>
      </c>
    </row>
    <row r="47" spans="1:16" x14ac:dyDescent="0.45">
      <c r="A47" s="8"/>
      <c r="B47" s="26" t="s">
        <v>51</v>
      </c>
      <c r="C47" s="45">
        <f t="shared" si="0"/>
        <v>1417</v>
      </c>
      <c r="D47" s="45">
        <v>1210</v>
      </c>
      <c r="E47" s="46">
        <v>17.107438016528921</v>
      </c>
      <c r="F47" s="46">
        <v>0.12494841579164566</v>
      </c>
      <c r="G47" s="45">
        <v>733</v>
      </c>
      <c r="H47" s="46">
        <v>12.3</v>
      </c>
      <c r="I47" s="45">
        <v>20</v>
      </c>
      <c r="J47" s="46">
        <v>42.9</v>
      </c>
      <c r="K47" s="45">
        <v>0</v>
      </c>
      <c r="L47" s="46">
        <v>-100</v>
      </c>
      <c r="M47" s="45">
        <v>5</v>
      </c>
      <c r="N47" s="46">
        <v>-68.8</v>
      </c>
      <c r="O47" s="45">
        <v>659</v>
      </c>
      <c r="P47" s="46">
        <v>25.3</v>
      </c>
    </row>
    <row r="48" spans="1:16" x14ac:dyDescent="0.45">
      <c r="A48" s="8"/>
      <c r="B48" s="26" t="s">
        <v>55</v>
      </c>
      <c r="C48" s="45">
        <f t="shared" si="0"/>
        <v>900</v>
      </c>
      <c r="D48" s="45">
        <v>816</v>
      </c>
      <c r="E48" s="46">
        <v>10.294117647058831</v>
      </c>
      <c r="F48" s="46">
        <v>7.9360320545152491E-2</v>
      </c>
      <c r="G48" s="45">
        <v>789</v>
      </c>
      <c r="H48" s="46">
        <v>12.9</v>
      </c>
      <c r="I48" s="45">
        <v>22</v>
      </c>
      <c r="J48" s="46">
        <v>22.2</v>
      </c>
      <c r="K48" s="45">
        <v>1</v>
      </c>
      <c r="L48" s="46">
        <v>-50</v>
      </c>
      <c r="M48" s="45">
        <v>18</v>
      </c>
      <c r="N48" s="46">
        <v>-21.7</v>
      </c>
      <c r="O48" s="45">
        <v>70</v>
      </c>
      <c r="P48" s="46">
        <v>-5.4</v>
      </c>
    </row>
    <row r="49" spans="1:16" x14ac:dyDescent="0.45">
      <c r="A49" s="8"/>
      <c r="B49" s="26" t="s">
        <v>60</v>
      </c>
      <c r="C49" s="45">
        <f t="shared" si="0"/>
        <v>1009</v>
      </c>
      <c r="D49" s="45">
        <v>1133</v>
      </c>
      <c r="E49" s="46">
        <v>-10.944395410414831</v>
      </c>
      <c r="F49" s="46">
        <v>8.8971737144509858E-2</v>
      </c>
      <c r="G49" s="45">
        <v>912</v>
      </c>
      <c r="H49" s="46">
        <v>-1.2</v>
      </c>
      <c r="I49" s="45">
        <v>5</v>
      </c>
      <c r="J49" s="46">
        <v>-28.6</v>
      </c>
      <c r="K49" s="45">
        <v>0</v>
      </c>
      <c r="L49" s="46" t="s">
        <v>140</v>
      </c>
      <c r="M49" s="45">
        <v>13</v>
      </c>
      <c r="N49" s="46">
        <v>160</v>
      </c>
      <c r="O49" s="45">
        <v>79</v>
      </c>
      <c r="P49" s="46">
        <v>-60.1</v>
      </c>
    </row>
    <row r="50" spans="1:16" x14ac:dyDescent="0.45">
      <c r="A50" s="8"/>
      <c r="B50" s="26" t="s">
        <v>56</v>
      </c>
      <c r="C50" s="45">
        <f t="shared" si="0"/>
        <v>648</v>
      </c>
      <c r="D50" s="45">
        <v>631</v>
      </c>
      <c r="E50" s="46">
        <v>2.694136291600624</v>
      </c>
      <c r="F50" s="46">
        <v>5.7139430792509799E-2</v>
      </c>
      <c r="G50" s="45">
        <v>446</v>
      </c>
      <c r="H50" s="46">
        <v>-2.4</v>
      </c>
      <c r="I50" s="45">
        <v>8</v>
      </c>
      <c r="J50" s="46">
        <v>60</v>
      </c>
      <c r="K50" s="45">
        <v>3</v>
      </c>
      <c r="L50" s="46" t="s">
        <v>140</v>
      </c>
      <c r="M50" s="45">
        <v>10</v>
      </c>
      <c r="N50" s="46">
        <v>-37.5</v>
      </c>
      <c r="O50" s="45">
        <v>181</v>
      </c>
      <c r="P50" s="46">
        <v>18.3</v>
      </c>
    </row>
    <row r="51" spans="1:16" x14ac:dyDescent="0.45">
      <c r="A51" s="8"/>
      <c r="B51" s="26" t="s">
        <v>53</v>
      </c>
      <c r="C51" s="45">
        <f t="shared" si="0"/>
        <v>1078</v>
      </c>
      <c r="D51" s="45">
        <v>925</v>
      </c>
      <c r="E51" s="46">
        <v>16.540540540540547</v>
      </c>
      <c r="F51" s="46">
        <v>9.5056028386304878E-2</v>
      </c>
      <c r="G51" s="45">
        <v>677</v>
      </c>
      <c r="H51" s="46">
        <v>12.3</v>
      </c>
      <c r="I51" s="45">
        <v>22</v>
      </c>
      <c r="J51" s="46">
        <v>22.2</v>
      </c>
      <c r="K51" s="45">
        <v>5</v>
      </c>
      <c r="L51" s="46" t="s">
        <v>140</v>
      </c>
      <c r="M51" s="45">
        <v>30</v>
      </c>
      <c r="N51" s="46">
        <v>15.4</v>
      </c>
      <c r="O51" s="45">
        <v>344</v>
      </c>
      <c r="P51" s="46">
        <v>23.7</v>
      </c>
    </row>
    <row r="52" spans="1:16" x14ac:dyDescent="0.45">
      <c r="A52" s="8"/>
      <c r="B52" s="26" t="s">
        <v>59</v>
      </c>
      <c r="C52" s="45">
        <f t="shared" si="0"/>
        <v>620</v>
      </c>
      <c r="D52" s="45">
        <v>721</v>
      </c>
      <c r="E52" s="46">
        <v>-14.008321775312071</v>
      </c>
      <c r="F52" s="46">
        <v>5.467044304221616E-2</v>
      </c>
      <c r="G52" s="45">
        <v>449</v>
      </c>
      <c r="H52" s="46">
        <v>-17.899999999999999</v>
      </c>
      <c r="I52" s="45">
        <v>17</v>
      </c>
      <c r="J52" s="46">
        <v>142.9</v>
      </c>
      <c r="K52" s="45">
        <v>1</v>
      </c>
      <c r="L52" s="46">
        <v>-85.7</v>
      </c>
      <c r="M52" s="45">
        <v>19</v>
      </c>
      <c r="N52" s="46">
        <v>-9.5</v>
      </c>
      <c r="O52" s="45">
        <v>134</v>
      </c>
      <c r="P52" s="46">
        <v>-3.6</v>
      </c>
    </row>
    <row r="53" spans="1:16" x14ac:dyDescent="0.45">
      <c r="A53" s="8"/>
      <c r="B53" s="26" t="s">
        <v>62</v>
      </c>
      <c r="C53" s="45">
        <f t="shared" si="0"/>
        <v>325</v>
      </c>
      <c r="D53" s="45">
        <v>622</v>
      </c>
      <c r="E53" s="46">
        <v>-47.749196141479104</v>
      </c>
      <c r="F53" s="46">
        <v>2.8657893530193958E-2</v>
      </c>
      <c r="G53" s="45">
        <v>186</v>
      </c>
      <c r="H53" s="46">
        <v>-7.9</v>
      </c>
      <c r="I53" s="45">
        <v>9</v>
      </c>
      <c r="J53" s="46">
        <v>-10</v>
      </c>
      <c r="K53" s="45">
        <v>1</v>
      </c>
      <c r="L53" s="46" t="s">
        <v>140</v>
      </c>
      <c r="M53" s="45">
        <v>0</v>
      </c>
      <c r="N53" s="46">
        <v>-100</v>
      </c>
      <c r="O53" s="45">
        <v>129</v>
      </c>
      <c r="P53" s="46">
        <v>-68.5</v>
      </c>
    </row>
    <row r="54" spans="1:16" x14ac:dyDescent="0.45">
      <c r="A54" s="8"/>
      <c r="B54" s="26" t="s">
        <v>58</v>
      </c>
      <c r="C54" s="45">
        <f t="shared" si="0"/>
        <v>807</v>
      </c>
      <c r="D54" s="45">
        <v>766</v>
      </c>
      <c r="E54" s="46">
        <v>5.3524804177545793</v>
      </c>
      <c r="F54" s="46">
        <v>7.1159754088820068E-2</v>
      </c>
      <c r="G54" s="45">
        <v>509</v>
      </c>
      <c r="H54" s="46">
        <v>41.8</v>
      </c>
      <c r="I54" s="45">
        <v>16</v>
      </c>
      <c r="J54" s="46">
        <v>-48.4</v>
      </c>
      <c r="K54" s="45">
        <v>2</v>
      </c>
      <c r="L54" s="46">
        <v>-50</v>
      </c>
      <c r="M54" s="45">
        <v>3</v>
      </c>
      <c r="N54" s="46" t="s">
        <v>140</v>
      </c>
      <c r="O54" s="45">
        <v>277</v>
      </c>
      <c r="P54" s="46">
        <v>-25.5</v>
      </c>
    </row>
    <row r="55" spans="1:16" x14ac:dyDescent="0.45">
      <c r="A55" s="8"/>
      <c r="B55" s="26" t="s">
        <v>61</v>
      </c>
      <c r="C55" s="45">
        <f t="shared" si="0"/>
        <v>410</v>
      </c>
      <c r="D55" s="45">
        <v>707</v>
      </c>
      <c r="E55" s="46">
        <v>-42.008486562942004</v>
      </c>
      <c r="F55" s="46">
        <v>3.6153034915013912E-2</v>
      </c>
      <c r="G55" s="45">
        <v>156</v>
      </c>
      <c r="H55" s="46">
        <v>21.9</v>
      </c>
      <c r="I55" s="45">
        <v>1</v>
      </c>
      <c r="J55" s="46">
        <v>-75</v>
      </c>
      <c r="K55" s="45">
        <v>0</v>
      </c>
      <c r="L55" s="46">
        <v>-100</v>
      </c>
      <c r="M55" s="45">
        <v>4</v>
      </c>
      <c r="N55" s="46">
        <v>100</v>
      </c>
      <c r="O55" s="45">
        <v>249</v>
      </c>
      <c r="P55" s="46">
        <v>-56.5</v>
      </c>
    </row>
    <row r="56" spans="1:16" x14ac:dyDescent="0.45">
      <c r="A56" s="8"/>
      <c r="B56" s="26" t="s">
        <v>52</v>
      </c>
      <c r="C56" s="45">
        <f t="shared" si="0"/>
        <v>599</v>
      </c>
      <c r="D56" s="45">
        <v>639</v>
      </c>
      <c r="E56" s="46">
        <v>-6.2597809076682331</v>
      </c>
      <c r="F56" s="46">
        <v>5.2818702229495931E-2</v>
      </c>
      <c r="G56" s="45">
        <v>435</v>
      </c>
      <c r="H56" s="46">
        <v>-9.6</v>
      </c>
      <c r="I56" s="45">
        <v>17</v>
      </c>
      <c r="J56" s="46">
        <v>-45.2</v>
      </c>
      <c r="K56" s="45">
        <v>4</v>
      </c>
      <c r="L56" s="46">
        <v>100</v>
      </c>
      <c r="M56" s="45">
        <v>22</v>
      </c>
      <c r="N56" s="46">
        <v>22.2</v>
      </c>
      <c r="O56" s="45">
        <v>121</v>
      </c>
      <c r="P56" s="46">
        <v>13.1</v>
      </c>
    </row>
    <row r="57" spans="1:16" x14ac:dyDescent="0.45">
      <c r="A57" s="8"/>
      <c r="B57" s="26" t="s">
        <v>57</v>
      </c>
      <c r="C57" s="45">
        <f t="shared" si="0"/>
        <v>489</v>
      </c>
      <c r="D57" s="45">
        <v>489</v>
      </c>
      <c r="E57" s="46">
        <v>0</v>
      </c>
      <c r="F57" s="46">
        <v>4.3119107496199523E-2</v>
      </c>
      <c r="G57" s="45">
        <v>366</v>
      </c>
      <c r="H57" s="46">
        <v>6.1</v>
      </c>
      <c r="I57" s="45">
        <v>6</v>
      </c>
      <c r="J57" s="46">
        <v>-73.900000000000006</v>
      </c>
      <c r="K57" s="45">
        <v>2</v>
      </c>
      <c r="L57" s="46">
        <v>100</v>
      </c>
      <c r="M57" s="45">
        <v>1</v>
      </c>
      <c r="N57" s="46" t="s">
        <v>140</v>
      </c>
      <c r="O57" s="45">
        <v>114</v>
      </c>
      <c r="P57" s="46">
        <v>-5</v>
      </c>
    </row>
    <row r="58" spans="1:16" x14ac:dyDescent="0.45">
      <c r="A58" s="8"/>
      <c r="B58" s="26" t="s">
        <v>63</v>
      </c>
      <c r="C58" s="45">
        <f t="shared" si="0"/>
        <v>2321</v>
      </c>
      <c r="D58" s="45">
        <v>2700</v>
      </c>
      <c r="E58" s="46">
        <v>-14.037037037037036</v>
      </c>
      <c r="F58" s="46">
        <v>0.20466144887255439</v>
      </c>
      <c r="G58" s="45">
        <v>1471</v>
      </c>
      <c r="H58" s="46">
        <v>18</v>
      </c>
      <c r="I58" s="45">
        <v>34</v>
      </c>
      <c r="J58" s="46">
        <v>-40.4</v>
      </c>
      <c r="K58" s="45">
        <v>10</v>
      </c>
      <c r="L58" s="46">
        <v>233.3</v>
      </c>
      <c r="M58" s="45">
        <v>31</v>
      </c>
      <c r="N58" s="46">
        <v>10.7</v>
      </c>
      <c r="O58" s="45">
        <v>775</v>
      </c>
      <c r="P58" s="46">
        <v>-43.2</v>
      </c>
    </row>
    <row r="59" spans="1:16" x14ac:dyDescent="0.45">
      <c r="A59" s="9"/>
      <c r="B59" s="26" t="s">
        <v>64</v>
      </c>
      <c r="C59" s="45">
        <f t="shared" si="0"/>
        <v>63049</v>
      </c>
      <c r="D59" s="45">
        <v>64177</v>
      </c>
      <c r="E59" s="46">
        <v>-1.7576390295588773</v>
      </c>
      <c r="F59" s="46">
        <v>5.5595431667236888</v>
      </c>
      <c r="G59" s="45">
        <v>44461</v>
      </c>
      <c r="H59" s="46">
        <v>8.6999999999999993</v>
      </c>
      <c r="I59" s="45">
        <v>1192</v>
      </c>
      <c r="J59" s="46">
        <v>-27.4</v>
      </c>
      <c r="K59" s="45">
        <v>140</v>
      </c>
      <c r="L59" s="46">
        <v>8.5</v>
      </c>
      <c r="M59" s="45">
        <v>933</v>
      </c>
      <c r="N59" s="46">
        <v>15</v>
      </c>
      <c r="O59" s="45">
        <v>16323</v>
      </c>
      <c r="P59" s="46">
        <v>-21.1</v>
      </c>
    </row>
    <row r="60" spans="1:16" x14ac:dyDescent="0.45">
      <c r="A60" s="10" t="s">
        <v>65</v>
      </c>
      <c r="B60" s="26" t="s">
        <v>66</v>
      </c>
      <c r="C60" s="45">
        <f t="shared" si="0"/>
        <v>14996</v>
      </c>
      <c r="D60" s="45">
        <v>15781</v>
      </c>
      <c r="E60" s="46">
        <v>-4.9743362271085445</v>
      </c>
      <c r="F60" s="46">
        <v>1.3223192965501187</v>
      </c>
      <c r="G60" s="45">
        <v>13652</v>
      </c>
      <c r="H60" s="46">
        <v>-2.9</v>
      </c>
      <c r="I60" s="45">
        <v>74</v>
      </c>
      <c r="J60" s="46">
        <v>-81.599999999999994</v>
      </c>
      <c r="K60" s="45">
        <v>21</v>
      </c>
      <c r="L60" s="46">
        <v>200</v>
      </c>
      <c r="M60" s="45">
        <v>15</v>
      </c>
      <c r="N60" s="46">
        <v>-28.6</v>
      </c>
      <c r="O60" s="45">
        <v>1234</v>
      </c>
      <c r="P60" s="46">
        <v>-4.5999999999999996</v>
      </c>
    </row>
    <row r="61" spans="1:16" x14ac:dyDescent="0.45">
      <c r="A61" s="8"/>
      <c r="B61" s="26" t="s">
        <v>67</v>
      </c>
      <c r="C61" s="45">
        <f t="shared" si="0"/>
        <v>3242</v>
      </c>
      <c r="D61" s="45">
        <v>3380</v>
      </c>
      <c r="E61" s="46">
        <v>-4.0828402366863914</v>
      </c>
      <c r="F61" s="46">
        <v>0.28587351023042706</v>
      </c>
      <c r="G61" s="45">
        <v>2616</v>
      </c>
      <c r="H61" s="46">
        <v>-7</v>
      </c>
      <c r="I61" s="45">
        <v>11</v>
      </c>
      <c r="J61" s="46">
        <v>-35.299999999999997</v>
      </c>
      <c r="K61" s="45">
        <v>5</v>
      </c>
      <c r="L61" s="46">
        <v>0</v>
      </c>
      <c r="M61" s="45">
        <v>0</v>
      </c>
      <c r="N61" s="46">
        <v>-100</v>
      </c>
      <c r="O61" s="45">
        <v>610</v>
      </c>
      <c r="P61" s="46">
        <v>12.3</v>
      </c>
    </row>
    <row r="62" spans="1:16" x14ac:dyDescent="0.45">
      <c r="A62" s="8"/>
      <c r="B62" s="26" t="s">
        <v>68</v>
      </c>
      <c r="C62" s="45">
        <f t="shared" si="0"/>
        <v>561</v>
      </c>
      <c r="D62" s="45">
        <v>448</v>
      </c>
      <c r="E62" s="46">
        <v>25.223214285714278</v>
      </c>
      <c r="F62" s="46">
        <v>4.9467933139811723E-2</v>
      </c>
      <c r="G62" s="45">
        <v>426</v>
      </c>
      <c r="H62" s="46">
        <v>27.9</v>
      </c>
      <c r="I62" s="45">
        <v>2</v>
      </c>
      <c r="J62" s="46" t="s">
        <v>140</v>
      </c>
      <c r="K62" s="45">
        <v>14</v>
      </c>
      <c r="L62" s="46">
        <v>600</v>
      </c>
      <c r="M62" s="45">
        <v>8</v>
      </c>
      <c r="N62" s="46">
        <v>700</v>
      </c>
      <c r="O62" s="45">
        <v>111</v>
      </c>
      <c r="P62" s="46">
        <v>-0.9</v>
      </c>
    </row>
    <row r="63" spans="1:16" x14ac:dyDescent="0.45">
      <c r="A63" s="9"/>
      <c r="B63" s="26" t="s">
        <v>69</v>
      </c>
      <c r="C63" s="45">
        <f t="shared" si="0"/>
        <v>18799</v>
      </c>
      <c r="D63" s="45">
        <v>19609</v>
      </c>
      <c r="E63" s="46">
        <v>-4.1307562853791673</v>
      </c>
      <c r="F63" s="46">
        <v>1.6576607399203576</v>
      </c>
      <c r="G63" s="45">
        <v>16694</v>
      </c>
      <c r="H63" s="46">
        <v>-2.9</v>
      </c>
      <c r="I63" s="45">
        <v>87</v>
      </c>
      <c r="J63" s="46">
        <v>-79.3</v>
      </c>
      <c r="K63" s="45">
        <v>40</v>
      </c>
      <c r="L63" s="46">
        <v>185.7</v>
      </c>
      <c r="M63" s="45">
        <v>23</v>
      </c>
      <c r="N63" s="46">
        <v>-8</v>
      </c>
      <c r="O63" s="45">
        <v>1955</v>
      </c>
      <c r="P63" s="46">
        <v>0.3</v>
      </c>
    </row>
    <row r="64" spans="1:16" x14ac:dyDescent="0.45">
      <c r="A64" s="10" t="s">
        <v>70</v>
      </c>
      <c r="B64" s="26" t="s">
        <v>71</v>
      </c>
      <c r="C64" s="45">
        <f t="shared" si="0"/>
        <v>734</v>
      </c>
      <c r="D64" s="45">
        <v>986</v>
      </c>
      <c r="E64" s="46">
        <v>-25.5578093306288</v>
      </c>
      <c r="F64" s="46">
        <v>6.4722750311268812E-2</v>
      </c>
      <c r="G64" s="45">
        <v>523</v>
      </c>
      <c r="H64" s="46">
        <v>-1.5</v>
      </c>
      <c r="I64" s="45">
        <v>9</v>
      </c>
      <c r="J64" s="46">
        <v>-18.2</v>
      </c>
      <c r="K64" s="45">
        <v>4</v>
      </c>
      <c r="L64" s="46" t="s">
        <v>140</v>
      </c>
      <c r="M64" s="45">
        <v>1</v>
      </c>
      <c r="N64" s="46">
        <v>-66.7</v>
      </c>
      <c r="O64" s="45">
        <v>197</v>
      </c>
      <c r="P64" s="46">
        <v>-55.3</v>
      </c>
    </row>
    <row r="65" spans="1:16" x14ac:dyDescent="0.45">
      <c r="A65" s="8"/>
      <c r="B65" s="26" t="s">
        <v>72</v>
      </c>
      <c r="C65" s="45">
        <f t="shared" si="0"/>
        <v>2578</v>
      </c>
      <c r="D65" s="45">
        <v>2589</v>
      </c>
      <c r="E65" s="46">
        <v>-0.42487446890691061</v>
      </c>
      <c r="F65" s="46">
        <v>0.22732322929489238</v>
      </c>
      <c r="G65" s="45">
        <v>1441</v>
      </c>
      <c r="H65" s="46">
        <v>22.5</v>
      </c>
      <c r="I65" s="45">
        <v>498</v>
      </c>
      <c r="J65" s="46">
        <v>33.200000000000003</v>
      </c>
      <c r="K65" s="45">
        <v>66</v>
      </c>
      <c r="L65" s="46">
        <v>50</v>
      </c>
      <c r="M65" s="45">
        <v>117</v>
      </c>
      <c r="N65" s="46">
        <v>77.3</v>
      </c>
      <c r="O65" s="45">
        <v>456</v>
      </c>
      <c r="P65" s="46">
        <v>-50.9</v>
      </c>
    </row>
    <row r="66" spans="1:16" x14ac:dyDescent="0.45">
      <c r="A66" s="9"/>
      <c r="B66" s="26" t="s">
        <v>73</v>
      </c>
      <c r="C66" s="45">
        <f t="shared" si="0"/>
        <v>3312</v>
      </c>
      <c r="D66" s="45">
        <v>3575</v>
      </c>
      <c r="E66" s="46">
        <v>-7.3566433566433549</v>
      </c>
      <c r="F66" s="46">
        <v>0.29204597960616119</v>
      </c>
      <c r="G66" s="45">
        <v>1964</v>
      </c>
      <c r="H66" s="46">
        <v>15.1</v>
      </c>
      <c r="I66" s="45">
        <v>507</v>
      </c>
      <c r="J66" s="46">
        <v>31.7</v>
      </c>
      <c r="K66" s="45">
        <v>70</v>
      </c>
      <c r="L66" s="46">
        <v>59.1</v>
      </c>
      <c r="M66" s="45">
        <v>118</v>
      </c>
      <c r="N66" s="46">
        <v>71</v>
      </c>
      <c r="O66" s="45">
        <v>653</v>
      </c>
      <c r="P66" s="46">
        <v>-52.3</v>
      </c>
    </row>
    <row r="67" spans="1:16" x14ac:dyDescent="0.45">
      <c r="A67" s="10" t="s">
        <v>74</v>
      </c>
      <c r="B67" s="26" t="s">
        <v>75</v>
      </c>
      <c r="C67" s="45">
        <f t="shared" si="0"/>
        <v>54</v>
      </c>
      <c r="D67" s="45">
        <v>59</v>
      </c>
      <c r="E67" s="46">
        <v>-8.4745762711864394</v>
      </c>
      <c r="F67" s="46">
        <v>4.7616192327091496E-3</v>
      </c>
      <c r="G67" s="45">
        <v>36</v>
      </c>
      <c r="H67" s="46">
        <v>9.1</v>
      </c>
      <c r="I67" s="45">
        <v>5</v>
      </c>
      <c r="J67" s="46" t="s">
        <v>140</v>
      </c>
      <c r="K67" s="45">
        <v>0</v>
      </c>
      <c r="L67" s="46" t="s">
        <v>140</v>
      </c>
      <c r="M67" s="45">
        <v>0</v>
      </c>
      <c r="N67" s="46" t="s">
        <v>140</v>
      </c>
      <c r="O67" s="45">
        <v>13</v>
      </c>
      <c r="P67" s="46">
        <v>-50</v>
      </c>
    </row>
    <row r="68" spans="1:16" x14ac:dyDescent="0.45">
      <c r="A68" s="9"/>
      <c r="B68" s="26" t="s">
        <v>114</v>
      </c>
      <c r="C68" s="45">
        <f t="shared" si="0"/>
        <v>54</v>
      </c>
      <c r="D68" s="45">
        <v>59</v>
      </c>
      <c r="E68" s="46">
        <v>-8.4745762711864394</v>
      </c>
      <c r="F68" s="46">
        <v>4.7616192327091496E-3</v>
      </c>
      <c r="G68" s="45">
        <v>36</v>
      </c>
      <c r="H68" s="46">
        <v>9.1</v>
      </c>
      <c r="I68" s="45">
        <v>5</v>
      </c>
      <c r="J68" s="46" t="s">
        <v>140</v>
      </c>
      <c r="K68" s="45">
        <v>0</v>
      </c>
      <c r="L68" s="46" t="s">
        <v>140</v>
      </c>
      <c r="M68" s="45">
        <v>0</v>
      </c>
      <c r="N68" s="46" t="s">
        <v>140</v>
      </c>
      <c r="O68" s="45">
        <v>13</v>
      </c>
      <c r="P68" s="46">
        <v>-50</v>
      </c>
    </row>
    <row r="69" spans="1:16" x14ac:dyDescent="0.45">
      <c r="A69" s="10" t="s">
        <v>76</v>
      </c>
      <c r="B69" s="26" t="s">
        <v>76</v>
      </c>
      <c r="C69" s="45">
        <f t="shared" si="0"/>
        <v>22416</v>
      </c>
      <c r="D69" s="45">
        <v>22765</v>
      </c>
      <c r="E69" s="46">
        <v>-1.5330551284867155</v>
      </c>
      <c r="F69" s="46">
        <v>1.9766010503779314</v>
      </c>
      <c r="G69" s="45">
        <v>0</v>
      </c>
      <c r="H69" s="46" t="s">
        <v>140</v>
      </c>
      <c r="I69" s="45">
        <v>0</v>
      </c>
      <c r="J69" s="46" t="s">
        <v>140</v>
      </c>
      <c r="K69" s="45">
        <v>0</v>
      </c>
      <c r="L69" s="46" t="s">
        <v>140</v>
      </c>
      <c r="M69" s="45">
        <v>0</v>
      </c>
      <c r="N69" s="46" t="s">
        <v>140</v>
      </c>
      <c r="O69" s="45">
        <v>22416</v>
      </c>
      <c r="P69" s="46">
        <v>-1.5</v>
      </c>
    </row>
    <row r="70" spans="1:16" x14ac:dyDescent="0.45">
      <c r="A70" s="9"/>
      <c r="B70" s="26" t="s">
        <v>115</v>
      </c>
      <c r="C70" s="45">
        <f t="shared" ref="C70" si="1">SUM(G70+I70+K70+M70+O70)</f>
        <v>22416</v>
      </c>
      <c r="D70" s="45">
        <v>22765</v>
      </c>
      <c r="E70" s="46">
        <v>-1.5330551284867155</v>
      </c>
      <c r="F70" s="46">
        <v>1.9766010503779314</v>
      </c>
      <c r="G70" s="45">
        <v>0</v>
      </c>
      <c r="H70" s="46" t="s">
        <v>140</v>
      </c>
      <c r="I70" s="45">
        <v>0</v>
      </c>
      <c r="J70" s="46" t="s">
        <v>140</v>
      </c>
      <c r="K70" s="45">
        <v>0</v>
      </c>
      <c r="L70" s="46" t="s">
        <v>140</v>
      </c>
      <c r="M70" s="45">
        <v>0</v>
      </c>
      <c r="N70" s="46" t="s">
        <v>140</v>
      </c>
      <c r="O70" s="45">
        <v>22416</v>
      </c>
      <c r="P70" s="46">
        <v>-1.5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70"/>
  <sheetViews>
    <sheetView showGridLines="0" workbookViewId="0">
      <selection sqref="A1:AB1"/>
    </sheetView>
  </sheetViews>
  <sheetFormatPr defaultColWidth="9.453125" defaultRowHeight="16" x14ac:dyDescent="0.45"/>
  <cols>
    <col min="1" max="1" width="8.54296875" style="3" bestFit="1" customWidth="1"/>
    <col min="2" max="2" width="16.1796875" style="3" bestFit="1" customWidth="1"/>
    <col min="3" max="4" width="10.7265625" style="3" customWidth="1"/>
    <col min="5" max="5" width="8.1796875" style="3" customWidth="1"/>
    <col min="6" max="6" width="7.26953125" style="3" customWidth="1"/>
    <col min="7" max="7" width="9.26953125" style="14" customWidth="1"/>
    <col min="8" max="8" width="8.1796875" style="14" customWidth="1"/>
    <col min="9" max="9" width="8.26953125" style="14" customWidth="1"/>
    <col min="10" max="10" width="7.453125" style="14" customWidth="1"/>
    <col min="11" max="11" width="8.26953125" style="14" customWidth="1"/>
    <col min="12" max="12" width="7.453125" style="14" customWidth="1"/>
    <col min="13" max="13" width="8.26953125" style="14" customWidth="1"/>
    <col min="14" max="14" width="8.1796875" style="14" customWidth="1"/>
    <col min="15" max="16" width="8.26953125" style="14" customWidth="1"/>
    <col min="17" max="17" width="10.7265625" style="14" customWidth="1"/>
    <col min="18" max="18" width="8.1796875" style="14" customWidth="1"/>
    <col min="19" max="21" width="8.26953125" style="14" customWidth="1"/>
    <col min="22" max="22" width="8.81640625" style="14" customWidth="1"/>
    <col min="23" max="23" width="9.26953125" style="14" customWidth="1"/>
    <col min="24" max="24" width="7.7265625" style="14" customWidth="1"/>
    <col min="25" max="26" width="8.26953125" style="14" customWidth="1"/>
    <col min="27" max="27" width="9.26953125" style="14" customWidth="1"/>
    <col min="28" max="28" width="8.26953125" style="14" customWidth="1"/>
    <col min="29" max="16384" width="9.453125" style="3"/>
  </cols>
  <sheetData>
    <row r="1" spans="1:28" ht="26" x14ac:dyDescent="0.45">
      <c r="A1" s="72" t="s">
        <v>135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 x14ac:dyDescent="0.45">
      <c r="A2" s="65" t="s">
        <v>1</v>
      </c>
      <c r="B2" s="65" t="s">
        <v>2</v>
      </c>
      <c r="C2" s="73" t="s">
        <v>3</v>
      </c>
      <c r="D2" s="74"/>
      <c r="E2" s="74"/>
      <c r="F2" s="75"/>
      <c r="G2" s="73" t="s">
        <v>92</v>
      </c>
      <c r="H2" s="75"/>
      <c r="I2" s="73" t="s">
        <v>93</v>
      </c>
      <c r="J2" s="75"/>
      <c r="K2" s="73" t="s">
        <v>94</v>
      </c>
      <c r="L2" s="75"/>
      <c r="M2" s="73" t="s">
        <v>95</v>
      </c>
      <c r="N2" s="75"/>
      <c r="O2" s="73" t="s">
        <v>96</v>
      </c>
      <c r="P2" s="75"/>
      <c r="Q2" s="73" t="s">
        <v>97</v>
      </c>
      <c r="R2" s="75"/>
      <c r="S2" s="73" t="s">
        <v>98</v>
      </c>
      <c r="T2" s="75"/>
      <c r="U2" s="73" t="s">
        <v>99</v>
      </c>
      <c r="V2" s="75"/>
      <c r="W2" s="73" t="s">
        <v>100</v>
      </c>
      <c r="X2" s="75"/>
      <c r="Y2" s="73" t="s">
        <v>101</v>
      </c>
      <c r="Z2" s="75"/>
      <c r="AA2" s="73" t="s">
        <v>102</v>
      </c>
      <c r="AB2" s="75"/>
    </row>
    <row r="3" spans="1:28" ht="29" x14ac:dyDescent="0.45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70" t="s">
        <v>117</v>
      </c>
      <c r="B4" s="61"/>
      <c r="C4" s="43">
        <f>SUM(Q4+AA4)</f>
        <v>1134068</v>
      </c>
      <c r="D4" s="43">
        <v>1343398</v>
      </c>
      <c r="E4" s="44">
        <v>-15.582128304493526</v>
      </c>
      <c r="F4" s="44">
        <v>100</v>
      </c>
      <c r="G4" s="47">
        <v>821065</v>
      </c>
      <c r="H4" s="17">
        <v>-0.6</v>
      </c>
      <c r="I4" s="47">
        <v>84111</v>
      </c>
      <c r="J4" s="17">
        <v>-1.7</v>
      </c>
      <c r="K4" s="47">
        <v>85875</v>
      </c>
      <c r="L4" s="17">
        <v>-1.4</v>
      </c>
      <c r="M4" s="47">
        <v>43737</v>
      </c>
      <c r="N4" s="17">
        <v>-44.2</v>
      </c>
      <c r="O4" s="47">
        <v>9119</v>
      </c>
      <c r="P4" s="17">
        <v>-44.1</v>
      </c>
      <c r="Q4" s="47">
        <v>1043907</v>
      </c>
      <c r="R4" s="17">
        <v>-4.5</v>
      </c>
      <c r="S4" s="47">
        <v>16433</v>
      </c>
      <c r="T4" s="17">
        <v>-72.900000000000006</v>
      </c>
      <c r="U4" s="47">
        <v>25031</v>
      </c>
      <c r="V4" s="17">
        <v>-33.5</v>
      </c>
      <c r="W4" s="47">
        <v>22</v>
      </c>
      <c r="X4" s="17">
        <v>-100</v>
      </c>
      <c r="Y4" s="47">
        <v>48675</v>
      </c>
      <c r="Z4" s="17">
        <v>-3.9</v>
      </c>
      <c r="AA4" s="47">
        <v>90161</v>
      </c>
      <c r="AB4" s="17">
        <v>-64</v>
      </c>
    </row>
    <row r="5" spans="1:28" x14ac:dyDescent="0.45">
      <c r="A5" s="7" t="s">
        <v>8</v>
      </c>
      <c r="B5" s="29" t="s">
        <v>9</v>
      </c>
      <c r="C5" s="45">
        <f>SUM(Q5+AA5)</f>
        <v>332474</v>
      </c>
      <c r="D5" s="45">
        <v>535536</v>
      </c>
      <c r="E5" s="46">
        <v>-37.917525619192737</v>
      </c>
      <c r="F5" s="46">
        <v>29.316936903254483</v>
      </c>
      <c r="G5" s="45">
        <v>218837</v>
      </c>
      <c r="H5" s="46">
        <v>-12.1</v>
      </c>
      <c r="I5" s="45">
        <v>11576</v>
      </c>
      <c r="J5" s="46">
        <v>1</v>
      </c>
      <c r="K5" s="45">
        <v>19458</v>
      </c>
      <c r="L5" s="46">
        <v>-5.6</v>
      </c>
      <c r="M5" s="45">
        <v>27882</v>
      </c>
      <c r="N5" s="46">
        <v>-61</v>
      </c>
      <c r="O5" s="45">
        <v>2843</v>
      </c>
      <c r="P5" s="46">
        <v>-76.099999999999994</v>
      </c>
      <c r="Q5" s="45">
        <v>280596</v>
      </c>
      <c r="R5" s="46">
        <v>-23</v>
      </c>
      <c r="S5" s="45">
        <v>1076</v>
      </c>
      <c r="T5" s="46">
        <v>-96.5</v>
      </c>
      <c r="U5" s="45">
        <v>23230</v>
      </c>
      <c r="V5" s="46">
        <v>-32.299999999999997</v>
      </c>
      <c r="W5" s="45">
        <v>17</v>
      </c>
      <c r="X5" s="46">
        <v>-100</v>
      </c>
      <c r="Y5" s="45">
        <v>27555</v>
      </c>
      <c r="Z5" s="46">
        <v>1.4</v>
      </c>
      <c r="AA5" s="45">
        <v>51878</v>
      </c>
      <c r="AB5" s="46">
        <v>-69.7</v>
      </c>
    </row>
    <row r="6" spans="1:28" x14ac:dyDescent="0.45">
      <c r="A6" s="8"/>
      <c r="B6" s="30" t="s">
        <v>10</v>
      </c>
      <c r="C6" s="45">
        <f t="shared" ref="C6:C69" si="0">SUM(Q6+AA6)</f>
        <v>193705</v>
      </c>
      <c r="D6" s="45">
        <v>197209</v>
      </c>
      <c r="E6" s="46">
        <v>-1.7767951766907153</v>
      </c>
      <c r="F6" s="46">
        <v>17.080545434665293</v>
      </c>
      <c r="G6" s="45">
        <v>108552</v>
      </c>
      <c r="H6" s="46">
        <v>2.5</v>
      </c>
      <c r="I6" s="45">
        <v>26980</v>
      </c>
      <c r="J6" s="46">
        <v>-12.1</v>
      </c>
      <c r="K6" s="45">
        <v>49699</v>
      </c>
      <c r="L6" s="46">
        <v>-3.7</v>
      </c>
      <c r="M6" s="45">
        <v>1760</v>
      </c>
      <c r="N6" s="46">
        <v>42.2</v>
      </c>
      <c r="O6" s="45">
        <v>1702</v>
      </c>
      <c r="P6" s="46">
        <v>45.8</v>
      </c>
      <c r="Q6" s="45">
        <v>188693</v>
      </c>
      <c r="R6" s="46">
        <v>-1</v>
      </c>
      <c r="S6" s="45">
        <v>4911</v>
      </c>
      <c r="T6" s="46">
        <v>-22.1</v>
      </c>
      <c r="U6" s="45">
        <v>2</v>
      </c>
      <c r="V6" s="46">
        <v>-50</v>
      </c>
      <c r="W6" s="45">
        <v>0</v>
      </c>
      <c r="X6" s="46">
        <v>-100</v>
      </c>
      <c r="Y6" s="45">
        <v>99</v>
      </c>
      <c r="Z6" s="46">
        <v>-43.8</v>
      </c>
      <c r="AA6" s="45">
        <v>5012</v>
      </c>
      <c r="AB6" s="46">
        <v>-23.2</v>
      </c>
    </row>
    <row r="7" spans="1:28" x14ac:dyDescent="0.45">
      <c r="A7" s="8"/>
      <c r="B7" s="30" t="s">
        <v>11</v>
      </c>
      <c r="C7" s="45">
        <f t="shared" si="0"/>
        <v>75738</v>
      </c>
      <c r="D7" s="45">
        <v>64488</v>
      </c>
      <c r="E7" s="46">
        <v>17.445106066244875</v>
      </c>
      <c r="F7" s="46">
        <v>6.6784355082763991</v>
      </c>
      <c r="G7" s="45">
        <v>53404</v>
      </c>
      <c r="H7" s="46">
        <v>10.5</v>
      </c>
      <c r="I7" s="45">
        <v>12926</v>
      </c>
      <c r="J7" s="46">
        <v>40.4</v>
      </c>
      <c r="K7" s="45">
        <v>4528</v>
      </c>
      <c r="L7" s="46">
        <v>4.3</v>
      </c>
      <c r="M7" s="45">
        <v>1639</v>
      </c>
      <c r="N7" s="46">
        <v>1337.7</v>
      </c>
      <c r="O7" s="45">
        <v>3038</v>
      </c>
      <c r="P7" s="46">
        <v>61.6</v>
      </c>
      <c r="Q7" s="45">
        <v>75535</v>
      </c>
      <c r="R7" s="46">
        <v>18.3</v>
      </c>
      <c r="S7" s="45">
        <v>97</v>
      </c>
      <c r="T7" s="46">
        <v>-69.7</v>
      </c>
      <c r="U7" s="45">
        <v>29</v>
      </c>
      <c r="V7" s="46">
        <v>-35.6</v>
      </c>
      <c r="W7" s="45">
        <v>0</v>
      </c>
      <c r="X7" s="46">
        <v>-100</v>
      </c>
      <c r="Y7" s="45">
        <v>77</v>
      </c>
      <c r="Z7" s="46">
        <v>24.2</v>
      </c>
      <c r="AA7" s="45">
        <v>203</v>
      </c>
      <c r="AB7" s="46">
        <v>-68</v>
      </c>
    </row>
    <row r="8" spans="1:28" x14ac:dyDescent="0.45">
      <c r="A8" s="8"/>
      <c r="B8" s="30" t="s">
        <v>13</v>
      </c>
      <c r="C8" s="45">
        <f t="shared" si="0"/>
        <v>58761</v>
      </c>
      <c r="D8" s="45">
        <v>63998</v>
      </c>
      <c r="E8" s="46">
        <v>-8.183068220881907</v>
      </c>
      <c r="F8" s="46">
        <v>5.1814353283930066</v>
      </c>
      <c r="G8" s="45">
        <v>52776</v>
      </c>
      <c r="H8" s="46">
        <v>-7.4</v>
      </c>
      <c r="I8" s="45">
        <v>4448</v>
      </c>
      <c r="J8" s="46">
        <v>2.8</v>
      </c>
      <c r="K8" s="45">
        <v>536</v>
      </c>
      <c r="L8" s="46">
        <v>18.8</v>
      </c>
      <c r="M8" s="45">
        <v>927</v>
      </c>
      <c r="N8" s="46">
        <v>-26.4</v>
      </c>
      <c r="O8" s="45">
        <v>56</v>
      </c>
      <c r="P8" s="46">
        <v>-65</v>
      </c>
      <c r="Q8" s="45">
        <v>58743</v>
      </c>
      <c r="R8" s="46">
        <v>-7.1</v>
      </c>
      <c r="S8" s="45">
        <v>18</v>
      </c>
      <c r="T8" s="46">
        <v>-96.8</v>
      </c>
      <c r="U8" s="45">
        <v>0</v>
      </c>
      <c r="V8" s="46">
        <v>-100</v>
      </c>
      <c r="W8" s="45">
        <v>0</v>
      </c>
      <c r="X8" s="46">
        <v>-100</v>
      </c>
      <c r="Y8" s="45">
        <v>0</v>
      </c>
      <c r="Z8" s="46">
        <v>-100</v>
      </c>
      <c r="AA8" s="45">
        <v>18</v>
      </c>
      <c r="AB8" s="46">
        <v>-97.7</v>
      </c>
    </row>
    <row r="9" spans="1:28" x14ac:dyDescent="0.45">
      <c r="A9" s="8"/>
      <c r="B9" s="30" t="s">
        <v>14</v>
      </c>
      <c r="C9" s="45">
        <f t="shared" si="0"/>
        <v>37019</v>
      </c>
      <c r="D9" s="45">
        <v>45529</v>
      </c>
      <c r="E9" s="46">
        <v>-18.691383513804393</v>
      </c>
      <c r="F9" s="46">
        <v>3.2642663402899998</v>
      </c>
      <c r="G9" s="45">
        <v>23595</v>
      </c>
      <c r="H9" s="46">
        <v>39.6</v>
      </c>
      <c r="I9" s="45">
        <v>1629</v>
      </c>
      <c r="J9" s="46">
        <v>-27.2</v>
      </c>
      <c r="K9" s="45">
        <v>89</v>
      </c>
      <c r="L9" s="46">
        <v>29</v>
      </c>
      <c r="M9" s="45">
        <v>894</v>
      </c>
      <c r="N9" s="46">
        <v>22</v>
      </c>
      <c r="O9" s="45">
        <v>12</v>
      </c>
      <c r="P9" s="46">
        <v>-7.7</v>
      </c>
      <c r="Q9" s="45">
        <v>26219</v>
      </c>
      <c r="R9" s="46">
        <v>31.4</v>
      </c>
      <c r="S9" s="45">
        <v>3428</v>
      </c>
      <c r="T9" s="46">
        <v>-54</v>
      </c>
      <c r="U9" s="45">
        <v>950</v>
      </c>
      <c r="V9" s="46">
        <v>-38.299999999999997</v>
      </c>
      <c r="W9" s="45">
        <v>0</v>
      </c>
      <c r="X9" s="46">
        <v>-100</v>
      </c>
      <c r="Y9" s="45">
        <v>6422</v>
      </c>
      <c r="Z9" s="46">
        <v>-20.2</v>
      </c>
      <c r="AA9" s="45">
        <v>10800</v>
      </c>
      <c r="AB9" s="46">
        <v>-57.8</v>
      </c>
    </row>
    <row r="10" spans="1:28" x14ac:dyDescent="0.45">
      <c r="A10" s="8"/>
      <c r="B10" s="30" t="s">
        <v>16</v>
      </c>
      <c r="C10" s="45">
        <f t="shared" si="0"/>
        <v>22012</v>
      </c>
      <c r="D10" s="45">
        <v>29905</v>
      </c>
      <c r="E10" s="46">
        <v>-26.393579668951684</v>
      </c>
      <c r="F10" s="46">
        <v>1.9409770842665521</v>
      </c>
      <c r="G10" s="45">
        <v>17243</v>
      </c>
      <c r="H10" s="46">
        <v>-11.1</v>
      </c>
      <c r="I10" s="45">
        <v>923</v>
      </c>
      <c r="J10" s="46">
        <v>8.6999999999999993</v>
      </c>
      <c r="K10" s="45">
        <v>109</v>
      </c>
      <c r="L10" s="46">
        <v>43.4</v>
      </c>
      <c r="M10" s="45">
        <v>160</v>
      </c>
      <c r="N10" s="46">
        <v>24</v>
      </c>
      <c r="O10" s="45">
        <v>6</v>
      </c>
      <c r="P10" s="46">
        <v>100</v>
      </c>
      <c r="Q10" s="45">
        <v>18441</v>
      </c>
      <c r="R10" s="46">
        <v>-9.8000000000000007</v>
      </c>
      <c r="S10" s="45">
        <v>1031</v>
      </c>
      <c r="T10" s="46">
        <v>-67</v>
      </c>
      <c r="U10" s="45">
        <v>172</v>
      </c>
      <c r="V10" s="46">
        <v>-54.3</v>
      </c>
      <c r="W10" s="45">
        <v>0</v>
      </c>
      <c r="X10" s="46">
        <v>-100</v>
      </c>
      <c r="Y10" s="45">
        <v>2368</v>
      </c>
      <c r="Z10" s="46">
        <v>1.5</v>
      </c>
      <c r="AA10" s="45">
        <v>3571</v>
      </c>
      <c r="AB10" s="46">
        <v>-62.2</v>
      </c>
    </row>
    <row r="11" spans="1:28" x14ac:dyDescent="0.45">
      <c r="A11" s="8"/>
      <c r="B11" s="30" t="s">
        <v>12</v>
      </c>
      <c r="C11" s="45">
        <f t="shared" si="0"/>
        <v>60147</v>
      </c>
      <c r="D11" s="45">
        <v>52466</v>
      </c>
      <c r="E11" s="46">
        <v>14.639957305683682</v>
      </c>
      <c r="F11" s="46">
        <v>5.303650222032541</v>
      </c>
      <c r="G11" s="45">
        <v>52506</v>
      </c>
      <c r="H11" s="46">
        <v>10.1</v>
      </c>
      <c r="I11" s="45">
        <v>2651</v>
      </c>
      <c r="J11" s="46">
        <v>-25.5</v>
      </c>
      <c r="K11" s="45">
        <v>276</v>
      </c>
      <c r="L11" s="46">
        <v>176</v>
      </c>
      <c r="M11" s="45">
        <v>4402</v>
      </c>
      <c r="N11" s="46">
        <v>3113.1</v>
      </c>
      <c r="O11" s="45">
        <v>69</v>
      </c>
      <c r="P11" s="46">
        <v>430.8</v>
      </c>
      <c r="Q11" s="45">
        <v>59904</v>
      </c>
      <c r="R11" s="46">
        <v>16.3</v>
      </c>
      <c r="S11" s="45">
        <v>184</v>
      </c>
      <c r="T11" s="46">
        <v>-73.2</v>
      </c>
      <c r="U11" s="45">
        <v>0</v>
      </c>
      <c r="V11" s="46">
        <v>-100</v>
      </c>
      <c r="W11" s="45">
        <v>0</v>
      </c>
      <c r="X11" s="46">
        <v>-100</v>
      </c>
      <c r="Y11" s="45">
        <v>59</v>
      </c>
      <c r="Z11" s="46">
        <v>-39.200000000000003</v>
      </c>
      <c r="AA11" s="45">
        <v>243</v>
      </c>
      <c r="AB11" s="46">
        <v>-74.900000000000006</v>
      </c>
    </row>
    <row r="12" spans="1:28" x14ac:dyDescent="0.45">
      <c r="A12" s="8"/>
      <c r="B12" s="30" t="s">
        <v>18</v>
      </c>
      <c r="C12" s="45">
        <f t="shared" si="0"/>
        <v>24009</v>
      </c>
      <c r="D12" s="45">
        <v>18632</v>
      </c>
      <c r="E12" s="46">
        <v>28.858952340060107</v>
      </c>
      <c r="F12" s="46">
        <v>2.1170688177428514</v>
      </c>
      <c r="G12" s="45">
        <v>19992</v>
      </c>
      <c r="H12" s="46">
        <v>29.2</v>
      </c>
      <c r="I12" s="45">
        <v>2870</v>
      </c>
      <c r="J12" s="46">
        <v>53.4</v>
      </c>
      <c r="K12" s="45">
        <v>173</v>
      </c>
      <c r="L12" s="46">
        <v>1230.8</v>
      </c>
      <c r="M12" s="45">
        <v>299</v>
      </c>
      <c r="N12" s="46">
        <v>353</v>
      </c>
      <c r="O12" s="45">
        <v>18</v>
      </c>
      <c r="P12" s="46">
        <v>100</v>
      </c>
      <c r="Q12" s="45">
        <v>23352</v>
      </c>
      <c r="R12" s="46">
        <v>34</v>
      </c>
      <c r="S12" s="45">
        <v>12</v>
      </c>
      <c r="T12" s="46">
        <v>-82.9</v>
      </c>
      <c r="U12" s="45">
        <v>19</v>
      </c>
      <c r="V12" s="46">
        <v>-67.2</v>
      </c>
      <c r="W12" s="45">
        <v>0</v>
      </c>
      <c r="X12" s="46">
        <v>-100</v>
      </c>
      <c r="Y12" s="45">
        <v>626</v>
      </c>
      <c r="Z12" s="46">
        <v>-26.9</v>
      </c>
      <c r="AA12" s="45">
        <v>657</v>
      </c>
      <c r="AB12" s="46">
        <v>-45.5</v>
      </c>
    </row>
    <row r="13" spans="1:28" x14ac:dyDescent="0.45">
      <c r="A13" s="8"/>
      <c r="B13" s="30" t="s">
        <v>19</v>
      </c>
      <c r="C13" s="45">
        <f t="shared" si="0"/>
        <v>7524</v>
      </c>
      <c r="D13" s="45">
        <v>12832</v>
      </c>
      <c r="E13" s="46">
        <v>-41.36533665835411</v>
      </c>
      <c r="F13" s="46">
        <v>0.66345227975747489</v>
      </c>
      <c r="G13" s="45">
        <v>4632</v>
      </c>
      <c r="H13" s="46">
        <v>10.199999999999999</v>
      </c>
      <c r="I13" s="45">
        <v>436</v>
      </c>
      <c r="J13" s="46">
        <v>3.3</v>
      </c>
      <c r="K13" s="45">
        <v>75</v>
      </c>
      <c r="L13" s="46">
        <v>-6.3</v>
      </c>
      <c r="M13" s="45">
        <v>43</v>
      </c>
      <c r="N13" s="46">
        <v>30.3</v>
      </c>
      <c r="O13" s="45">
        <v>2</v>
      </c>
      <c r="P13" s="46">
        <v>-66.7</v>
      </c>
      <c r="Q13" s="45">
        <v>5188</v>
      </c>
      <c r="R13" s="46">
        <v>9.4</v>
      </c>
      <c r="S13" s="45">
        <v>938</v>
      </c>
      <c r="T13" s="46">
        <v>-56.6</v>
      </c>
      <c r="U13" s="45">
        <v>129</v>
      </c>
      <c r="V13" s="46">
        <v>-76.8</v>
      </c>
      <c r="W13" s="45">
        <v>0</v>
      </c>
      <c r="X13" s="46">
        <v>-100</v>
      </c>
      <c r="Y13" s="45">
        <v>1269</v>
      </c>
      <c r="Z13" s="46">
        <v>8.6999999999999993</v>
      </c>
      <c r="AA13" s="45">
        <v>2336</v>
      </c>
      <c r="AB13" s="46">
        <v>-71.099999999999994</v>
      </c>
    </row>
    <row r="14" spans="1:28" x14ac:dyDescent="0.45">
      <c r="A14" s="8"/>
      <c r="B14" s="30" t="s">
        <v>15</v>
      </c>
      <c r="C14" s="45">
        <f t="shared" si="0"/>
        <v>45333</v>
      </c>
      <c r="D14" s="45">
        <v>44050</v>
      </c>
      <c r="E14" s="46">
        <v>2.9125993189557331</v>
      </c>
      <c r="F14" s="46">
        <v>3.997379345859331</v>
      </c>
      <c r="G14" s="45">
        <v>38496</v>
      </c>
      <c r="H14" s="46">
        <v>0.5</v>
      </c>
      <c r="I14" s="45">
        <v>4098</v>
      </c>
      <c r="J14" s="46">
        <v>-13.5</v>
      </c>
      <c r="K14" s="45">
        <v>168</v>
      </c>
      <c r="L14" s="46">
        <v>33.299999999999997</v>
      </c>
      <c r="M14" s="45">
        <v>2516</v>
      </c>
      <c r="N14" s="46">
        <v>856.7</v>
      </c>
      <c r="O14" s="45">
        <v>10</v>
      </c>
      <c r="P14" s="46">
        <v>-75</v>
      </c>
      <c r="Q14" s="45">
        <v>45288</v>
      </c>
      <c r="R14" s="46">
        <v>4.2</v>
      </c>
      <c r="S14" s="45">
        <v>20</v>
      </c>
      <c r="T14" s="46">
        <v>-92.6</v>
      </c>
      <c r="U14" s="45">
        <v>5</v>
      </c>
      <c r="V14" s="46">
        <v>-88.4</v>
      </c>
      <c r="W14" s="45">
        <v>0</v>
      </c>
      <c r="X14" s="46">
        <v>-100</v>
      </c>
      <c r="Y14" s="45">
        <v>20</v>
      </c>
      <c r="Z14" s="46">
        <v>-37.5</v>
      </c>
      <c r="AA14" s="45">
        <v>45</v>
      </c>
      <c r="AB14" s="46">
        <v>-92.3</v>
      </c>
    </row>
    <row r="15" spans="1:28" x14ac:dyDescent="0.45">
      <c r="A15" s="8"/>
      <c r="B15" s="30" t="s">
        <v>17</v>
      </c>
      <c r="C15" s="45">
        <f t="shared" si="0"/>
        <v>36144</v>
      </c>
      <c r="D15" s="45">
        <v>39957</v>
      </c>
      <c r="E15" s="46">
        <v>-9.5427584653502535</v>
      </c>
      <c r="F15" s="46">
        <v>3.1871104730933242</v>
      </c>
      <c r="G15" s="45">
        <v>33510</v>
      </c>
      <c r="H15" s="46">
        <v>-9.5</v>
      </c>
      <c r="I15" s="45">
        <v>991</v>
      </c>
      <c r="J15" s="46">
        <v>-15.7</v>
      </c>
      <c r="K15" s="45">
        <v>386</v>
      </c>
      <c r="L15" s="46">
        <v>19.100000000000001</v>
      </c>
      <c r="M15" s="45">
        <v>1187</v>
      </c>
      <c r="N15" s="46">
        <v>3</v>
      </c>
      <c r="O15" s="45">
        <v>19</v>
      </c>
      <c r="P15" s="46">
        <v>46.2</v>
      </c>
      <c r="Q15" s="45">
        <v>36093</v>
      </c>
      <c r="R15" s="46">
        <v>-9.1</v>
      </c>
      <c r="S15" s="45">
        <v>40</v>
      </c>
      <c r="T15" s="46">
        <v>-79.8</v>
      </c>
      <c r="U15" s="45">
        <v>3</v>
      </c>
      <c r="V15" s="46">
        <v>50</v>
      </c>
      <c r="W15" s="45">
        <v>0</v>
      </c>
      <c r="X15" s="46">
        <v>-100</v>
      </c>
      <c r="Y15" s="45">
        <v>8</v>
      </c>
      <c r="Z15" s="46">
        <v>-46.7</v>
      </c>
      <c r="AA15" s="45">
        <v>51</v>
      </c>
      <c r="AB15" s="46">
        <v>-79.599999999999994</v>
      </c>
    </row>
    <row r="16" spans="1:28" x14ac:dyDescent="0.45">
      <c r="A16" s="8"/>
      <c r="B16" s="30" t="s">
        <v>20</v>
      </c>
      <c r="C16" s="45">
        <f t="shared" si="0"/>
        <v>9758</v>
      </c>
      <c r="D16" s="45">
        <v>7878</v>
      </c>
      <c r="E16" s="46">
        <v>23.863924854023864</v>
      </c>
      <c r="F16" s="46">
        <v>0.86044223097733119</v>
      </c>
      <c r="G16" s="45">
        <v>8644</v>
      </c>
      <c r="H16" s="46">
        <v>23</v>
      </c>
      <c r="I16" s="45">
        <v>1007</v>
      </c>
      <c r="J16" s="59">
        <v>28.8</v>
      </c>
      <c r="K16" s="45">
        <v>40</v>
      </c>
      <c r="L16" s="46">
        <v>60</v>
      </c>
      <c r="M16" s="45">
        <v>51</v>
      </c>
      <c r="N16" s="46">
        <v>45.7</v>
      </c>
      <c r="O16" s="45">
        <v>14</v>
      </c>
      <c r="P16" s="46">
        <v>75</v>
      </c>
      <c r="Q16" s="45">
        <v>9756</v>
      </c>
      <c r="R16" s="46">
        <v>23.9</v>
      </c>
      <c r="S16" s="45">
        <v>0</v>
      </c>
      <c r="T16" s="46">
        <v>-100</v>
      </c>
      <c r="U16" s="45">
        <v>2</v>
      </c>
      <c r="V16" s="46">
        <v>100</v>
      </c>
      <c r="W16" s="45">
        <v>0</v>
      </c>
      <c r="X16" s="46" t="s">
        <v>140</v>
      </c>
      <c r="Y16" s="45">
        <v>0</v>
      </c>
      <c r="Z16" s="46" t="s">
        <v>140</v>
      </c>
      <c r="AA16" s="45">
        <v>2</v>
      </c>
      <c r="AB16" s="46">
        <v>-33.299999999999997</v>
      </c>
    </row>
    <row r="17" spans="1:28" x14ac:dyDescent="0.45">
      <c r="A17" s="8"/>
      <c r="B17" s="30" t="s">
        <v>22</v>
      </c>
      <c r="C17" s="45">
        <f t="shared" si="0"/>
        <v>5306</v>
      </c>
      <c r="D17" s="45">
        <v>4313</v>
      </c>
      <c r="E17" s="46">
        <v>23.02341757477393</v>
      </c>
      <c r="F17" s="46">
        <v>0.46787317868064354</v>
      </c>
      <c r="G17" s="45">
        <v>5153</v>
      </c>
      <c r="H17" s="46">
        <v>23.1</v>
      </c>
      <c r="I17" s="45">
        <v>129</v>
      </c>
      <c r="J17" s="46">
        <v>13.2</v>
      </c>
      <c r="K17" s="45">
        <v>13</v>
      </c>
      <c r="L17" s="46">
        <v>85.7</v>
      </c>
      <c r="M17" s="45">
        <v>2</v>
      </c>
      <c r="N17" s="46">
        <v>-33.299999999999997</v>
      </c>
      <c r="O17" s="45">
        <v>2</v>
      </c>
      <c r="P17" s="46">
        <v>100</v>
      </c>
      <c r="Q17" s="45">
        <v>5299</v>
      </c>
      <c r="R17" s="46">
        <v>22.9</v>
      </c>
      <c r="S17" s="45">
        <v>0</v>
      </c>
      <c r="T17" s="46" t="s">
        <v>140</v>
      </c>
      <c r="U17" s="45">
        <v>0</v>
      </c>
      <c r="V17" s="46" t="s">
        <v>140</v>
      </c>
      <c r="W17" s="45">
        <v>0</v>
      </c>
      <c r="X17" s="46" t="s">
        <v>140</v>
      </c>
      <c r="Y17" s="45">
        <v>7</v>
      </c>
      <c r="Z17" s="46">
        <v>600</v>
      </c>
      <c r="AA17" s="45">
        <v>7</v>
      </c>
      <c r="AB17" s="46">
        <v>600</v>
      </c>
    </row>
    <row r="18" spans="1:28" x14ac:dyDescent="0.45">
      <c r="A18" s="8"/>
      <c r="B18" s="30" t="s">
        <v>21</v>
      </c>
      <c r="C18" s="45">
        <f t="shared" si="0"/>
        <v>6379</v>
      </c>
      <c r="D18" s="45">
        <v>6133</v>
      </c>
      <c r="E18" s="46">
        <v>4.0110875591064632</v>
      </c>
      <c r="F18" s="46">
        <v>0.56248831639725305</v>
      </c>
      <c r="G18" s="45">
        <v>2253</v>
      </c>
      <c r="H18" s="46">
        <v>55.7</v>
      </c>
      <c r="I18" s="45">
        <v>534</v>
      </c>
      <c r="J18" s="46">
        <v>-18.3</v>
      </c>
      <c r="K18" s="45">
        <v>10</v>
      </c>
      <c r="L18" s="46">
        <v>66.7</v>
      </c>
      <c r="M18" s="45">
        <v>11</v>
      </c>
      <c r="N18" s="46">
        <v>450</v>
      </c>
      <c r="O18" s="45">
        <v>1</v>
      </c>
      <c r="P18" s="46" t="s">
        <v>140</v>
      </c>
      <c r="Q18" s="45">
        <v>2809</v>
      </c>
      <c r="R18" s="46">
        <v>33.200000000000003</v>
      </c>
      <c r="S18" s="45">
        <v>760</v>
      </c>
      <c r="T18" s="46">
        <v>-20.5</v>
      </c>
      <c r="U18" s="45">
        <v>187</v>
      </c>
      <c r="V18" s="46">
        <v>83.3</v>
      </c>
      <c r="W18" s="45">
        <v>5</v>
      </c>
      <c r="X18" s="46">
        <v>-98.7</v>
      </c>
      <c r="Y18" s="45">
        <v>2618</v>
      </c>
      <c r="Z18" s="46">
        <v>1.5</v>
      </c>
      <c r="AA18" s="45">
        <v>3570</v>
      </c>
      <c r="AB18" s="46">
        <v>-11.3</v>
      </c>
    </row>
    <row r="19" spans="1:28" x14ac:dyDescent="0.45">
      <c r="A19" s="8"/>
      <c r="B19" s="30" t="s">
        <v>24</v>
      </c>
      <c r="C19" s="45">
        <f t="shared" si="0"/>
        <v>1842</v>
      </c>
      <c r="D19" s="45">
        <v>1993</v>
      </c>
      <c r="E19" s="46">
        <v>-7.576517812343198</v>
      </c>
      <c r="F19" s="46">
        <v>0.16242412271574544</v>
      </c>
      <c r="G19" s="45">
        <v>1751</v>
      </c>
      <c r="H19" s="46">
        <v>-9.6</v>
      </c>
      <c r="I19" s="45">
        <v>30</v>
      </c>
      <c r="J19" s="46">
        <v>172.7</v>
      </c>
      <c r="K19" s="45">
        <v>49</v>
      </c>
      <c r="L19" s="46">
        <v>32.4</v>
      </c>
      <c r="M19" s="45">
        <v>6</v>
      </c>
      <c r="N19" s="46">
        <v>200</v>
      </c>
      <c r="O19" s="45">
        <v>0</v>
      </c>
      <c r="P19" s="46" t="s">
        <v>140</v>
      </c>
      <c r="Q19" s="45">
        <v>1836</v>
      </c>
      <c r="R19" s="46">
        <v>-7.6</v>
      </c>
      <c r="S19" s="45">
        <v>0</v>
      </c>
      <c r="T19" s="46">
        <v>-100</v>
      </c>
      <c r="U19" s="45">
        <v>0</v>
      </c>
      <c r="V19" s="46" t="s">
        <v>140</v>
      </c>
      <c r="W19" s="45">
        <v>0</v>
      </c>
      <c r="X19" s="46" t="s">
        <v>140</v>
      </c>
      <c r="Y19" s="45">
        <v>6</v>
      </c>
      <c r="Z19" s="46">
        <v>50</v>
      </c>
      <c r="AA19" s="45">
        <v>6</v>
      </c>
      <c r="AB19" s="46">
        <v>-14.3</v>
      </c>
    </row>
    <row r="20" spans="1:28" x14ac:dyDescent="0.45">
      <c r="A20" s="8"/>
      <c r="B20" s="30" t="s">
        <v>23</v>
      </c>
      <c r="C20" s="45">
        <f t="shared" si="0"/>
        <v>3544</v>
      </c>
      <c r="D20" s="45">
        <v>2569</v>
      </c>
      <c r="E20" s="46">
        <v>37.9525107045543</v>
      </c>
      <c r="F20" s="46">
        <v>0.31250330668002269</v>
      </c>
      <c r="G20" s="45">
        <v>3512</v>
      </c>
      <c r="H20" s="46">
        <v>46.9</v>
      </c>
      <c r="I20" s="45">
        <v>20</v>
      </c>
      <c r="J20" s="46">
        <v>0</v>
      </c>
      <c r="K20" s="45">
        <v>10</v>
      </c>
      <c r="L20" s="46">
        <v>25</v>
      </c>
      <c r="M20" s="45">
        <v>0</v>
      </c>
      <c r="N20" s="46">
        <v>-100</v>
      </c>
      <c r="O20" s="45">
        <v>0</v>
      </c>
      <c r="P20" s="46">
        <v>-100</v>
      </c>
      <c r="Q20" s="45">
        <v>3542</v>
      </c>
      <c r="R20" s="46">
        <v>46.2</v>
      </c>
      <c r="S20" s="45">
        <v>0</v>
      </c>
      <c r="T20" s="46">
        <v>-100</v>
      </c>
      <c r="U20" s="45">
        <v>0</v>
      </c>
      <c r="V20" s="46" t="s">
        <v>140</v>
      </c>
      <c r="W20" s="45">
        <v>0</v>
      </c>
      <c r="X20" s="46">
        <v>-100</v>
      </c>
      <c r="Y20" s="45">
        <v>2</v>
      </c>
      <c r="Z20" s="46">
        <v>-98.2</v>
      </c>
      <c r="AA20" s="45">
        <v>2</v>
      </c>
      <c r="AB20" s="46">
        <v>-98.6</v>
      </c>
    </row>
    <row r="21" spans="1:28" x14ac:dyDescent="0.45">
      <c r="A21" s="8"/>
      <c r="B21" s="30" t="s">
        <v>25</v>
      </c>
      <c r="C21" s="45">
        <f t="shared" si="0"/>
        <v>2224</v>
      </c>
      <c r="D21" s="45">
        <v>1688</v>
      </c>
      <c r="E21" s="46">
        <v>31.753554502369674</v>
      </c>
      <c r="F21" s="46">
        <v>0.19610816988046573</v>
      </c>
      <c r="G21" s="45">
        <v>1945</v>
      </c>
      <c r="H21" s="46">
        <v>32.1</v>
      </c>
      <c r="I21" s="45">
        <v>91</v>
      </c>
      <c r="J21" s="46">
        <v>167.6</v>
      </c>
      <c r="K21" s="45">
        <v>29</v>
      </c>
      <c r="L21" s="46">
        <v>93.3</v>
      </c>
      <c r="M21" s="45">
        <v>4</v>
      </c>
      <c r="N21" s="46">
        <v>300</v>
      </c>
      <c r="O21" s="45">
        <v>6</v>
      </c>
      <c r="P21" s="46">
        <v>200</v>
      </c>
      <c r="Q21" s="45">
        <v>2075</v>
      </c>
      <c r="R21" s="46">
        <v>36.200000000000003</v>
      </c>
      <c r="S21" s="45">
        <v>13</v>
      </c>
      <c r="T21" s="46">
        <v>-69.8</v>
      </c>
      <c r="U21" s="45">
        <v>28</v>
      </c>
      <c r="V21" s="46">
        <v>300</v>
      </c>
      <c r="W21" s="45">
        <v>0</v>
      </c>
      <c r="X21" s="46">
        <v>-100</v>
      </c>
      <c r="Y21" s="45">
        <v>108</v>
      </c>
      <c r="Z21" s="46">
        <v>0</v>
      </c>
      <c r="AA21" s="45">
        <v>149</v>
      </c>
      <c r="AB21" s="46">
        <v>-9.1</v>
      </c>
    </row>
    <row r="22" spans="1:28" x14ac:dyDescent="0.45">
      <c r="A22" s="8"/>
      <c r="B22" s="30" t="s">
        <v>119</v>
      </c>
      <c r="C22" s="45">
        <f t="shared" si="0"/>
        <v>2083</v>
      </c>
      <c r="D22" s="45">
        <v>2297</v>
      </c>
      <c r="E22" s="46">
        <v>-9.3164997823247724</v>
      </c>
      <c r="F22" s="46">
        <v>0.18367505299505849</v>
      </c>
      <c r="G22" s="45">
        <v>1982</v>
      </c>
      <c r="H22" s="46">
        <v>-10</v>
      </c>
      <c r="I22" s="45">
        <v>95</v>
      </c>
      <c r="J22" s="46">
        <v>25</v>
      </c>
      <c r="K22" s="45">
        <v>1</v>
      </c>
      <c r="L22" s="46">
        <v>-50</v>
      </c>
      <c r="M22" s="45">
        <v>5</v>
      </c>
      <c r="N22" s="46">
        <v>-68.8</v>
      </c>
      <c r="O22" s="45">
        <v>0</v>
      </c>
      <c r="P22" s="46">
        <v>-100</v>
      </c>
      <c r="Q22" s="45">
        <v>2083</v>
      </c>
      <c r="R22" s="46">
        <v>-9.3000000000000007</v>
      </c>
      <c r="S22" s="45">
        <v>0</v>
      </c>
      <c r="T22" s="46" t="s">
        <v>140</v>
      </c>
      <c r="U22" s="45">
        <v>0</v>
      </c>
      <c r="V22" s="46" t="s">
        <v>140</v>
      </c>
      <c r="W22" s="45">
        <v>0</v>
      </c>
      <c r="X22" s="46" t="s">
        <v>140</v>
      </c>
      <c r="Y22" s="45">
        <v>0</v>
      </c>
      <c r="Z22" s="46" t="s">
        <v>140</v>
      </c>
      <c r="AA22" s="45">
        <v>0</v>
      </c>
      <c r="AB22" s="46" t="s">
        <v>140</v>
      </c>
    </row>
    <row r="23" spans="1:28" x14ac:dyDescent="0.45">
      <c r="A23" s="8"/>
      <c r="B23" s="30" t="s">
        <v>26</v>
      </c>
      <c r="C23" s="45">
        <f t="shared" si="0"/>
        <v>1134</v>
      </c>
      <c r="D23" s="45">
        <v>1253</v>
      </c>
      <c r="E23" s="46">
        <v>-9.4972067039106101</v>
      </c>
      <c r="F23" s="46">
        <v>9.9994003886892141E-2</v>
      </c>
      <c r="G23" s="45">
        <v>955</v>
      </c>
      <c r="H23" s="46">
        <v>1.8</v>
      </c>
      <c r="I23" s="45">
        <v>76</v>
      </c>
      <c r="J23" s="46">
        <v>43.4</v>
      </c>
      <c r="K23" s="45">
        <v>2</v>
      </c>
      <c r="L23" s="46">
        <v>-33.299999999999997</v>
      </c>
      <c r="M23" s="45">
        <v>3</v>
      </c>
      <c r="N23" s="46">
        <v>200</v>
      </c>
      <c r="O23" s="45">
        <v>0</v>
      </c>
      <c r="P23" s="46" t="s">
        <v>140</v>
      </c>
      <c r="Q23" s="45">
        <v>1036</v>
      </c>
      <c r="R23" s="46">
        <v>4.0999999999999996</v>
      </c>
      <c r="S23" s="45">
        <v>60</v>
      </c>
      <c r="T23" s="46">
        <v>-58.9</v>
      </c>
      <c r="U23" s="45">
        <v>2</v>
      </c>
      <c r="V23" s="46">
        <v>-60</v>
      </c>
      <c r="W23" s="45">
        <v>0</v>
      </c>
      <c r="X23" s="46">
        <v>-100</v>
      </c>
      <c r="Y23" s="45">
        <v>36</v>
      </c>
      <c r="Z23" s="46">
        <v>-54.4</v>
      </c>
      <c r="AA23" s="45">
        <v>98</v>
      </c>
      <c r="AB23" s="46">
        <v>-62</v>
      </c>
    </row>
    <row r="24" spans="1:28" x14ac:dyDescent="0.45">
      <c r="A24" s="8"/>
      <c r="B24" s="30" t="s">
        <v>29</v>
      </c>
      <c r="C24" s="45">
        <f t="shared" si="0"/>
        <v>1271</v>
      </c>
      <c r="D24" s="45">
        <v>790</v>
      </c>
      <c r="E24" s="46">
        <v>60.886075949367083</v>
      </c>
      <c r="F24" s="46">
        <v>0.11207440823654315</v>
      </c>
      <c r="G24" s="45">
        <v>991</v>
      </c>
      <c r="H24" s="46">
        <v>56.6</v>
      </c>
      <c r="I24" s="45">
        <v>67</v>
      </c>
      <c r="J24" s="46">
        <v>103</v>
      </c>
      <c r="K24" s="45">
        <v>26</v>
      </c>
      <c r="L24" s="46">
        <v>225</v>
      </c>
      <c r="M24" s="45">
        <v>14</v>
      </c>
      <c r="N24" s="46">
        <v>600</v>
      </c>
      <c r="O24" s="45">
        <v>4</v>
      </c>
      <c r="P24" s="46" t="s">
        <v>140</v>
      </c>
      <c r="Q24" s="45">
        <v>1102</v>
      </c>
      <c r="R24" s="46">
        <v>63</v>
      </c>
      <c r="S24" s="45">
        <v>54</v>
      </c>
      <c r="T24" s="46">
        <v>157.1</v>
      </c>
      <c r="U24" s="45">
        <v>5</v>
      </c>
      <c r="V24" s="46">
        <v>-16.7</v>
      </c>
      <c r="W24" s="45">
        <v>0</v>
      </c>
      <c r="X24" s="46">
        <v>-100</v>
      </c>
      <c r="Y24" s="45">
        <v>110</v>
      </c>
      <c r="Z24" s="46">
        <v>29.4</v>
      </c>
      <c r="AA24" s="45">
        <v>169</v>
      </c>
      <c r="AB24" s="46">
        <v>48.2</v>
      </c>
    </row>
    <row r="25" spans="1:28" x14ac:dyDescent="0.45">
      <c r="A25" s="8"/>
      <c r="B25" s="30" t="s">
        <v>28</v>
      </c>
      <c r="C25" s="45">
        <f t="shared" si="0"/>
        <v>921</v>
      </c>
      <c r="D25" s="45">
        <v>878</v>
      </c>
      <c r="E25" s="46">
        <v>4.8974943052391806</v>
      </c>
      <c r="F25" s="46">
        <v>8.121206135787272E-2</v>
      </c>
      <c r="G25" s="45">
        <v>843</v>
      </c>
      <c r="H25" s="46">
        <v>7.5</v>
      </c>
      <c r="I25" s="45">
        <v>24</v>
      </c>
      <c r="J25" s="46">
        <v>-14.3</v>
      </c>
      <c r="K25" s="45">
        <v>11</v>
      </c>
      <c r="L25" s="46">
        <v>-21.4</v>
      </c>
      <c r="M25" s="45">
        <v>9</v>
      </c>
      <c r="N25" s="46">
        <v>80</v>
      </c>
      <c r="O25" s="45">
        <v>3</v>
      </c>
      <c r="P25" s="46">
        <v>200</v>
      </c>
      <c r="Q25" s="45">
        <v>890</v>
      </c>
      <c r="R25" s="46">
        <v>7</v>
      </c>
      <c r="S25" s="45">
        <v>10</v>
      </c>
      <c r="T25" s="46">
        <v>-9.1</v>
      </c>
      <c r="U25" s="45">
        <v>0</v>
      </c>
      <c r="V25" s="46">
        <v>-100</v>
      </c>
      <c r="W25" s="45">
        <v>0</v>
      </c>
      <c r="X25" s="46">
        <v>-100</v>
      </c>
      <c r="Y25" s="45">
        <v>21</v>
      </c>
      <c r="Z25" s="46">
        <v>-32.299999999999997</v>
      </c>
      <c r="AA25" s="45">
        <v>31</v>
      </c>
      <c r="AB25" s="46">
        <v>-32.6</v>
      </c>
    </row>
    <row r="26" spans="1:28" x14ac:dyDescent="0.45">
      <c r="A26" s="8"/>
      <c r="B26" s="30" t="s">
        <v>27</v>
      </c>
      <c r="C26" s="45">
        <f t="shared" si="0"/>
        <v>737</v>
      </c>
      <c r="D26" s="45">
        <v>769</v>
      </c>
      <c r="E26" s="46">
        <v>-4.1612483745123496</v>
      </c>
      <c r="F26" s="46">
        <v>6.4987284713085985E-2</v>
      </c>
      <c r="G26" s="45">
        <v>681</v>
      </c>
      <c r="H26" s="46">
        <v>-1.3</v>
      </c>
      <c r="I26" s="45">
        <v>23</v>
      </c>
      <c r="J26" s="46">
        <v>91.7</v>
      </c>
      <c r="K26" s="45">
        <v>25</v>
      </c>
      <c r="L26" s="46">
        <v>38.9</v>
      </c>
      <c r="M26" s="45">
        <v>1</v>
      </c>
      <c r="N26" s="46">
        <v>-75</v>
      </c>
      <c r="O26" s="45">
        <v>0</v>
      </c>
      <c r="P26" s="46">
        <v>-100</v>
      </c>
      <c r="Q26" s="45">
        <v>730</v>
      </c>
      <c r="R26" s="46">
        <v>0.6</v>
      </c>
      <c r="S26" s="45">
        <v>7</v>
      </c>
      <c r="T26" s="46">
        <v>-75.900000000000006</v>
      </c>
      <c r="U26" s="45">
        <v>0</v>
      </c>
      <c r="V26" s="46" t="s">
        <v>140</v>
      </c>
      <c r="W26" s="45">
        <v>0</v>
      </c>
      <c r="X26" s="46">
        <v>-100</v>
      </c>
      <c r="Y26" s="45">
        <v>0</v>
      </c>
      <c r="Z26" s="46" t="s">
        <v>140</v>
      </c>
      <c r="AA26" s="45">
        <v>7</v>
      </c>
      <c r="AB26" s="46">
        <v>-83.7</v>
      </c>
    </row>
    <row r="27" spans="1:28" x14ac:dyDescent="0.45">
      <c r="A27" s="8"/>
      <c r="B27" s="30" t="s">
        <v>30</v>
      </c>
      <c r="C27" s="45">
        <f t="shared" si="0"/>
        <v>626</v>
      </c>
      <c r="D27" s="45">
        <v>458</v>
      </c>
      <c r="E27" s="46">
        <v>36.681222707423579</v>
      </c>
      <c r="F27" s="46">
        <v>5.5199511845850514E-2</v>
      </c>
      <c r="G27" s="45">
        <v>484</v>
      </c>
      <c r="H27" s="46">
        <v>40.299999999999997</v>
      </c>
      <c r="I27" s="45">
        <v>23</v>
      </c>
      <c r="J27" s="46">
        <v>9.5</v>
      </c>
      <c r="K27" s="45">
        <v>5</v>
      </c>
      <c r="L27" s="46">
        <v>25</v>
      </c>
      <c r="M27" s="45">
        <v>3</v>
      </c>
      <c r="N27" s="46">
        <v>200</v>
      </c>
      <c r="O27" s="45">
        <v>0</v>
      </c>
      <c r="P27" s="46" t="s">
        <v>140</v>
      </c>
      <c r="Q27" s="45">
        <v>515</v>
      </c>
      <c r="R27" s="46">
        <v>38.799999999999997</v>
      </c>
      <c r="S27" s="45">
        <v>104</v>
      </c>
      <c r="T27" s="46">
        <v>108</v>
      </c>
      <c r="U27" s="45">
        <v>0</v>
      </c>
      <c r="V27" s="46">
        <v>-100</v>
      </c>
      <c r="W27" s="45">
        <v>0</v>
      </c>
      <c r="X27" s="46" t="s">
        <v>140</v>
      </c>
      <c r="Y27" s="45">
        <v>7</v>
      </c>
      <c r="Z27" s="46">
        <v>-79.400000000000006</v>
      </c>
      <c r="AA27" s="45">
        <v>111</v>
      </c>
      <c r="AB27" s="46">
        <v>27.6</v>
      </c>
    </row>
    <row r="28" spans="1:28" x14ac:dyDescent="0.45">
      <c r="A28" s="8"/>
      <c r="B28" s="30" t="s">
        <v>31</v>
      </c>
      <c r="C28" s="45">
        <f t="shared" si="0"/>
        <v>13061</v>
      </c>
      <c r="D28" s="45">
        <v>12605</v>
      </c>
      <c r="E28" s="46">
        <v>3.6176120587068539</v>
      </c>
      <c r="F28" s="46">
        <v>1.151694607378041</v>
      </c>
      <c r="G28" s="45">
        <v>11317</v>
      </c>
      <c r="H28" s="46">
        <v>-1.1000000000000001</v>
      </c>
      <c r="I28" s="45">
        <v>1078</v>
      </c>
      <c r="J28" s="46">
        <v>33.9</v>
      </c>
      <c r="K28" s="45">
        <v>136</v>
      </c>
      <c r="L28" s="46">
        <v>161.5</v>
      </c>
      <c r="M28" s="45">
        <v>450</v>
      </c>
      <c r="N28" s="46">
        <v>733.3</v>
      </c>
      <c r="O28" s="45">
        <v>27</v>
      </c>
      <c r="P28" s="46">
        <v>170</v>
      </c>
      <c r="Q28" s="45">
        <v>13008</v>
      </c>
      <c r="R28" s="46">
        <v>5.2</v>
      </c>
      <c r="S28" s="45">
        <v>18</v>
      </c>
      <c r="T28" s="46">
        <v>-70.5</v>
      </c>
      <c r="U28" s="45">
        <v>0</v>
      </c>
      <c r="V28" s="46">
        <v>-100</v>
      </c>
      <c r="W28" s="45">
        <v>0</v>
      </c>
      <c r="X28" s="46">
        <v>-100</v>
      </c>
      <c r="Y28" s="45">
        <v>35</v>
      </c>
      <c r="Z28" s="46">
        <v>94.4</v>
      </c>
      <c r="AA28" s="45">
        <v>53</v>
      </c>
      <c r="AB28" s="46">
        <v>-77.599999999999994</v>
      </c>
    </row>
    <row r="29" spans="1:28" x14ac:dyDescent="0.45">
      <c r="A29" s="9"/>
      <c r="B29" s="30" t="s">
        <v>32</v>
      </c>
      <c r="C29" s="45">
        <f t="shared" si="0"/>
        <v>941752</v>
      </c>
      <c r="D29" s="45">
        <v>1148226</v>
      </c>
      <c r="E29" s="46">
        <v>-17.982000059221793</v>
      </c>
      <c r="F29" s="46">
        <v>83.041933993376063</v>
      </c>
      <c r="G29" s="45">
        <v>664054</v>
      </c>
      <c r="H29" s="46">
        <v>-1.6</v>
      </c>
      <c r="I29" s="45">
        <v>72725</v>
      </c>
      <c r="J29" s="46">
        <v>-0.6</v>
      </c>
      <c r="K29" s="45">
        <v>75854</v>
      </c>
      <c r="L29" s="46">
        <v>-2.8</v>
      </c>
      <c r="M29" s="45">
        <v>42268</v>
      </c>
      <c r="N29" s="46">
        <v>-44.9</v>
      </c>
      <c r="O29" s="45">
        <v>7832</v>
      </c>
      <c r="P29" s="46">
        <v>-48.6</v>
      </c>
      <c r="Q29" s="45">
        <v>862733</v>
      </c>
      <c r="R29" s="46">
        <v>-6</v>
      </c>
      <c r="S29" s="45">
        <v>12781</v>
      </c>
      <c r="T29" s="46">
        <v>-76.2</v>
      </c>
      <c r="U29" s="45">
        <v>24763</v>
      </c>
      <c r="V29" s="46">
        <v>-33.299999999999997</v>
      </c>
      <c r="W29" s="45">
        <v>22</v>
      </c>
      <c r="X29" s="46">
        <v>-100</v>
      </c>
      <c r="Y29" s="45">
        <v>41453</v>
      </c>
      <c r="Z29" s="46">
        <v>-3.6</v>
      </c>
      <c r="AA29" s="45">
        <v>79019</v>
      </c>
      <c r="AB29" s="46">
        <v>-65.7</v>
      </c>
    </row>
    <row r="30" spans="1:28" x14ac:dyDescent="0.45">
      <c r="A30" s="10" t="s">
        <v>33</v>
      </c>
      <c r="B30" s="30" t="s">
        <v>34</v>
      </c>
      <c r="C30" s="45">
        <f t="shared" si="0"/>
        <v>66763</v>
      </c>
      <c r="D30" s="45">
        <v>66597</v>
      </c>
      <c r="E30" s="46">
        <v>0.24926047719866506</v>
      </c>
      <c r="F30" s="46">
        <v>5.8870367561733516</v>
      </c>
      <c r="G30" s="45">
        <v>59444</v>
      </c>
      <c r="H30" s="46">
        <v>0.5</v>
      </c>
      <c r="I30" s="45">
        <v>2566</v>
      </c>
      <c r="J30" s="46">
        <v>7.5</v>
      </c>
      <c r="K30" s="45">
        <v>2761</v>
      </c>
      <c r="L30" s="46">
        <v>6.7</v>
      </c>
      <c r="M30" s="45">
        <v>312</v>
      </c>
      <c r="N30" s="46">
        <v>-39.299999999999997</v>
      </c>
      <c r="O30" s="45">
        <v>779</v>
      </c>
      <c r="P30" s="46">
        <v>9.9</v>
      </c>
      <c r="Q30" s="45">
        <v>65862</v>
      </c>
      <c r="R30" s="46">
        <v>0.8</v>
      </c>
      <c r="S30" s="45">
        <v>664</v>
      </c>
      <c r="T30" s="46">
        <v>-23.1</v>
      </c>
      <c r="U30" s="45">
        <v>17</v>
      </c>
      <c r="V30" s="46">
        <v>-10.5</v>
      </c>
      <c r="W30" s="45">
        <v>0</v>
      </c>
      <c r="X30" s="46">
        <v>-100</v>
      </c>
      <c r="Y30" s="45">
        <v>220</v>
      </c>
      <c r="Z30" s="46">
        <v>33.299999999999997</v>
      </c>
      <c r="AA30" s="45">
        <v>901</v>
      </c>
      <c r="AB30" s="46">
        <v>-27.4</v>
      </c>
    </row>
    <row r="31" spans="1:28" x14ac:dyDescent="0.45">
      <c r="A31" s="8"/>
      <c r="B31" s="30" t="s">
        <v>35</v>
      </c>
      <c r="C31" s="45">
        <f t="shared" si="0"/>
        <v>13080</v>
      </c>
      <c r="D31" s="45">
        <v>13412</v>
      </c>
      <c r="E31" s="46">
        <v>-2.4753951685058118</v>
      </c>
      <c r="F31" s="46">
        <v>1.153369991922883</v>
      </c>
      <c r="G31" s="45">
        <v>11752</v>
      </c>
      <c r="H31" s="46">
        <v>-1.6</v>
      </c>
      <c r="I31" s="45">
        <v>515</v>
      </c>
      <c r="J31" s="46">
        <v>-13</v>
      </c>
      <c r="K31" s="45">
        <v>615</v>
      </c>
      <c r="L31" s="46">
        <v>38.799999999999997</v>
      </c>
      <c r="M31" s="45">
        <v>121</v>
      </c>
      <c r="N31" s="46">
        <v>-1.6</v>
      </c>
      <c r="O31" s="45">
        <v>50</v>
      </c>
      <c r="P31" s="46">
        <v>66.7</v>
      </c>
      <c r="Q31" s="45">
        <v>13053</v>
      </c>
      <c r="R31" s="46">
        <v>-0.6</v>
      </c>
      <c r="S31" s="45">
        <v>25</v>
      </c>
      <c r="T31" s="46">
        <v>-84.8</v>
      </c>
      <c r="U31" s="45">
        <v>2</v>
      </c>
      <c r="V31" s="46">
        <v>-60</v>
      </c>
      <c r="W31" s="45">
        <v>0</v>
      </c>
      <c r="X31" s="46">
        <v>-100</v>
      </c>
      <c r="Y31" s="45">
        <v>0</v>
      </c>
      <c r="Z31" s="46">
        <v>-100</v>
      </c>
      <c r="AA31" s="45">
        <v>27</v>
      </c>
      <c r="AB31" s="46">
        <v>-90.5</v>
      </c>
    </row>
    <row r="32" spans="1:28" x14ac:dyDescent="0.45">
      <c r="A32" s="8"/>
      <c r="B32" s="30" t="s">
        <v>36</v>
      </c>
      <c r="C32" s="45">
        <f t="shared" si="0"/>
        <v>1349</v>
      </c>
      <c r="D32" s="45">
        <v>1392</v>
      </c>
      <c r="E32" s="46">
        <v>-3.0890804597701105</v>
      </c>
      <c r="F32" s="46">
        <v>0.11895230268378967</v>
      </c>
      <c r="G32" s="45">
        <v>1204</v>
      </c>
      <c r="H32" s="46">
        <v>7.3</v>
      </c>
      <c r="I32" s="45">
        <v>67</v>
      </c>
      <c r="J32" s="46">
        <v>39.6</v>
      </c>
      <c r="K32" s="45">
        <v>52</v>
      </c>
      <c r="L32" s="46">
        <v>-7.1</v>
      </c>
      <c r="M32" s="45">
        <v>23</v>
      </c>
      <c r="N32" s="46">
        <v>53.3</v>
      </c>
      <c r="O32" s="45">
        <v>1</v>
      </c>
      <c r="P32" s="46">
        <v>0</v>
      </c>
      <c r="Q32" s="45">
        <v>1347</v>
      </c>
      <c r="R32" s="46">
        <v>8.5</v>
      </c>
      <c r="S32" s="45">
        <v>2</v>
      </c>
      <c r="T32" s="46">
        <v>-95</v>
      </c>
      <c r="U32" s="45">
        <v>0</v>
      </c>
      <c r="V32" s="46">
        <v>-100</v>
      </c>
      <c r="W32" s="45">
        <v>0</v>
      </c>
      <c r="X32" s="46">
        <v>-100</v>
      </c>
      <c r="Y32" s="45">
        <v>0</v>
      </c>
      <c r="Z32" s="46" t="s">
        <v>140</v>
      </c>
      <c r="AA32" s="45">
        <v>2</v>
      </c>
      <c r="AB32" s="46">
        <v>-98.7</v>
      </c>
    </row>
    <row r="33" spans="1:28" x14ac:dyDescent="0.45">
      <c r="A33" s="8"/>
      <c r="B33" s="30" t="s">
        <v>37</v>
      </c>
      <c r="C33" s="45">
        <f t="shared" si="0"/>
        <v>1641</v>
      </c>
      <c r="D33" s="45">
        <v>970</v>
      </c>
      <c r="E33" s="46">
        <v>69.175257731958766</v>
      </c>
      <c r="F33" s="46">
        <v>0.14470031779399473</v>
      </c>
      <c r="G33" s="45">
        <v>1552</v>
      </c>
      <c r="H33" s="46">
        <v>112.3</v>
      </c>
      <c r="I33" s="45">
        <v>30</v>
      </c>
      <c r="J33" s="46">
        <v>-53.8</v>
      </c>
      <c r="K33" s="45">
        <v>33</v>
      </c>
      <c r="L33" s="46">
        <v>17.899999999999999</v>
      </c>
      <c r="M33" s="45">
        <v>3</v>
      </c>
      <c r="N33" s="46">
        <v>50</v>
      </c>
      <c r="O33" s="45">
        <v>13</v>
      </c>
      <c r="P33" s="46">
        <v>160</v>
      </c>
      <c r="Q33" s="45">
        <v>1631</v>
      </c>
      <c r="R33" s="46">
        <v>96.3</v>
      </c>
      <c r="S33" s="45">
        <v>10</v>
      </c>
      <c r="T33" s="46">
        <v>-85.9</v>
      </c>
      <c r="U33" s="45">
        <v>0</v>
      </c>
      <c r="V33" s="46">
        <v>-100</v>
      </c>
      <c r="W33" s="45">
        <v>0</v>
      </c>
      <c r="X33" s="46">
        <v>-100</v>
      </c>
      <c r="Y33" s="45">
        <v>0</v>
      </c>
      <c r="Z33" s="46">
        <v>-100</v>
      </c>
      <c r="AA33" s="45">
        <v>10</v>
      </c>
      <c r="AB33" s="46">
        <v>-92.8</v>
      </c>
    </row>
    <row r="34" spans="1:28" x14ac:dyDescent="0.45">
      <c r="A34" s="8"/>
      <c r="B34" s="30" t="s">
        <v>38</v>
      </c>
      <c r="C34" s="45">
        <f t="shared" si="0"/>
        <v>1853</v>
      </c>
      <c r="D34" s="45">
        <v>2616</v>
      </c>
      <c r="E34" s="46">
        <v>-29.166666666666664</v>
      </c>
      <c r="F34" s="46">
        <v>0.16339408218907508</v>
      </c>
      <c r="G34" s="45">
        <v>1589</v>
      </c>
      <c r="H34" s="46">
        <v>6.8</v>
      </c>
      <c r="I34" s="45">
        <v>96</v>
      </c>
      <c r="J34" s="46">
        <v>45.5</v>
      </c>
      <c r="K34" s="45">
        <v>72</v>
      </c>
      <c r="L34" s="46">
        <v>14.3</v>
      </c>
      <c r="M34" s="45">
        <v>22</v>
      </c>
      <c r="N34" s="46">
        <v>100</v>
      </c>
      <c r="O34" s="45">
        <v>16</v>
      </c>
      <c r="P34" s="46">
        <v>433.3</v>
      </c>
      <c r="Q34" s="45">
        <v>1795</v>
      </c>
      <c r="R34" s="46">
        <v>10.1</v>
      </c>
      <c r="S34" s="45">
        <v>35</v>
      </c>
      <c r="T34" s="46">
        <v>-88.9</v>
      </c>
      <c r="U34" s="45">
        <v>2</v>
      </c>
      <c r="V34" s="46">
        <v>-95.2</v>
      </c>
      <c r="W34" s="45">
        <v>0</v>
      </c>
      <c r="X34" s="46">
        <v>-100</v>
      </c>
      <c r="Y34" s="45">
        <v>21</v>
      </c>
      <c r="Z34" s="46">
        <v>61.5</v>
      </c>
      <c r="AA34" s="45">
        <v>58</v>
      </c>
      <c r="AB34" s="46">
        <v>-94.1</v>
      </c>
    </row>
    <row r="35" spans="1:28" x14ac:dyDescent="0.45">
      <c r="A35" s="9"/>
      <c r="B35" s="30" t="s">
        <v>39</v>
      </c>
      <c r="C35" s="45">
        <f t="shared" si="0"/>
        <v>84686</v>
      </c>
      <c r="D35" s="45">
        <v>84987</v>
      </c>
      <c r="E35" s="46">
        <v>-0.35417181451280477</v>
      </c>
      <c r="F35" s="46">
        <v>7.4674534507630934</v>
      </c>
      <c r="G35" s="45">
        <v>75541</v>
      </c>
      <c r="H35" s="46">
        <v>1.5</v>
      </c>
      <c r="I35" s="45">
        <v>3274</v>
      </c>
      <c r="J35" s="46">
        <v>3.7</v>
      </c>
      <c r="K35" s="45">
        <v>3533</v>
      </c>
      <c r="L35" s="46">
        <v>11.2</v>
      </c>
      <c r="M35" s="45">
        <v>481</v>
      </c>
      <c r="N35" s="46">
        <v>-27.7</v>
      </c>
      <c r="O35" s="45">
        <v>859</v>
      </c>
      <c r="P35" s="46">
        <v>14.8</v>
      </c>
      <c r="Q35" s="45">
        <v>83688</v>
      </c>
      <c r="R35" s="46">
        <v>1.8</v>
      </c>
      <c r="S35" s="45">
        <v>736</v>
      </c>
      <c r="T35" s="46">
        <v>-49.4</v>
      </c>
      <c r="U35" s="45">
        <v>21</v>
      </c>
      <c r="V35" s="46">
        <v>-73.400000000000006</v>
      </c>
      <c r="W35" s="45">
        <v>0</v>
      </c>
      <c r="X35" s="46">
        <v>-100</v>
      </c>
      <c r="Y35" s="45">
        <v>241</v>
      </c>
      <c r="Z35" s="46">
        <v>32.4</v>
      </c>
      <c r="AA35" s="45">
        <v>998</v>
      </c>
      <c r="AB35" s="46">
        <v>-64.3</v>
      </c>
    </row>
    <row r="36" spans="1:28" x14ac:dyDescent="0.45">
      <c r="A36" s="10" t="s">
        <v>40</v>
      </c>
      <c r="B36" s="30" t="s">
        <v>41</v>
      </c>
      <c r="C36" s="45">
        <f t="shared" si="0"/>
        <v>21606</v>
      </c>
      <c r="D36" s="45">
        <v>19732</v>
      </c>
      <c r="E36" s="46">
        <v>9.4972633286032782</v>
      </c>
      <c r="F36" s="46">
        <v>1.9051767618872943</v>
      </c>
      <c r="G36" s="45">
        <v>13636</v>
      </c>
      <c r="H36" s="46">
        <v>27.2</v>
      </c>
      <c r="I36" s="45">
        <v>1929</v>
      </c>
      <c r="J36" s="46">
        <v>2.5</v>
      </c>
      <c r="K36" s="45">
        <v>143</v>
      </c>
      <c r="L36" s="46">
        <v>58.9</v>
      </c>
      <c r="M36" s="45">
        <v>15</v>
      </c>
      <c r="N36" s="46">
        <v>-6.3</v>
      </c>
      <c r="O36" s="45">
        <v>8</v>
      </c>
      <c r="P36" s="46">
        <v>-11.1</v>
      </c>
      <c r="Q36" s="45">
        <v>15731</v>
      </c>
      <c r="R36" s="46">
        <v>23.7</v>
      </c>
      <c r="S36" s="45">
        <v>766</v>
      </c>
      <c r="T36" s="46">
        <v>-32.6</v>
      </c>
      <c r="U36" s="45">
        <v>33</v>
      </c>
      <c r="V36" s="46">
        <v>-34</v>
      </c>
      <c r="W36" s="45">
        <v>0</v>
      </c>
      <c r="X36" s="46">
        <v>-100</v>
      </c>
      <c r="Y36" s="45">
        <v>5076</v>
      </c>
      <c r="Z36" s="46">
        <v>-12.5</v>
      </c>
      <c r="AA36" s="45">
        <v>5875</v>
      </c>
      <c r="AB36" s="46">
        <v>-16.3</v>
      </c>
    </row>
    <row r="37" spans="1:28" x14ac:dyDescent="0.45">
      <c r="A37" s="8"/>
      <c r="B37" s="30" t="s">
        <v>42</v>
      </c>
      <c r="C37" s="45">
        <f t="shared" si="0"/>
        <v>7843</v>
      </c>
      <c r="D37" s="45">
        <v>8305</v>
      </c>
      <c r="E37" s="46">
        <v>-5.5629139072847718</v>
      </c>
      <c r="F37" s="46">
        <v>0.69158110448403454</v>
      </c>
      <c r="G37" s="45">
        <v>6713</v>
      </c>
      <c r="H37" s="46">
        <v>5.4</v>
      </c>
      <c r="I37" s="45">
        <v>506</v>
      </c>
      <c r="J37" s="46">
        <v>-19.2</v>
      </c>
      <c r="K37" s="45">
        <v>427</v>
      </c>
      <c r="L37" s="46">
        <v>48.8</v>
      </c>
      <c r="M37" s="45">
        <v>74</v>
      </c>
      <c r="N37" s="46">
        <v>-19.600000000000001</v>
      </c>
      <c r="O37" s="45">
        <v>21</v>
      </c>
      <c r="P37" s="46">
        <v>-25</v>
      </c>
      <c r="Q37" s="45">
        <v>7741</v>
      </c>
      <c r="R37" s="46">
        <v>4.5999999999999996</v>
      </c>
      <c r="S37" s="45">
        <v>57</v>
      </c>
      <c r="T37" s="46">
        <v>-86</v>
      </c>
      <c r="U37" s="45">
        <v>7</v>
      </c>
      <c r="V37" s="46">
        <v>-78.8</v>
      </c>
      <c r="W37" s="45">
        <v>0</v>
      </c>
      <c r="X37" s="46">
        <v>-100</v>
      </c>
      <c r="Y37" s="45">
        <v>38</v>
      </c>
      <c r="Z37" s="46">
        <v>2.7</v>
      </c>
      <c r="AA37" s="45">
        <v>102</v>
      </c>
      <c r="AB37" s="46">
        <v>-88.7</v>
      </c>
    </row>
    <row r="38" spans="1:28" x14ac:dyDescent="0.45">
      <c r="A38" s="8"/>
      <c r="B38" s="30" t="s">
        <v>43</v>
      </c>
      <c r="C38" s="45">
        <f t="shared" si="0"/>
        <v>6729</v>
      </c>
      <c r="D38" s="45">
        <v>6110</v>
      </c>
      <c r="E38" s="46">
        <v>10.130932896890354</v>
      </c>
      <c r="F38" s="46">
        <v>0.59335066327592345</v>
      </c>
      <c r="G38" s="45">
        <v>5927</v>
      </c>
      <c r="H38" s="46">
        <v>10.4</v>
      </c>
      <c r="I38" s="45">
        <v>257</v>
      </c>
      <c r="J38" s="46">
        <v>-14</v>
      </c>
      <c r="K38" s="45">
        <v>312</v>
      </c>
      <c r="L38" s="46">
        <v>19.5</v>
      </c>
      <c r="M38" s="45">
        <v>17</v>
      </c>
      <c r="N38" s="46">
        <v>-5.6</v>
      </c>
      <c r="O38" s="45">
        <v>24</v>
      </c>
      <c r="P38" s="46">
        <v>41.2</v>
      </c>
      <c r="Q38" s="45">
        <v>6537</v>
      </c>
      <c r="R38" s="46">
        <v>9.6</v>
      </c>
      <c r="S38" s="45">
        <v>160</v>
      </c>
      <c r="T38" s="46">
        <v>75.8</v>
      </c>
      <c r="U38" s="45">
        <v>3</v>
      </c>
      <c r="V38" s="46">
        <v>-40</v>
      </c>
      <c r="W38" s="45">
        <v>0</v>
      </c>
      <c r="X38" s="46">
        <v>-100</v>
      </c>
      <c r="Y38" s="45">
        <v>29</v>
      </c>
      <c r="Z38" s="46">
        <v>-19.399999999999999</v>
      </c>
      <c r="AA38" s="45">
        <v>192</v>
      </c>
      <c r="AB38" s="46">
        <v>30.6</v>
      </c>
    </row>
    <row r="39" spans="1:28" x14ac:dyDescent="0.45">
      <c r="A39" s="8"/>
      <c r="B39" s="30" t="s">
        <v>44</v>
      </c>
      <c r="C39" s="45">
        <f t="shared" si="0"/>
        <v>5619</v>
      </c>
      <c r="D39" s="45">
        <v>5681</v>
      </c>
      <c r="E39" s="46">
        <v>-1.0913571554303836</v>
      </c>
      <c r="F39" s="46">
        <v>0.49547293460356878</v>
      </c>
      <c r="G39" s="45">
        <v>4817</v>
      </c>
      <c r="H39" s="46">
        <v>1.8</v>
      </c>
      <c r="I39" s="45">
        <v>284</v>
      </c>
      <c r="J39" s="46">
        <v>-41</v>
      </c>
      <c r="K39" s="45">
        <v>382</v>
      </c>
      <c r="L39" s="46">
        <v>0.3</v>
      </c>
      <c r="M39" s="45">
        <v>30</v>
      </c>
      <c r="N39" s="46">
        <v>25</v>
      </c>
      <c r="O39" s="45">
        <v>36</v>
      </c>
      <c r="P39" s="46">
        <v>140</v>
      </c>
      <c r="Q39" s="45">
        <v>5549</v>
      </c>
      <c r="R39" s="46">
        <v>-1.5</v>
      </c>
      <c r="S39" s="45">
        <v>56</v>
      </c>
      <c r="T39" s="46">
        <v>43.6</v>
      </c>
      <c r="U39" s="45">
        <v>1</v>
      </c>
      <c r="V39" s="46">
        <v>0</v>
      </c>
      <c r="W39" s="45">
        <v>0</v>
      </c>
      <c r="X39" s="46">
        <v>-100</v>
      </c>
      <c r="Y39" s="45">
        <v>13</v>
      </c>
      <c r="Z39" s="46">
        <v>85.7</v>
      </c>
      <c r="AA39" s="45">
        <v>70</v>
      </c>
      <c r="AB39" s="46">
        <v>40</v>
      </c>
    </row>
    <row r="40" spans="1:28" x14ac:dyDescent="0.45">
      <c r="A40" s="8"/>
      <c r="B40" s="30" t="s">
        <v>45</v>
      </c>
      <c r="C40" s="45">
        <f t="shared" si="0"/>
        <v>2288</v>
      </c>
      <c r="D40" s="45">
        <v>3912</v>
      </c>
      <c r="E40" s="46">
        <v>-41.513292433537828</v>
      </c>
      <c r="F40" s="46">
        <v>0.20175157045256545</v>
      </c>
      <c r="G40" s="45">
        <v>1990</v>
      </c>
      <c r="H40" s="46">
        <v>1.5</v>
      </c>
      <c r="I40" s="45">
        <v>87</v>
      </c>
      <c r="J40" s="46">
        <v>-11.2</v>
      </c>
      <c r="K40" s="45">
        <v>170</v>
      </c>
      <c r="L40" s="46">
        <v>30.8</v>
      </c>
      <c r="M40" s="45">
        <v>14</v>
      </c>
      <c r="N40" s="46">
        <v>-63.2</v>
      </c>
      <c r="O40" s="45">
        <v>2</v>
      </c>
      <c r="P40" s="46">
        <v>100</v>
      </c>
      <c r="Q40" s="45">
        <v>2263</v>
      </c>
      <c r="R40" s="46">
        <v>1.6</v>
      </c>
      <c r="S40" s="45">
        <v>16</v>
      </c>
      <c r="T40" s="46">
        <v>-92.5</v>
      </c>
      <c r="U40" s="45">
        <v>0</v>
      </c>
      <c r="V40" s="46">
        <v>-100</v>
      </c>
      <c r="W40" s="45">
        <v>0</v>
      </c>
      <c r="X40" s="46">
        <v>-100</v>
      </c>
      <c r="Y40" s="45">
        <v>9</v>
      </c>
      <c r="Z40" s="46">
        <v>-71.900000000000006</v>
      </c>
      <c r="AA40" s="45">
        <v>25</v>
      </c>
      <c r="AB40" s="46">
        <v>-98.5</v>
      </c>
    </row>
    <row r="41" spans="1:28" x14ac:dyDescent="0.45">
      <c r="A41" s="8"/>
      <c r="B41" s="30" t="s">
        <v>46</v>
      </c>
      <c r="C41" s="45">
        <f t="shared" si="0"/>
        <v>2189</v>
      </c>
      <c r="D41" s="45">
        <v>2115</v>
      </c>
      <c r="E41" s="46">
        <v>3.4988179669030783</v>
      </c>
      <c r="F41" s="46">
        <v>0.19302193519259866</v>
      </c>
      <c r="G41" s="45">
        <v>1976</v>
      </c>
      <c r="H41" s="46">
        <v>9.8000000000000007</v>
      </c>
      <c r="I41" s="45">
        <v>112</v>
      </c>
      <c r="J41" s="46">
        <v>-10.4</v>
      </c>
      <c r="K41" s="45">
        <v>59</v>
      </c>
      <c r="L41" s="46">
        <v>-28.9</v>
      </c>
      <c r="M41" s="45">
        <v>7</v>
      </c>
      <c r="N41" s="46">
        <v>-22.2</v>
      </c>
      <c r="O41" s="45">
        <v>10</v>
      </c>
      <c r="P41" s="46">
        <v>11.1</v>
      </c>
      <c r="Q41" s="45">
        <v>2164</v>
      </c>
      <c r="R41" s="46">
        <v>6.9</v>
      </c>
      <c r="S41" s="45">
        <v>11</v>
      </c>
      <c r="T41" s="46">
        <v>-78.400000000000006</v>
      </c>
      <c r="U41" s="45">
        <v>1</v>
      </c>
      <c r="V41" s="46" t="s">
        <v>140</v>
      </c>
      <c r="W41" s="45">
        <v>0</v>
      </c>
      <c r="X41" s="46">
        <v>-100</v>
      </c>
      <c r="Y41" s="45">
        <v>13</v>
      </c>
      <c r="Z41" s="46">
        <v>-50</v>
      </c>
      <c r="AA41" s="45">
        <v>25</v>
      </c>
      <c r="AB41" s="46">
        <v>-72.2</v>
      </c>
    </row>
    <row r="42" spans="1:28" x14ac:dyDescent="0.45">
      <c r="A42" s="8"/>
      <c r="B42" s="30" t="s">
        <v>47</v>
      </c>
      <c r="C42" s="45">
        <f t="shared" si="0"/>
        <v>2192</v>
      </c>
      <c r="D42" s="45">
        <v>2353</v>
      </c>
      <c r="E42" s="46">
        <v>-6.8423289417764543</v>
      </c>
      <c r="F42" s="46">
        <v>0.19328646959441584</v>
      </c>
      <c r="G42" s="45">
        <v>707</v>
      </c>
      <c r="H42" s="46">
        <v>23.6</v>
      </c>
      <c r="I42" s="45">
        <v>76</v>
      </c>
      <c r="J42" s="46">
        <v>-23.2</v>
      </c>
      <c r="K42" s="45">
        <v>10</v>
      </c>
      <c r="L42" s="46">
        <v>25</v>
      </c>
      <c r="M42" s="45">
        <v>11</v>
      </c>
      <c r="N42" s="46">
        <v>-21.4</v>
      </c>
      <c r="O42" s="45">
        <v>0</v>
      </c>
      <c r="P42" s="46">
        <v>-100</v>
      </c>
      <c r="Q42" s="45">
        <v>804</v>
      </c>
      <c r="R42" s="46">
        <v>15.9</v>
      </c>
      <c r="S42" s="45">
        <v>498</v>
      </c>
      <c r="T42" s="46">
        <v>-31.5</v>
      </c>
      <c r="U42" s="45">
        <v>77</v>
      </c>
      <c r="V42" s="46">
        <v>40</v>
      </c>
      <c r="W42" s="45">
        <v>0</v>
      </c>
      <c r="X42" s="46">
        <v>-100</v>
      </c>
      <c r="Y42" s="45">
        <v>813</v>
      </c>
      <c r="Z42" s="46">
        <v>43.1</v>
      </c>
      <c r="AA42" s="45">
        <v>1388</v>
      </c>
      <c r="AB42" s="46">
        <v>-16.3</v>
      </c>
    </row>
    <row r="43" spans="1:28" x14ac:dyDescent="0.45">
      <c r="A43" s="8"/>
      <c r="B43" s="30" t="s">
        <v>49</v>
      </c>
      <c r="C43" s="45">
        <f t="shared" si="0"/>
        <v>1449</v>
      </c>
      <c r="D43" s="45">
        <v>1400</v>
      </c>
      <c r="E43" s="46">
        <v>3.499999999999992</v>
      </c>
      <c r="F43" s="46">
        <v>0.12777011607769551</v>
      </c>
      <c r="G43" s="45">
        <v>1323</v>
      </c>
      <c r="H43" s="46">
        <v>13.2</v>
      </c>
      <c r="I43" s="45">
        <v>48</v>
      </c>
      <c r="J43" s="46">
        <v>-31.4</v>
      </c>
      <c r="K43" s="45">
        <v>54</v>
      </c>
      <c r="L43" s="46">
        <v>-20.6</v>
      </c>
      <c r="M43" s="45">
        <v>6</v>
      </c>
      <c r="N43" s="46">
        <v>-70</v>
      </c>
      <c r="O43" s="45">
        <v>1</v>
      </c>
      <c r="P43" s="46">
        <v>-88.9</v>
      </c>
      <c r="Q43" s="45">
        <v>1432</v>
      </c>
      <c r="R43" s="46">
        <v>7.2</v>
      </c>
      <c r="S43" s="45">
        <v>1</v>
      </c>
      <c r="T43" s="46">
        <v>-94.1</v>
      </c>
      <c r="U43" s="45">
        <v>0</v>
      </c>
      <c r="V43" s="46">
        <v>-100</v>
      </c>
      <c r="W43" s="45">
        <v>0</v>
      </c>
      <c r="X43" s="46">
        <v>-100</v>
      </c>
      <c r="Y43" s="45">
        <v>16</v>
      </c>
      <c r="Z43" s="46">
        <v>45.5</v>
      </c>
      <c r="AA43" s="45">
        <v>17</v>
      </c>
      <c r="AB43" s="46">
        <v>-73.400000000000006</v>
      </c>
    </row>
    <row r="44" spans="1:28" x14ac:dyDescent="0.45">
      <c r="A44" s="8"/>
      <c r="B44" s="30" t="s">
        <v>54</v>
      </c>
      <c r="C44" s="45">
        <f t="shared" si="0"/>
        <v>708</v>
      </c>
      <c r="D44" s="45">
        <v>1136</v>
      </c>
      <c r="E44" s="46">
        <v>-37.676056338028175</v>
      </c>
      <c r="F44" s="46">
        <v>6.2430118828853291E-2</v>
      </c>
      <c r="G44" s="45">
        <v>286</v>
      </c>
      <c r="H44" s="46">
        <v>20.2</v>
      </c>
      <c r="I44" s="45">
        <v>41</v>
      </c>
      <c r="J44" s="46">
        <v>-30.5</v>
      </c>
      <c r="K44" s="45">
        <v>14</v>
      </c>
      <c r="L44" s="46">
        <v>75</v>
      </c>
      <c r="M44" s="45">
        <v>4</v>
      </c>
      <c r="N44" s="46">
        <v>33.299999999999997</v>
      </c>
      <c r="O44" s="45">
        <v>0</v>
      </c>
      <c r="P44" s="46" t="s">
        <v>140</v>
      </c>
      <c r="Q44" s="45">
        <v>345</v>
      </c>
      <c r="R44" s="46">
        <v>12</v>
      </c>
      <c r="S44" s="45">
        <v>244</v>
      </c>
      <c r="T44" s="46">
        <v>-27.4</v>
      </c>
      <c r="U44" s="45">
        <v>10</v>
      </c>
      <c r="V44" s="46">
        <v>-71.400000000000006</v>
      </c>
      <c r="W44" s="45">
        <v>0</v>
      </c>
      <c r="X44" s="46">
        <v>-100</v>
      </c>
      <c r="Y44" s="45">
        <v>109</v>
      </c>
      <c r="Z44" s="46">
        <v>-19.899999999999999</v>
      </c>
      <c r="AA44" s="45">
        <v>363</v>
      </c>
      <c r="AB44" s="46">
        <v>-56.2</v>
      </c>
    </row>
    <row r="45" spans="1:28" x14ac:dyDescent="0.45">
      <c r="A45" s="8"/>
      <c r="B45" s="30" t="s">
        <v>48</v>
      </c>
      <c r="C45" s="45">
        <f t="shared" si="0"/>
        <v>757</v>
      </c>
      <c r="D45" s="45">
        <v>981</v>
      </c>
      <c r="E45" s="46">
        <v>-22.833843017329258</v>
      </c>
      <c r="F45" s="46">
        <v>6.6750847391867166E-2</v>
      </c>
      <c r="G45" s="45">
        <v>413</v>
      </c>
      <c r="H45" s="46">
        <v>-15.4</v>
      </c>
      <c r="I45" s="45">
        <v>318</v>
      </c>
      <c r="J45" s="46">
        <v>-23.6</v>
      </c>
      <c r="K45" s="45">
        <v>12</v>
      </c>
      <c r="L45" s="46">
        <v>-36.799999999999997</v>
      </c>
      <c r="M45" s="45">
        <v>0</v>
      </c>
      <c r="N45" s="46">
        <v>-100</v>
      </c>
      <c r="O45" s="45">
        <v>0</v>
      </c>
      <c r="P45" s="46" t="s">
        <v>140</v>
      </c>
      <c r="Q45" s="45">
        <v>743</v>
      </c>
      <c r="R45" s="46">
        <v>-19.600000000000001</v>
      </c>
      <c r="S45" s="45">
        <v>3</v>
      </c>
      <c r="T45" s="46">
        <v>-88.5</v>
      </c>
      <c r="U45" s="45">
        <v>0</v>
      </c>
      <c r="V45" s="46">
        <v>-100</v>
      </c>
      <c r="W45" s="45">
        <v>0</v>
      </c>
      <c r="X45" s="46">
        <v>-100</v>
      </c>
      <c r="Y45" s="45">
        <v>11</v>
      </c>
      <c r="Z45" s="46">
        <v>-38.9</v>
      </c>
      <c r="AA45" s="45">
        <v>14</v>
      </c>
      <c r="AB45" s="46">
        <v>-75.400000000000006</v>
      </c>
    </row>
    <row r="46" spans="1:28" x14ac:dyDescent="0.45">
      <c r="A46" s="8"/>
      <c r="B46" s="30" t="s">
        <v>50</v>
      </c>
      <c r="C46" s="45">
        <f t="shared" si="0"/>
        <v>1046</v>
      </c>
      <c r="D46" s="45">
        <v>1093</v>
      </c>
      <c r="E46" s="46">
        <v>-4.3000914913083221</v>
      </c>
      <c r="F46" s="46">
        <v>9.2234328100255003E-2</v>
      </c>
      <c r="G46" s="45">
        <v>876</v>
      </c>
      <c r="H46" s="46">
        <v>-3.3</v>
      </c>
      <c r="I46" s="45">
        <v>65</v>
      </c>
      <c r="J46" s="46">
        <v>0</v>
      </c>
      <c r="K46" s="45">
        <v>63</v>
      </c>
      <c r="L46" s="46">
        <v>28.6</v>
      </c>
      <c r="M46" s="45">
        <v>5</v>
      </c>
      <c r="N46" s="46" t="s">
        <v>140</v>
      </c>
      <c r="O46" s="45">
        <v>7</v>
      </c>
      <c r="P46" s="46">
        <v>75</v>
      </c>
      <c r="Q46" s="45">
        <v>1016</v>
      </c>
      <c r="R46" s="46">
        <v>-0.8</v>
      </c>
      <c r="S46" s="45">
        <v>6</v>
      </c>
      <c r="T46" s="46">
        <v>-78.599999999999994</v>
      </c>
      <c r="U46" s="45">
        <v>4</v>
      </c>
      <c r="V46" s="46" t="s">
        <v>140</v>
      </c>
      <c r="W46" s="45">
        <v>0</v>
      </c>
      <c r="X46" s="46">
        <v>-100</v>
      </c>
      <c r="Y46" s="45">
        <v>20</v>
      </c>
      <c r="Z46" s="46">
        <v>-47.4</v>
      </c>
      <c r="AA46" s="45">
        <v>30</v>
      </c>
      <c r="AB46" s="46">
        <v>-56.5</v>
      </c>
    </row>
    <row r="47" spans="1:28" x14ac:dyDescent="0.45">
      <c r="A47" s="8"/>
      <c r="B47" s="30" t="s">
        <v>51</v>
      </c>
      <c r="C47" s="45">
        <f t="shared" si="0"/>
        <v>1417</v>
      </c>
      <c r="D47" s="45">
        <v>1210</v>
      </c>
      <c r="E47" s="46">
        <v>17.107438016528921</v>
      </c>
      <c r="F47" s="46">
        <v>0.12494841579164566</v>
      </c>
      <c r="G47" s="45">
        <v>1012</v>
      </c>
      <c r="H47" s="46">
        <v>26.8</v>
      </c>
      <c r="I47" s="45">
        <v>70</v>
      </c>
      <c r="J47" s="46">
        <v>9.4</v>
      </c>
      <c r="K47" s="45">
        <v>17</v>
      </c>
      <c r="L47" s="46">
        <v>-34.6</v>
      </c>
      <c r="M47" s="45">
        <v>6</v>
      </c>
      <c r="N47" s="46">
        <v>50</v>
      </c>
      <c r="O47" s="45">
        <v>4</v>
      </c>
      <c r="P47" s="46">
        <v>100</v>
      </c>
      <c r="Q47" s="45">
        <v>1109</v>
      </c>
      <c r="R47" s="46">
        <v>24</v>
      </c>
      <c r="S47" s="45">
        <v>162</v>
      </c>
      <c r="T47" s="46">
        <v>-6.9</v>
      </c>
      <c r="U47" s="45">
        <v>3</v>
      </c>
      <c r="V47" s="46">
        <v>-62.5</v>
      </c>
      <c r="W47" s="45">
        <v>0</v>
      </c>
      <c r="X47" s="46">
        <v>-100</v>
      </c>
      <c r="Y47" s="45">
        <v>143</v>
      </c>
      <c r="Z47" s="46">
        <v>36.200000000000003</v>
      </c>
      <c r="AA47" s="45">
        <v>308</v>
      </c>
      <c r="AB47" s="46">
        <v>-2.5</v>
      </c>
    </row>
    <row r="48" spans="1:28" x14ac:dyDescent="0.45">
      <c r="A48" s="8"/>
      <c r="B48" s="30" t="s">
        <v>55</v>
      </c>
      <c r="C48" s="45">
        <f t="shared" si="0"/>
        <v>900</v>
      </c>
      <c r="D48" s="45">
        <v>816</v>
      </c>
      <c r="E48" s="46">
        <v>10.294117647058831</v>
      </c>
      <c r="F48" s="46">
        <v>7.9360320545152491E-2</v>
      </c>
      <c r="G48" s="45">
        <v>761</v>
      </c>
      <c r="H48" s="46">
        <v>6.1</v>
      </c>
      <c r="I48" s="45">
        <v>44</v>
      </c>
      <c r="J48" s="46">
        <v>33.299999999999997</v>
      </c>
      <c r="K48" s="45">
        <v>85</v>
      </c>
      <c r="L48" s="46">
        <v>80.900000000000006</v>
      </c>
      <c r="M48" s="45">
        <v>1</v>
      </c>
      <c r="N48" s="46">
        <v>-75</v>
      </c>
      <c r="O48" s="45">
        <v>3</v>
      </c>
      <c r="P48" s="46">
        <v>-40</v>
      </c>
      <c r="Q48" s="45">
        <v>894</v>
      </c>
      <c r="R48" s="46">
        <v>10.9</v>
      </c>
      <c r="S48" s="45">
        <v>5</v>
      </c>
      <c r="T48" s="46">
        <v>-50</v>
      </c>
      <c r="U48" s="45">
        <v>0</v>
      </c>
      <c r="V48" s="46" t="s">
        <v>140</v>
      </c>
      <c r="W48" s="45">
        <v>0</v>
      </c>
      <c r="X48" s="46" t="s">
        <v>140</v>
      </c>
      <c r="Y48" s="45">
        <v>1</v>
      </c>
      <c r="Z48" s="46" t="s">
        <v>140</v>
      </c>
      <c r="AA48" s="45">
        <v>6</v>
      </c>
      <c r="AB48" s="46">
        <v>-40</v>
      </c>
    </row>
    <row r="49" spans="1:28" x14ac:dyDescent="0.45">
      <c r="A49" s="8"/>
      <c r="B49" s="30" t="s">
        <v>60</v>
      </c>
      <c r="C49" s="45">
        <f t="shared" si="0"/>
        <v>1009</v>
      </c>
      <c r="D49" s="45">
        <v>1133</v>
      </c>
      <c r="E49" s="46">
        <v>-10.944395410414831</v>
      </c>
      <c r="F49" s="46">
        <v>8.8971737144509858E-2</v>
      </c>
      <c r="G49" s="45">
        <v>868</v>
      </c>
      <c r="H49" s="46">
        <v>-6.3</v>
      </c>
      <c r="I49" s="45">
        <v>92</v>
      </c>
      <c r="J49" s="46">
        <v>46</v>
      </c>
      <c r="K49" s="45">
        <v>31</v>
      </c>
      <c r="L49" s="46">
        <v>210</v>
      </c>
      <c r="M49" s="45">
        <v>14</v>
      </c>
      <c r="N49" s="46">
        <v>133.30000000000001</v>
      </c>
      <c r="O49" s="45">
        <v>3</v>
      </c>
      <c r="P49" s="46" t="s">
        <v>140</v>
      </c>
      <c r="Q49" s="45">
        <v>1008</v>
      </c>
      <c r="R49" s="46">
        <v>0.3</v>
      </c>
      <c r="S49" s="45">
        <v>0</v>
      </c>
      <c r="T49" s="46">
        <v>-100</v>
      </c>
      <c r="U49" s="45">
        <v>0</v>
      </c>
      <c r="V49" s="46">
        <v>-100</v>
      </c>
      <c r="W49" s="45">
        <v>0</v>
      </c>
      <c r="X49" s="46">
        <v>-100</v>
      </c>
      <c r="Y49" s="45">
        <v>1</v>
      </c>
      <c r="Z49" s="46">
        <v>-93.8</v>
      </c>
      <c r="AA49" s="45">
        <v>1</v>
      </c>
      <c r="AB49" s="46">
        <v>-99.2</v>
      </c>
    </row>
    <row r="50" spans="1:28" x14ac:dyDescent="0.45">
      <c r="A50" s="8"/>
      <c r="B50" s="30" t="s">
        <v>56</v>
      </c>
      <c r="C50" s="45">
        <f t="shared" si="0"/>
        <v>648</v>
      </c>
      <c r="D50" s="45">
        <v>631</v>
      </c>
      <c r="E50" s="46">
        <v>2.694136291600624</v>
      </c>
      <c r="F50" s="46">
        <v>5.7139430792509799E-2</v>
      </c>
      <c r="G50" s="45">
        <v>543</v>
      </c>
      <c r="H50" s="46">
        <v>-5.4</v>
      </c>
      <c r="I50" s="45">
        <v>20</v>
      </c>
      <c r="J50" s="46">
        <v>-23.1</v>
      </c>
      <c r="K50" s="45">
        <v>82</v>
      </c>
      <c r="L50" s="46">
        <v>290.5</v>
      </c>
      <c r="M50" s="45">
        <v>1</v>
      </c>
      <c r="N50" s="46">
        <v>-75</v>
      </c>
      <c r="O50" s="45">
        <v>0</v>
      </c>
      <c r="P50" s="46" t="s">
        <v>140</v>
      </c>
      <c r="Q50" s="45">
        <v>646</v>
      </c>
      <c r="R50" s="46">
        <v>3.4</v>
      </c>
      <c r="S50" s="45">
        <v>1</v>
      </c>
      <c r="T50" s="46">
        <v>-83.3</v>
      </c>
      <c r="U50" s="45">
        <v>0</v>
      </c>
      <c r="V50" s="46" t="s">
        <v>140</v>
      </c>
      <c r="W50" s="45">
        <v>0</v>
      </c>
      <c r="X50" s="46" t="s">
        <v>140</v>
      </c>
      <c r="Y50" s="45">
        <v>1</v>
      </c>
      <c r="Z50" s="46" t="s">
        <v>140</v>
      </c>
      <c r="AA50" s="45">
        <v>2</v>
      </c>
      <c r="AB50" s="46">
        <v>-66.7</v>
      </c>
    </row>
    <row r="51" spans="1:28" x14ac:dyDescent="0.45">
      <c r="A51" s="8"/>
      <c r="B51" s="30" t="s">
        <v>53</v>
      </c>
      <c r="C51" s="45">
        <f t="shared" si="0"/>
        <v>1078</v>
      </c>
      <c r="D51" s="45">
        <v>925</v>
      </c>
      <c r="E51" s="46">
        <v>16.540540540540547</v>
      </c>
      <c r="F51" s="46">
        <v>9.5056028386304878E-2</v>
      </c>
      <c r="G51" s="45">
        <v>999</v>
      </c>
      <c r="H51" s="46">
        <v>18.899999999999999</v>
      </c>
      <c r="I51" s="45">
        <v>40</v>
      </c>
      <c r="J51" s="46">
        <v>11.1</v>
      </c>
      <c r="K51" s="45">
        <v>30</v>
      </c>
      <c r="L51" s="46">
        <v>7.1</v>
      </c>
      <c r="M51" s="45">
        <v>1</v>
      </c>
      <c r="N51" s="46">
        <v>0</v>
      </c>
      <c r="O51" s="45">
        <v>2</v>
      </c>
      <c r="P51" s="46">
        <v>-66.7</v>
      </c>
      <c r="Q51" s="45">
        <v>1072</v>
      </c>
      <c r="R51" s="46">
        <v>17.7</v>
      </c>
      <c r="S51" s="45">
        <v>4</v>
      </c>
      <c r="T51" s="46">
        <v>-60</v>
      </c>
      <c r="U51" s="45">
        <v>0</v>
      </c>
      <c r="V51" s="46">
        <v>-100</v>
      </c>
      <c r="W51" s="45">
        <v>0</v>
      </c>
      <c r="X51" s="46" t="s">
        <v>140</v>
      </c>
      <c r="Y51" s="45">
        <v>2</v>
      </c>
      <c r="Z51" s="46">
        <v>-33.299999999999997</v>
      </c>
      <c r="AA51" s="45">
        <v>6</v>
      </c>
      <c r="AB51" s="46">
        <v>-57.1</v>
      </c>
    </row>
    <row r="52" spans="1:28" x14ac:dyDescent="0.45">
      <c r="A52" s="8"/>
      <c r="B52" s="30" t="s">
        <v>59</v>
      </c>
      <c r="C52" s="45">
        <f t="shared" si="0"/>
        <v>620</v>
      </c>
      <c r="D52" s="45">
        <v>721</v>
      </c>
      <c r="E52" s="46">
        <v>-14.008321775312071</v>
      </c>
      <c r="F52" s="46">
        <v>5.467044304221616E-2</v>
      </c>
      <c r="G52" s="45">
        <v>550</v>
      </c>
      <c r="H52" s="46">
        <v>-16.2</v>
      </c>
      <c r="I52" s="45">
        <v>28</v>
      </c>
      <c r="J52" s="46">
        <v>27.3</v>
      </c>
      <c r="K52" s="45">
        <v>34</v>
      </c>
      <c r="L52" s="46">
        <v>-2.9</v>
      </c>
      <c r="M52" s="45">
        <v>3</v>
      </c>
      <c r="N52" s="46">
        <v>0</v>
      </c>
      <c r="O52" s="45">
        <v>2</v>
      </c>
      <c r="P52" s="46" t="s">
        <v>140</v>
      </c>
      <c r="Q52" s="45">
        <v>617</v>
      </c>
      <c r="R52" s="46">
        <v>-13.8</v>
      </c>
      <c r="S52" s="45">
        <v>3</v>
      </c>
      <c r="T52" s="46">
        <v>200</v>
      </c>
      <c r="U52" s="45">
        <v>0</v>
      </c>
      <c r="V52" s="46" t="s">
        <v>140</v>
      </c>
      <c r="W52" s="45">
        <v>0</v>
      </c>
      <c r="X52" s="46" t="s">
        <v>140</v>
      </c>
      <c r="Y52" s="45">
        <v>0</v>
      </c>
      <c r="Z52" s="46">
        <v>-100</v>
      </c>
      <c r="AA52" s="45">
        <v>3</v>
      </c>
      <c r="AB52" s="46">
        <v>-40</v>
      </c>
    </row>
    <row r="53" spans="1:28" x14ac:dyDescent="0.45">
      <c r="A53" s="8"/>
      <c r="B53" s="30" t="s">
        <v>62</v>
      </c>
      <c r="C53" s="45">
        <f t="shared" si="0"/>
        <v>325</v>
      </c>
      <c r="D53" s="45">
        <v>622</v>
      </c>
      <c r="E53" s="46">
        <v>-47.749196141479104</v>
      </c>
      <c r="F53" s="46">
        <v>2.8657893530193958E-2</v>
      </c>
      <c r="G53" s="45">
        <v>120</v>
      </c>
      <c r="H53" s="46">
        <v>-20</v>
      </c>
      <c r="I53" s="45">
        <v>35</v>
      </c>
      <c r="J53" s="46">
        <v>9.4</v>
      </c>
      <c r="K53" s="45">
        <v>5</v>
      </c>
      <c r="L53" s="46">
        <v>0</v>
      </c>
      <c r="M53" s="45">
        <v>0</v>
      </c>
      <c r="N53" s="46">
        <v>-100</v>
      </c>
      <c r="O53" s="45">
        <v>0</v>
      </c>
      <c r="P53" s="46" t="s">
        <v>140</v>
      </c>
      <c r="Q53" s="45">
        <v>160</v>
      </c>
      <c r="R53" s="46">
        <v>-14.9</v>
      </c>
      <c r="S53" s="45">
        <v>58</v>
      </c>
      <c r="T53" s="46">
        <v>-72.099999999999994</v>
      </c>
      <c r="U53" s="45">
        <v>8</v>
      </c>
      <c r="V53" s="46">
        <v>-88.9</v>
      </c>
      <c r="W53" s="45">
        <v>0</v>
      </c>
      <c r="X53" s="46">
        <v>-100</v>
      </c>
      <c r="Y53" s="45">
        <v>99</v>
      </c>
      <c r="Z53" s="46">
        <v>-15.4</v>
      </c>
      <c r="AA53" s="45">
        <v>165</v>
      </c>
      <c r="AB53" s="46">
        <v>-62</v>
      </c>
    </row>
    <row r="54" spans="1:28" x14ac:dyDescent="0.45">
      <c r="A54" s="8"/>
      <c r="B54" s="30" t="s">
        <v>58</v>
      </c>
      <c r="C54" s="45">
        <f t="shared" si="0"/>
        <v>807</v>
      </c>
      <c r="D54" s="45">
        <v>766</v>
      </c>
      <c r="E54" s="46">
        <v>5.3524804177545793</v>
      </c>
      <c r="F54" s="46">
        <v>7.1159754088820068E-2</v>
      </c>
      <c r="G54" s="45">
        <v>418</v>
      </c>
      <c r="H54" s="46">
        <v>58.9</v>
      </c>
      <c r="I54" s="45">
        <v>79</v>
      </c>
      <c r="J54" s="46">
        <v>-21</v>
      </c>
      <c r="K54" s="45">
        <v>10</v>
      </c>
      <c r="L54" s="46">
        <v>25</v>
      </c>
      <c r="M54" s="45">
        <v>1</v>
      </c>
      <c r="N54" s="46" t="s">
        <v>140</v>
      </c>
      <c r="O54" s="45">
        <v>1</v>
      </c>
      <c r="P54" s="46" t="s">
        <v>140</v>
      </c>
      <c r="Q54" s="45">
        <v>509</v>
      </c>
      <c r="R54" s="46">
        <v>37.200000000000003</v>
      </c>
      <c r="S54" s="45">
        <v>34</v>
      </c>
      <c r="T54" s="46">
        <v>-65.7</v>
      </c>
      <c r="U54" s="45">
        <v>25</v>
      </c>
      <c r="V54" s="46">
        <v>108.3</v>
      </c>
      <c r="W54" s="45">
        <v>0</v>
      </c>
      <c r="X54" s="46">
        <v>-100</v>
      </c>
      <c r="Y54" s="45">
        <v>239</v>
      </c>
      <c r="Z54" s="46">
        <v>62.6</v>
      </c>
      <c r="AA54" s="45">
        <v>298</v>
      </c>
      <c r="AB54" s="46">
        <v>-24.6</v>
      </c>
    </row>
    <row r="55" spans="1:28" x14ac:dyDescent="0.45">
      <c r="A55" s="8"/>
      <c r="B55" s="30" t="s">
        <v>61</v>
      </c>
      <c r="C55" s="45">
        <f t="shared" si="0"/>
        <v>410</v>
      </c>
      <c r="D55" s="45">
        <v>707</v>
      </c>
      <c r="E55" s="46">
        <v>-42.008486562942004</v>
      </c>
      <c r="F55" s="46">
        <v>3.6153034915013912E-2</v>
      </c>
      <c r="G55" s="45">
        <v>180</v>
      </c>
      <c r="H55" s="46">
        <v>13.9</v>
      </c>
      <c r="I55" s="45">
        <v>16</v>
      </c>
      <c r="J55" s="46">
        <v>-20</v>
      </c>
      <c r="K55" s="45">
        <v>7</v>
      </c>
      <c r="L55" s="46">
        <v>133.30000000000001</v>
      </c>
      <c r="M55" s="45">
        <v>2</v>
      </c>
      <c r="N55" s="46">
        <v>100</v>
      </c>
      <c r="O55" s="45">
        <v>0</v>
      </c>
      <c r="P55" s="46" t="s">
        <v>140</v>
      </c>
      <c r="Q55" s="45">
        <v>205</v>
      </c>
      <c r="R55" s="46">
        <v>12.6</v>
      </c>
      <c r="S55" s="45">
        <v>84</v>
      </c>
      <c r="T55" s="46">
        <v>-50</v>
      </c>
      <c r="U55" s="45">
        <v>51</v>
      </c>
      <c r="V55" s="46">
        <v>75.900000000000006</v>
      </c>
      <c r="W55" s="45">
        <v>0</v>
      </c>
      <c r="X55" s="46">
        <v>-100</v>
      </c>
      <c r="Y55" s="45">
        <v>70</v>
      </c>
      <c r="Z55" s="46">
        <v>-47.4</v>
      </c>
      <c r="AA55" s="45">
        <v>205</v>
      </c>
      <c r="AB55" s="46">
        <v>-61</v>
      </c>
    </row>
    <row r="56" spans="1:28" x14ac:dyDescent="0.45">
      <c r="A56" s="8"/>
      <c r="B56" s="30" t="s">
        <v>52</v>
      </c>
      <c r="C56" s="45">
        <f t="shared" si="0"/>
        <v>599</v>
      </c>
      <c r="D56" s="45">
        <v>639</v>
      </c>
      <c r="E56" s="46">
        <v>-6.2597809076682331</v>
      </c>
      <c r="F56" s="46">
        <v>5.2818702229495931E-2</v>
      </c>
      <c r="G56" s="45">
        <v>408</v>
      </c>
      <c r="H56" s="46">
        <v>0.2</v>
      </c>
      <c r="I56" s="45">
        <v>66</v>
      </c>
      <c r="J56" s="46">
        <v>-37.700000000000003</v>
      </c>
      <c r="K56" s="45">
        <v>27</v>
      </c>
      <c r="L56" s="46">
        <v>-18.2</v>
      </c>
      <c r="M56" s="45">
        <v>5</v>
      </c>
      <c r="N56" s="46">
        <v>400</v>
      </c>
      <c r="O56" s="45">
        <v>0</v>
      </c>
      <c r="P56" s="46">
        <v>-100</v>
      </c>
      <c r="Q56" s="45">
        <v>506</v>
      </c>
      <c r="R56" s="46">
        <v>-8</v>
      </c>
      <c r="S56" s="45">
        <v>76</v>
      </c>
      <c r="T56" s="46">
        <v>8.6</v>
      </c>
      <c r="U56" s="45">
        <v>2</v>
      </c>
      <c r="V56" s="46">
        <v>0</v>
      </c>
      <c r="W56" s="45">
        <v>0</v>
      </c>
      <c r="X56" s="46" t="s">
        <v>140</v>
      </c>
      <c r="Y56" s="45">
        <v>15</v>
      </c>
      <c r="Z56" s="46">
        <v>-11.8</v>
      </c>
      <c r="AA56" s="45">
        <v>93</v>
      </c>
      <c r="AB56" s="46">
        <v>4.5</v>
      </c>
    </row>
    <row r="57" spans="1:28" x14ac:dyDescent="0.45">
      <c r="A57" s="8"/>
      <c r="B57" s="30" t="s">
        <v>57</v>
      </c>
      <c r="C57" s="45">
        <f t="shared" si="0"/>
        <v>489</v>
      </c>
      <c r="D57" s="45">
        <v>489</v>
      </c>
      <c r="E57" s="46">
        <v>0</v>
      </c>
      <c r="F57" s="46">
        <v>4.3119107496199523E-2</v>
      </c>
      <c r="G57" s="45">
        <v>416</v>
      </c>
      <c r="H57" s="46">
        <v>3.5</v>
      </c>
      <c r="I57" s="45">
        <v>19</v>
      </c>
      <c r="J57" s="46">
        <v>-50</v>
      </c>
      <c r="K57" s="45">
        <v>34</v>
      </c>
      <c r="L57" s="46">
        <v>126.7</v>
      </c>
      <c r="M57" s="45">
        <v>3</v>
      </c>
      <c r="N57" s="46" t="s">
        <v>140</v>
      </c>
      <c r="O57" s="45">
        <v>3</v>
      </c>
      <c r="P57" s="46" t="s">
        <v>140</v>
      </c>
      <c r="Q57" s="45">
        <v>475</v>
      </c>
      <c r="R57" s="46">
        <v>4.4000000000000004</v>
      </c>
      <c r="S57" s="45">
        <v>5</v>
      </c>
      <c r="T57" s="46">
        <v>-58.3</v>
      </c>
      <c r="U57" s="45">
        <v>2</v>
      </c>
      <c r="V57" s="46" t="s">
        <v>140</v>
      </c>
      <c r="W57" s="45">
        <v>0</v>
      </c>
      <c r="X57" s="46">
        <v>-100</v>
      </c>
      <c r="Y57" s="45">
        <v>7</v>
      </c>
      <c r="Z57" s="46">
        <v>-22.2</v>
      </c>
      <c r="AA57" s="45">
        <v>14</v>
      </c>
      <c r="AB57" s="46">
        <v>-58.8</v>
      </c>
    </row>
    <row r="58" spans="1:28" x14ac:dyDescent="0.45">
      <c r="A58" s="8"/>
      <c r="B58" s="30" t="s">
        <v>63</v>
      </c>
      <c r="C58" s="45">
        <f t="shared" si="0"/>
        <v>2321</v>
      </c>
      <c r="D58" s="45">
        <v>2700</v>
      </c>
      <c r="E58" s="46">
        <v>-14.037037037037036</v>
      </c>
      <c r="F58" s="46">
        <v>0.20466144887255439</v>
      </c>
      <c r="G58" s="45">
        <v>1896</v>
      </c>
      <c r="H58" s="46">
        <v>11.7</v>
      </c>
      <c r="I58" s="45">
        <v>59</v>
      </c>
      <c r="J58" s="46">
        <v>-43.3</v>
      </c>
      <c r="K58" s="45">
        <v>65</v>
      </c>
      <c r="L58" s="46">
        <v>91.2</v>
      </c>
      <c r="M58" s="45">
        <v>9</v>
      </c>
      <c r="N58" s="46">
        <v>-35.700000000000003</v>
      </c>
      <c r="O58" s="45">
        <v>4</v>
      </c>
      <c r="P58" s="46">
        <v>0</v>
      </c>
      <c r="Q58" s="45">
        <v>2033</v>
      </c>
      <c r="R58" s="46">
        <v>9.6999999999999993</v>
      </c>
      <c r="S58" s="45">
        <v>123</v>
      </c>
      <c r="T58" s="46">
        <v>-69</v>
      </c>
      <c r="U58" s="45">
        <v>5</v>
      </c>
      <c r="V58" s="46">
        <v>-16.7</v>
      </c>
      <c r="W58" s="45">
        <v>0</v>
      </c>
      <c r="X58" s="46">
        <v>-100</v>
      </c>
      <c r="Y58" s="45">
        <v>160</v>
      </c>
      <c r="Z58" s="46">
        <v>53.8</v>
      </c>
      <c r="AA58" s="45">
        <v>288</v>
      </c>
      <c r="AB58" s="46">
        <v>-66</v>
      </c>
    </row>
    <row r="59" spans="1:28" x14ac:dyDescent="0.45">
      <c r="A59" s="9"/>
      <c r="B59" s="30" t="s">
        <v>64</v>
      </c>
      <c r="C59" s="45">
        <f t="shared" si="0"/>
        <v>63049</v>
      </c>
      <c r="D59" s="45">
        <v>64177</v>
      </c>
      <c r="E59" s="46">
        <v>-1.7576390295588773</v>
      </c>
      <c r="F59" s="46">
        <v>5.5595431667236888</v>
      </c>
      <c r="G59" s="45">
        <v>46835</v>
      </c>
      <c r="H59" s="46">
        <v>11.7</v>
      </c>
      <c r="I59" s="45">
        <v>4291</v>
      </c>
      <c r="J59" s="46">
        <v>-11.8</v>
      </c>
      <c r="K59" s="45">
        <v>2073</v>
      </c>
      <c r="L59" s="46">
        <v>25.7</v>
      </c>
      <c r="M59" s="45">
        <v>229</v>
      </c>
      <c r="N59" s="46">
        <v>-16.399999999999999</v>
      </c>
      <c r="O59" s="45">
        <v>131</v>
      </c>
      <c r="P59" s="46">
        <v>15.9</v>
      </c>
      <c r="Q59" s="45">
        <v>53559</v>
      </c>
      <c r="R59" s="46">
        <v>9.6999999999999993</v>
      </c>
      <c r="S59" s="45">
        <v>2373</v>
      </c>
      <c r="T59" s="46">
        <v>-44.4</v>
      </c>
      <c r="U59" s="45">
        <v>232</v>
      </c>
      <c r="V59" s="46">
        <v>-49.5</v>
      </c>
      <c r="W59" s="45">
        <v>0</v>
      </c>
      <c r="X59" s="46">
        <v>-100</v>
      </c>
      <c r="Y59" s="45">
        <v>6885</v>
      </c>
      <c r="Z59" s="46">
        <v>-6.5</v>
      </c>
      <c r="AA59" s="45">
        <v>9490</v>
      </c>
      <c r="AB59" s="46">
        <v>-38.200000000000003</v>
      </c>
    </row>
    <row r="60" spans="1:28" x14ac:dyDescent="0.45">
      <c r="A60" s="10" t="s">
        <v>65</v>
      </c>
      <c r="B60" s="30" t="s">
        <v>66</v>
      </c>
      <c r="C60" s="45">
        <f t="shared" si="0"/>
        <v>14996</v>
      </c>
      <c r="D60" s="45">
        <v>15781</v>
      </c>
      <c r="E60" s="46">
        <v>-4.9743362271085445</v>
      </c>
      <c r="F60" s="46">
        <v>1.3223192965501187</v>
      </c>
      <c r="G60" s="45">
        <v>13748</v>
      </c>
      <c r="H60" s="46">
        <v>-1.1000000000000001</v>
      </c>
      <c r="I60" s="45">
        <v>605</v>
      </c>
      <c r="J60" s="46">
        <v>-36.4</v>
      </c>
      <c r="K60" s="45">
        <v>510</v>
      </c>
      <c r="L60" s="46">
        <v>8.3000000000000007</v>
      </c>
      <c r="M60" s="45">
        <v>77</v>
      </c>
      <c r="N60" s="46">
        <v>-31.9</v>
      </c>
      <c r="O60" s="45">
        <v>21</v>
      </c>
      <c r="P60" s="46">
        <v>23.5</v>
      </c>
      <c r="Q60" s="45">
        <v>14961</v>
      </c>
      <c r="R60" s="46">
        <v>-3.2</v>
      </c>
      <c r="S60" s="45">
        <v>33</v>
      </c>
      <c r="T60" s="46">
        <v>-86.6</v>
      </c>
      <c r="U60" s="45">
        <v>0</v>
      </c>
      <c r="V60" s="46">
        <v>-100</v>
      </c>
      <c r="W60" s="45">
        <v>0</v>
      </c>
      <c r="X60" s="46">
        <v>-100</v>
      </c>
      <c r="Y60" s="45">
        <v>2</v>
      </c>
      <c r="Z60" s="46">
        <v>-66.7</v>
      </c>
      <c r="AA60" s="45">
        <v>35</v>
      </c>
      <c r="AB60" s="46">
        <v>-89.3</v>
      </c>
    </row>
    <row r="61" spans="1:28" x14ac:dyDescent="0.45">
      <c r="A61" s="8"/>
      <c r="B61" s="30" t="s">
        <v>67</v>
      </c>
      <c r="C61" s="45">
        <f t="shared" si="0"/>
        <v>3242</v>
      </c>
      <c r="D61" s="45">
        <v>3380</v>
      </c>
      <c r="E61" s="46">
        <v>-4.0828402366863914</v>
      </c>
      <c r="F61" s="46">
        <v>0.28587351023042706</v>
      </c>
      <c r="G61" s="45">
        <v>2846</v>
      </c>
      <c r="H61" s="46">
        <v>-6.4</v>
      </c>
      <c r="I61" s="45">
        <v>157</v>
      </c>
      <c r="J61" s="46">
        <v>4</v>
      </c>
      <c r="K61" s="45">
        <v>189</v>
      </c>
      <c r="L61" s="46">
        <v>98.9</v>
      </c>
      <c r="M61" s="45">
        <v>24</v>
      </c>
      <c r="N61" s="46">
        <v>-4</v>
      </c>
      <c r="O61" s="45">
        <v>9</v>
      </c>
      <c r="P61" s="46">
        <v>80</v>
      </c>
      <c r="Q61" s="45">
        <v>3225</v>
      </c>
      <c r="R61" s="46">
        <v>-2.7</v>
      </c>
      <c r="S61" s="45">
        <v>11</v>
      </c>
      <c r="T61" s="46">
        <v>-74.400000000000006</v>
      </c>
      <c r="U61" s="45">
        <v>3</v>
      </c>
      <c r="V61" s="46">
        <v>-25</v>
      </c>
      <c r="W61" s="45">
        <v>0</v>
      </c>
      <c r="X61" s="46">
        <v>-100</v>
      </c>
      <c r="Y61" s="45">
        <v>3</v>
      </c>
      <c r="Z61" s="46">
        <v>-40</v>
      </c>
      <c r="AA61" s="45">
        <v>17</v>
      </c>
      <c r="AB61" s="46">
        <v>-73.400000000000006</v>
      </c>
    </row>
    <row r="62" spans="1:28" x14ac:dyDescent="0.45">
      <c r="A62" s="8"/>
      <c r="B62" s="30" t="s">
        <v>68</v>
      </c>
      <c r="C62" s="45">
        <f t="shared" si="0"/>
        <v>561</v>
      </c>
      <c r="D62" s="45">
        <v>448</v>
      </c>
      <c r="E62" s="46">
        <v>25.223214285714278</v>
      </c>
      <c r="F62" s="46">
        <v>4.9467933139811723E-2</v>
      </c>
      <c r="G62" s="45">
        <v>407</v>
      </c>
      <c r="H62" s="46">
        <v>21.1</v>
      </c>
      <c r="I62" s="45">
        <v>22</v>
      </c>
      <c r="J62" s="46">
        <v>4.8</v>
      </c>
      <c r="K62" s="45">
        <v>2</v>
      </c>
      <c r="L62" s="46">
        <v>100</v>
      </c>
      <c r="M62" s="45">
        <v>0</v>
      </c>
      <c r="N62" s="46">
        <v>-100</v>
      </c>
      <c r="O62" s="45">
        <v>1</v>
      </c>
      <c r="P62" s="46" t="s">
        <v>140</v>
      </c>
      <c r="Q62" s="45">
        <v>432</v>
      </c>
      <c r="R62" s="46">
        <v>20</v>
      </c>
      <c r="S62" s="45">
        <v>87</v>
      </c>
      <c r="T62" s="46">
        <v>7.4</v>
      </c>
      <c r="U62" s="45">
        <v>3</v>
      </c>
      <c r="V62" s="46" t="s">
        <v>140</v>
      </c>
      <c r="W62" s="45">
        <v>0</v>
      </c>
      <c r="X62" s="46" t="s">
        <v>140</v>
      </c>
      <c r="Y62" s="45">
        <v>39</v>
      </c>
      <c r="Z62" s="46">
        <v>457.1</v>
      </c>
      <c r="AA62" s="45">
        <v>129</v>
      </c>
      <c r="AB62" s="46">
        <v>46.6</v>
      </c>
    </row>
    <row r="63" spans="1:28" x14ac:dyDescent="0.45">
      <c r="A63" s="9"/>
      <c r="B63" s="30" t="s">
        <v>69</v>
      </c>
      <c r="C63" s="45">
        <f t="shared" si="0"/>
        <v>18799</v>
      </c>
      <c r="D63" s="45">
        <v>19609</v>
      </c>
      <c r="E63" s="46">
        <v>-4.1307562853791673</v>
      </c>
      <c r="F63" s="46">
        <v>1.6576607399203576</v>
      </c>
      <c r="G63" s="45">
        <v>17001</v>
      </c>
      <c r="H63" s="46">
        <v>-1.6</v>
      </c>
      <c r="I63" s="45">
        <v>784</v>
      </c>
      <c r="J63" s="46">
        <v>-30.2</v>
      </c>
      <c r="K63" s="45">
        <v>701</v>
      </c>
      <c r="L63" s="46">
        <v>23.6</v>
      </c>
      <c r="M63" s="45">
        <v>101</v>
      </c>
      <c r="N63" s="46">
        <v>-27.9</v>
      </c>
      <c r="O63" s="45">
        <v>31</v>
      </c>
      <c r="P63" s="46">
        <v>40.9</v>
      </c>
      <c r="Q63" s="45">
        <v>18618</v>
      </c>
      <c r="R63" s="46">
        <v>-2.7</v>
      </c>
      <c r="S63" s="45">
        <v>131</v>
      </c>
      <c r="T63" s="46">
        <v>-64.7</v>
      </c>
      <c r="U63" s="45">
        <v>6</v>
      </c>
      <c r="V63" s="46">
        <v>20</v>
      </c>
      <c r="W63" s="45">
        <v>0</v>
      </c>
      <c r="X63" s="46">
        <v>-100</v>
      </c>
      <c r="Y63" s="45">
        <v>44</v>
      </c>
      <c r="Z63" s="46">
        <v>144.4</v>
      </c>
      <c r="AA63" s="45">
        <v>181</v>
      </c>
      <c r="AB63" s="46">
        <v>-62.3</v>
      </c>
    </row>
    <row r="64" spans="1:28" x14ac:dyDescent="0.45">
      <c r="A64" s="10" t="s">
        <v>70</v>
      </c>
      <c r="B64" s="30" t="s">
        <v>71</v>
      </c>
      <c r="C64" s="45">
        <f t="shared" si="0"/>
        <v>734</v>
      </c>
      <c r="D64" s="45">
        <v>986</v>
      </c>
      <c r="E64" s="46">
        <v>-25.5578093306288</v>
      </c>
      <c r="F64" s="46">
        <v>6.4722750311268812E-2</v>
      </c>
      <c r="G64" s="45">
        <v>647</v>
      </c>
      <c r="H64" s="46">
        <v>2.5</v>
      </c>
      <c r="I64" s="45">
        <v>54</v>
      </c>
      <c r="J64" s="46">
        <v>-6.9</v>
      </c>
      <c r="K64" s="45">
        <v>17</v>
      </c>
      <c r="L64" s="46">
        <v>112.5</v>
      </c>
      <c r="M64" s="45">
        <v>4</v>
      </c>
      <c r="N64" s="46">
        <v>0</v>
      </c>
      <c r="O64" s="45">
        <v>4</v>
      </c>
      <c r="P64" s="46">
        <v>33.299999999999997</v>
      </c>
      <c r="Q64" s="45">
        <v>726</v>
      </c>
      <c r="R64" s="46">
        <v>3.1</v>
      </c>
      <c r="S64" s="45">
        <v>6</v>
      </c>
      <c r="T64" s="46">
        <v>-94.6</v>
      </c>
      <c r="U64" s="45">
        <v>1</v>
      </c>
      <c r="V64" s="46" t="s">
        <v>140</v>
      </c>
      <c r="W64" s="45">
        <v>0</v>
      </c>
      <c r="X64" s="46">
        <v>-100</v>
      </c>
      <c r="Y64" s="45">
        <v>1</v>
      </c>
      <c r="Z64" s="46">
        <v>-66.7</v>
      </c>
      <c r="AA64" s="45">
        <v>8</v>
      </c>
      <c r="AB64" s="46">
        <v>-97.2</v>
      </c>
    </row>
    <row r="65" spans="1:28" x14ac:dyDescent="0.45">
      <c r="A65" s="8"/>
      <c r="B65" s="30" t="s">
        <v>72</v>
      </c>
      <c r="C65" s="45">
        <f t="shared" si="0"/>
        <v>2578</v>
      </c>
      <c r="D65" s="45">
        <v>2589</v>
      </c>
      <c r="E65" s="46">
        <v>-0.42487446890691061</v>
      </c>
      <c r="F65" s="46">
        <v>0.22732322929489238</v>
      </c>
      <c r="G65" s="45">
        <v>2336</v>
      </c>
      <c r="H65" s="46">
        <v>26.9</v>
      </c>
      <c r="I65" s="45">
        <v>60</v>
      </c>
      <c r="J65" s="46">
        <v>-24.1</v>
      </c>
      <c r="K65" s="45">
        <v>38</v>
      </c>
      <c r="L65" s="46">
        <v>153.30000000000001</v>
      </c>
      <c r="M65" s="45">
        <v>28</v>
      </c>
      <c r="N65" s="46">
        <v>366.7</v>
      </c>
      <c r="O65" s="45">
        <v>1</v>
      </c>
      <c r="P65" s="46" t="s">
        <v>140</v>
      </c>
      <c r="Q65" s="45">
        <v>2463</v>
      </c>
      <c r="R65" s="46">
        <v>26.9</v>
      </c>
      <c r="S65" s="45">
        <v>69</v>
      </c>
      <c r="T65" s="46">
        <v>-81.599999999999994</v>
      </c>
      <c r="U65" s="45">
        <v>5</v>
      </c>
      <c r="V65" s="46">
        <v>0</v>
      </c>
      <c r="W65" s="45">
        <v>0</v>
      </c>
      <c r="X65" s="46">
        <v>-100</v>
      </c>
      <c r="Y65" s="45">
        <v>41</v>
      </c>
      <c r="Z65" s="46">
        <v>17.100000000000001</v>
      </c>
      <c r="AA65" s="45">
        <v>115</v>
      </c>
      <c r="AB65" s="46">
        <v>-82.3</v>
      </c>
    </row>
    <row r="66" spans="1:28" x14ac:dyDescent="0.45">
      <c r="A66" s="9"/>
      <c r="B66" s="30" t="s">
        <v>73</v>
      </c>
      <c r="C66" s="45">
        <f t="shared" si="0"/>
        <v>3312</v>
      </c>
      <c r="D66" s="45">
        <v>3575</v>
      </c>
      <c r="E66" s="46">
        <v>-7.3566433566433549</v>
      </c>
      <c r="F66" s="46">
        <v>0.29204597960616119</v>
      </c>
      <c r="G66" s="45">
        <v>2983</v>
      </c>
      <c r="H66" s="46">
        <v>20.7</v>
      </c>
      <c r="I66" s="45">
        <v>114</v>
      </c>
      <c r="J66" s="46">
        <v>-16.8</v>
      </c>
      <c r="K66" s="45">
        <v>55</v>
      </c>
      <c r="L66" s="46">
        <v>139.1</v>
      </c>
      <c r="M66" s="45">
        <v>32</v>
      </c>
      <c r="N66" s="46">
        <v>220</v>
      </c>
      <c r="O66" s="45">
        <v>5</v>
      </c>
      <c r="P66" s="46">
        <v>66.7</v>
      </c>
      <c r="Q66" s="45">
        <v>3189</v>
      </c>
      <c r="R66" s="46">
        <v>20.6</v>
      </c>
      <c r="S66" s="45">
        <v>75</v>
      </c>
      <c r="T66" s="46">
        <v>-84.6</v>
      </c>
      <c r="U66" s="45">
        <v>6</v>
      </c>
      <c r="V66" s="46">
        <v>20</v>
      </c>
      <c r="W66" s="45">
        <v>0</v>
      </c>
      <c r="X66" s="46">
        <v>-100</v>
      </c>
      <c r="Y66" s="45">
        <v>42</v>
      </c>
      <c r="Z66" s="46">
        <v>10.5</v>
      </c>
      <c r="AA66" s="45">
        <v>123</v>
      </c>
      <c r="AB66" s="46">
        <v>-86.8</v>
      </c>
    </row>
    <row r="67" spans="1:28" x14ac:dyDescent="0.45">
      <c r="A67" s="10" t="s">
        <v>74</v>
      </c>
      <c r="B67" s="30" t="s">
        <v>75</v>
      </c>
      <c r="C67" s="45">
        <f t="shared" si="0"/>
        <v>54</v>
      </c>
      <c r="D67" s="45">
        <v>59</v>
      </c>
      <c r="E67" s="46">
        <v>-8.4745762711864394</v>
      </c>
      <c r="F67" s="46">
        <v>4.7616192327091496E-3</v>
      </c>
      <c r="G67" s="45">
        <v>37</v>
      </c>
      <c r="H67" s="46">
        <v>37</v>
      </c>
      <c r="I67" s="45">
        <v>0</v>
      </c>
      <c r="J67" s="46">
        <v>-100</v>
      </c>
      <c r="K67" s="45">
        <v>1</v>
      </c>
      <c r="L67" s="46" t="s">
        <v>140</v>
      </c>
      <c r="M67" s="45">
        <v>0</v>
      </c>
      <c r="N67" s="46" t="s">
        <v>140</v>
      </c>
      <c r="O67" s="45">
        <v>1</v>
      </c>
      <c r="P67" s="46" t="s">
        <v>140</v>
      </c>
      <c r="Q67" s="45">
        <v>39</v>
      </c>
      <c r="R67" s="46">
        <v>34.5</v>
      </c>
      <c r="S67" s="45">
        <v>5</v>
      </c>
      <c r="T67" s="46">
        <v>0</v>
      </c>
      <c r="U67" s="45">
        <v>1</v>
      </c>
      <c r="V67" s="46">
        <v>-50</v>
      </c>
      <c r="W67" s="45">
        <v>0</v>
      </c>
      <c r="X67" s="46" t="s">
        <v>140</v>
      </c>
      <c r="Y67" s="45">
        <v>9</v>
      </c>
      <c r="Z67" s="46">
        <v>-60.9</v>
      </c>
      <c r="AA67" s="45">
        <v>15</v>
      </c>
      <c r="AB67" s="46">
        <v>-50</v>
      </c>
    </row>
    <row r="68" spans="1:28" x14ac:dyDescent="0.45">
      <c r="A68" s="9"/>
      <c r="B68" s="30" t="s">
        <v>114</v>
      </c>
      <c r="C68" s="45">
        <f t="shared" si="0"/>
        <v>54</v>
      </c>
      <c r="D68" s="45">
        <v>59</v>
      </c>
      <c r="E68" s="46">
        <v>-8.4745762711864394</v>
      </c>
      <c r="F68" s="46">
        <v>4.7616192327091496E-3</v>
      </c>
      <c r="G68" s="45">
        <v>37</v>
      </c>
      <c r="H68" s="46">
        <v>37</v>
      </c>
      <c r="I68" s="45">
        <v>0</v>
      </c>
      <c r="J68" s="46">
        <v>-100</v>
      </c>
      <c r="K68" s="45">
        <v>1</v>
      </c>
      <c r="L68" s="46" t="s">
        <v>140</v>
      </c>
      <c r="M68" s="45">
        <v>0</v>
      </c>
      <c r="N68" s="46" t="s">
        <v>140</v>
      </c>
      <c r="O68" s="45">
        <v>1</v>
      </c>
      <c r="P68" s="46" t="s">
        <v>140</v>
      </c>
      <c r="Q68" s="45">
        <v>39</v>
      </c>
      <c r="R68" s="46">
        <v>34.5</v>
      </c>
      <c r="S68" s="45">
        <v>5</v>
      </c>
      <c r="T68" s="46">
        <v>0</v>
      </c>
      <c r="U68" s="45">
        <v>1</v>
      </c>
      <c r="V68" s="46">
        <v>-50</v>
      </c>
      <c r="W68" s="45">
        <v>0</v>
      </c>
      <c r="X68" s="46" t="s">
        <v>140</v>
      </c>
      <c r="Y68" s="45">
        <v>9</v>
      </c>
      <c r="Z68" s="46">
        <v>-60.9</v>
      </c>
      <c r="AA68" s="45">
        <v>15</v>
      </c>
      <c r="AB68" s="46">
        <v>-50</v>
      </c>
    </row>
    <row r="69" spans="1:28" x14ac:dyDescent="0.45">
      <c r="A69" s="10" t="s">
        <v>76</v>
      </c>
      <c r="B69" s="30" t="s">
        <v>76</v>
      </c>
      <c r="C69" s="45">
        <f t="shared" si="0"/>
        <v>22416</v>
      </c>
      <c r="D69" s="45">
        <v>22765</v>
      </c>
      <c r="E69" s="46">
        <v>-1.5330551284867155</v>
      </c>
      <c r="F69" s="46">
        <v>1.9766010503779314</v>
      </c>
      <c r="G69" s="45">
        <v>14614</v>
      </c>
      <c r="H69" s="46">
        <v>-2.1</v>
      </c>
      <c r="I69" s="45">
        <v>2923</v>
      </c>
      <c r="J69" s="46">
        <v>-4.5</v>
      </c>
      <c r="K69" s="45">
        <v>3658</v>
      </c>
      <c r="L69" s="46">
        <v>0.7</v>
      </c>
      <c r="M69" s="45">
        <v>626</v>
      </c>
      <c r="N69" s="46">
        <v>19.2</v>
      </c>
      <c r="O69" s="45">
        <v>260</v>
      </c>
      <c r="P69" s="46">
        <v>39</v>
      </c>
      <c r="Q69" s="45">
        <v>22081</v>
      </c>
      <c r="R69" s="46">
        <v>-1.1000000000000001</v>
      </c>
      <c r="S69" s="45">
        <v>332</v>
      </c>
      <c r="T69" s="46">
        <v>-22.8</v>
      </c>
      <c r="U69" s="45">
        <v>2</v>
      </c>
      <c r="V69" s="46" t="s">
        <v>140</v>
      </c>
      <c r="W69" s="45">
        <v>0</v>
      </c>
      <c r="X69" s="46">
        <v>-100</v>
      </c>
      <c r="Y69" s="45">
        <v>1</v>
      </c>
      <c r="Z69" s="46">
        <v>-66.7</v>
      </c>
      <c r="AA69" s="45">
        <v>335</v>
      </c>
      <c r="AB69" s="46">
        <v>-22.8</v>
      </c>
    </row>
    <row r="70" spans="1:28" x14ac:dyDescent="0.45">
      <c r="A70" s="9"/>
      <c r="B70" s="30" t="s">
        <v>115</v>
      </c>
      <c r="C70" s="45">
        <f t="shared" ref="C70" si="1">SUM(Q70+AA70)</f>
        <v>22416</v>
      </c>
      <c r="D70" s="45">
        <v>22765</v>
      </c>
      <c r="E70" s="46">
        <v>-1.5330551284867155</v>
      </c>
      <c r="F70" s="46">
        <v>1.9766010503779314</v>
      </c>
      <c r="G70" s="45">
        <v>14614</v>
      </c>
      <c r="H70" s="46">
        <v>-2.1</v>
      </c>
      <c r="I70" s="45">
        <v>2923</v>
      </c>
      <c r="J70" s="46">
        <v>-4.5</v>
      </c>
      <c r="K70" s="45">
        <v>3658</v>
      </c>
      <c r="L70" s="46">
        <v>0.7</v>
      </c>
      <c r="M70" s="45">
        <v>626</v>
      </c>
      <c r="N70" s="46">
        <v>19.2</v>
      </c>
      <c r="O70" s="45">
        <v>260</v>
      </c>
      <c r="P70" s="46">
        <v>39</v>
      </c>
      <c r="Q70" s="45">
        <v>22081</v>
      </c>
      <c r="R70" s="46">
        <v>-1.1000000000000001</v>
      </c>
      <c r="S70" s="45">
        <v>332</v>
      </c>
      <c r="T70" s="46">
        <v>-22.8</v>
      </c>
      <c r="U70" s="45">
        <v>2</v>
      </c>
      <c r="V70" s="46" t="s">
        <v>140</v>
      </c>
      <c r="W70" s="45">
        <v>0</v>
      </c>
      <c r="X70" s="46">
        <v>-100</v>
      </c>
      <c r="Y70" s="45">
        <v>1</v>
      </c>
      <c r="Z70" s="46">
        <v>-66.7</v>
      </c>
      <c r="AA70" s="45">
        <v>335</v>
      </c>
      <c r="AB70" s="46">
        <v>-22.8</v>
      </c>
    </row>
  </sheetData>
  <mergeCells count="16">
    <mergeCell ref="A4:B4"/>
    <mergeCell ref="A1:AB1"/>
    <mergeCell ref="A2:A3"/>
    <mergeCell ref="B2:B3"/>
    <mergeCell ref="C2:F2"/>
    <mergeCell ref="G2:H2"/>
    <mergeCell ref="I2:J2"/>
    <mergeCell ref="K2:L2"/>
    <mergeCell ref="M2:N2"/>
    <mergeCell ref="Y2:Z2"/>
    <mergeCell ref="AA2:AB2"/>
    <mergeCell ref="O2:P2"/>
    <mergeCell ref="Q2:R2"/>
    <mergeCell ref="S2:T2"/>
    <mergeCell ref="U2:V2"/>
    <mergeCell ref="W2:X2"/>
  </mergeCells>
  <phoneticPr fontId="15" type="noConversion"/>
  <pageMargins left="0.7" right="0.7" top="0.75" bottom="0.75" header="0.3" footer="0.3"/>
  <pageSetup paperSize="9" scale="38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0"/>
  <sheetViews>
    <sheetView showGridLines="0" workbookViewId="0">
      <selection sqref="A1:L1"/>
    </sheetView>
  </sheetViews>
  <sheetFormatPr defaultColWidth="9.1796875" defaultRowHeight="14.5" x14ac:dyDescent="0.45"/>
  <cols>
    <col min="1" max="1" width="8.54296875" style="1" bestFit="1" customWidth="1"/>
    <col min="2" max="2" width="16.1796875" style="1" bestFit="1" customWidth="1"/>
    <col min="3" max="3" width="10.81640625" style="1" customWidth="1"/>
    <col min="4" max="4" width="11.81640625" style="1" customWidth="1"/>
    <col min="5" max="6" width="7.1796875" style="1" customWidth="1"/>
    <col min="7" max="7" width="10.7265625" style="13" customWidth="1"/>
    <col min="8" max="8" width="7.1796875" style="13" customWidth="1"/>
    <col min="9" max="9" width="10.7265625" style="13" customWidth="1"/>
    <col min="10" max="10" width="7.1796875" style="13" customWidth="1"/>
    <col min="11" max="11" width="10.7265625" style="13" customWidth="1"/>
    <col min="12" max="12" width="8" style="13" customWidth="1"/>
    <col min="13" max="16384" width="9.1796875" style="1"/>
  </cols>
  <sheetData>
    <row r="1" spans="1:12" ht="26" x14ac:dyDescent="0.45">
      <c r="A1" s="76" t="s">
        <v>136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x14ac:dyDescent="0.45">
      <c r="A2" s="65" t="s">
        <v>109</v>
      </c>
      <c r="B2" s="65" t="s">
        <v>78</v>
      </c>
      <c r="C2" s="67" t="s">
        <v>3</v>
      </c>
      <c r="D2" s="68"/>
      <c r="E2" s="68"/>
      <c r="F2" s="69"/>
      <c r="G2" s="67" t="s">
        <v>4</v>
      </c>
      <c r="H2" s="69"/>
      <c r="I2" s="67" t="s">
        <v>5</v>
      </c>
      <c r="J2" s="69"/>
      <c r="K2" s="67" t="s">
        <v>6</v>
      </c>
      <c r="L2" s="69"/>
    </row>
    <row r="3" spans="1:12" ht="29" x14ac:dyDescent="0.45">
      <c r="A3" s="66"/>
      <c r="B3" s="66"/>
      <c r="C3" s="5" t="s">
        <v>79</v>
      </c>
      <c r="D3" s="5" t="s">
        <v>80</v>
      </c>
      <c r="E3" s="11" t="s">
        <v>81</v>
      </c>
      <c r="F3" s="11" t="s">
        <v>82</v>
      </c>
      <c r="G3" s="5" t="s">
        <v>79</v>
      </c>
      <c r="H3" s="11" t="s">
        <v>81</v>
      </c>
      <c r="I3" s="5" t="s">
        <v>79</v>
      </c>
      <c r="J3" s="11" t="s">
        <v>81</v>
      </c>
      <c r="K3" s="5" t="s">
        <v>79</v>
      </c>
      <c r="L3" s="11" t="s">
        <v>81</v>
      </c>
    </row>
    <row r="4" spans="1:12" x14ac:dyDescent="0.45">
      <c r="A4" s="42" t="s">
        <v>117</v>
      </c>
      <c r="B4" s="41"/>
      <c r="C4" s="49">
        <f>SUM(G4+I4+K4)</f>
        <v>13335758</v>
      </c>
      <c r="D4" s="49">
        <v>17241823</v>
      </c>
      <c r="E4" s="48">
        <v>-22.654594006677829</v>
      </c>
      <c r="F4" s="48">
        <v>100</v>
      </c>
      <c r="G4" s="49">
        <v>5533199</v>
      </c>
      <c r="H4" s="17">
        <v>-15.2</v>
      </c>
      <c r="I4" s="49">
        <v>6806301</v>
      </c>
      <c r="J4" s="17">
        <v>-26.1</v>
      </c>
      <c r="K4" s="49">
        <v>996258</v>
      </c>
      <c r="L4" s="17">
        <v>-34</v>
      </c>
    </row>
    <row r="5" spans="1:12" x14ac:dyDescent="0.45">
      <c r="A5" s="7" t="s">
        <v>8</v>
      </c>
      <c r="B5" s="19" t="s">
        <v>9</v>
      </c>
      <c r="C5" s="45">
        <f>SUM(G5+I5+K5)</f>
        <v>4169353</v>
      </c>
      <c r="D5" s="45">
        <v>8067722</v>
      </c>
      <c r="E5" s="18">
        <v>-48.320566821712497</v>
      </c>
      <c r="F5" s="18">
        <v>31.264462057574832</v>
      </c>
      <c r="G5" s="45">
        <v>1709407</v>
      </c>
      <c r="H5" s="46">
        <v>-39.1</v>
      </c>
      <c r="I5" s="45">
        <v>2289364</v>
      </c>
      <c r="J5" s="46">
        <v>-53.7</v>
      </c>
      <c r="K5" s="45">
        <v>170582</v>
      </c>
      <c r="L5" s="46">
        <v>-46</v>
      </c>
    </row>
    <row r="6" spans="1:12" x14ac:dyDescent="0.45">
      <c r="A6" s="8"/>
      <c r="B6" s="20" t="s">
        <v>10</v>
      </c>
      <c r="C6" s="45">
        <f t="shared" ref="C6:C69" si="0">SUM(G6+I6+K6)</f>
        <v>2311447</v>
      </c>
      <c r="D6" s="45">
        <v>2297893</v>
      </c>
      <c r="E6" s="18">
        <v>0.58984469685925411</v>
      </c>
      <c r="F6" s="18">
        <v>17.332700548405271</v>
      </c>
      <c r="G6" s="45">
        <v>923587</v>
      </c>
      <c r="H6" s="46">
        <v>-3.3</v>
      </c>
      <c r="I6" s="45">
        <v>1357010</v>
      </c>
      <c r="J6" s="46">
        <v>3.2</v>
      </c>
      <c r="K6" s="45">
        <v>30850</v>
      </c>
      <c r="L6" s="46">
        <v>12.2</v>
      </c>
    </row>
    <row r="7" spans="1:12" x14ac:dyDescent="0.45">
      <c r="A7" s="8"/>
      <c r="B7" s="20" t="s">
        <v>11</v>
      </c>
      <c r="C7" s="45">
        <f t="shared" si="0"/>
        <v>925616</v>
      </c>
      <c r="D7" s="45">
        <v>833465</v>
      </c>
      <c r="E7" s="18">
        <v>11.056373093051297</v>
      </c>
      <c r="F7" s="18">
        <v>6.9408578050081591</v>
      </c>
      <c r="G7" s="45">
        <v>293093</v>
      </c>
      <c r="H7" s="46">
        <v>8.6</v>
      </c>
      <c r="I7" s="45">
        <v>621987</v>
      </c>
      <c r="J7" s="46">
        <v>12.3</v>
      </c>
      <c r="K7" s="45">
        <v>10536</v>
      </c>
      <c r="L7" s="46">
        <v>4.9000000000000004</v>
      </c>
    </row>
    <row r="8" spans="1:12" x14ac:dyDescent="0.45">
      <c r="A8" s="8"/>
      <c r="B8" s="20" t="s">
        <v>13</v>
      </c>
      <c r="C8" s="45">
        <f t="shared" si="0"/>
        <v>658031</v>
      </c>
      <c r="D8" s="45">
        <v>650676</v>
      </c>
      <c r="E8" s="18">
        <v>1.1303628841389468</v>
      </c>
      <c r="F8" s="18">
        <v>4.9343351911454905</v>
      </c>
      <c r="G8" s="45">
        <v>217104</v>
      </c>
      <c r="H8" s="46">
        <v>-0.8</v>
      </c>
      <c r="I8" s="45">
        <v>430888</v>
      </c>
      <c r="J8" s="46">
        <v>1.7</v>
      </c>
      <c r="K8" s="45">
        <v>10039</v>
      </c>
      <c r="L8" s="46">
        <v>20.399999999999999</v>
      </c>
    </row>
    <row r="9" spans="1:12" x14ac:dyDescent="0.45">
      <c r="A9" s="8"/>
      <c r="B9" s="20" t="s">
        <v>14</v>
      </c>
      <c r="C9" s="45">
        <f t="shared" si="0"/>
        <v>448702</v>
      </c>
      <c r="D9" s="45">
        <v>556745</v>
      </c>
      <c r="E9" s="18">
        <v>-19.406191344331781</v>
      </c>
      <c r="F9" s="18">
        <v>3.364653137826886</v>
      </c>
      <c r="G9" s="45">
        <v>127619</v>
      </c>
      <c r="H9" s="46">
        <v>14.9</v>
      </c>
      <c r="I9" s="45">
        <v>119677</v>
      </c>
      <c r="J9" s="46">
        <v>37</v>
      </c>
      <c r="K9" s="45">
        <v>201406</v>
      </c>
      <c r="L9" s="46">
        <v>-43.8</v>
      </c>
    </row>
    <row r="10" spans="1:12" x14ac:dyDescent="0.45">
      <c r="A10" s="8"/>
      <c r="B10" s="20" t="s">
        <v>12</v>
      </c>
      <c r="C10" s="45">
        <f t="shared" si="0"/>
        <v>498511</v>
      </c>
      <c r="D10" s="45">
        <v>470107</v>
      </c>
      <c r="E10" s="18">
        <v>6.0420287296296449</v>
      </c>
      <c r="F10" s="18">
        <v>3.7381527169284263</v>
      </c>
      <c r="G10" s="45">
        <v>158919</v>
      </c>
      <c r="H10" s="46">
        <v>10.1</v>
      </c>
      <c r="I10" s="45">
        <v>286021</v>
      </c>
      <c r="J10" s="46">
        <v>4.5999999999999996</v>
      </c>
      <c r="K10" s="45">
        <v>53571</v>
      </c>
      <c r="L10" s="46">
        <v>2.4</v>
      </c>
    </row>
    <row r="11" spans="1:12" x14ac:dyDescent="0.45">
      <c r="A11" s="8"/>
      <c r="B11" s="20" t="s">
        <v>16</v>
      </c>
      <c r="C11" s="45">
        <f t="shared" si="0"/>
        <v>230837</v>
      </c>
      <c r="D11" s="45">
        <v>295461</v>
      </c>
      <c r="E11" s="18">
        <v>-21.872260636767628</v>
      </c>
      <c r="F11" s="18">
        <v>1.7309627244285628</v>
      </c>
      <c r="G11" s="45">
        <v>83897</v>
      </c>
      <c r="H11" s="46">
        <v>-0.2</v>
      </c>
      <c r="I11" s="45">
        <v>86174</v>
      </c>
      <c r="J11" s="46">
        <v>6.8</v>
      </c>
      <c r="K11" s="45">
        <v>60766</v>
      </c>
      <c r="L11" s="46">
        <v>-53.5</v>
      </c>
    </row>
    <row r="12" spans="1:12" x14ac:dyDescent="0.45">
      <c r="A12" s="8"/>
      <c r="B12" s="20" t="s">
        <v>15</v>
      </c>
      <c r="C12" s="45">
        <f t="shared" si="0"/>
        <v>307641</v>
      </c>
      <c r="D12" s="45">
        <v>311254</v>
      </c>
      <c r="E12" s="18">
        <v>-1.1607882950901871</v>
      </c>
      <c r="F12" s="18">
        <v>2.3068879924185786</v>
      </c>
      <c r="G12" s="45">
        <v>117932</v>
      </c>
      <c r="H12" s="46">
        <v>2.4</v>
      </c>
      <c r="I12" s="45">
        <v>167682</v>
      </c>
      <c r="J12" s="46">
        <v>-2.2999999999999998</v>
      </c>
      <c r="K12" s="45">
        <v>22027</v>
      </c>
      <c r="L12" s="46">
        <v>-10.199999999999999</v>
      </c>
    </row>
    <row r="13" spans="1:12" x14ac:dyDescent="0.45">
      <c r="A13" s="8"/>
      <c r="B13" s="20" t="s">
        <v>18</v>
      </c>
      <c r="C13" s="45">
        <f t="shared" si="0"/>
        <v>324740</v>
      </c>
      <c r="D13" s="45">
        <v>251402</v>
      </c>
      <c r="E13" s="18">
        <v>29.171605635595576</v>
      </c>
      <c r="F13" s="18">
        <v>2.4351071757600882</v>
      </c>
      <c r="G13" s="45">
        <v>140255</v>
      </c>
      <c r="H13" s="46">
        <v>30.3</v>
      </c>
      <c r="I13" s="45">
        <v>149110</v>
      </c>
      <c r="J13" s="46">
        <v>36</v>
      </c>
      <c r="K13" s="45">
        <v>35375</v>
      </c>
      <c r="L13" s="46">
        <v>3.6</v>
      </c>
    </row>
    <row r="14" spans="1:12" x14ac:dyDescent="0.45">
      <c r="A14" s="8"/>
      <c r="B14" s="20" t="s">
        <v>19</v>
      </c>
      <c r="C14" s="45">
        <f t="shared" si="0"/>
        <v>123416</v>
      </c>
      <c r="D14" s="45">
        <v>195911</v>
      </c>
      <c r="E14" s="18">
        <v>-37.00404775637918</v>
      </c>
      <c r="F14" s="18">
        <v>0.92545170660715359</v>
      </c>
      <c r="G14" s="45">
        <v>61516</v>
      </c>
      <c r="H14" s="46">
        <v>1.6</v>
      </c>
      <c r="I14" s="45">
        <v>12316</v>
      </c>
      <c r="J14" s="46">
        <v>0.5</v>
      </c>
      <c r="K14" s="45">
        <v>49584</v>
      </c>
      <c r="L14" s="46">
        <v>-59.7</v>
      </c>
    </row>
    <row r="15" spans="1:12" x14ac:dyDescent="0.45">
      <c r="A15" s="8"/>
      <c r="B15" s="20" t="s">
        <v>17</v>
      </c>
      <c r="C15" s="45">
        <f t="shared" si="0"/>
        <v>216170</v>
      </c>
      <c r="D15" s="45">
        <v>221548</v>
      </c>
      <c r="E15" s="18">
        <v>-2.4274649285933481</v>
      </c>
      <c r="F15" s="18">
        <v>1.62098022474613</v>
      </c>
      <c r="G15" s="45">
        <v>84866</v>
      </c>
      <c r="H15" s="46">
        <v>-3.3</v>
      </c>
      <c r="I15" s="45">
        <v>113843</v>
      </c>
      <c r="J15" s="46">
        <v>-1.6</v>
      </c>
      <c r="K15" s="45">
        <v>17461</v>
      </c>
      <c r="L15" s="46">
        <v>-3.5</v>
      </c>
    </row>
    <row r="16" spans="1:12" x14ac:dyDescent="0.45">
      <c r="A16" s="8"/>
      <c r="B16" s="20" t="s">
        <v>20</v>
      </c>
      <c r="C16" s="45">
        <f t="shared" si="0"/>
        <v>103916</v>
      </c>
      <c r="D16" s="45">
        <v>79165</v>
      </c>
      <c r="E16" s="18">
        <v>31.265079264826625</v>
      </c>
      <c r="F16" s="18">
        <v>0.77922829733412979</v>
      </c>
      <c r="G16" s="45">
        <v>48952</v>
      </c>
      <c r="H16" s="46">
        <v>29.3</v>
      </c>
      <c r="I16" s="45">
        <v>54512</v>
      </c>
      <c r="J16" s="46">
        <v>32.700000000000003</v>
      </c>
      <c r="K16" s="45">
        <v>452</v>
      </c>
      <c r="L16" s="46">
        <v>103.6</v>
      </c>
    </row>
    <row r="17" spans="1:12" x14ac:dyDescent="0.45">
      <c r="A17" s="8"/>
      <c r="B17" s="20" t="s">
        <v>22</v>
      </c>
      <c r="C17" s="45">
        <f t="shared" si="0"/>
        <v>75928</v>
      </c>
      <c r="D17" s="45">
        <v>67314</v>
      </c>
      <c r="E17" s="18">
        <v>12.796743619455086</v>
      </c>
      <c r="F17" s="18">
        <v>0.56935646252728944</v>
      </c>
      <c r="G17" s="45">
        <v>52108</v>
      </c>
      <c r="H17" s="46">
        <v>14.9</v>
      </c>
      <c r="I17" s="45">
        <v>20367</v>
      </c>
      <c r="J17" s="46">
        <v>10.3</v>
      </c>
      <c r="K17" s="45">
        <v>3453</v>
      </c>
      <c r="L17" s="46">
        <v>-1.7</v>
      </c>
    </row>
    <row r="18" spans="1:12" x14ac:dyDescent="0.45">
      <c r="A18" s="8"/>
      <c r="B18" s="20" t="s">
        <v>21</v>
      </c>
      <c r="C18" s="45">
        <f t="shared" si="0"/>
        <v>69906</v>
      </c>
      <c r="D18" s="45">
        <v>68458</v>
      </c>
      <c r="E18" s="18">
        <v>2.1151655029361116</v>
      </c>
      <c r="F18" s="18">
        <v>0.52419967428923053</v>
      </c>
      <c r="G18" s="45">
        <v>28121</v>
      </c>
      <c r="H18" s="46">
        <v>6</v>
      </c>
      <c r="I18" s="45">
        <v>4842</v>
      </c>
      <c r="J18" s="46">
        <v>12.1</v>
      </c>
      <c r="K18" s="45">
        <v>36943</v>
      </c>
      <c r="L18" s="46">
        <v>-1.8</v>
      </c>
    </row>
    <row r="19" spans="1:12" x14ac:dyDescent="0.45">
      <c r="A19" s="8"/>
      <c r="B19" s="20" t="s">
        <v>23</v>
      </c>
      <c r="C19" s="45">
        <f t="shared" si="0"/>
        <v>44487</v>
      </c>
      <c r="D19" s="45">
        <v>34068</v>
      </c>
      <c r="E19" s="18">
        <v>30.582951743571684</v>
      </c>
      <c r="F19" s="18">
        <v>0.33359183632456441</v>
      </c>
      <c r="G19" s="45">
        <v>20892</v>
      </c>
      <c r="H19" s="46">
        <v>39.9</v>
      </c>
      <c r="I19" s="45">
        <v>21069</v>
      </c>
      <c r="J19" s="46">
        <v>22.9</v>
      </c>
      <c r="K19" s="45">
        <v>2526</v>
      </c>
      <c r="L19" s="46">
        <v>26.7</v>
      </c>
    </row>
    <row r="20" spans="1:12" x14ac:dyDescent="0.45">
      <c r="A20" s="8"/>
      <c r="B20" s="20" t="s">
        <v>119</v>
      </c>
      <c r="C20" s="45">
        <f t="shared" si="0"/>
        <v>30795</v>
      </c>
      <c r="D20" s="45">
        <v>30002</v>
      </c>
      <c r="E20" s="18">
        <v>2.6431571228584749</v>
      </c>
      <c r="F20" s="18">
        <v>0.2309205071057828</v>
      </c>
      <c r="G20" s="45">
        <v>21334</v>
      </c>
      <c r="H20" s="46">
        <v>3.7</v>
      </c>
      <c r="I20" s="45">
        <v>8761</v>
      </c>
      <c r="J20" s="46">
        <v>2.6</v>
      </c>
      <c r="K20" s="45">
        <v>700</v>
      </c>
      <c r="L20" s="46">
        <v>-21.9</v>
      </c>
    </row>
    <row r="21" spans="1:12" x14ac:dyDescent="0.45">
      <c r="A21" s="8"/>
      <c r="B21" s="20" t="s">
        <v>24</v>
      </c>
      <c r="C21" s="45">
        <f t="shared" si="0"/>
        <v>28057</v>
      </c>
      <c r="D21" s="45">
        <v>26893</v>
      </c>
      <c r="E21" s="18">
        <v>4.3282638604841495</v>
      </c>
      <c r="F21" s="18">
        <v>0.21038924071657569</v>
      </c>
      <c r="G21" s="45">
        <v>16461</v>
      </c>
      <c r="H21" s="46">
        <v>0.9</v>
      </c>
      <c r="I21" s="45">
        <v>11336</v>
      </c>
      <c r="J21" s="46">
        <v>11.1</v>
      </c>
      <c r="K21" s="45">
        <v>260</v>
      </c>
      <c r="L21" s="46">
        <v>-32.299999999999997</v>
      </c>
    </row>
    <row r="22" spans="1:12" x14ac:dyDescent="0.45">
      <c r="A22" s="8"/>
      <c r="B22" s="20" t="s">
        <v>25</v>
      </c>
      <c r="C22" s="45">
        <f t="shared" si="0"/>
        <v>27272</v>
      </c>
      <c r="D22" s="45">
        <v>26541</v>
      </c>
      <c r="E22" s="18">
        <v>2.7542293056026512</v>
      </c>
      <c r="F22" s="18">
        <v>0.20450281116378985</v>
      </c>
      <c r="G22" s="45">
        <v>11565</v>
      </c>
      <c r="H22" s="46">
        <v>7.3</v>
      </c>
      <c r="I22" s="45">
        <v>5167</v>
      </c>
      <c r="J22" s="46">
        <v>10.1</v>
      </c>
      <c r="K22" s="45">
        <v>10540</v>
      </c>
      <c r="L22" s="46">
        <v>-4.8</v>
      </c>
    </row>
    <row r="23" spans="1:12" x14ac:dyDescent="0.45">
      <c r="A23" s="8"/>
      <c r="B23" s="20" t="s">
        <v>26</v>
      </c>
      <c r="C23" s="45">
        <f t="shared" si="0"/>
        <v>17678</v>
      </c>
      <c r="D23" s="45">
        <v>20789</v>
      </c>
      <c r="E23" s="18">
        <v>-14.96464476405791</v>
      </c>
      <c r="F23" s="18">
        <v>0.13256089380146219</v>
      </c>
      <c r="G23" s="45">
        <v>14419</v>
      </c>
      <c r="H23" s="46">
        <v>-12</v>
      </c>
      <c r="I23" s="45">
        <v>1284</v>
      </c>
      <c r="J23" s="46">
        <v>11.9</v>
      </c>
      <c r="K23" s="45">
        <v>1975</v>
      </c>
      <c r="L23" s="46">
        <v>-39.5</v>
      </c>
    </row>
    <row r="24" spans="1:12" x14ac:dyDescent="0.45">
      <c r="A24" s="8"/>
      <c r="B24" s="20" t="s">
        <v>29</v>
      </c>
      <c r="C24" s="45">
        <f t="shared" si="0"/>
        <v>14083</v>
      </c>
      <c r="D24" s="45">
        <v>13172</v>
      </c>
      <c r="E24" s="18">
        <v>6.9161858487701178</v>
      </c>
      <c r="F24" s="18">
        <v>0.10560329604061501</v>
      </c>
      <c r="G24" s="45">
        <v>11215</v>
      </c>
      <c r="H24" s="46">
        <v>7.9</v>
      </c>
      <c r="I24" s="45">
        <v>1179</v>
      </c>
      <c r="J24" s="46">
        <v>8.6</v>
      </c>
      <c r="K24" s="45">
        <v>1689</v>
      </c>
      <c r="L24" s="46">
        <v>-0.4</v>
      </c>
    </row>
    <row r="25" spans="1:12" x14ac:dyDescent="0.45">
      <c r="A25" s="8"/>
      <c r="B25" s="20" t="s">
        <v>28</v>
      </c>
      <c r="C25" s="45">
        <f t="shared" si="0"/>
        <v>13101</v>
      </c>
      <c r="D25" s="45">
        <v>12517</v>
      </c>
      <c r="E25" s="18">
        <v>4.6656547095949463</v>
      </c>
      <c r="F25" s="18">
        <v>9.8239635122353008E-2</v>
      </c>
      <c r="G25" s="45">
        <v>11155</v>
      </c>
      <c r="H25" s="46">
        <v>4.4000000000000004</v>
      </c>
      <c r="I25" s="45">
        <v>1534</v>
      </c>
      <c r="J25" s="46">
        <v>9.3000000000000007</v>
      </c>
      <c r="K25" s="45">
        <v>412</v>
      </c>
      <c r="L25" s="46">
        <v>-3.1</v>
      </c>
    </row>
    <row r="26" spans="1:12" x14ac:dyDescent="0.45">
      <c r="A26" s="8"/>
      <c r="B26" s="20" t="s">
        <v>27</v>
      </c>
      <c r="C26" s="45">
        <f t="shared" si="0"/>
        <v>13507</v>
      </c>
      <c r="D26" s="45">
        <v>13322</v>
      </c>
      <c r="E26" s="18">
        <v>1.3886803783215829</v>
      </c>
      <c r="F26" s="18">
        <v>0.10128408148978107</v>
      </c>
      <c r="G26" s="45">
        <v>8919</v>
      </c>
      <c r="H26" s="46">
        <v>1.4</v>
      </c>
      <c r="I26" s="45">
        <v>4351</v>
      </c>
      <c r="J26" s="46">
        <v>3.4</v>
      </c>
      <c r="K26" s="45">
        <v>237</v>
      </c>
      <c r="L26" s="46">
        <v>-25.7</v>
      </c>
    </row>
    <row r="27" spans="1:12" x14ac:dyDescent="0.45">
      <c r="A27" s="8"/>
      <c r="B27" s="20" t="s">
        <v>30</v>
      </c>
      <c r="C27" s="45">
        <f t="shared" si="0"/>
        <v>9468</v>
      </c>
      <c r="D27" s="45">
        <v>8384</v>
      </c>
      <c r="E27" s="18">
        <v>12.92938931297709</v>
      </c>
      <c r="F27" s="18">
        <v>7.0997089179332742E-2</v>
      </c>
      <c r="G27" s="45">
        <v>5902</v>
      </c>
      <c r="H27" s="46">
        <v>9.6999999999999993</v>
      </c>
      <c r="I27" s="45">
        <v>1742</v>
      </c>
      <c r="J27" s="46">
        <v>21.2</v>
      </c>
      <c r="K27" s="45">
        <v>1824</v>
      </c>
      <c r="L27" s="46">
        <v>16.3</v>
      </c>
    </row>
    <row r="28" spans="1:12" x14ac:dyDescent="0.45">
      <c r="A28" s="8"/>
      <c r="B28" s="20" t="s">
        <v>31</v>
      </c>
      <c r="C28" s="45">
        <f t="shared" si="0"/>
        <v>111481</v>
      </c>
      <c r="D28" s="45">
        <v>105084</v>
      </c>
      <c r="E28" s="18">
        <v>6.0875109436260511</v>
      </c>
      <c r="F28" s="18">
        <v>0.8359554814956901</v>
      </c>
      <c r="G28" s="45">
        <v>55988</v>
      </c>
      <c r="H28" s="46">
        <v>8.3000000000000007</v>
      </c>
      <c r="I28" s="45">
        <v>50293</v>
      </c>
      <c r="J28" s="46">
        <v>5.5</v>
      </c>
      <c r="K28" s="45">
        <v>5200</v>
      </c>
      <c r="L28" s="46">
        <v>-8.6999999999999993</v>
      </c>
    </row>
    <row r="29" spans="1:12" x14ac:dyDescent="0.45">
      <c r="A29" s="9"/>
      <c r="B29" s="20" t="s">
        <v>32</v>
      </c>
      <c r="C29" s="45">
        <f t="shared" si="0"/>
        <v>10774143</v>
      </c>
      <c r="D29" s="45">
        <v>14657893</v>
      </c>
      <c r="E29" s="18">
        <v>-26.495963642250629</v>
      </c>
      <c r="F29" s="18">
        <v>80.791380587440173</v>
      </c>
      <c r="G29" s="45">
        <v>4225226</v>
      </c>
      <c r="H29" s="46">
        <v>-19.3</v>
      </c>
      <c r="I29" s="45">
        <v>5820509</v>
      </c>
      <c r="J29" s="46">
        <v>-29.5</v>
      </c>
      <c r="K29" s="45">
        <v>728408</v>
      </c>
      <c r="L29" s="46">
        <v>-37.799999999999997</v>
      </c>
    </row>
    <row r="30" spans="1:12" x14ac:dyDescent="0.45">
      <c r="A30" s="10" t="s">
        <v>33</v>
      </c>
      <c r="B30" s="20" t="s">
        <v>34</v>
      </c>
      <c r="C30" s="45">
        <f t="shared" si="0"/>
        <v>868881</v>
      </c>
      <c r="D30" s="45">
        <v>866186</v>
      </c>
      <c r="E30" s="18">
        <v>0.31113409821907911</v>
      </c>
      <c r="F30" s="18">
        <v>6.5154226703873901</v>
      </c>
      <c r="G30" s="45">
        <v>456221</v>
      </c>
      <c r="H30" s="46">
        <v>0.1</v>
      </c>
      <c r="I30" s="45">
        <v>357389</v>
      </c>
      <c r="J30" s="46">
        <v>0.5</v>
      </c>
      <c r="K30" s="45">
        <v>55271</v>
      </c>
      <c r="L30" s="46">
        <v>0.9</v>
      </c>
    </row>
    <row r="31" spans="1:12" x14ac:dyDescent="0.45">
      <c r="A31" s="8"/>
      <c r="B31" s="20" t="s">
        <v>35</v>
      </c>
      <c r="C31" s="45">
        <f t="shared" si="0"/>
        <v>176256</v>
      </c>
      <c r="D31" s="45">
        <v>175745</v>
      </c>
      <c r="E31" s="18">
        <v>0.29076218384591623</v>
      </c>
      <c r="F31" s="18">
        <v>1.3216796525551828</v>
      </c>
      <c r="G31" s="45">
        <v>82594</v>
      </c>
      <c r="H31" s="46">
        <v>-0.2</v>
      </c>
      <c r="I31" s="45">
        <v>79448</v>
      </c>
      <c r="J31" s="46">
        <v>-0.7</v>
      </c>
      <c r="K31" s="45">
        <v>14214</v>
      </c>
      <c r="L31" s="46">
        <v>9.8000000000000007</v>
      </c>
    </row>
    <row r="32" spans="1:12" x14ac:dyDescent="0.45">
      <c r="A32" s="8"/>
      <c r="B32" s="20" t="s">
        <v>36</v>
      </c>
      <c r="C32" s="45">
        <f t="shared" si="0"/>
        <v>17846</v>
      </c>
      <c r="D32" s="45">
        <v>17842</v>
      </c>
      <c r="E32" s="18">
        <v>2.2419011321606064E-2</v>
      </c>
      <c r="F32" s="18">
        <v>0.13382066471212209</v>
      </c>
      <c r="G32" s="45">
        <v>8905</v>
      </c>
      <c r="H32" s="46">
        <v>9.5</v>
      </c>
      <c r="I32" s="45">
        <v>5733</v>
      </c>
      <c r="J32" s="46">
        <v>19.100000000000001</v>
      </c>
      <c r="K32" s="45">
        <v>3208</v>
      </c>
      <c r="L32" s="46">
        <v>-34.5</v>
      </c>
    </row>
    <row r="33" spans="1:12" x14ac:dyDescent="0.45">
      <c r="A33" s="8"/>
      <c r="B33" s="20" t="s">
        <v>37</v>
      </c>
      <c r="C33" s="45">
        <f t="shared" si="0"/>
        <v>20071</v>
      </c>
      <c r="D33" s="45">
        <v>15299</v>
      </c>
      <c r="E33" s="18">
        <v>31.191581149094706</v>
      </c>
      <c r="F33" s="18">
        <v>0.15050513064199275</v>
      </c>
      <c r="G33" s="45">
        <v>9288</v>
      </c>
      <c r="H33" s="46">
        <v>31.5</v>
      </c>
      <c r="I33" s="45">
        <v>6691</v>
      </c>
      <c r="J33" s="46">
        <v>46.5</v>
      </c>
      <c r="K33" s="45">
        <v>4092</v>
      </c>
      <c r="L33" s="46">
        <v>11.5</v>
      </c>
    </row>
    <row r="34" spans="1:12" x14ac:dyDescent="0.45">
      <c r="A34" s="8"/>
      <c r="B34" s="20" t="s">
        <v>38</v>
      </c>
      <c r="C34" s="45">
        <f t="shared" si="0"/>
        <v>34053</v>
      </c>
      <c r="D34" s="45">
        <v>41085</v>
      </c>
      <c r="E34" s="18">
        <v>-17.115735669952535</v>
      </c>
      <c r="F34" s="18">
        <v>0.25535106440893723</v>
      </c>
      <c r="G34" s="45">
        <v>15667</v>
      </c>
      <c r="H34" s="46">
        <v>12.9</v>
      </c>
      <c r="I34" s="45">
        <v>10664</v>
      </c>
      <c r="J34" s="46">
        <v>15.3</v>
      </c>
      <c r="K34" s="45">
        <v>7722</v>
      </c>
      <c r="L34" s="46">
        <v>-57</v>
      </c>
    </row>
    <row r="35" spans="1:12" x14ac:dyDescent="0.45">
      <c r="A35" s="9"/>
      <c r="B35" s="20" t="s">
        <v>39</v>
      </c>
      <c r="C35" s="45">
        <f t="shared" si="0"/>
        <v>1117107</v>
      </c>
      <c r="D35" s="45">
        <v>1116157</v>
      </c>
      <c r="E35" s="18">
        <v>8.5113474179698834E-2</v>
      </c>
      <c r="F35" s="18">
        <v>8.3767791827056257</v>
      </c>
      <c r="G35" s="45">
        <v>572675</v>
      </c>
      <c r="H35" s="46">
        <v>0.9</v>
      </c>
      <c r="I35" s="45">
        <v>459925</v>
      </c>
      <c r="J35" s="46">
        <v>1.2</v>
      </c>
      <c r="K35" s="45">
        <v>84507</v>
      </c>
      <c r="L35" s="46">
        <v>-10.3</v>
      </c>
    </row>
    <row r="36" spans="1:12" x14ac:dyDescent="0.45">
      <c r="A36" s="10" t="s">
        <v>40</v>
      </c>
      <c r="B36" s="20" t="s">
        <v>41</v>
      </c>
      <c r="C36" s="45">
        <f t="shared" si="0"/>
        <v>270427</v>
      </c>
      <c r="D36" s="45">
        <v>233973</v>
      </c>
      <c r="E36" s="18">
        <v>15.580430220580999</v>
      </c>
      <c r="F36" s="18">
        <v>2.0278337384346656</v>
      </c>
      <c r="G36" s="45">
        <v>114934</v>
      </c>
      <c r="H36" s="46">
        <v>19.399999999999999</v>
      </c>
      <c r="I36" s="45">
        <v>99600</v>
      </c>
      <c r="J36" s="46">
        <v>22.5</v>
      </c>
      <c r="K36" s="45">
        <v>55893</v>
      </c>
      <c r="L36" s="46">
        <v>-0.9</v>
      </c>
    </row>
    <row r="37" spans="1:12" x14ac:dyDescent="0.45">
      <c r="A37" s="8"/>
      <c r="B37" s="20" t="s">
        <v>42</v>
      </c>
      <c r="C37" s="45">
        <f t="shared" si="0"/>
        <v>126024</v>
      </c>
      <c r="D37" s="45">
        <v>135139</v>
      </c>
      <c r="E37" s="18">
        <v>-6.7449070956570605</v>
      </c>
      <c r="F37" s="18">
        <v>0.94500815026787377</v>
      </c>
      <c r="G37" s="45">
        <v>74347</v>
      </c>
      <c r="H37" s="46">
        <v>-2.8</v>
      </c>
      <c r="I37" s="45">
        <v>41055</v>
      </c>
      <c r="J37" s="46">
        <v>1.5</v>
      </c>
      <c r="K37" s="45">
        <v>10622</v>
      </c>
      <c r="L37" s="46">
        <v>-41.7</v>
      </c>
    </row>
    <row r="38" spans="1:12" x14ac:dyDescent="0.45">
      <c r="A38" s="8"/>
      <c r="B38" s="20" t="s">
        <v>43</v>
      </c>
      <c r="C38" s="45">
        <f t="shared" si="0"/>
        <v>109860</v>
      </c>
      <c r="D38" s="45">
        <v>110302</v>
      </c>
      <c r="E38" s="18">
        <v>-0.40071802868488771</v>
      </c>
      <c r="F38" s="18">
        <v>0.82380019193509668</v>
      </c>
      <c r="G38" s="45">
        <v>71785</v>
      </c>
      <c r="H38" s="46">
        <v>-0.7</v>
      </c>
      <c r="I38" s="45">
        <v>26247</v>
      </c>
      <c r="J38" s="46">
        <v>0.1</v>
      </c>
      <c r="K38" s="45">
        <v>11828</v>
      </c>
      <c r="L38" s="46">
        <v>0.6</v>
      </c>
    </row>
    <row r="39" spans="1:12" x14ac:dyDescent="0.45">
      <c r="A39" s="8"/>
      <c r="B39" s="20" t="s">
        <v>44</v>
      </c>
      <c r="C39" s="45">
        <f t="shared" si="0"/>
        <v>92347</v>
      </c>
      <c r="D39" s="45">
        <v>91562</v>
      </c>
      <c r="E39" s="18">
        <v>0.85734256569318656</v>
      </c>
      <c r="F39" s="18">
        <v>0.69247657313517541</v>
      </c>
      <c r="G39" s="45">
        <v>54583</v>
      </c>
      <c r="H39" s="46">
        <v>-1.4</v>
      </c>
      <c r="I39" s="45">
        <v>30323</v>
      </c>
      <c r="J39" s="46">
        <v>4.3</v>
      </c>
      <c r="K39" s="45">
        <v>7441</v>
      </c>
      <c r="L39" s="46">
        <v>4.0999999999999996</v>
      </c>
    </row>
    <row r="40" spans="1:12" x14ac:dyDescent="0.45">
      <c r="A40" s="8"/>
      <c r="B40" s="20" t="s">
        <v>45</v>
      </c>
      <c r="C40" s="45">
        <f t="shared" si="0"/>
        <v>44080</v>
      </c>
      <c r="D40" s="45">
        <v>63906</v>
      </c>
      <c r="E40" s="18">
        <v>-31.023691046224144</v>
      </c>
      <c r="F40" s="18">
        <v>0.33053989132076333</v>
      </c>
      <c r="G40" s="45">
        <v>24708</v>
      </c>
      <c r="H40" s="46">
        <v>-5.9</v>
      </c>
      <c r="I40" s="45">
        <v>7442</v>
      </c>
      <c r="J40" s="46">
        <v>0.1</v>
      </c>
      <c r="K40" s="45">
        <v>11930</v>
      </c>
      <c r="L40" s="46">
        <v>-60.5</v>
      </c>
    </row>
    <row r="41" spans="1:12" x14ac:dyDescent="0.45">
      <c r="A41" s="8"/>
      <c r="B41" s="20" t="s">
        <v>46</v>
      </c>
      <c r="C41" s="45">
        <f t="shared" si="0"/>
        <v>33638</v>
      </c>
      <c r="D41" s="45">
        <v>33328</v>
      </c>
      <c r="E41" s="18">
        <v>0.93014882381181607</v>
      </c>
      <c r="F41" s="18">
        <v>0.25223913031415235</v>
      </c>
      <c r="G41" s="45">
        <v>19561</v>
      </c>
      <c r="H41" s="46">
        <v>1.1000000000000001</v>
      </c>
      <c r="I41" s="45">
        <v>8288</v>
      </c>
      <c r="J41" s="46">
        <v>8.1</v>
      </c>
      <c r="K41" s="45">
        <v>5789</v>
      </c>
      <c r="L41" s="46">
        <v>-8.1999999999999993</v>
      </c>
    </row>
    <row r="42" spans="1:12" x14ac:dyDescent="0.45">
      <c r="A42" s="8"/>
      <c r="B42" s="20" t="s">
        <v>47</v>
      </c>
      <c r="C42" s="45">
        <f t="shared" si="0"/>
        <v>27417</v>
      </c>
      <c r="D42" s="45">
        <v>30824</v>
      </c>
      <c r="E42" s="18">
        <v>-11.053075525564493</v>
      </c>
      <c r="F42" s="18">
        <v>0.20559011343787131</v>
      </c>
      <c r="G42" s="45">
        <v>8336</v>
      </c>
      <c r="H42" s="46">
        <v>6.7</v>
      </c>
      <c r="I42" s="45">
        <v>3227</v>
      </c>
      <c r="J42" s="46">
        <v>21.9</v>
      </c>
      <c r="K42" s="45">
        <v>15854</v>
      </c>
      <c r="L42" s="46">
        <v>-22.1</v>
      </c>
    </row>
    <row r="43" spans="1:12" x14ac:dyDescent="0.45">
      <c r="A43" s="8"/>
      <c r="B43" s="20" t="s">
        <v>49</v>
      </c>
      <c r="C43" s="45">
        <f t="shared" si="0"/>
        <v>23305</v>
      </c>
      <c r="D43" s="45">
        <v>23253</v>
      </c>
      <c r="E43" s="18">
        <v>0.22362705887413181</v>
      </c>
      <c r="F43" s="18">
        <v>0.17475572067219575</v>
      </c>
      <c r="G43" s="45">
        <v>13652</v>
      </c>
      <c r="H43" s="46">
        <v>1.8</v>
      </c>
      <c r="I43" s="45">
        <v>7487</v>
      </c>
      <c r="J43" s="46">
        <v>8.9</v>
      </c>
      <c r="K43" s="45">
        <v>2166</v>
      </c>
      <c r="L43" s="46">
        <v>-26.9</v>
      </c>
    </row>
    <row r="44" spans="1:12" x14ac:dyDescent="0.45">
      <c r="A44" s="8"/>
      <c r="B44" s="20" t="s">
        <v>48</v>
      </c>
      <c r="C44" s="45">
        <f t="shared" si="0"/>
        <v>15872</v>
      </c>
      <c r="D44" s="45">
        <v>17607</v>
      </c>
      <c r="E44" s="18">
        <v>-9.854035326858634</v>
      </c>
      <c r="F44" s="18">
        <v>0.11901835651186832</v>
      </c>
      <c r="G44" s="45">
        <v>11225</v>
      </c>
      <c r="H44" s="46">
        <v>-9.1999999999999993</v>
      </c>
      <c r="I44" s="45">
        <v>4256</v>
      </c>
      <c r="J44" s="46">
        <v>-7.9</v>
      </c>
      <c r="K44" s="45">
        <v>391</v>
      </c>
      <c r="L44" s="46">
        <v>-37.9</v>
      </c>
    </row>
    <row r="45" spans="1:12" x14ac:dyDescent="0.45">
      <c r="A45" s="8"/>
      <c r="B45" s="20" t="s">
        <v>50</v>
      </c>
      <c r="C45" s="45">
        <f t="shared" si="0"/>
        <v>17258</v>
      </c>
      <c r="D45" s="45">
        <v>17564</v>
      </c>
      <c r="E45" s="18">
        <v>-1.7421999544522837</v>
      </c>
      <c r="F45" s="18">
        <v>0.12941146652481247</v>
      </c>
      <c r="G45" s="45">
        <v>10713</v>
      </c>
      <c r="H45" s="46">
        <v>-2.5</v>
      </c>
      <c r="I45" s="45">
        <v>5813</v>
      </c>
      <c r="J45" s="46">
        <v>2</v>
      </c>
      <c r="K45" s="45">
        <v>732</v>
      </c>
      <c r="L45" s="46">
        <v>-16.7</v>
      </c>
    </row>
    <row r="46" spans="1:12" x14ac:dyDescent="0.45">
      <c r="A46" s="8"/>
      <c r="B46" s="20" t="s">
        <v>54</v>
      </c>
      <c r="C46" s="45">
        <f t="shared" si="0"/>
        <v>12697</v>
      </c>
      <c r="D46" s="45">
        <v>17536</v>
      </c>
      <c r="E46" s="18">
        <v>-27.59466240875912</v>
      </c>
      <c r="F46" s="18">
        <v>9.5210186027670868E-2</v>
      </c>
      <c r="G46" s="45">
        <v>4014</v>
      </c>
      <c r="H46" s="46">
        <v>-3.6</v>
      </c>
      <c r="I46" s="45">
        <v>1790</v>
      </c>
      <c r="J46" s="46">
        <v>2.9</v>
      </c>
      <c r="K46" s="45">
        <v>6893</v>
      </c>
      <c r="L46" s="46">
        <v>-40.700000000000003</v>
      </c>
    </row>
    <row r="47" spans="1:12" x14ac:dyDescent="0.45">
      <c r="A47" s="8"/>
      <c r="B47" s="20" t="s">
        <v>51</v>
      </c>
      <c r="C47" s="45">
        <f t="shared" si="0"/>
        <v>20662</v>
      </c>
      <c r="D47" s="45">
        <v>16633</v>
      </c>
      <c r="E47" s="18">
        <v>24.222930319244874</v>
      </c>
      <c r="F47" s="18">
        <v>0.15493682473842132</v>
      </c>
      <c r="G47" s="45">
        <v>9166</v>
      </c>
      <c r="H47" s="46">
        <v>18.3</v>
      </c>
      <c r="I47" s="45">
        <v>5030</v>
      </c>
      <c r="J47" s="46">
        <v>29</v>
      </c>
      <c r="K47" s="45">
        <v>6466</v>
      </c>
      <c r="L47" s="46">
        <v>29.7</v>
      </c>
    </row>
    <row r="48" spans="1:12" x14ac:dyDescent="0.45">
      <c r="A48" s="8"/>
      <c r="B48" s="20" t="s">
        <v>55</v>
      </c>
      <c r="C48" s="45">
        <f t="shared" si="0"/>
        <v>15189</v>
      </c>
      <c r="D48" s="45">
        <v>14512</v>
      </c>
      <c r="E48" s="18">
        <v>4.6651047409040691</v>
      </c>
      <c r="F48" s="18">
        <v>0.11389678786912601</v>
      </c>
      <c r="G48" s="45">
        <v>9911</v>
      </c>
      <c r="H48" s="46">
        <v>1.1000000000000001</v>
      </c>
      <c r="I48" s="45">
        <v>4707</v>
      </c>
      <c r="J48" s="46">
        <v>11.2</v>
      </c>
      <c r="K48" s="45">
        <v>571</v>
      </c>
      <c r="L48" s="46">
        <v>19.7</v>
      </c>
    </row>
    <row r="49" spans="1:12" x14ac:dyDescent="0.45">
      <c r="A49" s="8"/>
      <c r="B49" s="20" t="s">
        <v>53</v>
      </c>
      <c r="C49" s="45">
        <f t="shared" si="0"/>
        <v>13087</v>
      </c>
      <c r="D49" s="45">
        <v>12536</v>
      </c>
      <c r="E49" s="18">
        <v>4.3953414167198446</v>
      </c>
      <c r="F49" s="18">
        <v>9.8134654213131348E-2</v>
      </c>
      <c r="G49" s="45">
        <v>5847</v>
      </c>
      <c r="H49" s="46">
        <v>-0.4</v>
      </c>
      <c r="I49" s="45">
        <v>3313</v>
      </c>
      <c r="J49" s="46">
        <v>6.3</v>
      </c>
      <c r="K49" s="45">
        <v>3927</v>
      </c>
      <c r="L49" s="46">
        <v>10.8</v>
      </c>
    </row>
    <row r="50" spans="1:12" x14ac:dyDescent="0.45">
      <c r="A50" s="8"/>
      <c r="B50" s="20" t="s">
        <v>52</v>
      </c>
      <c r="C50" s="45">
        <f t="shared" si="0"/>
        <v>11408</v>
      </c>
      <c r="D50" s="45">
        <v>11436</v>
      </c>
      <c r="E50" s="18">
        <v>-0.24484085344526063</v>
      </c>
      <c r="F50" s="18">
        <v>8.5544443742905346E-2</v>
      </c>
      <c r="G50" s="45">
        <v>7101</v>
      </c>
      <c r="H50" s="46">
        <v>-5.0999999999999996</v>
      </c>
      <c r="I50" s="45">
        <v>2914</v>
      </c>
      <c r="J50" s="46">
        <v>10.3</v>
      </c>
      <c r="K50" s="45">
        <v>1393</v>
      </c>
      <c r="L50" s="46">
        <v>6.3</v>
      </c>
    </row>
    <row r="51" spans="1:12" x14ac:dyDescent="0.45">
      <c r="A51" s="8"/>
      <c r="B51" s="20" t="s">
        <v>60</v>
      </c>
      <c r="C51" s="45">
        <f t="shared" si="0"/>
        <v>10509</v>
      </c>
      <c r="D51" s="45">
        <v>11854</v>
      </c>
      <c r="E51" s="18">
        <v>-11.346380968449466</v>
      </c>
      <c r="F51" s="18">
        <v>7.8803169643600304E-2</v>
      </c>
      <c r="G51" s="45">
        <v>4303</v>
      </c>
      <c r="H51" s="46">
        <v>3.4</v>
      </c>
      <c r="I51" s="45">
        <v>4795</v>
      </c>
      <c r="J51" s="46">
        <v>-1.7</v>
      </c>
      <c r="K51" s="45">
        <v>1411</v>
      </c>
      <c r="L51" s="46">
        <v>-49.9</v>
      </c>
    </row>
    <row r="52" spans="1:12" x14ac:dyDescent="0.45">
      <c r="A52" s="8"/>
      <c r="B52" s="20" t="s">
        <v>56</v>
      </c>
      <c r="C52" s="45">
        <f t="shared" si="0"/>
        <v>11227</v>
      </c>
      <c r="D52" s="45">
        <v>11242</v>
      </c>
      <c r="E52" s="18">
        <v>-0.13342821562000173</v>
      </c>
      <c r="F52" s="18">
        <v>8.4187190559396774E-2</v>
      </c>
      <c r="G52" s="45">
        <v>7113</v>
      </c>
      <c r="H52" s="46">
        <v>0.6</v>
      </c>
      <c r="I52" s="45">
        <v>2655</v>
      </c>
      <c r="J52" s="46">
        <v>8.8000000000000007</v>
      </c>
      <c r="K52" s="45">
        <v>1459</v>
      </c>
      <c r="L52" s="46">
        <v>-15.7</v>
      </c>
    </row>
    <row r="53" spans="1:12" x14ac:dyDescent="0.45">
      <c r="A53" s="8"/>
      <c r="B53" s="20" t="s">
        <v>59</v>
      </c>
      <c r="C53" s="45">
        <f t="shared" si="0"/>
        <v>11591</v>
      </c>
      <c r="D53" s="45">
        <v>11234</v>
      </c>
      <c r="E53" s="18">
        <v>3.1778529464126848</v>
      </c>
      <c r="F53" s="18">
        <v>8.6916694199159886E-2</v>
      </c>
      <c r="G53" s="45">
        <v>7116</v>
      </c>
      <c r="H53" s="46">
        <v>-0.3</v>
      </c>
      <c r="I53" s="45">
        <v>3245</v>
      </c>
      <c r="J53" s="46">
        <v>10.1</v>
      </c>
      <c r="K53" s="45">
        <v>1230</v>
      </c>
      <c r="L53" s="46">
        <v>7</v>
      </c>
    </row>
    <row r="54" spans="1:12" x14ac:dyDescent="0.45">
      <c r="A54" s="8"/>
      <c r="B54" s="20" t="s">
        <v>58</v>
      </c>
      <c r="C54" s="45">
        <f t="shared" si="0"/>
        <v>9502</v>
      </c>
      <c r="D54" s="45">
        <v>10914</v>
      </c>
      <c r="E54" s="18">
        <v>-12.937511453179408</v>
      </c>
      <c r="F54" s="18">
        <v>7.1252042816013911E-2</v>
      </c>
      <c r="G54" s="45">
        <v>5337</v>
      </c>
      <c r="H54" s="46">
        <v>3.4</v>
      </c>
      <c r="I54" s="45">
        <v>940</v>
      </c>
      <c r="J54" s="46">
        <v>-4.2</v>
      </c>
      <c r="K54" s="45">
        <v>3225</v>
      </c>
      <c r="L54" s="46">
        <v>-32.4</v>
      </c>
    </row>
    <row r="55" spans="1:12" x14ac:dyDescent="0.45">
      <c r="A55" s="8"/>
      <c r="B55" s="20" t="s">
        <v>61</v>
      </c>
      <c r="C55" s="45">
        <f t="shared" si="0"/>
        <v>7197</v>
      </c>
      <c r="D55" s="45">
        <v>10129</v>
      </c>
      <c r="E55" s="18">
        <v>-28.9465890018758</v>
      </c>
      <c r="F55" s="18">
        <v>5.3967685976305212E-2</v>
      </c>
      <c r="G55" s="45">
        <v>2085</v>
      </c>
      <c r="H55" s="46">
        <v>-0.9</v>
      </c>
      <c r="I55" s="45">
        <v>935</v>
      </c>
      <c r="J55" s="46">
        <v>-3.2</v>
      </c>
      <c r="K55" s="45">
        <v>4177</v>
      </c>
      <c r="L55" s="46">
        <v>-40.799999999999997</v>
      </c>
    </row>
    <row r="56" spans="1:12" x14ac:dyDescent="0.45">
      <c r="A56" s="8"/>
      <c r="B56" s="20" t="s">
        <v>62</v>
      </c>
      <c r="C56" s="45">
        <f t="shared" si="0"/>
        <v>6070</v>
      </c>
      <c r="D56" s="45">
        <v>8633</v>
      </c>
      <c r="E56" s="18">
        <v>-29.688404957720373</v>
      </c>
      <c r="F56" s="18">
        <v>4.5516722783961738E-2</v>
      </c>
      <c r="G56" s="45">
        <v>2539</v>
      </c>
      <c r="H56" s="46">
        <v>2.9</v>
      </c>
      <c r="I56" s="45">
        <v>494</v>
      </c>
      <c r="J56" s="46">
        <v>13.8</v>
      </c>
      <c r="K56" s="45">
        <v>3037</v>
      </c>
      <c r="L56" s="46">
        <v>-47</v>
      </c>
    </row>
    <row r="57" spans="1:12" x14ac:dyDescent="0.45">
      <c r="A57" s="8"/>
      <c r="B57" s="20" t="s">
        <v>57</v>
      </c>
      <c r="C57" s="45">
        <f t="shared" si="0"/>
        <v>8114</v>
      </c>
      <c r="D57" s="45">
        <v>7747</v>
      </c>
      <c r="E57" s="18">
        <v>4.7373176713566556</v>
      </c>
      <c r="F57" s="18">
        <v>6.0843935530323814E-2</v>
      </c>
      <c r="G57" s="45">
        <v>5106</v>
      </c>
      <c r="H57" s="46">
        <v>5.7</v>
      </c>
      <c r="I57" s="45">
        <v>2306</v>
      </c>
      <c r="J57" s="46">
        <v>3</v>
      </c>
      <c r="K57" s="45">
        <v>702</v>
      </c>
      <c r="L57" s="46">
        <v>3.5</v>
      </c>
    </row>
    <row r="58" spans="1:12" x14ac:dyDescent="0.45">
      <c r="A58" s="8"/>
      <c r="B58" s="20" t="s">
        <v>63</v>
      </c>
      <c r="C58" s="45">
        <f t="shared" si="0"/>
        <v>38576</v>
      </c>
      <c r="D58" s="45">
        <v>40809</v>
      </c>
      <c r="E58" s="18">
        <v>-5.4718321938788002</v>
      </c>
      <c r="F58" s="18">
        <v>0.28926739672390578</v>
      </c>
      <c r="G58" s="45">
        <v>17691</v>
      </c>
      <c r="H58" s="46">
        <v>15</v>
      </c>
      <c r="I58" s="45">
        <v>9765</v>
      </c>
      <c r="J58" s="46">
        <v>12.8</v>
      </c>
      <c r="K58" s="45">
        <v>11120</v>
      </c>
      <c r="L58" s="46">
        <v>-33.700000000000003</v>
      </c>
    </row>
    <row r="59" spans="1:12" x14ac:dyDescent="0.45">
      <c r="A59" s="9"/>
      <c r="B59" s="20" t="s">
        <v>64</v>
      </c>
      <c r="C59" s="45">
        <f t="shared" si="0"/>
        <v>936057</v>
      </c>
      <c r="D59" s="45">
        <v>942673</v>
      </c>
      <c r="E59" s="18">
        <v>-0.70183404001175065</v>
      </c>
      <c r="F59" s="18">
        <v>7.019151067378397</v>
      </c>
      <c r="G59" s="45">
        <v>491173</v>
      </c>
      <c r="H59" s="46">
        <v>3.6</v>
      </c>
      <c r="I59" s="45">
        <v>276627</v>
      </c>
      <c r="J59" s="46">
        <v>10.1</v>
      </c>
      <c r="K59" s="45">
        <v>168257</v>
      </c>
      <c r="L59" s="46">
        <v>-22.7</v>
      </c>
    </row>
    <row r="60" spans="1:12" x14ac:dyDescent="0.45">
      <c r="A60" s="10" t="s">
        <v>65</v>
      </c>
      <c r="B60" s="20" t="s">
        <v>66</v>
      </c>
      <c r="C60" s="45">
        <f t="shared" si="0"/>
        <v>150408</v>
      </c>
      <c r="D60" s="45">
        <v>151979</v>
      </c>
      <c r="E60" s="18">
        <v>-1.0336954447653923</v>
      </c>
      <c r="F60" s="18">
        <v>1.1278548995865101</v>
      </c>
      <c r="G60" s="45">
        <v>79244</v>
      </c>
      <c r="H60" s="46">
        <v>-1.5</v>
      </c>
      <c r="I60" s="45">
        <v>66798</v>
      </c>
      <c r="J60" s="46">
        <v>-0.3</v>
      </c>
      <c r="K60" s="45">
        <v>4366</v>
      </c>
      <c r="L60" s="46">
        <v>-3.2</v>
      </c>
    </row>
    <row r="61" spans="1:12" x14ac:dyDescent="0.45">
      <c r="A61" s="8"/>
      <c r="B61" s="20" t="s">
        <v>67</v>
      </c>
      <c r="C61" s="45">
        <f t="shared" si="0"/>
        <v>33088</v>
      </c>
      <c r="D61" s="45">
        <v>31623</v>
      </c>
      <c r="E61" s="18">
        <v>4.6327040445245604</v>
      </c>
      <c r="F61" s="18">
        <v>0.2481148803090158</v>
      </c>
      <c r="G61" s="45">
        <v>17288</v>
      </c>
      <c r="H61" s="46">
        <v>4.5</v>
      </c>
      <c r="I61" s="45">
        <v>14017</v>
      </c>
      <c r="J61" s="46">
        <v>6.1</v>
      </c>
      <c r="K61" s="45">
        <v>1783</v>
      </c>
      <c r="L61" s="46">
        <v>-4.7</v>
      </c>
    </row>
    <row r="62" spans="1:12" x14ac:dyDescent="0.45">
      <c r="A62" s="8"/>
      <c r="B62" s="20" t="s">
        <v>68</v>
      </c>
      <c r="C62" s="45">
        <f t="shared" si="0"/>
        <v>6061</v>
      </c>
      <c r="D62" s="45">
        <v>6945</v>
      </c>
      <c r="E62" s="18">
        <v>-12.728581713462928</v>
      </c>
      <c r="F62" s="18">
        <v>4.5449235056604954E-2</v>
      </c>
      <c r="G62" s="45">
        <v>2987</v>
      </c>
      <c r="H62" s="46">
        <v>-1.4</v>
      </c>
      <c r="I62" s="45">
        <v>1852</v>
      </c>
      <c r="J62" s="46">
        <v>-2.2999999999999998</v>
      </c>
      <c r="K62" s="45">
        <v>1222</v>
      </c>
      <c r="L62" s="46">
        <v>-39.5</v>
      </c>
    </row>
    <row r="63" spans="1:12" x14ac:dyDescent="0.45">
      <c r="A63" s="9"/>
      <c r="B63" s="20" t="s">
        <v>69</v>
      </c>
      <c r="C63" s="45">
        <f t="shared" si="0"/>
        <v>189557</v>
      </c>
      <c r="D63" s="45">
        <v>190547</v>
      </c>
      <c r="E63" s="18">
        <v>-0.51955685473925595</v>
      </c>
      <c r="F63" s="18">
        <v>1.4214190149521311</v>
      </c>
      <c r="G63" s="45">
        <v>99519</v>
      </c>
      <c r="H63" s="46">
        <v>-0.5</v>
      </c>
      <c r="I63" s="45">
        <v>82667</v>
      </c>
      <c r="J63" s="46">
        <v>0.7</v>
      </c>
      <c r="K63" s="45">
        <v>7371</v>
      </c>
      <c r="L63" s="46">
        <v>-12.3</v>
      </c>
    </row>
    <row r="64" spans="1:12" x14ac:dyDescent="0.45">
      <c r="A64" s="10" t="s">
        <v>70</v>
      </c>
      <c r="B64" s="20" t="s">
        <v>71</v>
      </c>
      <c r="C64" s="45">
        <f t="shared" si="0"/>
        <v>11053</v>
      </c>
      <c r="D64" s="45">
        <v>13320</v>
      </c>
      <c r="E64" s="18">
        <v>-17.01951951951952</v>
      </c>
      <c r="F64" s="18">
        <v>8.2882427830499025E-2</v>
      </c>
      <c r="G64" s="45">
        <v>4881</v>
      </c>
      <c r="H64" s="46">
        <v>0.5</v>
      </c>
      <c r="I64" s="45">
        <v>4079</v>
      </c>
      <c r="J64" s="46">
        <v>6.8</v>
      </c>
      <c r="K64" s="45">
        <v>2093</v>
      </c>
      <c r="L64" s="46">
        <v>-55</v>
      </c>
    </row>
    <row r="65" spans="1:12" x14ac:dyDescent="0.45">
      <c r="A65" s="8"/>
      <c r="B65" s="20" t="s">
        <v>72</v>
      </c>
      <c r="C65" s="45">
        <f t="shared" si="0"/>
        <v>38263</v>
      </c>
      <c r="D65" s="45">
        <v>44006</v>
      </c>
      <c r="E65" s="18">
        <v>-13.050493114575289</v>
      </c>
      <c r="F65" s="18">
        <v>0.28692032353916441</v>
      </c>
      <c r="G65" s="45">
        <v>25192</v>
      </c>
      <c r="H65" s="46">
        <v>2.5</v>
      </c>
      <c r="I65" s="45">
        <v>7656</v>
      </c>
      <c r="J65" s="46">
        <v>2.2000000000000002</v>
      </c>
      <c r="K65" s="45">
        <v>5415</v>
      </c>
      <c r="L65" s="46">
        <v>-54.7</v>
      </c>
    </row>
    <row r="66" spans="1:12" x14ac:dyDescent="0.45">
      <c r="A66" s="9"/>
      <c r="B66" s="20" t="s">
        <v>73</v>
      </c>
      <c r="C66" s="45">
        <f t="shared" si="0"/>
        <v>49316</v>
      </c>
      <c r="D66" s="45">
        <v>57326</v>
      </c>
      <c r="E66" s="18">
        <v>-13.972717440602867</v>
      </c>
      <c r="F66" s="18">
        <v>0.36980275136966345</v>
      </c>
      <c r="G66" s="45">
        <v>30073</v>
      </c>
      <c r="H66" s="46">
        <v>2.2000000000000002</v>
      </c>
      <c r="I66" s="45">
        <v>11735</v>
      </c>
      <c r="J66" s="46">
        <v>3.8</v>
      </c>
      <c r="K66" s="45">
        <v>7508</v>
      </c>
      <c r="L66" s="46">
        <v>-54.7</v>
      </c>
    </row>
    <row r="67" spans="1:12" x14ac:dyDescent="0.45">
      <c r="A67" s="10" t="s">
        <v>74</v>
      </c>
      <c r="B67" s="20" t="s">
        <v>75</v>
      </c>
      <c r="C67" s="45">
        <f t="shared" si="0"/>
        <v>724</v>
      </c>
      <c r="D67" s="45">
        <v>689</v>
      </c>
      <c r="E67" s="18">
        <v>5.079825834542806</v>
      </c>
      <c r="F67" s="18">
        <v>5.4290127340343155E-3</v>
      </c>
      <c r="G67" s="45">
        <v>374</v>
      </c>
      <c r="H67" s="46">
        <v>23</v>
      </c>
      <c r="I67" s="45">
        <v>143</v>
      </c>
      <c r="J67" s="46">
        <v>-1.4</v>
      </c>
      <c r="K67" s="45">
        <v>207</v>
      </c>
      <c r="L67" s="46">
        <v>-13.8</v>
      </c>
    </row>
    <row r="68" spans="1:12" x14ac:dyDescent="0.45">
      <c r="A68" s="9"/>
      <c r="B68" s="20" t="s">
        <v>114</v>
      </c>
      <c r="C68" s="45">
        <f t="shared" si="0"/>
        <v>724</v>
      </c>
      <c r="D68" s="45">
        <v>689</v>
      </c>
      <c r="E68" s="18">
        <v>5.079825834542806</v>
      </c>
      <c r="F68" s="18">
        <v>5.4290127340343155E-3</v>
      </c>
      <c r="G68" s="45">
        <v>374</v>
      </c>
      <c r="H68" s="46">
        <v>23</v>
      </c>
      <c r="I68" s="45">
        <v>143</v>
      </c>
      <c r="J68" s="46">
        <v>-1.4</v>
      </c>
      <c r="K68" s="45">
        <v>207</v>
      </c>
      <c r="L68" s="46">
        <v>-13.8</v>
      </c>
    </row>
    <row r="69" spans="1:12" x14ac:dyDescent="0.45">
      <c r="A69" s="10" t="s">
        <v>76</v>
      </c>
      <c r="B69" s="20" t="s">
        <v>76</v>
      </c>
      <c r="C69" s="45">
        <f t="shared" si="0"/>
        <v>268854</v>
      </c>
      <c r="D69" s="45">
        <v>276538</v>
      </c>
      <c r="E69" s="18">
        <v>-2.7786416333379083</v>
      </c>
      <c r="F69" s="18">
        <v>2.0160383834199753</v>
      </c>
      <c r="G69" s="45">
        <v>114159</v>
      </c>
      <c r="H69" s="46">
        <v>-2.6</v>
      </c>
      <c r="I69" s="45">
        <v>154695</v>
      </c>
      <c r="J69" s="46">
        <v>-2.9</v>
      </c>
      <c r="K69" s="45">
        <v>0</v>
      </c>
      <c r="L69" s="46" t="s">
        <v>140</v>
      </c>
    </row>
    <row r="70" spans="1:12" x14ac:dyDescent="0.45">
      <c r="A70" s="9"/>
      <c r="B70" s="20" t="s">
        <v>115</v>
      </c>
      <c r="C70" s="45">
        <f t="shared" ref="C70" si="1">SUM(G70+I70+K70)</f>
        <v>268854</v>
      </c>
      <c r="D70" s="45">
        <v>276538</v>
      </c>
      <c r="E70" s="18">
        <v>-2.7786416333379083</v>
      </c>
      <c r="F70" s="18">
        <v>2.0160383834199753</v>
      </c>
      <c r="G70" s="45">
        <v>114159</v>
      </c>
      <c r="H70" s="46">
        <v>-2.6</v>
      </c>
      <c r="I70" s="45">
        <v>154695</v>
      </c>
      <c r="J70" s="46">
        <v>-2.9</v>
      </c>
      <c r="K70" s="45">
        <v>0</v>
      </c>
      <c r="L70" s="46" t="s">
        <v>140</v>
      </c>
    </row>
  </sheetData>
  <mergeCells count="7">
    <mergeCell ref="A1:L1"/>
    <mergeCell ref="A2:A3"/>
    <mergeCell ref="B2:B3"/>
    <mergeCell ref="C2:F2"/>
    <mergeCell ref="G2:H2"/>
    <mergeCell ref="I2:J2"/>
    <mergeCell ref="K2:L2"/>
  </mergeCells>
  <phoneticPr fontId="15" type="noConversion"/>
  <pageMargins left="0.7" right="0.7" top="0.75" bottom="0.75" header="0.3" footer="0.3"/>
  <pageSetup paperSize="9" scale="7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70"/>
  <sheetViews>
    <sheetView showGridLines="0" workbookViewId="0">
      <selection sqref="A1:T1"/>
    </sheetView>
  </sheetViews>
  <sheetFormatPr defaultColWidth="9.1796875" defaultRowHeight="16" x14ac:dyDescent="0.45"/>
  <cols>
    <col min="1" max="1" width="8.54296875" style="2" bestFit="1" customWidth="1"/>
    <col min="2" max="2" width="16.1796875" style="2" bestFit="1" customWidth="1"/>
    <col min="3" max="3" width="10.81640625" style="4" customWidth="1"/>
    <col min="4" max="4" width="11.81640625" style="4" customWidth="1"/>
    <col min="5" max="5" width="7.453125" style="4" customWidth="1"/>
    <col min="6" max="6" width="8.1796875" style="4" customWidth="1"/>
    <col min="7" max="7" width="9.81640625" style="12" customWidth="1"/>
    <col min="8" max="8" width="7.1796875" style="12" customWidth="1"/>
    <col min="9" max="9" width="10.7265625" style="12" customWidth="1"/>
    <col min="10" max="10" width="7.1796875" style="12" customWidth="1"/>
    <col min="11" max="11" width="10.7265625" style="12" customWidth="1"/>
    <col min="12" max="12" width="7.1796875" style="12" customWidth="1"/>
    <col min="13" max="13" width="10.7265625" style="12" customWidth="1"/>
    <col min="14" max="14" width="7.1796875" style="12" customWidth="1"/>
    <col min="15" max="15" width="10.7265625" style="12" customWidth="1"/>
    <col min="16" max="16" width="7.1796875" style="12" customWidth="1"/>
    <col min="17" max="17" width="10" style="12" customWidth="1"/>
    <col min="18" max="18" width="7.1796875" style="12" customWidth="1"/>
    <col min="19" max="19" width="10.7265625" style="12" customWidth="1"/>
    <col min="20" max="20" width="8" style="12" customWidth="1"/>
    <col min="21" max="16384" width="9.1796875" style="2"/>
  </cols>
  <sheetData>
    <row r="1" spans="1:20" ht="26" x14ac:dyDescent="0.45">
      <c r="A1" s="71" t="s">
        <v>137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</row>
    <row r="2" spans="1:20" x14ac:dyDescent="0.45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83</v>
      </c>
      <c r="H2" s="69"/>
      <c r="I2" s="67" t="s">
        <v>84</v>
      </c>
      <c r="J2" s="69"/>
      <c r="K2" s="67" t="s">
        <v>85</v>
      </c>
      <c r="L2" s="69"/>
      <c r="M2" s="67" t="s">
        <v>86</v>
      </c>
      <c r="N2" s="69"/>
      <c r="O2" s="67" t="s">
        <v>87</v>
      </c>
      <c r="P2" s="69"/>
      <c r="Q2" s="67" t="s">
        <v>112</v>
      </c>
      <c r="R2" s="69"/>
      <c r="S2" s="67" t="s">
        <v>6</v>
      </c>
      <c r="T2" s="69"/>
    </row>
    <row r="3" spans="1:20" ht="29" x14ac:dyDescent="0.45">
      <c r="A3" s="66"/>
      <c r="B3" s="66"/>
      <c r="C3" s="6" t="s">
        <v>79</v>
      </c>
      <c r="D3" s="6" t="s">
        <v>77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</row>
    <row r="4" spans="1:20" x14ac:dyDescent="0.45">
      <c r="A4" s="70" t="s">
        <v>118</v>
      </c>
      <c r="B4" s="61"/>
      <c r="C4" s="49">
        <f>SUM(G4+I4+K4+M4+O4+Q4+S4)</f>
        <v>13335758</v>
      </c>
      <c r="D4" s="49">
        <v>17241823</v>
      </c>
      <c r="E4" s="48">
        <v>-22.654594006677829</v>
      </c>
      <c r="F4" s="48">
        <v>100</v>
      </c>
      <c r="G4" s="49">
        <v>1220725</v>
      </c>
      <c r="H4" s="17">
        <v>-28.3</v>
      </c>
      <c r="I4" s="49">
        <v>3246646</v>
      </c>
      <c r="J4" s="17">
        <v>-16.7</v>
      </c>
      <c r="K4" s="49">
        <v>2754185</v>
      </c>
      <c r="L4" s="17">
        <v>-18.899999999999999</v>
      </c>
      <c r="M4" s="49">
        <v>2131196</v>
      </c>
      <c r="N4" s="17">
        <v>-18.899999999999999</v>
      </c>
      <c r="O4" s="49">
        <v>1784057</v>
      </c>
      <c r="P4" s="17">
        <v>-23.5</v>
      </c>
      <c r="Q4" s="49">
        <v>1202691</v>
      </c>
      <c r="R4" s="17">
        <v>-32.299999999999997</v>
      </c>
      <c r="S4" s="49">
        <v>996258</v>
      </c>
      <c r="T4" s="17">
        <v>-34</v>
      </c>
    </row>
    <row r="5" spans="1:20" x14ac:dyDescent="0.45">
      <c r="A5" s="7" t="s">
        <v>8</v>
      </c>
      <c r="B5" s="23" t="s">
        <v>9</v>
      </c>
      <c r="C5" s="45">
        <f>SUM(G5+I5+K5+M5+O5+Q5+S5)</f>
        <v>4169353</v>
      </c>
      <c r="D5" s="45">
        <v>8067722</v>
      </c>
      <c r="E5" s="18">
        <v>-48.320566821712497</v>
      </c>
      <c r="F5" s="18">
        <v>31.264462057574832</v>
      </c>
      <c r="G5" s="45">
        <v>284449</v>
      </c>
      <c r="H5" s="46">
        <v>-65.900000000000006</v>
      </c>
      <c r="I5" s="45">
        <v>1259512</v>
      </c>
      <c r="J5" s="46">
        <v>-40.700000000000003</v>
      </c>
      <c r="K5" s="45">
        <v>987652</v>
      </c>
      <c r="L5" s="46">
        <v>-42.5</v>
      </c>
      <c r="M5" s="45">
        <v>577137</v>
      </c>
      <c r="N5" s="46">
        <v>-48.3</v>
      </c>
      <c r="O5" s="45">
        <v>545016</v>
      </c>
      <c r="P5" s="46">
        <v>-49.2</v>
      </c>
      <c r="Q5" s="45">
        <v>345005</v>
      </c>
      <c r="R5" s="46">
        <v>-61.2</v>
      </c>
      <c r="S5" s="45">
        <v>170582</v>
      </c>
      <c r="T5" s="46">
        <v>-46</v>
      </c>
    </row>
    <row r="6" spans="1:20" x14ac:dyDescent="0.45">
      <c r="A6" s="8"/>
      <c r="B6" s="24" t="s">
        <v>10</v>
      </c>
      <c r="C6" s="45">
        <f t="shared" ref="C6:C69" si="0">SUM(G6+I6+K6+M6+O6+Q6+S6)</f>
        <v>2311447</v>
      </c>
      <c r="D6" s="45">
        <v>2297893</v>
      </c>
      <c r="E6" s="18">
        <v>0.58984469685925411</v>
      </c>
      <c r="F6" s="18">
        <v>17.332700548405271</v>
      </c>
      <c r="G6" s="45">
        <v>237915</v>
      </c>
      <c r="H6" s="46">
        <v>13.7</v>
      </c>
      <c r="I6" s="45">
        <v>536435</v>
      </c>
      <c r="J6" s="46">
        <v>13.6</v>
      </c>
      <c r="K6" s="45">
        <v>378470</v>
      </c>
      <c r="L6" s="46">
        <v>-2.2000000000000002</v>
      </c>
      <c r="M6" s="45">
        <v>462152</v>
      </c>
      <c r="N6" s="46">
        <v>-1.1000000000000001</v>
      </c>
      <c r="O6" s="45">
        <v>372808</v>
      </c>
      <c r="P6" s="46">
        <v>-8.1</v>
      </c>
      <c r="Q6" s="45">
        <v>292817</v>
      </c>
      <c r="R6" s="46">
        <v>-11</v>
      </c>
      <c r="S6" s="45">
        <v>30850</v>
      </c>
      <c r="T6" s="46">
        <v>12.2</v>
      </c>
    </row>
    <row r="7" spans="1:20" x14ac:dyDescent="0.45">
      <c r="A7" s="8"/>
      <c r="B7" s="24" t="s">
        <v>11</v>
      </c>
      <c r="C7" s="45">
        <f t="shared" si="0"/>
        <v>925616</v>
      </c>
      <c r="D7" s="45">
        <v>833465</v>
      </c>
      <c r="E7" s="18">
        <v>11.056373093051297</v>
      </c>
      <c r="F7" s="18">
        <v>6.9408578050081591</v>
      </c>
      <c r="G7" s="45">
        <v>127047</v>
      </c>
      <c r="H7" s="46">
        <v>14</v>
      </c>
      <c r="I7" s="45">
        <v>219235</v>
      </c>
      <c r="J7" s="46">
        <v>14.5</v>
      </c>
      <c r="K7" s="45">
        <v>236560</v>
      </c>
      <c r="L7" s="46">
        <v>7.2</v>
      </c>
      <c r="M7" s="45">
        <v>169169</v>
      </c>
      <c r="N7" s="46">
        <v>12.8</v>
      </c>
      <c r="O7" s="45">
        <v>101125</v>
      </c>
      <c r="P7" s="46">
        <v>10.1</v>
      </c>
      <c r="Q7" s="45">
        <v>61944</v>
      </c>
      <c r="R7" s="46">
        <v>6.7</v>
      </c>
      <c r="S7" s="45">
        <v>10536</v>
      </c>
      <c r="T7" s="46">
        <v>4.9000000000000004</v>
      </c>
    </row>
    <row r="8" spans="1:20" x14ac:dyDescent="0.45">
      <c r="A8" s="8"/>
      <c r="B8" s="24" t="s">
        <v>13</v>
      </c>
      <c r="C8" s="45">
        <f t="shared" si="0"/>
        <v>658031</v>
      </c>
      <c r="D8" s="45">
        <v>650676</v>
      </c>
      <c r="E8" s="18">
        <v>1.1303628841389468</v>
      </c>
      <c r="F8" s="18">
        <v>4.9343351911454905</v>
      </c>
      <c r="G8" s="45">
        <v>88302</v>
      </c>
      <c r="H8" s="46">
        <v>-3.4</v>
      </c>
      <c r="I8" s="45">
        <v>147658</v>
      </c>
      <c r="J8" s="46">
        <v>2.4</v>
      </c>
      <c r="K8" s="45">
        <v>129369</v>
      </c>
      <c r="L8" s="46">
        <v>1.4</v>
      </c>
      <c r="M8" s="45">
        <v>123062</v>
      </c>
      <c r="N8" s="46">
        <v>-1.9</v>
      </c>
      <c r="O8" s="45">
        <v>103905</v>
      </c>
      <c r="P8" s="46">
        <v>1.8</v>
      </c>
      <c r="Q8" s="45">
        <v>55696</v>
      </c>
      <c r="R8" s="46">
        <v>7.8</v>
      </c>
      <c r="S8" s="45">
        <v>10039</v>
      </c>
      <c r="T8" s="46">
        <v>20.399999999999999</v>
      </c>
    </row>
    <row r="9" spans="1:20" x14ac:dyDescent="0.45">
      <c r="A9" s="8"/>
      <c r="B9" s="24" t="s">
        <v>14</v>
      </c>
      <c r="C9" s="45">
        <f t="shared" si="0"/>
        <v>448702</v>
      </c>
      <c r="D9" s="45">
        <v>556745</v>
      </c>
      <c r="E9" s="18">
        <v>-19.406191344331781</v>
      </c>
      <c r="F9" s="18">
        <v>3.364653137826886</v>
      </c>
      <c r="G9" s="45">
        <v>27040</v>
      </c>
      <c r="H9" s="46">
        <v>39.299999999999997</v>
      </c>
      <c r="I9" s="45">
        <v>67967</v>
      </c>
      <c r="J9" s="46">
        <v>30.5</v>
      </c>
      <c r="K9" s="45">
        <v>66230</v>
      </c>
      <c r="L9" s="46">
        <v>19.8</v>
      </c>
      <c r="M9" s="45">
        <v>43250</v>
      </c>
      <c r="N9" s="46">
        <v>20.2</v>
      </c>
      <c r="O9" s="45">
        <v>28452</v>
      </c>
      <c r="P9" s="46">
        <v>19.8</v>
      </c>
      <c r="Q9" s="45">
        <v>14357</v>
      </c>
      <c r="R9" s="46">
        <v>21.1</v>
      </c>
      <c r="S9" s="45">
        <v>201406</v>
      </c>
      <c r="T9" s="46">
        <v>-43.8</v>
      </c>
    </row>
    <row r="10" spans="1:20" x14ac:dyDescent="0.45">
      <c r="A10" s="8"/>
      <c r="B10" s="24" t="s">
        <v>12</v>
      </c>
      <c r="C10" s="45">
        <f t="shared" si="0"/>
        <v>498511</v>
      </c>
      <c r="D10" s="45">
        <v>470107</v>
      </c>
      <c r="E10" s="18">
        <v>6.0420287296296449</v>
      </c>
      <c r="F10" s="18">
        <v>3.7381527169284263</v>
      </c>
      <c r="G10" s="45">
        <v>43167</v>
      </c>
      <c r="H10" s="46">
        <v>-0.1</v>
      </c>
      <c r="I10" s="45">
        <v>139156</v>
      </c>
      <c r="J10" s="46">
        <v>20.6</v>
      </c>
      <c r="K10" s="45">
        <v>129904</v>
      </c>
      <c r="L10" s="46">
        <v>10.4</v>
      </c>
      <c r="M10" s="45">
        <v>70661</v>
      </c>
      <c r="N10" s="46">
        <v>3.2</v>
      </c>
      <c r="O10" s="45">
        <v>41201</v>
      </c>
      <c r="P10" s="46">
        <v>-12.4</v>
      </c>
      <c r="Q10" s="45">
        <v>20851</v>
      </c>
      <c r="R10" s="46">
        <v>-20</v>
      </c>
      <c r="S10" s="45">
        <v>53571</v>
      </c>
      <c r="T10" s="46">
        <v>2.4</v>
      </c>
    </row>
    <row r="11" spans="1:20" x14ac:dyDescent="0.45">
      <c r="A11" s="8"/>
      <c r="B11" s="24" t="s">
        <v>16</v>
      </c>
      <c r="C11" s="45">
        <f t="shared" si="0"/>
        <v>230837</v>
      </c>
      <c r="D11" s="45">
        <v>295461</v>
      </c>
      <c r="E11" s="18">
        <v>-21.872260636767628</v>
      </c>
      <c r="F11" s="18">
        <v>1.7309627244285628</v>
      </c>
      <c r="G11" s="45">
        <v>22048</v>
      </c>
      <c r="H11" s="46">
        <v>1.6</v>
      </c>
      <c r="I11" s="45">
        <v>47497</v>
      </c>
      <c r="J11" s="46">
        <v>5.9</v>
      </c>
      <c r="K11" s="45">
        <v>40395</v>
      </c>
      <c r="L11" s="46">
        <v>5.9</v>
      </c>
      <c r="M11" s="45">
        <v>29783</v>
      </c>
      <c r="N11" s="46">
        <v>0.8</v>
      </c>
      <c r="O11" s="45">
        <v>19428</v>
      </c>
      <c r="P11" s="46">
        <v>-0.1</v>
      </c>
      <c r="Q11" s="45">
        <v>10920</v>
      </c>
      <c r="R11" s="46">
        <v>-1.7</v>
      </c>
      <c r="S11" s="45">
        <v>60766</v>
      </c>
      <c r="T11" s="46">
        <v>-53.5</v>
      </c>
    </row>
    <row r="12" spans="1:20" x14ac:dyDescent="0.45">
      <c r="A12" s="8"/>
      <c r="B12" s="24" t="s">
        <v>15</v>
      </c>
      <c r="C12" s="45">
        <f t="shared" si="0"/>
        <v>307641</v>
      </c>
      <c r="D12" s="45">
        <v>311254</v>
      </c>
      <c r="E12" s="18">
        <v>-1.1607882950901871</v>
      </c>
      <c r="F12" s="18">
        <v>2.3068879924185786</v>
      </c>
      <c r="G12" s="45">
        <v>40297</v>
      </c>
      <c r="H12" s="46">
        <v>-2</v>
      </c>
      <c r="I12" s="45">
        <v>82132</v>
      </c>
      <c r="J12" s="46">
        <v>2.4</v>
      </c>
      <c r="K12" s="45">
        <v>63423</v>
      </c>
      <c r="L12" s="46">
        <v>-2.6</v>
      </c>
      <c r="M12" s="45">
        <v>45621</v>
      </c>
      <c r="N12" s="46">
        <v>0.6</v>
      </c>
      <c r="O12" s="45">
        <v>35193</v>
      </c>
      <c r="P12" s="46">
        <v>-0.5</v>
      </c>
      <c r="Q12" s="45">
        <v>18948</v>
      </c>
      <c r="R12" s="46">
        <v>-3</v>
      </c>
      <c r="S12" s="45">
        <v>22027</v>
      </c>
      <c r="T12" s="46">
        <v>-10.199999999999999</v>
      </c>
    </row>
    <row r="13" spans="1:20" x14ac:dyDescent="0.45">
      <c r="A13" s="8"/>
      <c r="B13" s="24" t="s">
        <v>18</v>
      </c>
      <c r="C13" s="45">
        <f t="shared" si="0"/>
        <v>324740</v>
      </c>
      <c r="D13" s="45">
        <v>251402</v>
      </c>
      <c r="E13" s="18">
        <v>29.171605635595576</v>
      </c>
      <c r="F13" s="18">
        <v>2.4351071757600882</v>
      </c>
      <c r="G13" s="45">
        <v>34977</v>
      </c>
      <c r="H13" s="46">
        <v>47.6</v>
      </c>
      <c r="I13" s="45">
        <v>82248</v>
      </c>
      <c r="J13" s="46">
        <v>39.200000000000003</v>
      </c>
      <c r="K13" s="45">
        <v>74640</v>
      </c>
      <c r="L13" s="46">
        <v>33.700000000000003</v>
      </c>
      <c r="M13" s="45">
        <v>45181</v>
      </c>
      <c r="N13" s="46">
        <v>27.5</v>
      </c>
      <c r="O13" s="45">
        <v>36047</v>
      </c>
      <c r="P13" s="46">
        <v>18.399999999999999</v>
      </c>
      <c r="Q13" s="45">
        <v>16272</v>
      </c>
      <c r="R13" s="46">
        <v>27.3</v>
      </c>
      <c r="S13" s="45">
        <v>35375</v>
      </c>
      <c r="T13" s="46">
        <v>3.6</v>
      </c>
    </row>
    <row r="14" spans="1:20" x14ac:dyDescent="0.45">
      <c r="A14" s="8"/>
      <c r="B14" s="24" t="s">
        <v>19</v>
      </c>
      <c r="C14" s="45">
        <f t="shared" si="0"/>
        <v>123416</v>
      </c>
      <c r="D14" s="45">
        <v>195911</v>
      </c>
      <c r="E14" s="18">
        <v>-37.00404775637918</v>
      </c>
      <c r="F14" s="18">
        <v>0.92545170660715359</v>
      </c>
      <c r="G14" s="45">
        <v>4048</v>
      </c>
      <c r="H14" s="46">
        <v>2.9</v>
      </c>
      <c r="I14" s="45">
        <v>18051</v>
      </c>
      <c r="J14" s="46">
        <v>2</v>
      </c>
      <c r="K14" s="45">
        <v>26719</v>
      </c>
      <c r="L14" s="46">
        <v>3.1</v>
      </c>
      <c r="M14" s="45">
        <v>15258</v>
      </c>
      <c r="N14" s="46">
        <v>-0.6</v>
      </c>
      <c r="O14" s="45">
        <v>6993</v>
      </c>
      <c r="P14" s="46">
        <v>2.7</v>
      </c>
      <c r="Q14" s="45">
        <v>2763</v>
      </c>
      <c r="R14" s="46">
        <v>-10.7</v>
      </c>
      <c r="S14" s="45">
        <v>49584</v>
      </c>
      <c r="T14" s="46">
        <v>-59.7</v>
      </c>
    </row>
    <row r="15" spans="1:20" x14ac:dyDescent="0.45">
      <c r="A15" s="8"/>
      <c r="B15" s="24" t="s">
        <v>17</v>
      </c>
      <c r="C15" s="45">
        <f t="shared" si="0"/>
        <v>216170</v>
      </c>
      <c r="D15" s="45">
        <v>221548</v>
      </c>
      <c r="E15" s="18">
        <v>-2.4274649285933481</v>
      </c>
      <c r="F15" s="18">
        <v>1.62098022474613</v>
      </c>
      <c r="G15" s="45">
        <v>30487</v>
      </c>
      <c r="H15" s="46">
        <v>-3.7</v>
      </c>
      <c r="I15" s="45">
        <v>49040</v>
      </c>
      <c r="J15" s="46">
        <v>3.2</v>
      </c>
      <c r="K15" s="45">
        <v>36753</v>
      </c>
      <c r="L15" s="46">
        <v>-5.6</v>
      </c>
      <c r="M15" s="45">
        <v>38037</v>
      </c>
      <c r="N15" s="46">
        <v>-3.7</v>
      </c>
      <c r="O15" s="45">
        <v>28533</v>
      </c>
      <c r="P15" s="46">
        <v>-3.3</v>
      </c>
      <c r="Q15" s="45">
        <v>15859</v>
      </c>
      <c r="R15" s="46">
        <v>-2.9</v>
      </c>
      <c r="S15" s="45">
        <v>17461</v>
      </c>
      <c r="T15" s="46">
        <v>-3.5</v>
      </c>
    </row>
    <row r="16" spans="1:20" s="4" customFormat="1" x14ac:dyDescent="0.45">
      <c r="A16" s="8"/>
      <c r="B16" s="24" t="s">
        <v>20</v>
      </c>
      <c r="C16" s="45">
        <f t="shared" si="0"/>
        <v>103916</v>
      </c>
      <c r="D16" s="45">
        <v>79165</v>
      </c>
      <c r="E16" s="18">
        <v>31.265079264826625</v>
      </c>
      <c r="F16" s="18">
        <v>0.77922829733412979</v>
      </c>
      <c r="G16" s="45">
        <v>13423</v>
      </c>
      <c r="H16" s="46">
        <v>38.5</v>
      </c>
      <c r="I16" s="45">
        <v>23557</v>
      </c>
      <c r="J16" s="46">
        <v>16.8</v>
      </c>
      <c r="K16" s="45">
        <v>29667</v>
      </c>
      <c r="L16" s="46">
        <v>26.7</v>
      </c>
      <c r="M16" s="45">
        <v>22562</v>
      </c>
      <c r="N16" s="46">
        <v>40.5</v>
      </c>
      <c r="O16" s="45">
        <v>11094</v>
      </c>
      <c r="P16" s="46">
        <v>54.5</v>
      </c>
      <c r="Q16" s="45">
        <v>3161</v>
      </c>
      <c r="R16" s="46">
        <v>29.8</v>
      </c>
      <c r="S16" s="45">
        <v>452</v>
      </c>
      <c r="T16" s="46">
        <v>103.6</v>
      </c>
    </row>
    <row r="17" spans="1:20" x14ac:dyDescent="0.45">
      <c r="A17" s="8"/>
      <c r="B17" s="24" t="s">
        <v>22</v>
      </c>
      <c r="C17" s="45">
        <f t="shared" si="0"/>
        <v>75928</v>
      </c>
      <c r="D17" s="45">
        <v>67314</v>
      </c>
      <c r="E17" s="18">
        <v>12.796743619455086</v>
      </c>
      <c r="F17" s="18">
        <v>0.56935646252728944</v>
      </c>
      <c r="G17" s="45">
        <v>4865</v>
      </c>
      <c r="H17" s="46">
        <v>24.8</v>
      </c>
      <c r="I17" s="45">
        <v>24797</v>
      </c>
      <c r="J17" s="46">
        <v>15</v>
      </c>
      <c r="K17" s="45">
        <v>22972</v>
      </c>
      <c r="L17" s="46">
        <v>12.8</v>
      </c>
      <c r="M17" s="45">
        <v>11353</v>
      </c>
      <c r="N17" s="46">
        <v>9.1</v>
      </c>
      <c r="O17" s="45">
        <v>5710</v>
      </c>
      <c r="P17" s="46">
        <v>8.5</v>
      </c>
      <c r="Q17" s="45">
        <v>2778</v>
      </c>
      <c r="R17" s="46">
        <v>20.6</v>
      </c>
      <c r="S17" s="45">
        <v>3453</v>
      </c>
      <c r="T17" s="46">
        <v>-1.7</v>
      </c>
    </row>
    <row r="18" spans="1:20" x14ac:dyDescent="0.45">
      <c r="A18" s="8"/>
      <c r="B18" s="24" t="s">
        <v>21</v>
      </c>
      <c r="C18" s="45">
        <f t="shared" si="0"/>
        <v>69906</v>
      </c>
      <c r="D18" s="45">
        <v>68458</v>
      </c>
      <c r="E18" s="18">
        <v>2.1151655029361116</v>
      </c>
      <c r="F18" s="18">
        <v>0.52419967428923053</v>
      </c>
      <c r="G18" s="45">
        <v>1155</v>
      </c>
      <c r="H18" s="46">
        <v>5.2</v>
      </c>
      <c r="I18" s="45">
        <v>14689</v>
      </c>
      <c r="J18" s="46">
        <v>5</v>
      </c>
      <c r="K18" s="45">
        <v>10662</v>
      </c>
      <c r="L18" s="46">
        <v>12.5</v>
      </c>
      <c r="M18" s="45">
        <v>4257</v>
      </c>
      <c r="N18" s="46">
        <v>3.3</v>
      </c>
      <c r="O18" s="45">
        <v>1713</v>
      </c>
      <c r="P18" s="46">
        <v>-2.6</v>
      </c>
      <c r="Q18" s="45">
        <v>487</v>
      </c>
      <c r="R18" s="46">
        <v>18.2</v>
      </c>
      <c r="S18" s="45">
        <v>36943</v>
      </c>
      <c r="T18" s="46">
        <v>-1.8</v>
      </c>
    </row>
    <row r="19" spans="1:20" x14ac:dyDescent="0.45">
      <c r="A19" s="8"/>
      <c r="B19" s="24" t="s">
        <v>23</v>
      </c>
      <c r="C19" s="45">
        <f t="shared" si="0"/>
        <v>44487</v>
      </c>
      <c r="D19" s="45">
        <v>34068</v>
      </c>
      <c r="E19" s="18">
        <v>30.582951743571684</v>
      </c>
      <c r="F19" s="18">
        <v>0.33359183632456441</v>
      </c>
      <c r="G19" s="45">
        <v>5760</v>
      </c>
      <c r="H19" s="46">
        <v>27.1</v>
      </c>
      <c r="I19" s="45">
        <v>13271</v>
      </c>
      <c r="J19" s="46">
        <v>39.6</v>
      </c>
      <c r="K19" s="45">
        <v>9682</v>
      </c>
      <c r="L19" s="46">
        <v>28.5</v>
      </c>
      <c r="M19" s="45">
        <v>6488</v>
      </c>
      <c r="N19" s="46">
        <v>32.299999999999997</v>
      </c>
      <c r="O19" s="45">
        <v>4199</v>
      </c>
      <c r="P19" s="46">
        <v>21.4</v>
      </c>
      <c r="Q19" s="45">
        <v>2561</v>
      </c>
      <c r="R19" s="46">
        <v>19.7</v>
      </c>
      <c r="S19" s="45">
        <v>2526</v>
      </c>
      <c r="T19" s="46">
        <v>26.7</v>
      </c>
    </row>
    <row r="20" spans="1:20" x14ac:dyDescent="0.45">
      <c r="A20" s="8"/>
      <c r="B20" s="24" t="s">
        <v>119</v>
      </c>
      <c r="C20" s="45">
        <f t="shared" si="0"/>
        <v>30795</v>
      </c>
      <c r="D20" s="45">
        <v>30002</v>
      </c>
      <c r="E20" s="18">
        <v>2.6431571228584749</v>
      </c>
      <c r="F20" s="18">
        <v>0.2309205071057828</v>
      </c>
      <c r="G20" s="45">
        <v>1770</v>
      </c>
      <c r="H20" s="46">
        <v>-11.5</v>
      </c>
      <c r="I20" s="45">
        <v>17582</v>
      </c>
      <c r="J20" s="46">
        <v>4.7</v>
      </c>
      <c r="K20" s="45">
        <v>7272</v>
      </c>
      <c r="L20" s="46">
        <v>12.8</v>
      </c>
      <c r="M20" s="45">
        <v>1763</v>
      </c>
      <c r="N20" s="46">
        <v>-1.9</v>
      </c>
      <c r="O20" s="45">
        <v>1090</v>
      </c>
      <c r="P20" s="46">
        <v>-16.8</v>
      </c>
      <c r="Q20" s="45">
        <v>618</v>
      </c>
      <c r="R20" s="46">
        <v>-17.899999999999999</v>
      </c>
      <c r="S20" s="45">
        <v>700</v>
      </c>
      <c r="T20" s="46">
        <v>-21.9</v>
      </c>
    </row>
    <row r="21" spans="1:20" x14ac:dyDescent="0.45">
      <c r="A21" s="8"/>
      <c r="B21" s="24" t="s">
        <v>24</v>
      </c>
      <c r="C21" s="45">
        <f t="shared" si="0"/>
        <v>28057</v>
      </c>
      <c r="D21" s="45">
        <v>26893</v>
      </c>
      <c r="E21" s="18">
        <v>4.3282638604841495</v>
      </c>
      <c r="F21" s="18">
        <v>0.21038924071657569</v>
      </c>
      <c r="G21" s="45">
        <v>6061</v>
      </c>
      <c r="H21" s="46">
        <v>-0.1</v>
      </c>
      <c r="I21" s="45">
        <v>8125</v>
      </c>
      <c r="J21" s="46">
        <v>0.7</v>
      </c>
      <c r="K21" s="45">
        <v>6463</v>
      </c>
      <c r="L21" s="46">
        <v>9.3000000000000007</v>
      </c>
      <c r="M21" s="45">
        <v>3800</v>
      </c>
      <c r="N21" s="46">
        <v>7.8</v>
      </c>
      <c r="O21" s="45">
        <v>2501</v>
      </c>
      <c r="P21" s="46">
        <v>12</v>
      </c>
      <c r="Q21" s="45">
        <v>847</v>
      </c>
      <c r="R21" s="46">
        <v>21.3</v>
      </c>
      <c r="S21" s="45">
        <v>260</v>
      </c>
      <c r="T21" s="46">
        <v>-32.299999999999997</v>
      </c>
    </row>
    <row r="22" spans="1:20" x14ac:dyDescent="0.45">
      <c r="A22" s="8"/>
      <c r="B22" s="24" t="s">
        <v>25</v>
      </c>
      <c r="C22" s="45">
        <f t="shared" si="0"/>
        <v>27272</v>
      </c>
      <c r="D22" s="45">
        <v>26541</v>
      </c>
      <c r="E22" s="18">
        <v>2.7542293056026512</v>
      </c>
      <c r="F22" s="18">
        <v>0.20450281116378985</v>
      </c>
      <c r="G22" s="45">
        <v>977</v>
      </c>
      <c r="H22" s="46">
        <v>11.5</v>
      </c>
      <c r="I22" s="45">
        <v>4453</v>
      </c>
      <c r="J22" s="46">
        <v>15.3</v>
      </c>
      <c r="K22" s="45">
        <v>5369</v>
      </c>
      <c r="L22" s="46">
        <v>6.4</v>
      </c>
      <c r="M22" s="45">
        <v>3372</v>
      </c>
      <c r="N22" s="46">
        <v>7.2</v>
      </c>
      <c r="O22" s="45">
        <v>1761</v>
      </c>
      <c r="P22" s="46">
        <v>0.5</v>
      </c>
      <c r="Q22" s="45">
        <v>800</v>
      </c>
      <c r="R22" s="46">
        <v>1.3</v>
      </c>
      <c r="S22" s="45">
        <v>10540</v>
      </c>
      <c r="T22" s="46">
        <v>-4.8</v>
      </c>
    </row>
    <row r="23" spans="1:20" x14ac:dyDescent="0.45">
      <c r="A23" s="8"/>
      <c r="B23" s="24" t="s">
        <v>26</v>
      </c>
      <c r="C23" s="45">
        <f t="shared" si="0"/>
        <v>17678</v>
      </c>
      <c r="D23" s="45">
        <v>20789</v>
      </c>
      <c r="E23" s="18">
        <v>-14.96464476405791</v>
      </c>
      <c r="F23" s="18">
        <v>0.13256089380146219</v>
      </c>
      <c r="G23" s="45">
        <v>306</v>
      </c>
      <c r="H23" s="46">
        <v>-28.5</v>
      </c>
      <c r="I23" s="45">
        <v>6030</v>
      </c>
      <c r="J23" s="46">
        <v>-21</v>
      </c>
      <c r="K23" s="45">
        <v>6601</v>
      </c>
      <c r="L23" s="46">
        <v>-4.5</v>
      </c>
      <c r="M23" s="45">
        <v>1666</v>
      </c>
      <c r="N23" s="46">
        <v>11.3</v>
      </c>
      <c r="O23" s="45">
        <v>794</v>
      </c>
      <c r="P23" s="46">
        <v>3.8</v>
      </c>
      <c r="Q23" s="45">
        <v>306</v>
      </c>
      <c r="R23" s="46">
        <v>5.2</v>
      </c>
      <c r="S23" s="45">
        <v>1975</v>
      </c>
      <c r="T23" s="46">
        <v>-39.5</v>
      </c>
    </row>
    <row r="24" spans="1:20" x14ac:dyDescent="0.45">
      <c r="A24" s="8"/>
      <c r="B24" s="24" t="s">
        <v>29</v>
      </c>
      <c r="C24" s="45">
        <f t="shared" si="0"/>
        <v>14083</v>
      </c>
      <c r="D24" s="45">
        <v>13172</v>
      </c>
      <c r="E24" s="18">
        <v>6.9161858487701178</v>
      </c>
      <c r="F24" s="18">
        <v>0.10560329604061501</v>
      </c>
      <c r="G24" s="45">
        <v>581</v>
      </c>
      <c r="H24" s="46">
        <v>12.2</v>
      </c>
      <c r="I24" s="45">
        <v>4303</v>
      </c>
      <c r="J24" s="46">
        <v>18.3</v>
      </c>
      <c r="K24" s="45">
        <v>4576</v>
      </c>
      <c r="L24" s="46">
        <v>7.9</v>
      </c>
      <c r="M24" s="45">
        <v>1857</v>
      </c>
      <c r="N24" s="46">
        <v>2.9</v>
      </c>
      <c r="O24" s="45">
        <v>882</v>
      </c>
      <c r="P24" s="46">
        <v>-10.5</v>
      </c>
      <c r="Q24" s="45">
        <v>195</v>
      </c>
      <c r="R24" s="46">
        <v>-33</v>
      </c>
      <c r="S24" s="45">
        <v>1689</v>
      </c>
      <c r="T24" s="46">
        <v>-0.4</v>
      </c>
    </row>
    <row r="25" spans="1:20" x14ac:dyDescent="0.45">
      <c r="A25" s="8"/>
      <c r="B25" s="24" t="s">
        <v>28</v>
      </c>
      <c r="C25" s="45">
        <f t="shared" si="0"/>
        <v>13101</v>
      </c>
      <c r="D25" s="45">
        <v>12517</v>
      </c>
      <c r="E25" s="18">
        <v>4.6656547095949463</v>
      </c>
      <c r="F25" s="18">
        <v>9.8239635122353008E-2</v>
      </c>
      <c r="G25" s="45">
        <v>734</v>
      </c>
      <c r="H25" s="46">
        <v>-3.5</v>
      </c>
      <c r="I25" s="45">
        <v>3898</v>
      </c>
      <c r="J25" s="46">
        <v>12.1</v>
      </c>
      <c r="K25" s="45">
        <v>4689</v>
      </c>
      <c r="L25" s="46">
        <v>3.5</v>
      </c>
      <c r="M25" s="45">
        <v>2153</v>
      </c>
      <c r="N25" s="46">
        <v>-0.4</v>
      </c>
      <c r="O25" s="45">
        <v>894</v>
      </c>
      <c r="P25" s="46">
        <v>0.4</v>
      </c>
      <c r="Q25" s="45">
        <v>321</v>
      </c>
      <c r="R25" s="46">
        <v>16.7</v>
      </c>
      <c r="S25" s="45">
        <v>412</v>
      </c>
      <c r="T25" s="46">
        <v>-3.1</v>
      </c>
    </row>
    <row r="26" spans="1:20" x14ac:dyDescent="0.45">
      <c r="A26" s="8"/>
      <c r="B26" s="24" t="s">
        <v>27</v>
      </c>
      <c r="C26" s="45">
        <f t="shared" si="0"/>
        <v>13507</v>
      </c>
      <c r="D26" s="45">
        <v>13322</v>
      </c>
      <c r="E26" s="18">
        <v>1.3886803783215829</v>
      </c>
      <c r="F26" s="18">
        <v>0.10128408148978107</v>
      </c>
      <c r="G26" s="45">
        <v>713</v>
      </c>
      <c r="H26" s="46">
        <v>0.7</v>
      </c>
      <c r="I26" s="45">
        <v>1706</v>
      </c>
      <c r="J26" s="46">
        <v>7.4</v>
      </c>
      <c r="K26" s="45">
        <v>2420</v>
      </c>
      <c r="L26" s="46">
        <v>-0.6</v>
      </c>
      <c r="M26" s="45">
        <v>2685</v>
      </c>
      <c r="N26" s="46">
        <v>6.5</v>
      </c>
      <c r="O26" s="45">
        <v>2157</v>
      </c>
      <c r="P26" s="46">
        <v>-6</v>
      </c>
      <c r="Q26" s="45">
        <v>3589</v>
      </c>
      <c r="R26" s="46">
        <v>3.9</v>
      </c>
      <c r="S26" s="45">
        <v>237</v>
      </c>
      <c r="T26" s="46">
        <v>-25.7</v>
      </c>
    </row>
    <row r="27" spans="1:20" x14ac:dyDescent="0.45">
      <c r="A27" s="8"/>
      <c r="B27" s="24" t="s">
        <v>30</v>
      </c>
      <c r="C27" s="45">
        <f t="shared" si="0"/>
        <v>9468</v>
      </c>
      <c r="D27" s="45">
        <v>8384</v>
      </c>
      <c r="E27" s="18">
        <v>12.92938931297709</v>
      </c>
      <c r="F27" s="18">
        <v>7.0997089179332742E-2</v>
      </c>
      <c r="G27" s="45">
        <v>520</v>
      </c>
      <c r="H27" s="46">
        <v>20.6</v>
      </c>
      <c r="I27" s="45">
        <v>1161</v>
      </c>
      <c r="J27" s="46">
        <v>12.6</v>
      </c>
      <c r="K27" s="45">
        <v>2838</v>
      </c>
      <c r="L27" s="46">
        <v>12.7</v>
      </c>
      <c r="M27" s="45">
        <v>1888</v>
      </c>
      <c r="N27" s="46">
        <v>12</v>
      </c>
      <c r="O27" s="45">
        <v>916</v>
      </c>
      <c r="P27" s="46">
        <v>5.9</v>
      </c>
      <c r="Q27" s="45">
        <v>321</v>
      </c>
      <c r="R27" s="46">
        <v>12.6</v>
      </c>
      <c r="S27" s="45">
        <v>1824</v>
      </c>
      <c r="T27" s="46">
        <v>16.3</v>
      </c>
    </row>
    <row r="28" spans="1:20" x14ac:dyDescent="0.45">
      <c r="A28" s="8"/>
      <c r="B28" s="24" t="s">
        <v>31</v>
      </c>
      <c r="C28" s="45">
        <f t="shared" si="0"/>
        <v>111481</v>
      </c>
      <c r="D28" s="45">
        <v>105084</v>
      </c>
      <c r="E28" s="18">
        <v>6.0875109436260511</v>
      </c>
      <c r="F28" s="18">
        <v>0.8359554814956901</v>
      </c>
      <c r="G28" s="45">
        <v>11849</v>
      </c>
      <c r="H28" s="46">
        <v>7.5</v>
      </c>
      <c r="I28" s="45">
        <v>38056</v>
      </c>
      <c r="J28" s="46">
        <v>6.6</v>
      </c>
      <c r="K28" s="45">
        <v>27340</v>
      </c>
      <c r="L28" s="46">
        <v>15.1</v>
      </c>
      <c r="M28" s="45">
        <v>14251</v>
      </c>
      <c r="N28" s="46">
        <v>1.8</v>
      </c>
      <c r="O28" s="45">
        <v>9915</v>
      </c>
      <c r="P28" s="46">
        <v>-1.8</v>
      </c>
      <c r="Q28" s="45">
        <v>4870</v>
      </c>
      <c r="R28" s="46">
        <v>1.1000000000000001</v>
      </c>
      <c r="S28" s="45">
        <v>5200</v>
      </c>
      <c r="T28" s="46">
        <v>-8.6999999999999993</v>
      </c>
    </row>
    <row r="29" spans="1:20" x14ac:dyDescent="0.45">
      <c r="A29" s="9"/>
      <c r="B29" s="24" t="s">
        <v>32</v>
      </c>
      <c r="C29" s="45">
        <f t="shared" si="0"/>
        <v>10774143</v>
      </c>
      <c r="D29" s="45">
        <v>14657893</v>
      </c>
      <c r="E29" s="18">
        <v>-26.495963642250629</v>
      </c>
      <c r="F29" s="18">
        <v>80.791380587440173</v>
      </c>
      <c r="G29" s="45">
        <v>988491</v>
      </c>
      <c r="H29" s="46">
        <v>-32.9</v>
      </c>
      <c r="I29" s="45">
        <v>2810559</v>
      </c>
      <c r="J29" s="46">
        <v>-19.600000000000001</v>
      </c>
      <c r="K29" s="45">
        <v>2310666</v>
      </c>
      <c r="L29" s="46">
        <v>-22.3</v>
      </c>
      <c r="M29" s="45">
        <v>1697406</v>
      </c>
      <c r="N29" s="46">
        <v>-22.7</v>
      </c>
      <c r="O29" s="45">
        <v>1362327</v>
      </c>
      <c r="P29" s="46">
        <v>-28.4</v>
      </c>
      <c r="Q29" s="45">
        <v>876286</v>
      </c>
      <c r="R29" s="46">
        <v>-39.5</v>
      </c>
      <c r="S29" s="45">
        <v>728408</v>
      </c>
      <c r="T29" s="46">
        <v>-37.799999999999997</v>
      </c>
    </row>
    <row r="30" spans="1:20" x14ac:dyDescent="0.45">
      <c r="A30" s="10" t="s">
        <v>33</v>
      </c>
      <c r="B30" s="24" t="s">
        <v>34</v>
      </c>
      <c r="C30" s="45">
        <f t="shared" si="0"/>
        <v>868881</v>
      </c>
      <c r="D30" s="45">
        <v>866186</v>
      </c>
      <c r="E30" s="18">
        <v>0.31113409821907911</v>
      </c>
      <c r="F30" s="18">
        <v>6.5154226703873901</v>
      </c>
      <c r="G30" s="45">
        <v>105176</v>
      </c>
      <c r="H30" s="46">
        <v>-3.2</v>
      </c>
      <c r="I30" s="45">
        <v>141213</v>
      </c>
      <c r="J30" s="46">
        <v>4.3</v>
      </c>
      <c r="K30" s="45">
        <v>139912</v>
      </c>
      <c r="L30" s="46">
        <v>5.2</v>
      </c>
      <c r="M30" s="45">
        <v>143849</v>
      </c>
      <c r="N30" s="46">
        <v>0.9</v>
      </c>
      <c r="O30" s="45">
        <v>152712</v>
      </c>
      <c r="P30" s="46">
        <v>-2.4</v>
      </c>
      <c r="Q30" s="45">
        <v>130748</v>
      </c>
      <c r="R30" s="46">
        <v>-3.4</v>
      </c>
      <c r="S30" s="45">
        <v>55271</v>
      </c>
      <c r="T30" s="46">
        <v>0.9</v>
      </c>
    </row>
    <row r="31" spans="1:20" x14ac:dyDescent="0.45">
      <c r="A31" s="8"/>
      <c r="B31" s="24" t="s">
        <v>35</v>
      </c>
      <c r="C31" s="45">
        <f t="shared" si="0"/>
        <v>176256</v>
      </c>
      <c r="D31" s="45">
        <v>175745</v>
      </c>
      <c r="E31" s="18">
        <v>0.29076218384591623</v>
      </c>
      <c r="F31" s="18">
        <v>1.3216796525551828</v>
      </c>
      <c r="G31" s="45">
        <v>16915</v>
      </c>
      <c r="H31" s="46">
        <v>-3.4</v>
      </c>
      <c r="I31" s="45">
        <v>36047</v>
      </c>
      <c r="J31" s="46">
        <v>5.5</v>
      </c>
      <c r="K31" s="45">
        <v>30004</v>
      </c>
      <c r="L31" s="46">
        <v>4.9000000000000004</v>
      </c>
      <c r="M31" s="45">
        <v>25701</v>
      </c>
      <c r="N31" s="46">
        <v>-4.3</v>
      </c>
      <c r="O31" s="45">
        <v>30296</v>
      </c>
      <c r="P31" s="46">
        <v>-4.8</v>
      </c>
      <c r="Q31" s="45">
        <v>23079</v>
      </c>
      <c r="R31" s="46">
        <v>-3.1</v>
      </c>
      <c r="S31" s="45">
        <v>14214</v>
      </c>
      <c r="T31" s="46">
        <v>9.8000000000000007</v>
      </c>
    </row>
    <row r="32" spans="1:20" x14ac:dyDescent="0.45">
      <c r="A32" s="8"/>
      <c r="B32" s="24" t="s">
        <v>36</v>
      </c>
      <c r="C32" s="45">
        <f t="shared" si="0"/>
        <v>17846</v>
      </c>
      <c r="D32" s="45">
        <v>17842</v>
      </c>
      <c r="E32" s="18">
        <v>2.2419011321606064E-2</v>
      </c>
      <c r="F32" s="18">
        <v>0.13382066471212209</v>
      </c>
      <c r="G32" s="45">
        <v>1329</v>
      </c>
      <c r="H32" s="46">
        <v>11.8</v>
      </c>
      <c r="I32" s="45">
        <v>3924</v>
      </c>
      <c r="J32" s="46">
        <v>17.7</v>
      </c>
      <c r="K32" s="45">
        <v>4243</v>
      </c>
      <c r="L32" s="46">
        <v>13.7</v>
      </c>
      <c r="M32" s="45">
        <v>2435</v>
      </c>
      <c r="N32" s="46">
        <v>17.8</v>
      </c>
      <c r="O32" s="45">
        <v>1495</v>
      </c>
      <c r="P32" s="46">
        <v>-0.5</v>
      </c>
      <c r="Q32" s="45">
        <v>1212</v>
      </c>
      <c r="R32" s="46">
        <v>8.4</v>
      </c>
      <c r="S32" s="45">
        <v>3208</v>
      </c>
      <c r="T32" s="46">
        <v>-34.5</v>
      </c>
    </row>
    <row r="33" spans="1:20" x14ac:dyDescent="0.45">
      <c r="A33" s="8"/>
      <c r="B33" s="24" t="s">
        <v>37</v>
      </c>
      <c r="C33" s="45">
        <f t="shared" si="0"/>
        <v>20071</v>
      </c>
      <c r="D33" s="45">
        <v>15299</v>
      </c>
      <c r="E33" s="18">
        <v>31.191581149094706</v>
      </c>
      <c r="F33" s="18">
        <v>0.15050513064199275</v>
      </c>
      <c r="G33" s="45">
        <v>1233</v>
      </c>
      <c r="H33" s="46">
        <v>54.1</v>
      </c>
      <c r="I33" s="45">
        <v>5020</v>
      </c>
      <c r="J33" s="46">
        <v>35.9</v>
      </c>
      <c r="K33" s="45">
        <v>4276</v>
      </c>
      <c r="L33" s="46">
        <v>34.5</v>
      </c>
      <c r="M33" s="45">
        <v>2604</v>
      </c>
      <c r="N33" s="46">
        <v>35.299999999999997</v>
      </c>
      <c r="O33" s="45">
        <v>1795</v>
      </c>
      <c r="P33" s="46">
        <v>38.799999999999997</v>
      </c>
      <c r="Q33" s="45">
        <v>1051</v>
      </c>
      <c r="R33" s="46">
        <v>42.6</v>
      </c>
      <c r="S33" s="45">
        <v>4092</v>
      </c>
      <c r="T33" s="46">
        <v>11.5</v>
      </c>
    </row>
    <row r="34" spans="1:20" x14ac:dyDescent="0.45">
      <c r="A34" s="8"/>
      <c r="B34" s="24" t="s">
        <v>38</v>
      </c>
      <c r="C34" s="45">
        <f t="shared" si="0"/>
        <v>34053</v>
      </c>
      <c r="D34" s="45">
        <v>41085</v>
      </c>
      <c r="E34" s="18">
        <v>-17.115735669952535</v>
      </c>
      <c r="F34" s="18">
        <v>0.25535106440893723</v>
      </c>
      <c r="G34" s="45">
        <v>1904</v>
      </c>
      <c r="H34" s="46">
        <v>22.8</v>
      </c>
      <c r="I34" s="45">
        <v>7506</v>
      </c>
      <c r="J34" s="46">
        <v>20.8</v>
      </c>
      <c r="K34" s="45">
        <v>7505</v>
      </c>
      <c r="L34" s="46">
        <v>17.7</v>
      </c>
      <c r="M34" s="45">
        <v>4457</v>
      </c>
      <c r="N34" s="46">
        <v>8.5</v>
      </c>
      <c r="O34" s="45">
        <v>3020</v>
      </c>
      <c r="P34" s="46">
        <v>1.7</v>
      </c>
      <c r="Q34" s="45">
        <v>1939</v>
      </c>
      <c r="R34" s="46">
        <v>1.3</v>
      </c>
      <c r="S34" s="45">
        <v>7722</v>
      </c>
      <c r="T34" s="46">
        <v>-57</v>
      </c>
    </row>
    <row r="35" spans="1:20" x14ac:dyDescent="0.45">
      <c r="A35" s="9"/>
      <c r="B35" s="24" t="s">
        <v>39</v>
      </c>
      <c r="C35" s="45">
        <f t="shared" si="0"/>
        <v>1117107</v>
      </c>
      <c r="D35" s="45">
        <v>1116157</v>
      </c>
      <c r="E35" s="18">
        <v>8.5113474179698834E-2</v>
      </c>
      <c r="F35" s="18">
        <v>8.3767791827056257</v>
      </c>
      <c r="G35" s="45">
        <v>126557</v>
      </c>
      <c r="H35" s="46">
        <v>-2.4</v>
      </c>
      <c r="I35" s="45">
        <v>193710</v>
      </c>
      <c r="J35" s="46">
        <v>5.9</v>
      </c>
      <c r="K35" s="45">
        <v>185940</v>
      </c>
      <c r="L35" s="46">
        <v>6.4</v>
      </c>
      <c r="M35" s="45">
        <v>179046</v>
      </c>
      <c r="N35" s="46">
        <v>0.9</v>
      </c>
      <c r="O35" s="45">
        <v>189318</v>
      </c>
      <c r="P35" s="46">
        <v>-2.4</v>
      </c>
      <c r="Q35" s="45">
        <v>158029</v>
      </c>
      <c r="R35" s="46">
        <v>-3</v>
      </c>
      <c r="S35" s="45">
        <v>84507</v>
      </c>
      <c r="T35" s="46">
        <v>-10.3</v>
      </c>
    </row>
    <row r="36" spans="1:20" x14ac:dyDescent="0.45">
      <c r="A36" s="10" t="s">
        <v>40</v>
      </c>
      <c r="B36" s="24" t="s">
        <v>41</v>
      </c>
      <c r="C36" s="45">
        <f t="shared" si="0"/>
        <v>270427</v>
      </c>
      <c r="D36" s="45">
        <v>233973</v>
      </c>
      <c r="E36" s="18">
        <v>15.580430220580999</v>
      </c>
      <c r="F36" s="18">
        <v>2.0278337384346656</v>
      </c>
      <c r="G36" s="45">
        <v>26817</v>
      </c>
      <c r="H36" s="46">
        <v>26.9</v>
      </c>
      <c r="I36" s="45">
        <v>53735</v>
      </c>
      <c r="J36" s="46">
        <v>23.2</v>
      </c>
      <c r="K36" s="45">
        <v>54833</v>
      </c>
      <c r="L36" s="46">
        <v>22</v>
      </c>
      <c r="M36" s="45">
        <v>38670</v>
      </c>
      <c r="N36" s="46">
        <v>16.600000000000001</v>
      </c>
      <c r="O36" s="45">
        <v>27610</v>
      </c>
      <c r="P36" s="46">
        <v>15.5</v>
      </c>
      <c r="Q36" s="45">
        <v>12869</v>
      </c>
      <c r="R36" s="46">
        <v>19.100000000000001</v>
      </c>
      <c r="S36" s="45">
        <v>55893</v>
      </c>
      <c r="T36" s="46">
        <v>-0.9</v>
      </c>
    </row>
    <row r="37" spans="1:20" x14ac:dyDescent="0.45">
      <c r="A37" s="8"/>
      <c r="B37" s="24" t="s">
        <v>42</v>
      </c>
      <c r="C37" s="45">
        <f t="shared" si="0"/>
        <v>126024</v>
      </c>
      <c r="D37" s="45">
        <v>135139</v>
      </c>
      <c r="E37" s="18">
        <v>-6.7449070956570605</v>
      </c>
      <c r="F37" s="18">
        <v>0.94500815026787377</v>
      </c>
      <c r="G37" s="45">
        <v>8972</v>
      </c>
      <c r="H37" s="46">
        <v>-2.1</v>
      </c>
      <c r="I37" s="45">
        <v>23553</v>
      </c>
      <c r="J37" s="46">
        <v>3.1</v>
      </c>
      <c r="K37" s="45">
        <v>23365</v>
      </c>
      <c r="L37" s="46">
        <v>1.9</v>
      </c>
      <c r="M37" s="45">
        <v>20876</v>
      </c>
      <c r="N37" s="46">
        <v>-3.7</v>
      </c>
      <c r="O37" s="45">
        <v>21512</v>
      </c>
      <c r="P37" s="46">
        <v>-7.5</v>
      </c>
      <c r="Q37" s="45">
        <v>17124</v>
      </c>
      <c r="R37" s="46">
        <v>0.6</v>
      </c>
      <c r="S37" s="45">
        <v>10622</v>
      </c>
      <c r="T37" s="46">
        <v>-41.7</v>
      </c>
    </row>
    <row r="38" spans="1:20" x14ac:dyDescent="0.45">
      <c r="A38" s="8"/>
      <c r="B38" s="24" t="s">
        <v>43</v>
      </c>
      <c r="C38" s="45">
        <f t="shared" si="0"/>
        <v>109860</v>
      </c>
      <c r="D38" s="45">
        <v>110302</v>
      </c>
      <c r="E38" s="18">
        <v>-0.40071802868488771</v>
      </c>
      <c r="F38" s="18">
        <v>0.82380019193509668</v>
      </c>
      <c r="G38" s="45">
        <v>6624</v>
      </c>
      <c r="H38" s="46">
        <v>-1.7</v>
      </c>
      <c r="I38" s="45">
        <v>19503</v>
      </c>
      <c r="J38" s="46">
        <v>4.5</v>
      </c>
      <c r="K38" s="45">
        <v>22118</v>
      </c>
      <c r="L38" s="46">
        <v>0.8</v>
      </c>
      <c r="M38" s="45">
        <v>21652</v>
      </c>
      <c r="N38" s="46">
        <v>-4.7</v>
      </c>
      <c r="O38" s="45">
        <v>18943</v>
      </c>
      <c r="P38" s="46">
        <v>1.5</v>
      </c>
      <c r="Q38" s="45">
        <v>9192</v>
      </c>
      <c r="R38" s="46">
        <v>-6.3</v>
      </c>
      <c r="S38" s="45">
        <v>11828</v>
      </c>
      <c r="T38" s="46">
        <v>0.6</v>
      </c>
    </row>
    <row r="39" spans="1:20" x14ac:dyDescent="0.45">
      <c r="A39" s="8"/>
      <c r="B39" s="24" t="s">
        <v>44</v>
      </c>
      <c r="C39" s="45">
        <f t="shared" si="0"/>
        <v>92347</v>
      </c>
      <c r="D39" s="45">
        <v>91562</v>
      </c>
      <c r="E39" s="18">
        <v>0.85734256569318656</v>
      </c>
      <c r="F39" s="18">
        <v>0.69247657313517541</v>
      </c>
      <c r="G39" s="45">
        <v>8622</v>
      </c>
      <c r="H39" s="46">
        <v>-1.1000000000000001</v>
      </c>
      <c r="I39" s="45">
        <v>22621</v>
      </c>
      <c r="J39" s="46">
        <v>11.6</v>
      </c>
      <c r="K39" s="45">
        <v>19234</v>
      </c>
      <c r="L39" s="46">
        <v>-3.4</v>
      </c>
      <c r="M39" s="45">
        <v>16772</v>
      </c>
      <c r="N39" s="46">
        <v>-2</v>
      </c>
      <c r="O39" s="45">
        <v>11587</v>
      </c>
      <c r="P39" s="46">
        <v>-3</v>
      </c>
      <c r="Q39" s="45">
        <v>6070</v>
      </c>
      <c r="R39" s="46">
        <v>-6.2</v>
      </c>
      <c r="S39" s="45">
        <v>7441</v>
      </c>
      <c r="T39" s="46">
        <v>4.0999999999999996</v>
      </c>
    </row>
    <row r="40" spans="1:20" x14ac:dyDescent="0.45">
      <c r="A40" s="8"/>
      <c r="B40" s="24" t="s">
        <v>45</v>
      </c>
      <c r="C40" s="45">
        <f t="shared" si="0"/>
        <v>44080</v>
      </c>
      <c r="D40" s="45">
        <v>63906</v>
      </c>
      <c r="E40" s="18">
        <v>-31.023691046224144</v>
      </c>
      <c r="F40" s="18">
        <v>0.33053989132076333</v>
      </c>
      <c r="G40" s="45">
        <v>1280</v>
      </c>
      <c r="H40" s="46">
        <v>-1.8</v>
      </c>
      <c r="I40" s="45">
        <v>5837</v>
      </c>
      <c r="J40" s="46">
        <v>5.0999999999999996</v>
      </c>
      <c r="K40" s="45">
        <v>8309</v>
      </c>
      <c r="L40" s="46">
        <v>-6.7</v>
      </c>
      <c r="M40" s="45">
        <v>8884</v>
      </c>
      <c r="N40" s="46">
        <v>-7.3</v>
      </c>
      <c r="O40" s="45">
        <v>5550</v>
      </c>
      <c r="P40" s="46">
        <v>-6</v>
      </c>
      <c r="Q40" s="45">
        <v>2290</v>
      </c>
      <c r="R40" s="46">
        <v>-5.9</v>
      </c>
      <c r="S40" s="45">
        <v>11930</v>
      </c>
      <c r="T40" s="46">
        <v>-60.5</v>
      </c>
    </row>
    <row r="41" spans="1:20" x14ac:dyDescent="0.45">
      <c r="A41" s="8"/>
      <c r="B41" s="24" t="s">
        <v>46</v>
      </c>
      <c r="C41" s="45">
        <f t="shared" si="0"/>
        <v>33638</v>
      </c>
      <c r="D41" s="45">
        <v>33328</v>
      </c>
      <c r="E41" s="18">
        <v>0.93014882381181607</v>
      </c>
      <c r="F41" s="18">
        <v>0.25223913031415235</v>
      </c>
      <c r="G41" s="45">
        <v>2223</v>
      </c>
      <c r="H41" s="46">
        <v>2.8</v>
      </c>
      <c r="I41" s="45">
        <v>6543</v>
      </c>
      <c r="J41" s="46">
        <v>12.3</v>
      </c>
      <c r="K41" s="45">
        <v>5230</v>
      </c>
      <c r="L41" s="46">
        <v>0.3</v>
      </c>
      <c r="M41" s="45">
        <v>6129</v>
      </c>
      <c r="N41" s="46">
        <v>-2.1</v>
      </c>
      <c r="O41" s="45">
        <v>5205</v>
      </c>
      <c r="P41" s="46">
        <v>0.8</v>
      </c>
      <c r="Q41" s="45">
        <v>2519</v>
      </c>
      <c r="R41" s="46">
        <v>5.4</v>
      </c>
      <c r="S41" s="45">
        <v>5789</v>
      </c>
      <c r="T41" s="46">
        <v>-8.1999999999999993</v>
      </c>
    </row>
    <row r="42" spans="1:20" x14ac:dyDescent="0.45">
      <c r="A42" s="8"/>
      <c r="B42" s="24" t="s">
        <v>47</v>
      </c>
      <c r="C42" s="45">
        <f t="shared" si="0"/>
        <v>27417</v>
      </c>
      <c r="D42" s="45">
        <v>30824</v>
      </c>
      <c r="E42" s="18">
        <v>-11.053075525564493</v>
      </c>
      <c r="F42" s="18">
        <v>0.20559011343787131</v>
      </c>
      <c r="G42" s="45">
        <v>765</v>
      </c>
      <c r="H42" s="46">
        <v>9.9</v>
      </c>
      <c r="I42" s="45">
        <v>3951</v>
      </c>
      <c r="J42" s="46">
        <v>15.1</v>
      </c>
      <c r="K42" s="45">
        <v>3129</v>
      </c>
      <c r="L42" s="46">
        <v>8.3000000000000007</v>
      </c>
      <c r="M42" s="45">
        <v>1998</v>
      </c>
      <c r="N42" s="46">
        <v>7.3</v>
      </c>
      <c r="O42" s="45">
        <v>1339</v>
      </c>
      <c r="P42" s="46">
        <v>8.1999999999999993</v>
      </c>
      <c r="Q42" s="45">
        <v>381</v>
      </c>
      <c r="R42" s="46">
        <v>11.1</v>
      </c>
      <c r="S42" s="45">
        <v>15854</v>
      </c>
      <c r="T42" s="46">
        <v>-22.1</v>
      </c>
    </row>
    <row r="43" spans="1:20" x14ac:dyDescent="0.45">
      <c r="A43" s="8"/>
      <c r="B43" s="24" t="s">
        <v>49</v>
      </c>
      <c r="C43" s="45">
        <f t="shared" si="0"/>
        <v>23305</v>
      </c>
      <c r="D43" s="45">
        <v>23253</v>
      </c>
      <c r="E43" s="18">
        <v>0.22362705887413181</v>
      </c>
      <c r="F43" s="18">
        <v>0.17475572067219575</v>
      </c>
      <c r="G43" s="45">
        <v>1116</v>
      </c>
      <c r="H43" s="46">
        <v>-2.7</v>
      </c>
      <c r="I43" s="45">
        <v>5152</v>
      </c>
      <c r="J43" s="46">
        <v>10.5</v>
      </c>
      <c r="K43" s="45">
        <v>6537</v>
      </c>
      <c r="L43" s="46">
        <v>4.8</v>
      </c>
      <c r="M43" s="45">
        <v>4731</v>
      </c>
      <c r="N43" s="46">
        <v>3.5</v>
      </c>
      <c r="O43" s="45">
        <v>2413</v>
      </c>
      <c r="P43" s="46">
        <v>-2.2000000000000002</v>
      </c>
      <c r="Q43" s="45">
        <v>1190</v>
      </c>
      <c r="R43" s="46">
        <v>-1.2</v>
      </c>
      <c r="S43" s="45">
        <v>2166</v>
      </c>
      <c r="T43" s="46">
        <v>-26.9</v>
      </c>
    </row>
    <row r="44" spans="1:20" x14ac:dyDescent="0.45">
      <c r="A44" s="8"/>
      <c r="B44" s="24" t="s">
        <v>48</v>
      </c>
      <c r="C44" s="45">
        <f t="shared" si="0"/>
        <v>15872</v>
      </c>
      <c r="D44" s="45">
        <v>17607</v>
      </c>
      <c r="E44" s="18">
        <v>-9.854035326858634</v>
      </c>
      <c r="F44" s="18">
        <v>0.11901835651186832</v>
      </c>
      <c r="G44" s="45">
        <v>1299</v>
      </c>
      <c r="H44" s="46">
        <v>-18.600000000000001</v>
      </c>
      <c r="I44" s="45">
        <v>3110</v>
      </c>
      <c r="J44" s="46">
        <v>1.5</v>
      </c>
      <c r="K44" s="45">
        <v>2834</v>
      </c>
      <c r="L44" s="46">
        <v>-10.4</v>
      </c>
      <c r="M44" s="45">
        <v>3602</v>
      </c>
      <c r="N44" s="46">
        <v>-5.3</v>
      </c>
      <c r="O44" s="45">
        <v>3270</v>
      </c>
      <c r="P44" s="46">
        <v>-12.9</v>
      </c>
      <c r="Q44" s="45">
        <v>1366</v>
      </c>
      <c r="R44" s="46">
        <v>-14.4</v>
      </c>
      <c r="S44" s="45">
        <v>391</v>
      </c>
      <c r="T44" s="46">
        <v>-37.9</v>
      </c>
    </row>
    <row r="45" spans="1:20" x14ac:dyDescent="0.45">
      <c r="A45" s="8"/>
      <c r="B45" s="24" t="s">
        <v>50</v>
      </c>
      <c r="C45" s="45">
        <f t="shared" si="0"/>
        <v>17258</v>
      </c>
      <c r="D45" s="45">
        <v>17564</v>
      </c>
      <c r="E45" s="18">
        <v>-1.7421999544522837</v>
      </c>
      <c r="F45" s="18">
        <v>0.12941146652481247</v>
      </c>
      <c r="G45" s="45">
        <v>1437</v>
      </c>
      <c r="H45" s="46">
        <v>1.4</v>
      </c>
      <c r="I45" s="45">
        <v>4171</v>
      </c>
      <c r="J45" s="46">
        <v>4.0999999999999996</v>
      </c>
      <c r="K45" s="45">
        <v>3202</v>
      </c>
      <c r="L45" s="46">
        <v>-3.6</v>
      </c>
      <c r="M45" s="45">
        <v>3417</v>
      </c>
      <c r="N45" s="46">
        <v>-4.3</v>
      </c>
      <c r="O45" s="45">
        <v>2822</v>
      </c>
      <c r="P45" s="46">
        <v>0.2</v>
      </c>
      <c r="Q45" s="45">
        <v>1477</v>
      </c>
      <c r="R45" s="46">
        <v>-5</v>
      </c>
      <c r="S45" s="45">
        <v>732</v>
      </c>
      <c r="T45" s="46">
        <v>-16.7</v>
      </c>
    </row>
    <row r="46" spans="1:20" x14ac:dyDescent="0.45">
      <c r="A46" s="8"/>
      <c r="B46" s="24" t="s">
        <v>54</v>
      </c>
      <c r="C46" s="45">
        <f t="shared" si="0"/>
        <v>12697</v>
      </c>
      <c r="D46" s="45">
        <v>17536</v>
      </c>
      <c r="E46" s="18">
        <v>-27.59466240875912</v>
      </c>
      <c r="F46" s="18">
        <v>9.5210186027670868E-2</v>
      </c>
      <c r="G46" s="45">
        <v>278</v>
      </c>
      <c r="H46" s="46">
        <v>25.2</v>
      </c>
      <c r="I46" s="45">
        <v>1369</v>
      </c>
      <c r="J46" s="46">
        <v>-1</v>
      </c>
      <c r="K46" s="45">
        <v>1992</v>
      </c>
      <c r="L46" s="46">
        <v>-0.7</v>
      </c>
      <c r="M46" s="45">
        <v>1288</v>
      </c>
      <c r="N46" s="46">
        <v>-4</v>
      </c>
      <c r="O46" s="45">
        <v>644</v>
      </c>
      <c r="P46" s="46">
        <v>-10.9</v>
      </c>
      <c r="Q46" s="45">
        <v>233</v>
      </c>
      <c r="R46" s="46">
        <v>1.3</v>
      </c>
      <c r="S46" s="45">
        <v>6893</v>
      </c>
      <c r="T46" s="46">
        <v>-40.700000000000003</v>
      </c>
    </row>
    <row r="47" spans="1:20" x14ac:dyDescent="0.45">
      <c r="A47" s="8"/>
      <c r="B47" s="24" t="s">
        <v>51</v>
      </c>
      <c r="C47" s="45">
        <f t="shared" si="0"/>
        <v>20662</v>
      </c>
      <c r="D47" s="45">
        <v>16633</v>
      </c>
      <c r="E47" s="18">
        <v>24.222930319244874</v>
      </c>
      <c r="F47" s="18">
        <v>0.15493682473842132</v>
      </c>
      <c r="G47" s="45">
        <v>855</v>
      </c>
      <c r="H47" s="46">
        <v>52.1</v>
      </c>
      <c r="I47" s="45">
        <v>3944</v>
      </c>
      <c r="J47" s="46">
        <v>29.1</v>
      </c>
      <c r="K47" s="45">
        <v>4542</v>
      </c>
      <c r="L47" s="46">
        <v>21.1</v>
      </c>
      <c r="M47" s="45">
        <v>2559</v>
      </c>
      <c r="N47" s="46">
        <v>21.6</v>
      </c>
      <c r="O47" s="45">
        <v>1449</v>
      </c>
      <c r="P47" s="46">
        <v>5.5</v>
      </c>
      <c r="Q47" s="45">
        <v>847</v>
      </c>
      <c r="R47" s="46">
        <v>5.6</v>
      </c>
      <c r="S47" s="45">
        <v>6466</v>
      </c>
      <c r="T47" s="46">
        <v>29.7</v>
      </c>
    </row>
    <row r="48" spans="1:20" x14ac:dyDescent="0.45">
      <c r="A48" s="8"/>
      <c r="B48" s="24" t="s">
        <v>55</v>
      </c>
      <c r="C48" s="45">
        <f t="shared" si="0"/>
        <v>15189</v>
      </c>
      <c r="D48" s="45">
        <v>14512</v>
      </c>
      <c r="E48" s="18">
        <v>4.6651047409040691</v>
      </c>
      <c r="F48" s="18">
        <v>0.11389678786912601</v>
      </c>
      <c r="G48" s="45">
        <v>1216</v>
      </c>
      <c r="H48" s="46">
        <v>9.8000000000000007</v>
      </c>
      <c r="I48" s="45">
        <v>3453</v>
      </c>
      <c r="J48" s="46">
        <v>5.4</v>
      </c>
      <c r="K48" s="45">
        <v>2729</v>
      </c>
      <c r="L48" s="46">
        <v>2.4</v>
      </c>
      <c r="M48" s="45">
        <v>2701</v>
      </c>
      <c r="N48" s="46">
        <v>-0.8</v>
      </c>
      <c r="O48" s="45">
        <v>2716</v>
      </c>
      <c r="P48" s="46">
        <v>4.3</v>
      </c>
      <c r="Q48" s="45">
        <v>1803</v>
      </c>
      <c r="R48" s="46">
        <v>8.5</v>
      </c>
      <c r="S48" s="45">
        <v>571</v>
      </c>
      <c r="T48" s="46">
        <v>19.7</v>
      </c>
    </row>
    <row r="49" spans="1:20" x14ac:dyDescent="0.45">
      <c r="A49" s="8"/>
      <c r="B49" s="24" t="s">
        <v>53</v>
      </c>
      <c r="C49" s="45">
        <f t="shared" si="0"/>
        <v>13087</v>
      </c>
      <c r="D49" s="45">
        <v>12536</v>
      </c>
      <c r="E49" s="18">
        <v>4.3953414167198446</v>
      </c>
      <c r="F49" s="18">
        <v>9.8134654213131348E-2</v>
      </c>
      <c r="G49" s="45">
        <v>587</v>
      </c>
      <c r="H49" s="46">
        <v>1</v>
      </c>
      <c r="I49" s="45">
        <v>2303</v>
      </c>
      <c r="J49" s="46">
        <v>0.6</v>
      </c>
      <c r="K49" s="45">
        <v>1911</v>
      </c>
      <c r="L49" s="46">
        <v>-0.3</v>
      </c>
      <c r="M49" s="45">
        <v>1989</v>
      </c>
      <c r="N49" s="46">
        <v>-1.9</v>
      </c>
      <c r="O49" s="45">
        <v>1662</v>
      </c>
      <c r="P49" s="46">
        <v>11.3</v>
      </c>
      <c r="Q49" s="45">
        <v>708</v>
      </c>
      <c r="R49" s="46">
        <v>3.8</v>
      </c>
      <c r="S49" s="45">
        <v>3927</v>
      </c>
      <c r="T49" s="46">
        <v>10.8</v>
      </c>
    </row>
    <row r="50" spans="1:20" x14ac:dyDescent="0.45">
      <c r="A50" s="8"/>
      <c r="B50" s="24" t="s">
        <v>52</v>
      </c>
      <c r="C50" s="45">
        <f t="shared" si="0"/>
        <v>11408</v>
      </c>
      <c r="D50" s="45">
        <v>11436</v>
      </c>
      <c r="E50" s="18">
        <v>-0.24484085344526063</v>
      </c>
      <c r="F50" s="18">
        <v>8.5544443742905346E-2</v>
      </c>
      <c r="G50" s="45">
        <v>941</v>
      </c>
      <c r="H50" s="46">
        <v>16.7</v>
      </c>
      <c r="I50" s="45">
        <v>2258</v>
      </c>
      <c r="J50" s="46">
        <v>13</v>
      </c>
      <c r="K50" s="45">
        <v>1664</v>
      </c>
      <c r="L50" s="46">
        <v>-4.0999999999999996</v>
      </c>
      <c r="M50" s="45">
        <v>2350</v>
      </c>
      <c r="N50" s="46">
        <v>-12.2</v>
      </c>
      <c r="O50" s="45">
        <v>1942</v>
      </c>
      <c r="P50" s="46">
        <v>-5.3</v>
      </c>
      <c r="Q50" s="45">
        <v>860</v>
      </c>
      <c r="R50" s="46">
        <v>0.4</v>
      </c>
      <c r="S50" s="45">
        <v>1393</v>
      </c>
      <c r="T50" s="46">
        <v>6.3</v>
      </c>
    </row>
    <row r="51" spans="1:20" x14ac:dyDescent="0.45">
      <c r="A51" s="8"/>
      <c r="B51" s="24" t="s">
        <v>60</v>
      </c>
      <c r="C51" s="45">
        <f t="shared" si="0"/>
        <v>10509</v>
      </c>
      <c r="D51" s="45">
        <v>11854</v>
      </c>
      <c r="E51" s="18">
        <v>-11.346380968449466</v>
      </c>
      <c r="F51" s="18">
        <v>7.8803169643600304E-2</v>
      </c>
      <c r="G51" s="45">
        <v>880</v>
      </c>
      <c r="H51" s="46">
        <v>-5.3</v>
      </c>
      <c r="I51" s="45">
        <v>2001</v>
      </c>
      <c r="J51" s="46">
        <v>6.9</v>
      </c>
      <c r="K51" s="45">
        <v>2260</v>
      </c>
      <c r="L51" s="46">
        <v>1.5</v>
      </c>
      <c r="M51" s="45">
        <v>1831</v>
      </c>
      <c r="N51" s="46">
        <v>1.7</v>
      </c>
      <c r="O51" s="45">
        <v>1422</v>
      </c>
      <c r="P51" s="46">
        <v>-9.4</v>
      </c>
      <c r="Q51" s="45">
        <v>704</v>
      </c>
      <c r="R51" s="46">
        <v>9.3000000000000007</v>
      </c>
      <c r="S51" s="45">
        <v>1411</v>
      </c>
      <c r="T51" s="46">
        <v>-49.9</v>
      </c>
    </row>
    <row r="52" spans="1:20" x14ac:dyDescent="0.45">
      <c r="A52" s="8"/>
      <c r="B52" s="24" t="s">
        <v>56</v>
      </c>
      <c r="C52" s="45">
        <f t="shared" si="0"/>
        <v>11227</v>
      </c>
      <c r="D52" s="45">
        <v>11242</v>
      </c>
      <c r="E52" s="18">
        <v>-0.13342821562000173</v>
      </c>
      <c r="F52" s="18">
        <v>8.4187190559396774E-2</v>
      </c>
      <c r="G52" s="45">
        <v>516</v>
      </c>
      <c r="H52" s="46">
        <v>3.6</v>
      </c>
      <c r="I52" s="45">
        <v>2302</v>
      </c>
      <c r="J52" s="46">
        <v>13.6</v>
      </c>
      <c r="K52" s="45">
        <v>2304</v>
      </c>
      <c r="L52" s="46">
        <v>1.9</v>
      </c>
      <c r="M52" s="45">
        <v>2113</v>
      </c>
      <c r="N52" s="46">
        <v>-5.4</v>
      </c>
      <c r="O52" s="45">
        <v>1662</v>
      </c>
      <c r="P52" s="46">
        <v>1</v>
      </c>
      <c r="Q52" s="45">
        <v>871</v>
      </c>
      <c r="R52" s="46">
        <v>2.8</v>
      </c>
      <c r="S52" s="45">
        <v>1459</v>
      </c>
      <c r="T52" s="46">
        <v>-15.7</v>
      </c>
    </row>
    <row r="53" spans="1:20" x14ac:dyDescent="0.45">
      <c r="A53" s="8"/>
      <c r="B53" s="24" t="s">
        <v>59</v>
      </c>
      <c r="C53" s="45">
        <f t="shared" si="0"/>
        <v>11591</v>
      </c>
      <c r="D53" s="45">
        <v>11234</v>
      </c>
      <c r="E53" s="18">
        <v>3.1778529464126848</v>
      </c>
      <c r="F53" s="18">
        <v>8.6916694199159886E-2</v>
      </c>
      <c r="G53" s="45">
        <v>745</v>
      </c>
      <c r="H53" s="46">
        <v>-1.3</v>
      </c>
      <c r="I53" s="45">
        <v>2311</v>
      </c>
      <c r="J53" s="46">
        <v>8.4</v>
      </c>
      <c r="K53" s="45">
        <v>2081</v>
      </c>
      <c r="L53" s="46">
        <v>3</v>
      </c>
      <c r="M53" s="45">
        <v>2255</v>
      </c>
      <c r="N53" s="46">
        <v>-4.0999999999999996</v>
      </c>
      <c r="O53" s="45">
        <v>1854</v>
      </c>
      <c r="P53" s="46">
        <v>-0.4</v>
      </c>
      <c r="Q53" s="45">
        <v>1115</v>
      </c>
      <c r="R53" s="46">
        <v>15.7</v>
      </c>
      <c r="S53" s="45">
        <v>1230</v>
      </c>
      <c r="T53" s="46">
        <v>7</v>
      </c>
    </row>
    <row r="54" spans="1:20" x14ac:dyDescent="0.45">
      <c r="A54" s="8"/>
      <c r="B54" s="24" t="s">
        <v>58</v>
      </c>
      <c r="C54" s="45">
        <f t="shared" si="0"/>
        <v>9502</v>
      </c>
      <c r="D54" s="45">
        <v>10914</v>
      </c>
      <c r="E54" s="18">
        <v>-12.937511453179408</v>
      </c>
      <c r="F54" s="18">
        <v>7.1252042816013911E-2</v>
      </c>
      <c r="G54" s="45">
        <v>249</v>
      </c>
      <c r="H54" s="46">
        <v>-6.7</v>
      </c>
      <c r="I54" s="45">
        <v>1086</v>
      </c>
      <c r="J54" s="46">
        <v>0.8</v>
      </c>
      <c r="K54" s="45">
        <v>2034</v>
      </c>
      <c r="L54" s="46">
        <v>4.3</v>
      </c>
      <c r="M54" s="45">
        <v>1352</v>
      </c>
      <c r="N54" s="46">
        <v>4.5</v>
      </c>
      <c r="O54" s="45">
        <v>1061</v>
      </c>
      <c r="P54" s="46">
        <v>5.3</v>
      </c>
      <c r="Q54" s="45">
        <v>495</v>
      </c>
      <c r="R54" s="46">
        <v>-9.3000000000000007</v>
      </c>
      <c r="S54" s="45">
        <v>3225</v>
      </c>
      <c r="T54" s="46">
        <v>-32.4</v>
      </c>
    </row>
    <row r="55" spans="1:20" x14ac:dyDescent="0.45">
      <c r="A55" s="8"/>
      <c r="B55" s="24" t="s">
        <v>61</v>
      </c>
      <c r="C55" s="45">
        <f t="shared" si="0"/>
        <v>7197</v>
      </c>
      <c r="D55" s="45">
        <v>10129</v>
      </c>
      <c r="E55" s="18">
        <v>-28.9465890018758</v>
      </c>
      <c r="F55" s="18">
        <v>5.3967685976305212E-2</v>
      </c>
      <c r="G55" s="45">
        <v>178</v>
      </c>
      <c r="H55" s="46">
        <v>44.7</v>
      </c>
      <c r="I55" s="45">
        <v>658</v>
      </c>
      <c r="J55" s="46">
        <v>2.7</v>
      </c>
      <c r="K55" s="45">
        <v>797</v>
      </c>
      <c r="L55" s="46">
        <v>1.8</v>
      </c>
      <c r="M55" s="45">
        <v>705</v>
      </c>
      <c r="N55" s="46">
        <v>-7.1</v>
      </c>
      <c r="O55" s="45">
        <v>503</v>
      </c>
      <c r="P55" s="46">
        <v>-16</v>
      </c>
      <c r="Q55" s="45">
        <v>179</v>
      </c>
      <c r="R55" s="46">
        <v>8.5</v>
      </c>
      <c r="S55" s="45">
        <v>4177</v>
      </c>
      <c r="T55" s="46">
        <v>-40.799999999999997</v>
      </c>
    </row>
    <row r="56" spans="1:20" x14ac:dyDescent="0.45">
      <c r="A56" s="8"/>
      <c r="B56" s="24" t="s">
        <v>62</v>
      </c>
      <c r="C56" s="45">
        <f t="shared" si="0"/>
        <v>6070</v>
      </c>
      <c r="D56" s="45">
        <v>8633</v>
      </c>
      <c r="E56" s="18">
        <v>-29.688404957720373</v>
      </c>
      <c r="F56" s="18">
        <v>4.5516722783961738E-2</v>
      </c>
      <c r="G56" s="45">
        <v>89</v>
      </c>
      <c r="H56" s="46">
        <v>4.7</v>
      </c>
      <c r="I56" s="45">
        <v>644</v>
      </c>
      <c r="J56" s="46">
        <v>24.3</v>
      </c>
      <c r="K56" s="45">
        <v>840</v>
      </c>
      <c r="L56" s="46">
        <v>-1.9</v>
      </c>
      <c r="M56" s="45">
        <v>730</v>
      </c>
      <c r="N56" s="46">
        <v>0.1</v>
      </c>
      <c r="O56" s="45">
        <v>547</v>
      </c>
      <c r="P56" s="46">
        <v>2.6</v>
      </c>
      <c r="Q56" s="45">
        <v>183</v>
      </c>
      <c r="R56" s="46">
        <v>1.1000000000000001</v>
      </c>
      <c r="S56" s="45">
        <v>3037</v>
      </c>
      <c r="T56" s="46">
        <v>-47</v>
      </c>
    </row>
    <row r="57" spans="1:20" x14ac:dyDescent="0.45">
      <c r="A57" s="8"/>
      <c r="B57" s="24" t="s">
        <v>57</v>
      </c>
      <c r="C57" s="45">
        <f t="shared" si="0"/>
        <v>8114</v>
      </c>
      <c r="D57" s="45">
        <v>7747</v>
      </c>
      <c r="E57" s="18">
        <v>4.7373176713566556</v>
      </c>
      <c r="F57" s="18">
        <v>6.0843935530323814E-2</v>
      </c>
      <c r="G57" s="45">
        <v>335</v>
      </c>
      <c r="H57" s="46">
        <v>-8.5</v>
      </c>
      <c r="I57" s="45">
        <v>1857</v>
      </c>
      <c r="J57" s="46">
        <v>3.5</v>
      </c>
      <c r="K57" s="45">
        <v>2105</v>
      </c>
      <c r="L57" s="46">
        <v>4.8</v>
      </c>
      <c r="M57" s="45">
        <v>1489</v>
      </c>
      <c r="N57" s="46">
        <v>5.6</v>
      </c>
      <c r="O57" s="45">
        <v>1011</v>
      </c>
      <c r="P57" s="46">
        <v>8</v>
      </c>
      <c r="Q57" s="45">
        <v>615</v>
      </c>
      <c r="R57" s="46">
        <v>11</v>
      </c>
      <c r="S57" s="45">
        <v>702</v>
      </c>
      <c r="T57" s="46">
        <v>3.5</v>
      </c>
    </row>
    <row r="58" spans="1:20" x14ac:dyDescent="0.45">
      <c r="A58" s="8"/>
      <c r="B58" s="24" t="s">
        <v>63</v>
      </c>
      <c r="C58" s="45">
        <f t="shared" si="0"/>
        <v>38576</v>
      </c>
      <c r="D58" s="45">
        <v>40809</v>
      </c>
      <c r="E58" s="18">
        <v>-5.4718321938788002</v>
      </c>
      <c r="F58" s="18">
        <v>0.28926739672390578</v>
      </c>
      <c r="G58" s="45">
        <v>1856</v>
      </c>
      <c r="H58" s="46">
        <v>16.600000000000001</v>
      </c>
      <c r="I58" s="45">
        <v>7943</v>
      </c>
      <c r="J58" s="46">
        <v>14.6</v>
      </c>
      <c r="K58" s="45">
        <v>8159</v>
      </c>
      <c r="L58" s="46">
        <v>12.1</v>
      </c>
      <c r="M58" s="45">
        <v>4825</v>
      </c>
      <c r="N58" s="46">
        <v>16.8</v>
      </c>
      <c r="O58" s="45">
        <v>2987</v>
      </c>
      <c r="P58" s="46">
        <v>11.3</v>
      </c>
      <c r="Q58" s="45">
        <v>1686</v>
      </c>
      <c r="R58" s="46">
        <v>18.600000000000001</v>
      </c>
      <c r="S58" s="45">
        <v>11120</v>
      </c>
      <c r="T58" s="46">
        <v>-33.700000000000003</v>
      </c>
    </row>
    <row r="59" spans="1:20" x14ac:dyDescent="0.45">
      <c r="A59" s="9"/>
      <c r="B59" s="24" t="s">
        <v>64</v>
      </c>
      <c r="C59" s="45">
        <f t="shared" si="0"/>
        <v>936057</v>
      </c>
      <c r="D59" s="45">
        <v>942673</v>
      </c>
      <c r="E59" s="18">
        <v>-0.70183404001175065</v>
      </c>
      <c r="F59" s="18">
        <v>7.019151067378397</v>
      </c>
      <c r="G59" s="45">
        <v>67880</v>
      </c>
      <c r="H59" s="46">
        <v>9.5</v>
      </c>
      <c r="I59" s="45">
        <v>180305</v>
      </c>
      <c r="J59" s="46">
        <v>12</v>
      </c>
      <c r="K59" s="45">
        <v>182209</v>
      </c>
      <c r="L59" s="46">
        <v>6.6</v>
      </c>
      <c r="M59" s="45">
        <v>152918</v>
      </c>
      <c r="N59" s="46">
        <v>2</v>
      </c>
      <c r="O59" s="45">
        <v>119711</v>
      </c>
      <c r="P59" s="46">
        <v>1.3</v>
      </c>
      <c r="Q59" s="45">
        <v>64777</v>
      </c>
      <c r="R59" s="46">
        <v>2.5</v>
      </c>
      <c r="S59" s="45">
        <v>168257</v>
      </c>
      <c r="T59" s="46">
        <v>-22.7</v>
      </c>
    </row>
    <row r="60" spans="1:20" x14ac:dyDescent="0.45">
      <c r="A60" s="10" t="s">
        <v>65</v>
      </c>
      <c r="B60" s="24" t="s">
        <v>66</v>
      </c>
      <c r="C60" s="45">
        <f t="shared" si="0"/>
        <v>150408</v>
      </c>
      <c r="D60" s="45">
        <v>151979</v>
      </c>
      <c r="E60" s="18">
        <v>-1.0336954447653923</v>
      </c>
      <c r="F60" s="18">
        <v>1.1278548995865101</v>
      </c>
      <c r="G60" s="45">
        <v>20317</v>
      </c>
      <c r="H60" s="46">
        <v>-1.3</v>
      </c>
      <c r="I60" s="45">
        <v>23454</v>
      </c>
      <c r="J60" s="46">
        <v>7.9</v>
      </c>
      <c r="K60" s="45">
        <v>26277</v>
      </c>
      <c r="L60" s="46">
        <v>-1.5</v>
      </c>
      <c r="M60" s="45">
        <v>26176</v>
      </c>
      <c r="N60" s="46">
        <v>-1.4</v>
      </c>
      <c r="O60" s="45">
        <v>22726</v>
      </c>
      <c r="P60" s="46">
        <v>-5</v>
      </c>
      <c r="Q60" s="45">
        <v>27092</v>
      </c>
      <c r="R60" s="46">
        <v>-3.2</v>
      </c>
      <c r="S60" s="45">
        <v>4366</v>
      </c>
      <c r="T60" s="46">
        <v>-3.2</v>
      </c>
    </row>
    <row r="61" spans="1:20" x14ac:dyDescent="0.45">
      <c r="A61" s="8"/>
      <c r="B61" s="24" t="s">
        <v>67</v>
      </c>
      <c r="C61" s="45">
        <f t="shared" si="0"/>
        <v>33088</v>
      </c>
      <c r="D61" s="45">
        <v>31623</v>
      </c>
      <c r="E61" s="18">
        <v>4.6327040445245604</v>
      </c>
      <c r="F61" s="18">
        <v>0.2481148803090158</v>
      </c>
      <c r="G61" s="45">
        <v>4310</v>
      </c>
      <c r="H61" s="46">
        <v>8</v>
      </c>
      <c r="I61" s="45">
        <v>6129</v>
      </c>
      <c r="J61" s="46">
        <v>8.4</v>
      </c>
      <c r="K61" s="45">
        <v>6444</v>
      </c>
      <c r="L61" s="46">
        <v>7.9</v>
      </c>
      <c r="M61" s="45">
        <v>4653</v>
      </c>
      <c r="N61" s="46">
        <v>5.8</v>
      </c>
      <c r="O61" s="45">
        <v>5402</v>
      </c>
      <c r="P61" s="46">
        <v>2.8</v>
      </c>
      <c r="Q61" s="45">
        <v>4367</v>
      </c>
      <c r="R61" s="46">
        <v>-2.6</v>
      </c>
      <c r="S61" s="45">
        <v>1783</v>
      </c>
      <c r="T61" s="46">
        <v>-4.7</v>
      </c>
    </row>
    <row r="62" spans="1:20" x14ac:dyDescent="0.45">
      <c r="A62" s="8"/>
      <c r="B62" s="24" t="s">
        <v>68</v>
      </c>
      <c r="C62" s="45">
        <f t="shared" si="0"/>
        <v>6061</v>
      </c>
      <c r="D62" s="45">
        <v>6945</v>
      </c>
      <c r="E62" s="18">
        <v>-12.728581713462928</v>
      </c>
      <c r="F62" s="18">
        <v>4.5449235056604954E-2</v>
      </c>
      <c r="G62" s="45">
        <v>480</v>
      </c>
      <c r="H62" s="46">
        <v>1.3</v>
      </c>
      <c r="I62" s="45">
        <v>1155</v>
      </c>
      <c r="J62" s="46">
        <v>3.7</v>
      </c>
      <c r="K62" s="45">
        <v>1314</v>
      </c>
      <c r="L62" s="46">
        <v>-9.5</v>
      </c>
      <c r="M62" s="45">
        <v>931</v>
      </c>
      <c r="N62" s="46">
        <v>8.6</v>
      </c>
      <c r="O62" s="45">
        <v>647</v>
      </c>
      <c r="P62" s="46">
        <v>-11.5</v>
      </c>
      <c r="Q62" s="45">
        <v>312</v>
      </c>
      <c r="R62" s="46">
        <v>5.4</v>
      </c>
      <c r="S62" s="45">
        <v>1222</v>
      </c>
      <c r="T62" s="46">
        <v>-39.5</v>
      </c>
    </row>
    <row r="63" spans="1:20" x14ac:dyDescent="0.45">
      <c r="A63" s="9"/>
      <c r="B63" s="24" t="s">
        <v>69</v>
      </c>
      <c r="C63" s="45">
        <f t="shared" si="0"/>
        <v>189557</v>
      </c>
      <c r="D63" s="45">
        <v>190547</v>
      </c>
      <c r="E63" s="18">
        <v>-0.51955685473925595</v>
      </c>
      <c r="F63" s="18">
        <v>1.4214190149521311</v>
      </c>
      <c r="G63" s="45">
        <v>25107</v>
      </c>
      <c r="H63" s="46">
        <v>0.2</v>
      </c>
      <c r="I63" s="45">
        <v>30738</v>
      </c>
      <c r="J63" s="46">
        <v>7.9</v>
      </c>
      <c r="K63" s="45">
        <v>34035</v>
      </c>
      <c r="L63" s="46">
        <v>-0.2</v>
      </c>
      <c r="M63" s="45">
        <v>31760</v>
      </c>
      <c r="N63" s="46">
        <v>-0.2</v>
      </c>
      <c r="O63" s="45">
        <v>28775</v>
      </c>
      <c r="P63" s="46">
        <v>-3.8</v>
      </c>
      <c r="Q63" s="45">
        <v>31771</v>
      </c>
      <c r="R63" s="46">
        <v>-3</v>
      </c>
      <c r="S63" s="45">
        <v>7371</v>
      </c>
      <c r="T63" s="46">
        <v>-12.3</v>
      </c>
    </row>
    <row r="64" spans="1:20" x14ac:dyDescent="0.45">
      <c r="A64" s="10" t="s">
        <v>70</v>
      </c>
      <c r="B64" s="24" t="s">
        <v>71</v>
      </c>
      <c r="C64" s="45">
        <f t="shared" si="0"/>
        <v>11053</v>
      </c>
      <c r="D64" s="45">
        <v>13320</v>
      </c>
      <c r="E64" s="18">
        <v>-17.01951951951952</v>
      </c>
      <c r="F64" s="18">
        <v>8.2882427830499025E-2</v>
      </c>
      <c r="G64" s="45">
        <v>333</v>
      </c>
      <c r="H64" s="46">
        <v>-9.5</v>
      </c>
      <c r="I64" s="45">
        <v>3294</v>
      </c>
      <c r="J64" s="46">
        <v>10.5</v>
      </c>
      <c r="K64" s="45">
        <v>2128</v>
      </c>
      <c r="L64" s="46">
        <v>4.2</v>
      </c>
      <c r="M64" s="45">
        <v>1378</v>
      </c>
      <c r="N64" s="46">
        <v>-11.1</v>
      </c>
      <c r="O64" s="45">
        <v>1181</v>
      </c>
      <c r="P64" s="46">
        <v>0.3</v>
      </c>
      <c r="Q64" s="45">
        <v>646</v>
      </c>
      <c r="R64" s="46">
        <v>16.600000000000001</v>
      </c>
      <c r="S64" s="45">
        <v>2093</v>
      </c>
      <c r="T64" s="46">
        <v>-55</v>
      </c>
    </row>
    <row r="65" spans="1:20" x14ac:dyDescent="0.45">
      <c r="A65" s="8"/>
      <c r="B65" s="24" t="s">
        <v>72</v>
      </c>
      <c r="C65" s="45">
        <f t="shared" si="0"/>
        <v>38263</v>
      </c>
      <c r="D65" s="45">
        <v>44006</v>
      </c>
      <c r="E65" s="18">
        <v>-13.050493114575289</v>
      </c>
      <c r="F65" s="18">
        <v>0.28692032353916441</v>
      </c>
      <c r="G65" s="45">
        <v>1949</v>
      </c>
      <c r="H65" s="46">
        <v>3.7</v>
      </c>
      <c r="I65" s="45">
        <v>8511</v>
      </c>
      <c r="J65" s="46">
        <v>7</v>
      </c>
      <c r="K65" s="45">
        <v>10485</v>
      </c>
      <c r="L65" s="46">
        <v>5</v>
      </c>
      <c r="M65" s="45">
        <v>7023</v>
      </c>
      <c r="N65" s="46">
        <v>0.6</v>
      </c>
      <c r="O65" s="45">
        <v>3781</v>
      </c>
      <c r="P65" s="46">
        <v>-4.4000000000000004</v>
      </c>
      <c r="Q65" s="45">
        <v>1099</v>
      </c>
      <c r="R65" s="46">
        <v>-16.100000000000001</v>
      </c>
      <c r="S65" s="45">
        <v>5415</v>
      </c>
      <c r="T65" s="46">
        <v>-54.7</v>
      </c>
    </row>
    <row r="66" spans="1:20" x14ac:dyDescent="0.45">
      <c r="A66" s="9"/>
      <c r="B66" s="24" t="s">
        <v>73</v>
      </c>
      <c r="C66" s="45">
        <f t="shared" si="0"/>
        <v>49316</v>
      </c>
      <c r="D66" s="45">
        <v>57326</v>
      </c>
      <c r="E66" s="18">
        <v>-13.972717440602867</v>
      </c>
      <c r="F66" s="18">
        <v>0.36980275136966345</v>
      </c>
      <c r="G66" s="45">
        <v>2282</v>
      </c>
      <c r="H66" s="46">
        <v>1.5</v>
      </c>
      <c r="I66" s="45">
        <v>11805</v>
      </c>
      <c r="J66" s="46">
        <v>7.9</v>
      </c>
      <c r="K66" s="45">
        <v>12613</v>
      </c>
      <c r="L66" s="46">
        <v>4.9000000000000004</v>
      </c>
      <c r="M66" s="45">
        <v>8401</v>
      </c>
      <c r="N66" s="46">
        <v>-1.6</v>
      </c>
      <c r="O66" s="45">
        <v>4962</v>
      </c>
      <c r="P66" s="46">
        <v>-3.3</v>
      </c>
      <c r="Q66" s="45">
        <v>1745</v>
      </c>
      <c r="R66" s="46">
        <v>-6.4</v>
      </c>
      <c r="S66" s="45">
        <v>7508</v>
      </c>
      <c r="T66" s="46">
        <v>-54.7</v>
      </c>
    </row>
    <row r="67" spans="1:20" x14ac:dyDescent="0.45">
      <c r="A67" s="10" t="s">
        <v>74</v>
      </c>
      <c r="B67" s="24" t="s">
        <v>75</v>
      </c>
      <c r="C67" s="45">
        <f t="shared" si="0"/>
        <v>724</v>
      </c>
      <c r="D67" s="45">
        <v>689</v>
      </c>
      <c r="E67" s="18">
        <v>5.079825834542806</v>
      </c>
      <c r="F67" s="18">
        <v>5.4290127340343155E-3</v>
      </c>
      <c r="G67" s="45">
        <v>28</v>
      </c>
      <c r="H67" s="46">
        <v>-6.7</v>
      </c>
      <c r="I67" s="45">
        <v>89</v>
      </c>
      <c r="J67" s="46">
        <v>3.5</v>
      </c>
      <c r="K67" s="45">
        <v>100</v>
      </c>
      <c r="L67" s="46">
        <v>-5.7</v>
      </c>
      <c r="M67" s="45">
        <v>113</v>
      </c>
      <c r="N67" s="46">
        <v>50.7</v>
      </c>
      <c r="O67" s="45">
        <v>129</v>
      </c>
      <c r="P67" s="46">
        <v>26.5</v>
      </c>
      <c r="Q67" s="45">
        <v>58</v>
      </c>
      <c r="R67" s="46">
        <v>16</v>
      </c>
      <c r="S67" s="45">
        <v>207</v>
      </c>
      <c r="T67" s="46">
        <v>-13.8</v>
      </c>
    </row>
    <row r="68" spans="1:20" x14ac:dyDescent="0.45">
      <c r="A68" s="9"/>
      <c r="B68" s="24" t="s">
        <v>114</v>
      </c>
      <c r="C68" s="45">
        <f t="shared" si="0"/>
        <v>724</v>
      </c>
      <c r="D68" s="45">
        <v>689</v>
      </c>
      <c r="E68" s="18">
        <v>5.079825834542806</v>
      </c>
      <c r="F68" s="18">
        <v>5.4290127340343155E-3</v>
      </c>
      <c r="G68" s="45">
        <v>28</v>
      </c>
      <c r="H68" s="46">
        <v>-6.7</v>
      </c>
      <c r="I68" s="45">
        <v>89</v>
      </c>
      <c r="J68" s="46">
        <v>3.5</v>
      </c>
      <c r="K68" s="45">
        <v>100</v>
      </c>
      <c r="L68" s="46">
        <v>-5.7</v>
      </c>
      <c r="M68" s="45">
        <v>113</v>
      </c>
      <c r="N68" s="46">
        <v>50.7</v>
      </c>
      <c r="O68" s="45">
        <v>129</v>
      </c>
      <c r="P68" s="46">
        <v>26.5</v>
      </c>
      <c r="Q68" s="45">
        <v>58</v>
      </c>
      <c r="R68" s="46">
        <v>16</v>
      </c>
      <c r="S68" s="45">
        <v>207</v>
      </c>
      <c r="T68" s="46">
        <v>-13.8</v>
      </c>
    </row>
    <row r="69" spans="1:20" x14ac:dyDescent="0.45">
      <c r="A69" s="10" t="s">
        <v>76</v>
      </c>
      <c r="B69" s="24" t="s">
        <v>76</v>
      </c>
      <c r="C69" s="45">
        <f t="shared" si="0"/>
        <v>268854</v>
      </c>
      <c r="D69" s="45">
        <v>276538</v>
      </c>
      <c r="E69" s="18">
        <v>-2.7786416333379083</v>
      </c>
      <c r="F69" s="18">
        <v>2.0160383834199753</v>
      </c>
      <c r="G69" s="45">
        <v>10380</v>
      </c>
      <c r="H69" s="46">
        <v>-8.1</v>
      </c>
      <c r="I69" s="45">
        <v>19440</v>
      </c>
      <c r="J69" s="46">
        <v>-4</v>
      </c>
      <c r="K69" s="45">
        <v>28622</v>
      </c>
      <c r="L69" s="46">
        <v>-5.7</v>
      </c>
      <c r="M69" s="45">
        <v>61552</v>
      </c>
      <c r="N69" s="46">
        <v>-2.8</v>
      </c>
      <c r="O69" s="45">
        <v>78835</v>
      </c>
      <c r="P69" s="46">
        <v>-3.8</v>
      </c>
      <c r="Q69" s="45">
        <v>70025</v>
      </c>
      <c r="R69" s="46">
        <v>0.9</v>
      </c>
      <c r="S69" s="45">
        <v>0</v>
      </c>
      <c r="T69" s="46" t="s">
        <v>140</v>
      </c>
    </row>
    <row r="70" spans="1:20" x14ac:dyDescent="0.45">
      <c r="A70" s="9"/>
      <c r="B70" s="24" t="s">
        <v>115</v>
      </c>
      <c r="C70" s="45">
        <f t="shared" ref="C70" si="1">SUM(G70+I70+K70+M70+O70+Q70+S70)</f>
        <v>268854</v>
      </c>
      <c r="D70" s="45">
        <v>276538</v>
      </c>
      <c r="E70" s="18">
        <v>-2.7786416333379083</v>
      </c>
      <c r="F70" s="18">
        <v>2.0160383834199753</v>
      </c>
      <c r="G70" s="45">
        <v>10380</v>
      </c>
      <c r="H70" s="46">
        <v>-8.1</v>
      </c>
      <c r="I70" s="45">
        <v>19440</v>
      </c>
      <c r="J70" s="46">
        <v>-4</v>
      </c>
      <c r="K70" s="45">
        <v>28622</v>
      </c>
      <c r="L70" s="46">
        <v>-5.7</v>
      </c>
      <c r="M70" s="45">
        <v>61552</v>
      </c>
      <c r="N70" s="46">
        <v>-2.8</v>
      </c>
      <c r="O70" s="45">
        <v>78835</v>
      </c>
      <c r="P70" s="46">
        <v>-3.8</v>
      </c>
      <c r="Q70" s="45">
        <v>70025</v>
      </c>
      <c r="R70" s="46">
        <v>0.9</v>
      </c>
      <c r="S70" s="45">
        <v>0</v>
      </c>
      <c r="T70" s="46" t="s">
        <v>140</v>
      </c>
    </row>
  </sheetData>
  <mergeCells count="12">
    <mergeCell ref="A4:B4"/>
    <mergeCell ref="A1:T1"/>
    <mergeCell ref="A2:A3"/>
    <mergeCell ref="B2:B3"/>
    <mergeCell ref="C2:F2"/>
    <mergeCell ref="G2:H2"/>
    <mergeCell ref="I2:J2"/>
    <mergeCell ref="K2:L2"/>
    <mergeCell ref="M2:N2"/>
    <mergeCell ref="O2:P2"/>
    <mergeCell ref="Q2:R2"/>
    <mergeCell ref="S2:T2"/>
  </mergeCells>
  <phoneticPr fontId="15" type="noConversion"/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0"/>
  <sheetViews>
    <sheetView showGridLines="0" workbookViewId="0">
      <selection sqref="A1:P1"/>
    </sheetView>
  </sheetViews>
  <sheetFormatPr defaultColWidth="9.1796875" defaultRowHeight="16" x14ac:dyDescent="0.45"/>
  <cols>
    <col min="1" max="1" width="8.54296875" style="2" bestFit="1" customWidth="1"/>
    <col min="2" max="2" width="16.1796875" style="2" bestFit="1" customWidth="1"/>
    <col min="3" max="3" width="10.81640625" style="4" customWidth="1"/>
    <col min="4" max="4" width="10.7265625" style="4" customWidth="1"/>
    <col min="5" max="5" width="7.453125" style="4" customWidth="1"/>
    <col min="6" max="6" width="7.1796875" style="4" customWidth="1"/>
    <col min="7" max="7" width="10.81640625" style="12" customWidth="1"/>
    <col min="8" max="8" width="7.453125" style="12" customWidth="1"/>
    <col min="9" max="9" width="8.26953125" style="12" customWidth="1"/>
    <col min="10" max="10" width="7.1796875" style="12" customWidth="1"/>
    <col min="11" max="11" width="8.26953125" style="12" customWidth="1"/>
    <col min="12" max="12" width="8" style="12" customWidth="1"/>
    <col min="13" max="13" width="9.26953125" style="12" customWidth="1"/>
    <col min="14" max="14" width="7.1796875" style="12" customWidth="1"/>
    <col min="15" max="15" width="10.7265625" style="12" customWidth="1"/>
    <col min="16" max="16" width="7.1796875" style="12" customWidth="1"/>
    <col min="17" max="16384" width="9.1796875" style="2"/>
  </cols>
  <sheetData>
    <row r="1" spans="1:16" ht="26" x14ac:dyDescent="0.45">
      <c r="A1" s="71" t="s">
        <v>138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</row>
    <row r="2" spans="1:16" x14ac:dyDescent="0.45">
      <c r="A2" s="65" t="s">
        <v>1</v>
      </c>
      <c r="B2" s="65" t="s">
        <v>2</v>
      </c>
      <c r="C2" s="67" t="s">
        <v>3</v>
      </c>
      <c r="D2" s="68"/>
      <c r="E2" s="68"/>
      <c r="F2" s="69"/>
      <c r="G2" s="67" t="s">
        <v>88</v>
      </c>
      <c r="H2" s="69"/>
      <c r="I2" s="67" t="s">
        <v>89</v>
      </c>
      <c r="J2" s="69"/>
      <c r="K2" s="67" t="s">
        <v>90</v>
      </c>
      <c r="L2" s="69"/>
      <c r="M2" s="67" t="s">
        <v>91</v>
      </c>
      <c r="N2" s="69"/>
      <c r="O2" s="67" t="s">
        <v>74</v>
      </c>
      <c r="P2" s="69"/>
    </row>
    <row r="3" spans="1:16" ht="29" x14ac:dyDescent="0.45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</row>
    <row r="4" spans="1:16" x14ac:dyDescent="0.45">
      <c r="A4" s="70" t="s">
        <v>117</v>
      </c>
      <c r="B4" s="61"/>
      <c r="C4" s="54">
        <f>SUM(G4+I4+K4+M4+O4)</f>
        <v>13335758</v>
      </c>
      <c r="D4" s="54">
        <v>17241823</v>
      </c>
      <c r="E4" s="55">
        <v>-22.654594006677829</v>
      </c>
      <c r="F4" s="55">
        <v>100</v>
      </c>
      <c r="G4" s="54">
        <v>10415594</v>
      </c>
      <c r="H4" s="56">
        <v>-25.2</v>
      </c>
      <c r="I4" s="54">
        <v>177071</v>
      </c>
      <c r="J4" s="56">
        <v>-5.6</v>
      </c>
      <c r="K4" s="54">
        <v>54890</v>
      </c>
      <c r="L4" s="56">
        <v>6.7</v>
      </c>
      <c r="M4" s="54">
        <v>302652</v>
      </c>
      <c r="N4" s="56">
        <v>20.7</v>
      </c>
      <c r="O4" s="54">
        <v>2385551</v>
      </c>
      <c r="P4" s="56">
        <v>-15.4</v>
      </c>
    </row>
    <row r="5" spans="1:16" x14ac:dyDescent="0.45">
      <c r="A5" s="7" t="s">
        <v>8</v>
      </c>
      <c r="B5" s="27" t="s">
        <v>9</v>
      </c>
      <c r="C5" s="57">
        <f>SUM(G5+I5+K5+M5+O5)</f>
        <v>4169353</v>
      </c>
      <c r="D5" s="57">
        <v>8067722</v>
      </c>
      <c r="E5" s="58">
        <v>-48.320566821712497</v>
      </c>
      <c r="F5" s="58">
        <v>31.264462057574832</v>
      </c>
      <c r="G5" s="57">
        <v>3116505</v>
      </c>
      <c r="H5" s="59">
        <v>-55.1</v>
      </c>
      <c r="I5" s="57">
        <v>42861</v>
      </c>
      <c r="J5" s="59">
        <v>-16.2</v>
      </c>
      <c r="K5" s="57">
        <v>1998</v>
      </c>
      <c r="L5" s="59">
        <v>-51.2</v>
      </c>
      <c r="M5" s="57">
        <v>202658</v>
      </c>
      <c r="N5" s="59">
        <v>18.8</v>
      </c>
      <c r="O5" s="57">
        <v>805331</v>
      </c>
      <c r="P5" s="59">
        <v>-9.9</v>
      </c>
    </row>
    <row r="6" spans="1:16" x14ac:dyDescent="0.45">
      <c r="A6" s="8"/>
      <c r="B6" s="28" t="s">
        <v>10</v>
      </c>
      <c r="C6" s="57">
        <f t="shared" ref="C6:C69" si="0">SUM(G6+I6+K6+M6+O6)</f>
        <v>2311447</v>
      </c>
      <c r="D6" s="57">
        <v>2297893</v>
      </c>
      <c r="E6" s="58">
        <v>0.58984469685925411</v>
      </c>
      <c r="F6" s="58">
        <v>17.332700548405271</v>
      </c>
      <c r="G6" s="57">
        <v>2223214</v>
      </c>
      <c r="H6" s="59">
        <v>0.5</v>
      </c>
      <c r="I6" s="57">
        <v>24372</v>
      </c>
      <c r="J6" s="59">
        <v>-3.4</v>
      </c>
      <c r="K6" s="57">
        <v>1715</v>
      </c>
      <c r="L6" s="59">
        <v>-5.8</v>
      </c>
      <c r="M6" s="57">
        <v>10122</v>
      </c>
      <c r="N6" s="59">
        <v>15.2</v>
      </c>
      <c r="O6" s="57">
        <v>52024</v>
      </c>
      <c r="P6" s="59">
        <v>6.3</v>
      </c>
    </row>
    <row r="7" spans="1:16" x14ac:dyDescent="0.45">
      <c r="A7" s="8"/>
      <c r="B7" s="28" t="s">
        <v>11</v>
      </c>
      <c r="C7" s="57">
        <f t="shared" si="0"/>
        <v>925616</v>
      </c>
      <c r="D7" s="57">
        <v>833465</v>
      </c>
      <c r="E7" s="58">
        <v>11.056373093051297</v>
      </c>
      <c r="F7" s="58">
        <v>6.9408578050081591</v>
      </c>
      <c r="G7" s="57">
        <v>907065</v>
      </c>
      <c r="H7" s="59">
        <v>11</v>
      </c>
      <c r="I7" s="57">
        <v>798</v>
      </c>
      <c r="J7" s="59">
        <v>12.6</v>
      </c>
      <c r="K7" s="57">
        <v>189</v>
      </c>
      <c r="L7" s="59">
        <v>34</v>
      </c>
      <c r="M7" s="57">
        <v>3744</v>
      </c>
      <c r="N7" s="59">
        <v>27.7</v>
      </c>
      <c r="O7" s="57">
        <v>13820</v>
      </c>
      <c r="P7" s="59">
        <v>8.6</v>
      </c>
    </row>
    <row r="8" spans="1:16" x14ac:dyDescent="0.45">
      <c r="A8" s="8"/>
      <c r="B8" s="28" t="s">
        <v>13</v>
      </c>
      <c r="C8" s="57">
        <f t="shared" si="0"/>
        <v>658031</v>
      </c>
      <c r="D8" s="57">
        <v>650676</v>
      </c>
      <c r="E8" s="58">
        <v>1.1303628841389468</v>
      </c>
      <c r="F8" s="58">
        <v>4.9343351911454905</v>
      </c>
      <c r="G8" s="57">
        <v>643973</v>
      </c>
      <c r="H8" s="59">
        <v>0.8</v>
      </c>
      <c r="I8" s="57">
        <v>475</v>
      </c>
      <c r="J8" s="59">
        <v>-28.9</v>
      </c>
      <c r="K8" s="57">
        <v>40</v>
      </c>
      <c r="L8" s="59">
        <v>185.7</v>
      </c>
      <c r="M8" s="57">
        <v>2187</v>
      </c>
      <c r="N8" s="59">
        <v>15.4</v>
      </c>
      <c r="O8" s="57">
        <v>11356</v>
      </c>
      <c r="P8" s="59">
        <v>22.6</v>
      </c>
    </row>
    <row r="9" spans="1:16" x14ac:dyDescent="0.45">
      <c r="A9" s="8"/>
      <c r="B9" s="28" t="s">
        <v>14</v>
      </c>
      <c r="C9" s="57">
        <f t="shared" si="0"/>
        <v>448702</v>
      </c>
      <c r="D9" s="57">
        <v>556745</v>
      </c>
      <c r="E9" s="58">
        <v>-19.406191344331781</v>
      </c>
      <c r="F9" s="58">
        <v>3.364653137826886</v>
      </c>
      <c r="G9" s="57">
        <v>220771</v>
      </c>
      <c r="H9" s="59">
        <v>27.5</v>
      </c>
      <c r="I9" s="57">
        <v>2933</v>
      </c>
      <c r="J9" s="59">
        <v>-1.1000000000000001</v>
      </c>
      <c r="K9" s="57">
        <v>1676</v>
      </c>
      <c r="L9" s="59">
        <v>14.2</v>
      </c>
      <c r="M9" s="57">
        <v>1413</v>
      </c>
      <c r="N9" s="59">
        <v>11.1</v>
      </c>
      <c r="O9" s="57">
        <v>221909</v>
      </c>
      <c r="P9" s="59">
        <v>-41.3</v>
      </c>
    </row>
    <row r="10" spans="1:16" x14ac:dyDescent="0.45">
      <c r="A10" s="8"/>
      <c r="B10" s="28" t="s">
        <v>12</v>
      </c>
      <c r="C10" s="57">
        <f t="shared" si="0"/>
        <v>498511</v>
      </c>
      <c r="D10" s="57">
        <v>470107</v>
      </c>
      <c r="E10" s="58">
        <v>6.0420287296296449</v>
      </c>
      <c r="F10" s="58">
        <v>3.7381527169284263</v>
      </c>
      <c r="G10" s="57">
        <v>426801</v>
      </c>
      <c r="H10" s="59">
        <v>6.8</v>
      </c>
      <c r="I10" s="57">
        <v>419</v>
      </c>
      <c r="J10" s="59">
        <v>-14.7</v>
      </c>
      <c r="K10" s="57">
        <v>2261</v>
      </c>
      <c r="L10" s="59">
        <v>0</v>
      </c>
      <c r="M10" s="57">
        <v>1534</v>
      </c>
      <c r="N10" s="59">
        <v>15.2</v>
      </c>
      <c r="O10" s="57">
        <v>67496</v>
      </c>
      <c r="P10" s="59">
        <v>1.9</v>
      </c>
    </row>
    <row r="11" spans="1:16" x14ac:dyDescent="0.45">
      <c r="A11" s="8"/>
      <c r="B11" s="28" t="s">
        <v>16</v>
      </c>
      <c r="C11" s="57">
        <f t="shared" si="0"/>
        <v>230837</v>
      </c>
      <c r="D11" s="57">
        <v>295461</v>
      </c>
      <c r="E11" s="58">
        <v>-21.872260636767628</v>
      </c>
      <c r="F11" s="58">
        <v>1.7309627244285628</v>
      </c>
      <c r="G11" s="57">
        <v>146190</v>
      </c>
      <c r="H11" s="59">
        <v>4.8</v>
      </c>
      <c r="I11" s="57">
        <v>3526</v>
      </c>
      <c r="J11" s="59">
        <v>-16.899999999999999</v>
      </c>
      <c r="K11" s="57">
        <v>929</v>
      </c>
      <c r="L11" s="59">
        <v>14.8</v>
      </c>
      <c r="M11" s="57">
        <v>2504</v>
      </c>
      <c r="N11" s="59">
        <v>3.8</v>
      </c>
      <c r="O11" s="57">
        <v>77688</v>
      </c>
      <c r="P11" s="59">
        <v>-47.7</v>
      </c>
    </row>
    <row r="12" spans="1:16" x14ac:dyDescent="0.45">
      <c r="A12" s="8"/>
      <c r="B12" s="28" t="s">
        <v>15</v>
      </c>
      <c r="C12" s="57">
        <f t="shared" si="0"/>
        <v>307641</v>
      </c>
      <c r="D12" s="57">
        <v>311254</v>
      </c>
      <c r="E12" s="58">
        <v>-1.1607882950901871</v>
      </c>
      <c r="F12" s="58">
        <v>2.3068879924185786</v>
      </c>
      <c r="G12" s="57">
        <v>279558</v>
      </c>
      <c r="H12" s="59">
        <v>-0.2</v>
      </c>
      <c r="I12" s="57">
        <v>1477</v>
      </c>
      <c r="J12" s="59">
        <v>-33.299999999999997</v>
      </c>
      <c r="K12" s="57">
        <v>49</v>
      </c>
      <c r="L12" s="59">
        <v>-30</v>
      </c>
      <c r="M12" s="57">
        <v>2418</v>
      </c>
      <c r="N12" s="59">
        <v>6.9</v>
      </c>
      <c r="O12" s="57">
        <v>24139</v>
      </c>
      <c r="P12" s="59">
        <v>-9.5</v>
      </c>
    </row>
    <row r="13" spans="1:16" x14ac:dyDescent="0.45">
      <c r="A13" s="8"/>
      <c r="B13" s="28" t="s">
        <v>18</v>
      </c>
      <c r="C13" s="57">
        <f t="shared" si="0"/>
        <v>324740</v>
      </c>
      <c r="D13" s="57">
        <v>251402</v>
      </c>
      <c r="E13" s="58">
        <v>29.171605635595576</v>
      </c>
      <c r="F13" s="58">
        <v>2.4351071757600882</v>
      </c>
      <c r="G13" s="57">
        <v>220675</v>
      </c>
      <c r="H13" s="59">
        <v>31.8</v>
      </c>
      <c r="I13" s="57">
        <v>9265</v>
      </c>
      <c r="J13" s="59">
        <v>60.5</v>
      </c>
      <c r="K13" s="57">
        <v>3518</v>
      </c>
      <c r="L13" s="59">
        <v>11.7</v>
      </c>
      <c r="M13" s="57">
        <v>24824</v>
      </c>
      <c r="N13" s="59">
        <v>59.5</v>
      </c>
      <c r="O13" s="57">
        <v>66458</v>
      </c>
      <c r="P13" s="59">
        <v>11.7</v>
      </c>
    </row>
    <row r="14" spans="1:16" x14ac:dyDescent="0.45">
      <c r="A14" s="8"/>
      <c r="B14" s="28" t="s">
        <v>19</v>
      </c>
      <c r="C14" s="57">
        <f t="shared" si="0"/>
        <v>123416</v>
      </c>
      <c r="D14" s="57">
        <v>195911</v>
      </c>
      <c r="E14" s="58">
        <v>-37.00404775637918</v>
      </c>
      <c r="F14" s="58">
        <v>0.92545170660715359</v>
      </c>
      <c r="G14" s="57">
        <v>32305</v>
      </c>
      <c r="H14" s="59">
        <v>-1.9</v>
      </c>
      <c r="I14" s="57">
        <v>30061</v>
      </c>
      <c r="J14" s="59">
        <v>4.2</v>
      </c>
      <c r="K14" s="57">
        <v>783</v>
      </c>
      <c r="L14" s="59">
        <v>18.8</v>
      </c>
      <c r="M14" s="57">
        <v>1812</v>
      </c>
      <c r="N14" s="59">
        <v>26.5</v>
      </c>
      <c r="O14" s="57">
        <v>58455</v>
      </c>
      <c r="P14" s="59">
        <v>-55.7</v>
      </c>
    </row>
    <row r="15" spans="1:16" s="4" customFormat="1" x14ac:dyDescent="0.45">
      <c r="A15" s="8"/>
      <c r="B15" s="28" t="s">
        <v>17</v>
      </c>
      <c r="C15" s="57">
        <f t="shared" si="0"/>
        <v>216170</v>
      </c>
      <c r="D15" s="57">
        <v>221548</v>
      </c>
      <c r="E15" s="58">
        <v>-2.4274649285933481</v>
      </c>
      <c r="F15" s="58">
        <v>1.62098022474613</v>
      </c>
      <c r="G15" s="57">
        <v>194711</v>
      </c>
      <c r="H15" s="59">
        <v>-2.2000000000000002</v>
      </c>
      <c r="I15" s="57">
        <v>1191</v>
      </c>
      <c r="J15" s="59">
        <v>-33.299999999999997</v>
      </c>
      <c r="K15" s="57">
        <v>59</v>
      </c>
      <c r="L15" s="59">
        <v>5.4</v>
      </c>
      <c r="M15" s="57">
        <v>1406</v>
      </c>
      <c r="N15" s="59">
        <v>8.3000000000000007</v>
      </c>
      <c r="O15" s="57">
        <v>18803</v>
      </c>
      <c r="P15" s="59">
        <v>-2.6</v>
      </c>
    </row>
    <row r="16" spans="1:16" x14ac:dyDescent="0.45">
      <c r="A16" s="8"/>
      <c r="B16" s="28" t="s">
        <v>20</v>
      </c>
      <c r="C16" s="57">
        <f t="shared" si="0"/>
        <v>103916</v>
      </c>
      <c r="D16" s="57">
        <v>79165</v>
      </c>
      <c r="E16" s="58">
        <v>31.265079264826625</v>
      </c>
      <c r="F16" s="58">
        <v>0.77922829733412979</v>
      </c>
      <c r="G16" s="57">
        <v>84260</v>
      </c>
      <c r="H16" s="59">
        <v>34.4</v>
      </c>
      <c r="I16" s="57">
        <v>1235</v>
      </c>
      <c r="J16" s="59">
        <v>-0.7</v>
      </c>
      <c r="K16" s="57">
        <v>3239</v>
      </c>
      <c r="L16" s="59">
        <v>3.9</v>
      </c>
      <c r="M16" s="57">
        <v>7305</v>
      </c>
      <c r="N16" s="59">
        <v>25.1</v>
      </c>
      <c r="O16" s="57">
        <v>7877</v>
      </c>
      <c r="P16" s="59">
        <v>26</v>
      </c>
    </row>
    <row r="17" spans="1:16" x14ac:dyDescent="0.45">
      <c r="A17" s="8"/>
      <c r="B17" s="28" t="s">
        <v>22</v>
      </c>
      <c r="C17" s="57">
        <f t="shared" si="0"/>
        <v>75928</v>
      </c>
      <c r="D17" s="57">
        <v>67314</v>
      </c>
      <c r="E17" s="58">
        <v>12.796743619455086</v>
      </c>
      <c r="F17" s="58">
        <v>0.56935646252728944</v>
      </c>
      <c r="G17" s="57">
        <v>33258</v>
      </c>
      <c r="H17" s="59">
        <v>9.5</v>
      </c>
      <c r="I17" s="57">
        <v>4774</v>
      </c>
      <c r="J17" s="59">
        <v>17.7</v>
      </c>
      <c r="K17" s="57">
        <v>20</v>
      </c>
      <c r="L17" s="59">
        <v>300</v>
      </c>
      <c r="M17" s="57">
        <v>4189</v>
      </c>
      <c r="N17" s="59">
        <v>104.9</v>
      </c>
      <c r="O17" s="57">
        <v>33687</v>
      </c>
      <c r="P17" s="59">
        <v>9.1999999999999993</v>
      </c>
    </row>
    <row r="18" spans="1:16" x14ac:dyDescent="0.45">
      <c r="A18" s="8"/>
      <c r="B18" s="28" t="s">
        <v>21</v>
      </c>
      <c r="C18" s="57">
        <f t="shared" si="0"/>
        <v>69906</v>
      </c>
      <c r="D18" s="57">
        <v>68458</v>
      </c>
      <c r="E18" s="58">
        <v>2.1151655029361116</v>
      </c>
      <c r="F18" s="58">
        <v>0.52419967428923053</v>
      </c>
      <c r="G18" s="57">
        <v>17436</v>
      </c>
      <c r="H18" s="59">
        <v>6.5</v>
      </c>
      <c r="I18" s="57">
        <v>155</v>
      </c>
      <c r="J18" s="59">
        <v>-30.8</v>
      </c>
      <c r="K18" s="57">
        <v>892</v>
      </c>
      <c r="L18" s="59">
        <v>-21.5</v>
      </c>
      <c r="M18" s="57">
        <v>712</v>
      </c>
      <c r="N18" s="59">
        <v>30.9</v>
      </c>
      <c r="O18" s="57">
        <v>50711</v>
      </c>
      <c r="P18" s="59">
        <v>1.1000000000000001</v>
      </c>
    </row>
    <row r="19" spans="1:16" x14ac:dyDescent="0.45">
      <c r="A19" s="8"/>
      <c r="B19" s="28" t="s">
        <v>23</v>
      </c>
      <c r="C19" s="57">
        <f t="shared" si="0"/>
        <v>44487</v>
      </c>
      <c r="D19" s="57">
        <v>34068</v>
      </c>
      <c r="E19" s="58">
        <v>30.582951743571684</v>
      </c>
      <c r="F19" s="58">
        <v>0.33359183632456441</v>
      </c>
      <c r="G19" s="57">
        <v>32105</v>
      </c>
      <c r="H19" s="59">
        <v>24.6</v>
      </c>
      <c r="I19" s="57">
        <v>87</v>
      </c>
      <c r="J19" s="59">
        <v>3.6</v>
      </c>
      <c r="K19" s="57">
        <v>45</v>
      </c>
      <c r="L19" s="59">
        <v>-15.1</v>
      </c>
      <c r="M19" s="57">
        <v>1550</v>
      </c>
      <c r="N19" s="59">
        <v>17.7</v>
      </c>
      <c r="O19" s="57">
        <v>10700</v>
      </c>
      <c r="P19" s="59">
        <v>56</v>
      </c>
    </row>
    <row r="20" spans="1:16" x14ac:dyDescent="0.45">
      <c r="A20" s="8"/>
      <c r="B20" s="28" t="s">
        <v>119</v>
      </c>
      <c r="C20" s="57">
        <f t="shared" si="0"/>
        <v>30795</v>
      </c>
      <c r="D20" s="57">
        <v>30002</v>
      </c>
      <c r="E20" s="58">
        <v>2.6431571228584749</v>
      </c>
      <c r="F20" s="58">
        <v>0.2309205071057828</v>
      </c>
      <c r="G20" s="57">
        <v>8119</v>
      </c>
      <c r="H20" s="59">
        <v>-1.3</v>
      </c>
      <c r="I20" s="57">
        <v>423</v>
      </c>
      <c r="J20" s="59">
        <v>17.2</v>
      </c>
      <c r="K20" s="57">
        <v>886</v>
      </c>
      <c r="L20" s="59">
        <v>-7.9</v>
      </c>
      <c r="M20" s="57">
        <v>584</v>
      </c>
      <c r="N20" s="59">
        <v>-7.9</v>
      </c>
      <c r="O20" s="57">
        <v>20783</v>
      </c>
      <c r="P20" s="59">
        <v>4.9000000000000004</v>
      </c>
    </row>
    <row r="21" spans="1:16" x14ac:dyDescent="0.45">
      <c r="A21" s="8"/>
      <c r="B21" s="28" t="s">
        <v>24</v>
      </c>
      <c r="C21" s="57">
        <f t="shared" si="0"/>
        <v>28057</v>
      </c>
      <c r="D21" s="57">
        <v>26893</v>
      </c>
      <c r="E21" s="58">
        <v>4.3282638604841495</v>
      </c>
      <c r="F21" s="58">
        <v>0.21038924071657569</v>
      </c>
      <c r="G21" s="57">
        <v>24931</v>
      </c>
      <c r="H21" s="59">
        <v>4.5</v>
      </c>
      <c r="I21" s="57">
        <v>427</v>
      </c>
      <c r="J21" s="59">
        <v>40.9</v>
      </c>
      <c r="K21" s="57">
        <v>385</v>
      </c>
      <c r="L21" s="59">
        <v>109.2</v>
      </c>
      <c r="M21" s="57">
        <v>1348</v>
      </c>
      <c r="N21" s="59">
        <v>-10.9</v>
      </c>
      <c r="O21" s="57">
        <v>966</v>
      </c>
      <c r="P21" s="59">
        <v>-6.7</v>
      </c>
    </row>
    <row r="22" spans="1:16" x14ac:dyDescent="0.45">
      <c r="A22" s="8"/>
      <c r="B22" s="28" t="s">
        <v>25</v>
      </c>
      <c r="C22" s="57">
        <f t="shared" si="0"/>
        <v>27272</v>
      </c>
      <c r="D22" s="57">
        <v>26541</v>
      </c>
      <c r="E22" s="58">
        <v>2.7542293056026512</v>
      </c>
      <c r="F22" s="58">
        <v>0.20450281116378985</v>
      </c>
      <c r="G22" s="57">
        <v>14814</v>
      </c>
      <c r="H22" s="59">
        <v>10.5</v>
      </c>
      <c r="I22" s="57">
        <v>143</v>
      </c>
      <c r="J22" s="59">
        <v>-31.6</v>
      </c>
      <c r="K22" s="57">
        <v>721</v>
      </c>
      <c r="L22" s="59">
        <v>31.6</v>
      </c>
      <c r="M22" s="57">
        <v>536</v>
      </c>
      <c r="N22" s="59">
        <v>3.5</v>
      </c>
      <c r="O22" s="57">
        <v>11058</v>
      </c>
      <c r="P22" s="59">
        <v>-6.8</v>
      </c>
    </row>
    <row r="23" spans="1:16" x14ac:dyDescent="0.45">
      <c r="A23" s="8"/>
      <c r="B23" s="28" t="s">
        <v>26</v>
      </c>
      <c r="C23" s="57">
        <f t="shared" si="0"/>
        <v>17678</v>
      </c>
      <c r="D23" s="57">
        <v>20789</v>
      </c>
      <c r="E23" s="58">
        <v>-14.96464476405791</v>
      </c>
      <c r="F23" s="58">
        <v>0.13256089380146219</v>
      </c>
      <c r="G23" s="57">
        <v>3377</v>
      </c>
      <c r="H23" s="59">
        <v>2.6</v>
      </c>
      <c r="I23" s="57">
        <v>817</v>
      </c>
      <c r="J23" s="59">
        <v>-1.6</v>
      </c>
      <c r="K23" s="57">
        <v>186</v>
      </c>
      <c r="L23" s="59">
        <v>195.2</v>
      </c>
      <c r="M23" s="57">
        <v>325</v>
      </c>
      <c r="N23" s="59">
        <v>-22.8</v>
      </c>
      <c r="O23" s="57">
        <v>12973</v>
      </c>
      <c r="P23" s="59">
        <v>-19.8</v>
      </c>
    </row>
    <row r="24" spans="1:16" x14ac:dyDescent="0.45">
      <c r="A24" s="8"/>
      <c r="B24" s="28" t="s">
        <v>29</v>
      </c>
      <c r="C24" s="57">
        <f t="shared" si="0"/>
        <v>14083</v>
      </c>
      <c r="D24" s="57">
        <v>13172</v>
      </c>
      <c r="E24" s="58">
        <v>6.9161858487701178</v>
      </c>
      <c r="F24" s="58">
        <v>0.10560329604061501</v>
      </c>
      <c r="G24" s="57">
        <v>2866</v>
      </c>
      <c r="H24" s="59">
        <v>-10.5</v>
      </c>
      <c r="I24" s="57">
        <v>1858</v>
      </c>
      <c r="J24" s="59">
        <v>6.7</v>
      </c>
      <c r="K24" s="57">
        <v>668</v>
      </c>
      <c r="L24" s="59">
        <v>4</v>
      </c>
      <c r="M24" s="57">
        <v>889</v>
      </c>
      <c r="N24" s="59">
        <v>17.600000000000001</v>
      </c>
      <c r="O24" s="57">
        <v>7802</v>
      </c>
      <c r="P24" s="59">
        <v>14.2</v>
      </c>
    </row>
    <row r="25" spans="1:16" x14ac:dyDescent="0.45">
      <c r="A25" s="8"/>
      <c r="B25" s="28" t="s">
        <v>28</v>
      </c>
      <c r="C25" s="57">
        <f t="shared" si="0"/>
        <v>13101</v>
      </c>
      <c r="D25" s="57">
        <v>12517</v>
      </c>
      <c r="E25" s="58">
        <v>4.6656547095949463</v>
      </c>
      <c r="F25" s="58">
        <v>9.8239635122353008E-2</v>
      </c>
      <c r="G25" s="57">
        <v>3325</v>
      </c>
      <c r="H25" s="59">
        <v>-14.7</v>
      </c>
      <c r="I25" s="57">
        <v>3585</v>
      </c>
      <c r="J25" s="59">
        <v>20.2</v>
      </c>
      <c r="K25" s="57">
        <v>388</v>
      </c>
      <c r="L25" s="59">
        <v>99</v>
      </c>
      <c r="M25" s="57">
        <v>1468</v>
      </c>
      <c r="N25" s="59">
        <v>24.3</v>
      </c>
      <c r="O25" s="57">
        <v>4335</v>
      </c>
      <c r="P25" s="59">
        <v>1.8</v>
      </c>
    </row>
    <row r="26" spans="1:16" x14ac:dyDescent="0.45">
      <c r="A26" s="8"/>
      <c r="B26" s="28" t="s">
        <v>27</v>
      </c>
      <c r="C26" s="57">
        <f t="shared" si="0"/>
        <v>13507</v>
      </c>
      <c r="D26" s="57">
        <v>13322</v>
      </c>
      <c r="E26" s="58">
        <v>1.3886803783215829</v>
      </c>
      <c r="F26" s="58">
        <v>0.10128408148978107</v>
      </c>
      <c r="G26" s="57">
        <v>12760</v>
      </c>
      <c r="H26" s="59">
        <v>1.1000000000000001</v>
      </c>
      <c r="I26" s="57">
        <v>74</v>
      </c>
      <c r="J26" s="59">
        <v>-28.2</v>
      </c>
      <c r="K26" s="57">
        <v>2</v>
      </c>
      <c r="L26" s="59">
        <v>0</v>
      </c>
      <c r="M26" s="57">
        <v>84</v>
      </c>
      <c r="N26" s="59">
        <v>13.5</v>
      </c>
      <c r="O26" s="57">
        <v>587</v>
      </c>
      <c r="P26" s="59">
        <v>11.6</v>
      </c>
    </row>
    <row r="27" spans="1:16" x14ac:dyDescent="0.45">
      <c r="A27" s="8"/>
      <c r="B27" s="28" t="s">
        <v>30</v>
      </c>
      <c r="C27" s="57">
        <f t="shared" si="0"/>
        <v>9468</v>
      </c>
      <c r="D27" s="57">
        <v>8384</v>
      </c>
      <c r="E27" s="58">
        <v>12.92938931297709</v>
      </c>
      <c r="F27" s="58">
        <v>7.0997089179332742E-2</v>
      </c>
      <c r="G27" s="57">
        <v>3250</v>
      </c>
      <c r="H27" s="59">
        <v>22.1</v>
      </c>
      <c r="I27" s="57">
        <v>3290</v>
      </c>
      <c r="J27" s="59">
        <v>0</v>
      </c>
      <c r="K27" s="57">
        <v>190</v>
      </c>
      <c r="L27" s="59">
        <v>74.3</v>
      </c>
      <c r="M27" s="57">
        <v>407</v>
      </c>
      <c r="N27" s="59">
        <v>19.7</v>
      </c>
      <c r="O27" s="57">
        <v>2331</v>
      </c>
      <c r="P27" s="59">
        <v>17.600000000000001</v>
      </c>
    </row>
    <row r="28" spans="1:16" x14ac:dyDescent="0.45">
      <c r="A28" s="8"/>
      <c r="B28" s="28" t="s">
        <v>31</v>
      </c>
      <c r="C28" s="57">
        <f t="shared" si="0"/>
        <v>111481</v>
      </c>
      <c r="D28" s="57">
        <v>105084</v>
      </c>
      <c r="E28" s="58">
        <v>6.0875109436260511</v>
      </c>
      <c r="F28" s="58">
        <v>0.8359554814956901</v>
      </c>
      <c r="G28" s="57">
        <v>74975</v>
      </c>
      <c r="H28" s="59">
        <v>4.0999999999999996</v>
      </c>
      <c r="I28" s="57">
        <v>5913</v>
      </c>
      <c r="J28" s="59">
        <v>31.5</v>
      </c>
      <c r="K28" s="57">
        <v>2442</v>
      </c>
      <c r="L28" s="59">
        <v>9.9</v>
      </c>
      <c r="M28" s="57">
        <v>2358</v>
      </c>
      <c r="N28" s="59">
        <v>30.9</v>
      </c>
      <c r="O28" s="57">
        <v>25793</v>
      </c>
      <c r="P28" s="59">
        <v>5</v>
      </c>
    </row>
    <row r="29" spans="1:16" x14ac:dyDescent="0.45">
      <c r="A29" s="9"/>
      <c r="B29" s="28" t="s">
        <v>32</v>
      </c>
      <c r="C29" s="57">
        <f t="shared" si="0"/>
        <v>10774143</v>
      </c>
      <c r="D29" s="57">
        <v>14657893</v>
      </c>
      <c r="E29" s="58">
        <v>-26.495963642250629</v>
      </c>
      <c r="F29" s="58">
        <v>80.791380587440173</v>
      </c>
      <c r="G29" s="57">
        <v>8727244</v>
      </c>
      <c r="H29" s="59">
        <v>-29</v>
      </c>
      <c r="I29" s="57">
        <v>140159</v>
      </c>
      <c r="J29" s="59">
        <v>-2.7</v>
      </c>
      <c r="K29" s="57">
        <v>23281</v>
      </c>
      <c r="L29" s="59">
        <v>-2.1</v>
      </c>
      <c r="M29" s="57">
        <v>276377</v>
      </c>
      <c r="N29" s="59">
        <v>21.9</v>
      </c>
      <c r="O29" s="57">
        <v>1607082</v>
      </c>
      <c r="P29" s="59">
        <v>-18.7</v>
      </c>
    </row>
    <row r="30" spans="1:16" x14ac:dyDescent="0.45">
      <c r="A30" s="10" t="s">
        <v>33</v>
      </c>
      <c r="B30" s="28" t="s">
        <v>34</v>
      </c>
      <c r="C30" s="57">
        <f t="shared" si="0"/>
        <v>868881</v>
      </c>
      <c r="D30" s="57">
        <v>866186</v>
      </c>
      <c r="E30" s="58">
        <v>0.31113409821907911</v>
      </c>
      <c r="F30" s="58">
        <v>6.5154226703873901</v>
      </c>
      <c r="G30" s="57">
        <v>654986</v>
      </c>
      <c r="H30" s="59">
        <v>-0.7</v>
      </c>
      <c r="I30" s="57">
        <v>4579</v>
      </c>
      <c r="J30" s="59">
        <v>-12.6</v>
      </c>
      <c r="K30" s="57">
        <v>27341</v>
      </c>
      <c r="L30" s="59">
        <v>15.3</v>
      </c>
      <c r="M30" s="57">
        <v>3952</v>
      </c>
      <c r="N30" s="59">
        <v>16.399999999999999</v>
      </c>
      <c r="O30" s="57">
        <v>178023</v>
      </c>
      <c r="P30" s="59">
        <v>2.2000000000000002</v>
      </c>
    </row>
    <row r="31" spans="1:16" x14ac:dyDescent="0.45">
      <c r="A31" s="8"/>
      <c r="B31" s="28" t="s">
        <v>35</v>
      </c>
      <c r="C31" s="57">
        <f t="shared" si="0"/>
        <v>176256</v>
      </c>
      <c r="D31" s="57">
        <v>175745</v>
      </c>
      <c r="E31" s="58">
        <v>0.29076218384591623</v>
      </c>
      <c r="F31" s="58">
        <v>1.3216796525551828</v>
      </c>
      <c r="G31" s="57">
        <v>125537</v>
      </c>
      <c r="H31" s="59">
        <v>-2.4</v>
      </c>
      <c r="I31" s="57">
        <v>530</v>
      </c>
      <c r="J31" s="59">
        <v>-31.2</v>
      </c>
      <c r="K31" s="57">
        <v>221</v>
      </c>
      <c r="L31" s="59">
        <v>-0.9</v>
      </c>
      <c r="M31" s="57">
        <v>721</v>
      </c>
      <c r="N31" s="59">
        <v>28.1</v>
      </c>
      <c r="O31" s="57">
        <v>49247</v>
      </c>
      <c r="P31" s="59">
        <v>8.1999999999999993</v>
      </c>
    </row>
    <row r="32" spans="1:16" x14ac:dyDescent="0.45">
      <c r="A32" s="8"/>
      <c r="B32" s="28" t="s">
        <v>36</v>
      </c>
      <c r="C32" s="57">
        <f t="shared" si="0"/>
        <v>17846</v>
      </c>
      <c r="D32" s="57">
        <v>17842</v>
      </c>
      <c r="E32" s="58">
        <v>2.2419011321606064E-2</v>
      </c>
      <c r="F32" s="58">
        <v>0.13382066471212209</v>
      </c>
      <c r="G32" s="57">
        <v>13138</v>
      </c>
      <c r="H32" s="59">
        <v>13.8</v>
      </c>
      <c r="I32" s="57">
        <v>134</v>
      </c>
      <c r="J32" s="59">
        <v>6.3</v>
      </c>
      <c r="K32" s="57">
        <v>107</v>
      </c>
      <c r="L32" s="59">
        <v>21.6</v>
      </c>
      <c r="M32" s="57">
        <v>303</v>
      </c>
      <c r="N32" s="59">
        <v>-11.4</v>
      </c>
      <c r="O32" s="57">
        <v>4164</v>
      </c>
      <c r="P32" s="59">
        <v>-27.5</v>
      </c>
    </row>
    <row r="33" spans="1:16" x14ac:dyDescent="0.45">
      <c r="A33" s="8"/>
      <c r="B33" s="28" t="s">
        <v>37</v>
      </c>
      <c r="C33" s="57">
        <f t="shared" si="0"/>
        <v>20071</v>
      </c>
      <c r="D33" s="57">
        <v>15299</v>
      </c>
      <c r="E33" s="58">
        <v>31.191581149094706</v>
      </c>
      <c r="F33" s="58">
        <v>0.15050513064199275</v>
      </c>
      <c r="G33" s="57">
        <v>14536</v>
      </c>
      <c r="H33" s="59">
        <v>40.5</v>
      </c>
      <c r="I33" s="57">
        <v>87</v>
      </c>
      <c r="J33" s="59">
        <v>14.5</v>
      </c>
      <c r="K33" s="57">
        <v>57</v>
      </c>
      <c r="L33" s="59">
        <v>137.5</v>
      </c>
      <c r="M33" s="57">
        <v>803</v>
      </c>
      <c r="N33" s="59">
        <v>5.5</v>
      </c>
      <c r="O33" s="57">
        <v>4588</v>
      </c>
      <c r="P33" s="59">
        <v>12.2</v>
      </c>
    </row>
    <row r="34" spans="1:16" x14ac:dyDescent="0.45">
      <c r="A34" s="8"/>
      <c r="B34" s="28" t="s">
        <v>38</v>
      </c>
      <c r="C34" s="57">
        <f t="shared" si="0"/>
        <v>34053</v>
      </c>
      <c r="D34" s="57">
        <v>41085</v>
      </c>
      <c r="E34" s="58">
        <v>-17.115735669952535</v>
      </c>
      <c r="F34" s="58">
        <v>0.25535106440893723</v>
      </c>
      <c r="G34" s="57">
        <v>23472</v>
      </c>
      <c r="H34" s="59">
        <v>15.6</v>
      </c>
      <c r="I34" s="57">
        <v>293</v>
      </c>
      <c r="J34" s="59">
        <v>-13.8</v>
      </c>
      <c r="K34" s="57">
        <v>250</v>
      </c>
      <c r="L34" s="59">
        <v>1.2</v>
      </c>
      <c r="M34" s="57">
        <v>1093</v>
      </c>
      <c r="N34" s="59">
        <v>0.8</v>
      </c>
      <c r="O34" s="57">
        <v>8945</v>
      </c>
      <c r="P34" s="59">
        <v>-53.2</v>
      </c>
    </row>
    <row r="35" spans="1:16" x14ac:dyDescent="0.45">
      <c r="A35" s="9"/>
      <c r="B35" s="28" t="s">
        <v>39</v>
      </c>
      <c r="C35" s="57">
        <f t="shared" si="0"/>
        <v>1117107</v>
      </c>
      <c r="D35" s="57">
        <v>1116157</v>
      </c>
      <c r="E35" s="58">
        <v>8.5113474179698834E-2</v>
      </c>
      <c r="F35" s="58">
        <v>8.3767791827056257</v>
      </c>
      <c r="G35" s="57">
        <v>831669</v>
      </c>
      <c r="H35" s="59">
        <v>0.1</v>
      </c>
      <c r="I35" s="57">
        <v>5623</v>
      </c>
      <c r="J35" s="59">
        <v>-14.1</v>
      </c>
      <c r="K35" s="57">
        <v>27976</v>
      </c>
      <c r="L35" s="59">
        <v>15.1</v>
      </c>
      <c r="M35" s="57">
        <v>6872</v>
      </c>
      <c r="N35" s="59">
        <v>11.8</v>
      </c>
      <c r="O35" s="57">
        <v>244967</v>
      </c>
      <c r="P35" s="59">
        <v>-1.5</v>
      </c>
    </row>
    <row r="36" spans="1:16" x14ac:dyDescent="0.45">
      <c r="A36" s="10" t="s">
        <v>40</v>
      </c>
      <c r="B36" s="28" t="s">
        <v>41</v>
      </c>
      <c r="C36" s="57">
        <f t="shared" si="0"/>
        <v>270427</v>
      </c>
      <c r="D36" s="57">
        <v>233973</v>
      </c>
      <c r="E36" s="58">
        <v>15.580430220580999</v>
      </c>
      <c r="F36" s="58">
        <v>2.0278337384346656</v>
      </c>
      <c r="G36" s="57">
        <v>187277</v>
      </c>
      <c r="H36" s="59">
        <v>21</v>
      </c>
      <c r="I36" s="57">
        <v>1750</v>
      </c>
      <c r="J36" s="59">
        <v>1.8</v>
      </c>
      <c r="K36" s="57">
        <v>303</v>
      </c>
      <c r="L36" s="59">
        <v>8.6</v>
      </c>
      <c r="M36" s="57">
        <v>1636</v>
      </c>
      <c r="N36" s="59">
        <v>13.2</v>
      </c>
      <c r="O36" s="57">
        <v>79461</v>
      </c>
      <c r="P36" s="59">
        <v>4.9000000000000004</v>
      </c>
    </row>
    <row r="37" spans="1:16" x14ac:dyDescent="0.45">
      <c r="A37" s="8"/>
      <c r="B37" s="28" t="s">
        <v>42</v>
      </c>
      <c r="C37" s="57">
        <f t="shared" si="0"/>
        <v>126024</v>
      </c>
      <c r="D37" s="57">
        <v>135139</v>
      </c>
      <c r="E37" s="58">
        <v>-6.7449070956570605</v>
      </c>
      <c r="F37" s="58">
        <v>0.94500815026787377</v>
      </c>
      <c r="G37" s="57">
        <v>101829</v>
      </c>
      <c r="H37" s="59">
        <v>0.2</v>
      </c>
      <c r="I37" s="57">
        <v>2967</v>
      </c>
      <c r="J37" s="59">
        <v>-36.700000000000003</v>
      </c>
      <c r="K37" s="57">
        <v>168</v>
      </c>
      <c r="L37" s="59">
        <v>-2.2999999999999998</v>
      </c>
      <c r="M37" s="57">
        <v>550</v>
      </c>
      <c r="N37" s="59">
        <v>5.8</v>
      </c>
      <c r="O37" s="57">
        <v>20510</v>
      </c>
      <c r="P37" s="59">
        <v>-27.1</v>
      </c>
    </row>
    <row r="38" spans="1:16" x14ac:dyDescent="0.45">
      <c r="A38" s="8"/>
      <c r="B38" s="28" t="s">
        <v>43</v>
      </c>
      <c r="C38" s="57">
        <f t="shared" si="0"/>
        <v>109860</v>
      </c>
      <c r="D38" s="57">
        <v>110302</v>
      </c>
      <c r="E38" s="58">
        <v>-0.40071802868488771</v>
      </c>
      <c r="F38" s="58">
        <v>0.82380019193509668</v>
      </c>
      <c r="G38" s="57">
        <v>86796</v>
      </c>
      <c r="H38" s="59">
        <v>-0.5</v>
      </c>
      <c r="I38" s="57">
        <v>2805</v>
      </c>
      <c r="J38" s="59">
        <v>-10.199999999999999</v>
      </c>
      <c r="K38" s="57">
        <v>261</v>
      </c>
      <c r="L38" s="59">
        <v>20.3</v>
      </c>
      <c r="M38" s="57">
        <v>2827</v>
      </c>
      <c r="N38" s="59">
        <v>2.8</v>
      </c>
      <c r="O38" s="57">
        <v>17171</v>
      </c>
      <c r="P38" s="59">
        <v>1.1000000000000001</v>
      </c>
    </row>
    <row r="39" spans="1:16" x14ac:dyDescent="0.45">
      <c r="A39" s="8"/>
      <c r="B39" s="28" t="s">
        <v>44</v>
      </c>
      <c r="C39" s="57">
        <f t="shared" si="0"/>
        <v>92347</v>
      </c>
      <c r="D39" s="57">
        <v>91562</v>
      </c>
      <c r="E39" s="58">
        <v>0.85734256569318656</v>
      </c>
      <c r="F39" s="58">
        <v>0.69247657313517541</v>
      </c>
      <c r="G39" s="57">
        <v>70409</v>
      </c>
      <c r="H39" s="59">
        <v>1.3</v>
      </c>
      <c r="I39" s="57">
        <v>4184</v>
      </c>
      <c r="J39" s="59">
        <v>-18</v>
      </c>
      <c r="K39" s="57">
        <v>426</v>
      </c>
      <c r="L39" s="59">
        <v>6.2</v>
      </c>
      <c r="M39" s="57">
        <v>4275</v>
      </c>
      <c r="N39" s="59">
        <v>13.1</v>
      </c>
      <c r="O39" s="57">
        <v>13053</v>
      </c>
      <c r="P39" s="59">
        <v>2.4</v>
      </c>
    </row>
    <row r="40" spans="1:16" x14ac:dyDescent="0.45">
      <c r="A40" s="8"/>
      <c r="B40" s="28" t="s">
        <v>45</v>
      </c>
      <c r="C40" s="57">
        <f t="shared" si="0"/>
        <v>44080</v>
      </c>
      <c r="D40" s="57">
        <v>63906</v>
      </c>
      <c r="E40" s="58">
        <v>-31.023691046224144</v>
      </c>
      <c r="F40" s="58">
        <v>0.33053989132076333</v>
      </c>
      <c r="G40" s="57">
        <v>29457</v>
      </c>
      <c r="H40" s="59">
        <v>-5.3</v>
      </c>
      <c r="I40" s="57">
        <v>737</v>
      </c>
      <c r="J40" s="59">
        <v>-13.3</v>
      </c>
      <c r="K40" s="57">
        <v>154</v>
      </c>
      <c r="L40" s="59">
        <v>55.6</v>
      </c>
      <c r="M40" s="57">
        <v>553</v>
      </c>
      <c r="N40" s="59">
        <v>35.9</v>
      </c>
      <c r="O40" s="57">
        <v>13179</v>
      </c>
      <c r="P40" s="59">
        <v>-58.1</v>
      </c>
    </row>
    <row r="41" spans="1:16" x14ac:dyDescent="0.45">
      <c r="A41" s="8"/>
      <c r="B41" s="28" t="s">
        <v>46</v>
      </c>
      <c r="C41" s="57">
        <f t="shared" si="0"/>
        <v>33638</v>
      </c>
      <c r="D41" s="57">
        <v>33328</v>
      </c>
      <c r="E41" s="58">
        <v>0.93014882381181607</v>
      </c>
      <c r="F41" s="58">
        <v>0.25223913031415235</v>
      </c>
      <c r="G41" s="57">
        <v>24875</v>
      </c>
      <c r="H41" s="59">
        <v>2.2000000000000002</v>
      </c>
      <c r="I41" s="57">
        <v>506</v>
      </c>
      <c r="J41" s="59">
        <v>-25.3</v>
      </c>
      <c r="K41" s="57">
        <v>102</v>
      </c>
      <c r="L41" s="59">
        <v>131.80000000000001</v>
      </c>
      <c r="M41" s="57">
        <v>1057</v>
      </c>
      <c r="N41" s="59">
        <v>18.600000000000001</v>
      </c>
      <c r="O41" s="57">
        <v>7098</v>
      </c>
      <c r="P41" s="59">
        <v>-3.8</v>
      </c>
    </row>
    <row r="42" spans="1:16" x14ac:dyDescent="0.45">
      <c r="A42" s="8"/>
      <c r="B42" s="28" t="s">
        <v>47</v>
      </c>
      <c r="C42" s="57">
        <f t="shared" si="0"/>
        <v>27417</v>
      </c>
      <c r="D42" s="57">
        <v>30824</v>
      </c>
      <c r="E42" s="58">
        <v>-11.053075525564493</v>
      </c>
      <c r="F42" s="58">
        <v>0.20559011343787131</v>
      </c>
      <c r="G42" s="57">
        <v>8090</v>
      </c>
      <c r="H42" s="59">
        <v>10.1</v>
      </c>
      <c r="I42" s="57">
        <v>1196</v>
      </c>
      <c r="J42" s="59">
        <v>6.2</v>
      </c>
      <c r="K42" s="57">
        <v>22</v>
      </c>
      <c r="L42" s="59">
        <v>29.4</v>
      </c>
      <c r="M42" s="57">
        <v>171</v>
      </c>
      <c r="N42" s="59">
        <v>4.9000000000000004</v>
      </c>
      <c r="O42" s="57">
        <v>17938</v>
      </c>
      <c r="P42" s="59">
        <v>-19.100000000000001</v>
      </c>
    </row>
    <row r="43" spans="1:16" x14ac:dyDescent="0.45">
      <c r="A43" s="8"/>
      <c r="B43" s="28" t="s">
        <v>49</v>
      </c>
      <c r="C43" s="57">
        <f t="shared" si="0"/>
        <v>23305</v>
      </c>
      <c r="D43" s="57">
        <v>23253</v>
      </c>
      <c r="E43" s="58">
        <v>0.22362705887413181</v>
      </c>
      <c r="F43" s="58">
        <v>0.17475572067219575</v>
      </c>
      <c r="G43" s="57">
        <v>18697</v>
      </c>
      <c r="H43" s="59">
        <v>4.3</v>
      </c>
      <c r="I43" s="57">
        <v>278</v>
      </c>
      <c r="J43" s="59">
        <v>-23</v>
      </c>
      <c r="K43" s="57">
        <v>112</v>
      </c>
      <c r="L43" s="59">
        <v>-8.1999999999999993</v>
      </c>
      <c r="M43" s="57">
        <v>840</v>
      </c>
      <c r="N43" s="59">
        <v>11.4</v>
      </c>
      <c r="O43" s="57">
        <v>3378</v>
      </c>
      <c r="P43" s="59">
        <v>-17.5</v>
      </c>
    </row>
    <row r="44" spans="1:16" x14ac:dyDescent="0.45">
      <c r="A44" s="8"/>
      <c r="B44" s="28" t="s">
        <v>48</v>
      </c>
      <c r="C44" s="57">
        <f t="shared" si="0"/>
        <v>15872</v>
      </c>
      <c r="D44" s="57">
        <v>17607</v>
      </c>
      <c r="E44" s="58">
        <v>-9.854035326858634</v>
      </c>
      <c r="F44" s="58">
        <v>0.11901835651186832</v>
      </c>
      <c r="G44" s="57">
        <v>10904</v>
      </c>
      <c r="H44" s="59">
        <v>-4.5999999999999996</v>
      </c>
      <c r="I44" s="57">
        <v>3129</v>
      </c>
      <c r="J44" s="59">
        <v>-18.3</v>
      </c>
      <c r="K44" s="57">
        <v>36</v>
      </c>
      <c r="L44" s="59">
        <v>20</v>
      </c>
      <c r="M44" s="57">
        <v>279</v>
      </c>
      <c r="N44" s="59">
        <v>4.9000000000000004</v>
      </c>
      <c r="O44" s="57">
        <v>1524</v>
      </c>
      <c r="P44" s="59">
        <v>-25.8</v>
      </c>
    </row>
    <row r="45" spans="1:16" x14ac:dyDescent="0.45">
      <c r="A45" s="8"/>
      <c r="B45" s="28" t="s">
        <v>50</v>
      </c>
      <c r="C45" s="57">
        <f t="shared" si="0"/>
        <v>17258</v>
      </c>
      <c r="D45" s="57">
        <v>17564</v>
      </c>
      <c r="E45" s="58">
        <v>-1.7421999544522837</v>
      </c>
      <c r="F45" s="58">
        <v>0.12941146652481247</v>
      </c>
      <c r="G45" s="57">
        <v>14891</v>
      </c>
      <c r="H45" s="59">
        <v>0.2</v>
      </c>
      <c r="I45" s="57">
        <v>446</v>
      </c>
      <c r="J45" s="59">
        <v>-17.3</v>
      </c>
      <c r="K45" s="57">
        <v>87</v>
      </c>
      <c r="L45" s="59">
        <v>-8.4</v>
      </c>
      <c r="M45" s="57">
        <v>603</v>
      </c>
      <c r="N45" s="59">
        <v>1.9</v>
      </c>
      <c r="O45" s="57">
        <v>1231</v>
      </c>
      <c r="P45" s="59">
        <v>-16.600000000000001</v>
      </c>
    </row>
    <row r="46" spans="1:16" x14ac:dyDescent="0.45">
      <c r="A46" s="8"/>
      <c r="B46" s="28" t="s">
        <v>54</v>
      </c>
      <c r="C46" s="57">
        <f t="shared" si="0"/>
        <v>12697</v>
      </c>
      <c r="D46" s="57">
        <v>17536</v>
      </c>
      <c r="E46" s="58">
        <v>-27.59466240875912</v>
      </c>
      <c r="F46" s="58">
        <v>9.5210186027670868E-2</v>
      </c>
      <c r="G46" s="57">
        <v>5118</v>
      </c>
      <c r="H46" s="59">
        <v>-2.5</v>
      </c>
      <c r="I46" s="57">
        <v>202</v>
      </c>
      <c r="J46" s="59">
        <v>-9</v>
      </c>
      <c r="K46" s="57">
        <v>32</v>
      </c>
      <c r="L46" s="59">
        <v>10.3</v>
      </c>
      <c r="M46" s="57">
        <v>106</v>
      </c>
      <c r="N46" s="59">
        <v>16.5</v>
      </c>
      <c r="O46" s="57">
        <v>7239</v>
      </c>
      <c r="P46" s="59">
        <v>-39.4</v>
      </c>
    </row>
    <row r="47" spans="1:16" x14ac:dyDescent="0.45">
      <c r="A47" s="8"/>
      <c r="B47" s="28" t="s">
        <v>51</v>
      </c>
      <c r="C47" s="57">
        <f t="shared" si="0"/>
        <v>20662</v>
      </c>
      <c r="D47" s="57">
        <v>16633</v>
      </c>
      <c r="E47" s="58">
        <v>24.222930319244874</v>
      </c>
      <c r="F47" s="58">
        <v>0.15493682473842132</v>
      </c>
      <c r="G47" s="57">
        <v>13070</v>
      </c>
      <c r="H47" s="59">
        <v>25.8</v>
      </c>
      <c r="I47" s="57">
        <v>297</v>
      </c>
      <c r="J47" s="59">
        <v>-15.6</v>
      </c>
      <c r="K47" s="57">
        <v>10</v>
      </c>
      <c r="L47" s="59">
        <v>150</v>
      </c>
      <c r="M47" s="57">
        <v>263</v>
      </c>
      <c r="N47" s="59">
        <v>-14.1</v>
      </c>
      <c r="O47" s="57">
        <v>7022</v>
      </c>
      <c r="P47" s="59">
        <v>25.8</v>
      </c>
    </row>
    <row r="48" spans="1:16" x14ac:dyDescent="0.45">
      <c r="A48" s="8"/>
      <c r="B48" s="28" t="s">
        <v>55</v>
      </c>
      <c r="C48" s="57">
        <f t="shared" si="0"/>
        <v>15189</v>
      </c>
      <c r="D48" s="57">
        <v>14512</v>
      </c>
      <c r="E48" s="58">
        <v>4.6651047409040691</v>
      </c>
      <c r="F48" s="58">
        <v>0.11389678786912601</v>
      </c>
      <c r="G48" s="57">
        <v>13473</v>
      </c>
      <c r="H48" s="59">
        <v>5.0999999999999996</v>
      </c>
      <c r="I48" s="57">
        <v>283</v>
      </c>
      <c r="J48" s="59">
        <v>1.4</v>
      </c>
      <c r="K48" s="57">
        <v>19</v>
      </c>
      <c r="L48" s="59">
        <v>18.8</v>
      </c>
      <c r="M48" s="57">
        <v>326</v>
      </c>
      <c r="N48" s="59">
        <v>-5</v>
      </c>
      <c r="O48" s="57">
        <v>1088</v>
      </c>
      <c r="P48" s="59">
        <v>3</v>
      </c>
    </row>
    <row r="49" spans="1:16" x14ac:dyDescent="0.45">
      <c r="A49" s="8"/>
      <c r="B49" s="28" t="s">
        <v>53</v>
      </c>
      <c r="C49" s="57">
        <f t="shared" si="0"/>
        <v>13087</v>
      </c>
      <c r="D49" s="57">
        <v>12536</v>
      </c>
      <c r="E49" s="58">
        <v>4.3953414167198446</v>
      </c>
      <c r="F49" s="58">
        <v>9.8134654213131348E-2</v>
      </c>
      <c r="G49" s="57">
        <v>8003</v>
      </c>
      <c r="H49" s="59">
        <v>1.2</v>
      </c>
      <c r="I49" s="57">
        <v>275</v>
      </c>
      <c r="J49" s="59">
        <v>-1.1000000000000001</v>
      </c>
      <c r="K49" s="57">
        <v>36</v>
      </c>
      <c r="L49" s="59">
        <v>1700</v>
      </c>
      <c r="M49" s="57">
        <v>540</v>
      </c>
      <c r="N49" s="59">
        <v>-0.7</v>
      </c>
      <c r="O49" s="57">
        <v>4233</v>
      </c>
      <c r="P49" s="59">
        <v>11.3</v>
      </c>
    </row>
    <row r="50" spans="1:16" x14ac:dyDescent="0.45">
      <c r="A50" s="8"/>
      <c r="B50" s="28" t="s">
        <v>52</v>
      </c>
      <c r="C50" s="57">
        <f t="shared" si="0"/>
        <v>11408</v>
      </c>
      <c r="D50" s="57">
        <v>11436</v>
      </c>
      <c r="E50" s="58">
        <v>-0.24484085344526063</v>
      </c>
      <c r="F50" s="58">
        <v>8.5544443742905346E-2</v>
      </c>
      <c r="G50" s="57">
        <v>8909</v>
      </c>
      <c r="H50" s="59">
        <v>1.4</v>
      </c>
      <c r="I50" s="57">
        <v>301</v>
      </c>
      <c r="J50" s="59">
        <v>-52.7</v>
      </c>
      <c r="K50" s="57">
        <v>54</v>
      </c>
      <c r="L50" s="59">
        <v>68.8</v>
      </c>
      <c r="M50" s="57">
        <v>360</v>
      </c>
      <c r="N50" s="59">
        <v>22.9</v>
      </c>
      <c r="O50" s="57">
        <v>1784</v>
      </c>
      <c r="P50" s="59">
        <v>5.8</v>
      </c>
    </row>
    <row r="51" spans="1:16" x14ac:dyDescent="0.45">
      <c r="A51" s="8"/>
      <c r="B51" s="28" t="s">
        <v>60</v>
      </c>
      <c r="C51" s="57">
        <f t="shared" si="0"/>
        <v>10509</v>
      </c>
      <c r="D51" s="57">
        <v>11854</v>
      </c>
      <c r="E51" s="58">
        <v>-11.346380968449466</v>
      </c>
      <c r="F51" s="58">
        <v>7.8803169643600304E-2</v>
      </c>
      <c r="G51" s="57">
        <v>8735</v>
      </c>
      <c r="H51" s="59">
        <v>0.4</v>
      </c>
      <c r="I51" s="57">
        <v>83</v>
      </c>
      <c r="J51" s="59">
        <v>-19.399999999999999</v>
      </c>
      <c r="K51" s="57">
        <v>1</v>
      </c>
      <c r="L51" s="59">
        <v>-90</v>
      </c>
      <c r="M51" s="57">
        <v>106</v>
      </c>
      <c r="N51" s="59">
        <v>29.3</v>
      </c>
      <c r="O51" s="57">
        <v>1584</v>
      </c>
      <c r="P51" s="59">
        <v>-46.5</v>
      </c>
    </row>
    <row r="52" spans="1:16" x14ac:dyDescent="0.45">
      <c r="A52" s="8"/>
      <c r="B52" s="28" t="s">
        <v>56</v>
      </c>
      <c r="C52" s="57">
        <f t="shared" si="0"/>
        <v>11227</v>
      </c>
      <c r="D52" s="57">
        <v>11242</v>
      </c>
      <c r="E52" s="58">
        <v>-0.13342821562000173</v>
      </c>
      <c r="F52" s="58">
        <v>8.4187190559396774E-2</v>
      </c>
      <c r="G52" s="57">
        <v>8775</v>
      </c>
      <c r="H52" s="59">
        <v>2.2999999999999998</v>
      </c>
      <c r="I52" s="57">
        <v>106</v>
      </c>
      <c r="J52" s="59">
        <v>-11.7</v>
      </c>
      <c r="K52" s="57">
        <v>30</v>
      </c>
      <c r="L52" s="59">
        <v>0</v>
      </c>
      <c r="M52" s="57">
        <v>241</v>
      </c>
      <c r="N52" s="59">
        <v>-0.4</v>
      </c>
      <c r="O52" s="57">
        <v>2075</v>
      </c>
      <c r="P52" s="59">
        <v>-8.6</v>
      </c>
    </row>
    <row r="53" spans="1:16" x14ac:dyDescent="0.45">
      <c r="A53" s="8"/>
      <c r="B53" s="28" t="s">
        <v>59</v>
      </c>
      <c r="C53" s="57">
        <f t="shared" si="0"/>
        <v>11591</v>
      </c>
      <c r="D53" s="57">
        <v>11234</v>
      </c>
      <c r="E53" s="58">
        <v>3.1778529464126848</v>
      </c>
      <c r="F53" s="58">
        <v>8.6916694199159886E-2</v>
      </c>
      <c r="G53" s="57">
        <v>9154</v>
      </c>
      <c r="H53" s="59">
        <v>3.4</v>
      </c>
      <c r="I53" s="57">
        <v>201</v>
      </c>
      <c r="J53" s="59">
        <v>-9.9</v>
      </c>
      <c r="K53" s="57">
        <v>41</v>
      </c>
      <c r="L53" s="59">
        <v>-16.3</v>
      </c>
      <c r="M53" s="57">
        <v>237</v>
      </c>
      <c r="N53" s="59">
        <v>-9.5</v>
      </c>
      <c r="O53" s="57">
        <v>1958</v>
      </c>
      <c r="P53" s="59">
        <v>5.8</v>
      </c>
    </row>
    <row r="54" spans="1:16" x14ac:dyDescent="0.45">
      <c r="A54" s="8"/>
      <c r="B54" s="28" t="s">
        <v>58</v>
      </c>
      <c r="C54" s="57">
        <f t="shared" si="0"/>
        <v>9502</v>
      </c>
      <c r="D54" s="57">
        <v>10914</v>
      </c>
      <c r="E54" s="58">
        <v>-12.937511453179408</v>
      </c>
      <c r="F54" s="58">
        <v>7.1252042816013911E-2</v>
      </c>
      <c r="G54" s="57">
        <v>5502</v>
      </c>
      <c r="H54" s="59">
        <v>1</v>
      </c>
      <c r="I54" s="57">
        <v>356</v>
      </c>
      <c r="J54" s="59">
        <v>-21.4</v>
      </c>
      <c r="K54" s="57">
        <v>20</v>
      </c>
      <c r="L54" s="59">
        <v>25</v>
      </c>
      <c r="M54" s="57">
        <v>17</v>
      </c>
      <c r="N54" s="59">
        <v>-10.5</v>
      </c>
      <c r="O54" s="57">
        <v>3607</v>
      </c>
      <c r="P54" s="59">
        <v>-27.6</v>
      </c>
    </row>
    <row r="55" spans="1:16" x14ac:dyDescent="0.45">
      <c r="A55" s="8"/>
      <c r="B55" s="28" t="s">
        <v>61</v>
      </c>
      <c r="C55" s="57">
        <f t="shared" si="0"/>
        <v>7197</v>
      </c>
      <c r="D55" s="57">
        <v>10129</v>
      </c>
      <c r="E55" s="58">
        <v>-28.9465890018758</v>
      </c>
      <c r="F55" s="58">
        <v>5.3967685976305212E-2</v>
      </c>
      <c r="G55" s="57">
        <v>2715</v>
      </c>
      <c r="H55" s="59">
        <v>-1.3</v>
      </c>
      <c r="I55" s="57">
        <v>26</v>
      </c>
      <c r="J55" s="59">
        <v>-31.6</v>
      </c>
      <c r="K55" s="57">
        <v>5</v>
      </c>
      <c r="L55" s="59">
        <v>25</v>
      </c>
      <c r="M55" s="57">
        <v>84</v>
      </c>
      <c r="N55" s="59">
        <v>1.2</v>
      </c>
      <c r="O55" s="57">
        <v>4367</v>
      </c>
      <c r="P55" s="59">
        <v>-39.799999999999997</v>
      </c>
    </row>
    <row r="56" spans="1:16" x14ac:dyDescent="0.45">
      <c r="A56" s="8"/>
      <c r="B56" s="28" t="s">
        <v>62</v>
      </c>
      <c r="C56" s="57">
        <f t="shared" si="0"/>
        <v>6070</v>
      </c>
      <c r="D56" s="57">
        <v>8633</v>
      </c>
      <c r="E56" s="58">
        <v>-29.688404957720373</v>
      </c>
      <c r="F56" s="58">
        <v>4.5516722783961738E-2</v>
      </c>
      <c r="G56" s="57">
        <v>2740</v>
      </c>
      <c r="H56" s="59">
        <v>6</v>
      </c>
      <c r="I56" s="57">
        <v>118</v>
      </c>
      <c r="J56" s="59">
        <v>-28.5</v>
      </c>
      <c r="K56" s="57">
        <v>2</v>
      </c>
      <c r="L56" s="59" t="s">
        <v>140</v>
      </c>
      <c r="M56" s="57">
        <v>31</v>
      </c>
      <c r="N56" s="59">
        <v>34.799999999999997</v>
      </c>
      <c r="O56" s="57">
        <v>3179</v>
      </c>
      <c r="P56" s="59">
        <v>-45.8</v>
      </c>
    </row>
    <row r="57" spans="1:16" x14ac:dyDescent="0.45">
      <c r="A57" s="8"/>
      <c r="B57" s="28" t="s">
        <v>57</v>
      </c>
      <c r="C57" s="57">
        <f t="shared" si="0"/>
        <v>8114</v>
      </c>
      <c r="D57" s="57">
        <v>7747</v>
      </c>
      <c r="E57" s="58">
        <v>4.7373176713566556</v>
      </c>
      <c r="F57" s="58">
        <v>6.0843935530323814E-2</v>
      </c>
      <c r="G57" s="57">
        <v>6048</v>
      </c>
      <c r="H57" s="59">
        <v>8.1</v>
      </c>
      <c r="I57" s="57">
        <v>187</v>
      </c>
      <c r="J57" s="59">
        <v>-28.4</v>
      </c>
      <c r="K57" s="57">
        <v>20</v>
      </c>
      <c r="L57" s="59">
        <v>100</v>
      </c>
      <c r="M57" s="57">
        <v>44</v>
      </c>
      <c r="N57" s="59">
        <v>158.80000000000001</v>
      </c>
      <c r="O57" s="57">
        <v>1815</v>
      </c>
      <c r="P57" s="59">
        <v>-2.6</v>
      </c>
    </row>
    <row r="58" spans="1:16" x14ac:dyDescent="0.45">
      <c r="A58" s="8"/>
      <c r="B58" s="28" t="s">
        <v>63</v>
      </c>
      <c r="C58" s="57">
        <f t="shared" si="0"/>
        <v>38576</v>
      </c>
      <c r="D58" s="57">
        <v>40809</v>
      </c>
      <c r="E58" s="58">
        <v>-5.4718321938788002</v>
      </c>
      <c r="F58" s="58">
        <v>0.28926739672390578</v>
      </c>
      <c r="G58" s="57">
        <v>24021</v>
      </c>
      <c r="H58" s="59">
        <v>15.2</v>
      </c>
      <c r="I58" s="57">
        <v>674</v>
      </c>
      <c r="J58" s="59">
        <v>-11.3</v>
      </c>
      <c r="K58" s="57">
        <v>179</v>
      </c>
      <c r="L58" s="59">
        <v>14</v>
      </c>
      <c r="M58" s="57">
        <v>877</v>
      </c>
      <c r="N58" s="59">
        <v>-4.2</v>
      </c>
      <c r="O58" s="57">
        <v>12825</v>
      </c>
      <c r="P58" s="59">
        <v>-29.2</v>
      </c>
    </row>
    <row r="59" spans="1:16" x14ac:dyDescent="0.45">
      <c r="A59" s="9"/>
      <c r="B59" s="28" t="s">
        <v>64</v>
      </c>
      <c r="C59" s="57">
        <f t="shared" si="0"/>
        <v>936057</v>
      </c>
      <c r="D59" s="57">
        <v>942673</v>
      </c>
      <c r="E59" s="58">
        <v>-0.70183404001175065</v>
      </c>
      <c r="F59" s="58">
        <v>7.019151067378397</v>
      </c>
      <c r="G59" s="57">
        <v>669488</v>
      </c>
      <c r="H59" s="59">
        <v>6.5</v>
      </c>
      <c r="I59" s="57">
        <v>21107</v>
      </c>
      <c r="J59" s="59">
        <v>-18.5</v>
      </c>
      <c r="K59" s="57">
        <v>2120</v>
      </c>
      <c r="L59" s="59">
        <v>15.5</v>
      </c>
      <c r="M59" s="57">
        <v>16023</v>
      </c>
      <c r="N59" s="59">
        <v>8.4</v>
      </c>
      <c r="O59" s="57">
        <v>227319</v>
      </c>
      <c r="P59" s="59">
        <v>-16.3</v>
      </c>
    </row>
    <row r="60" spans="1:16" x14ac:dyDescent="0.45">
      <c r="A60" s="10" t="s">
        <v>65</v>
      </c>
      <c r="B60" s="28" t="s">
        <v>66</v>
      </c>
      <c r="C60" s="57">
        <f t="shared" si="0"/>
        <v>150408</v>
      </c>
      <c r="D60" s="57">
        <v>151979</v>
      </c>
      <c r="E60" s="58">
        <v>-1.0336954447653923</v>
      </c>
      <c r="F60" s="58">
        <v>1.1278548995865101</v>
      </c>
      <c r="G60" s="57">
        <v>130498</v>
      </c>
      <c r="H60" s="59">
        <v>0.2</v>
      </c>
      <c r="I60" s="57">
        <v>3536</v>
      </c>
      <c r="J60" s="59">
        <v>-25.8</v>
      </c>
      <c r="K60" s="57">
        <v>307</v>
      </c>
      <c r="L60" s="59">
        <v>-28.4</v>
      </c>
      <c r="M60" s="57">
        <v>385</v>
      </c>
      <c r="N60" s="59">
        <v>35.1</v>
      </c>
      <c r="O60" s="57">
        <v>15682</v>
      </c>
      <c r="P60" s="59">
        <v>-3.5</v>
      </c>
    </row>
    <row r="61" spans="1:16" x14ac:dyDescent="0.45">
      <c r="A61" s="8"/>
      <c r="B61" s="28" t="s">
        <v>67</v>
      </c>
      <c r="C61" s="57">
        <f t="shared" si="0"/>
        <v>33088</v>
      </c>
      <c r="D61" s="57">
        <v>31623</v>
      </c>
      <c r="E61" s="58">
        <v>4.6327040445245604</v>
      </c>
      <c r="F61" s="58">
        <v>0.2481148803090158</v>
      </c>
      <c r="G61" s="57">
        <v>25686</v>
      </c>
      <c r="H61" s="59">
        <v>4.8</v>
      </c>
      <c r="I61" s="57">
        <v>269</v>
      </c>
      <c r="J61" s="59">
        <v>-30.7</v>
      </c>
      <c r="K61" s="57">
        <v>114</v>
      </c>
      <c r="L61" s="59">
        <v>225.7</v>
      </c>
      <c r="M61" s="57">
        <v>43</v>
      </c>
      <c r="N61" s="59">
        <v>-8.5</v>
      </c>
      <c r="O61" s="57">
        <v>6976</v>
      </c>
      <c r="P61" s="59">
        <v>5</v>
      </c>
    </row>
    <row r="62" spans="1:16" x14ac:dyDescent="0.45">
      <c r="A62" s="8"/>
      <c r="B62" s="28" t="s">
        <v>68</v>
      </c>
      <c r="C62" s="57">
        <f t="shared" si="0"/>
        <v>6061</v>
      </c>
      <c r="D62" s="57">
        <v>6945</v>
      </c>
      <c r="E62" s="58">
        <v>-12.728581713462928</v>
      </c>
      <c r="F62" s="58">
        <v>4.5449235056604954E-2</v>
      </c>
      <c r="G62" s="57">
        <v>4631</v>
      </c>
      <c r="H62" s="59">
        <v>-0.6</v>
      </c>
      <c r="I62" s="57">
        <v>18</v>
      </c>
      <c r="J62" s="59">
        <v>-14.3</v>
      </c>
      <c r="K62" s="57">
        <v>76</v>
      </c>
      <c r="L62" s="59">
        <v>-26.9</v>
      </c>
      <c r="M62" s="57">
        <v>37</v>
      </c>
      <c r="N62" s="59">
        <v>-14</v>
      </c>
      <c r="O62" s="57">
        <v>1299</v>
      </c>
      <c r="P62" s="59">
        <v>-38.700000000000003</v>
      </c>
    </row>
    <row r="63" spans="1:16" x14ac:dyDescent="0.45">
      <c r="A63" s="9"/>
      <c r="B63" s="28" t="s">
        <v>69</v>
      </c>
      <c r="C63" s="57">
        <f t="shared" si="0"/>
        <v>189557</v>
      </c>
      <c r="D63" s="57">
        <v>190547</v>
      </c>
      <c r="E63" s="58">
        <v>-0.51955685473925595</v>
      </c>
      <c r="F63" s="58">
        <v>1.4214190149521311</v>
      </c>
      <c r="G63" s="57">
        <v>160815</v>
      </c>
      <c r="H63" s="59">
        <v>0.9</v>
      </c>
      <c r="I63" s="57">
        <v>3823</v>
      </c>
      <c r="J63" s="59">
        <v>-26.1</v>
      </c>
      <c r="K63" s="57">
        <v>497</v>
      </c>
      <c r="L63" s="59">
        <v>-12.5</v>
      </c>
      <c r="M63" s="57">
        <v>465</v>
      </c>
      <c r="N63" s="59">
        <v>24</v>
      </c>
      <c r="O63" s="57">
        <v>23957</v>
      </c>
      <c r="P63" s="59">
        <v>-4.2</v>
      </c>
    </row>
    <row r="64" spans="1:16" x14ac:dyDescent="0.45">
      <c r="A64" s="10" t="s">
        <v>70</v>
      </c>
      <c r="B64" s="28" t="s">
        <v>71</v>
      </c>
      <c r="C64" s="57">
        <f t="shared" si="0"/>
        <v>11053</v>
      </c>
      <c r="D64" s="57">
        <v>13320</v>
      </c>
      <c r="E64" s="58">
        <v>-17.01951951951952</v>
      </c>
      <c r="F64" s="58">
        <v>8.2882427830499025E-2</v>
      </c>
      <c r="G64" s="57">
        <v>5684</v>
      </c>
      <c r="H64" s="59">
        <v>1.6</v>
      </c>
      <c r="I64" s="57">
        <v>130</v>
      </c>
      <c r="J64" s="59">
        <v>-46.1</v>
      </c>
      <c r="K64" s="57">
        <v>13</v>
      </c>
      <c r="L64" s="59">
        <v>-23.5</v>
      </c>
      <c r="M64" s="57">
        <v>48</v>
      </c>
      <c r="N64" s="59">
        <v>29.7</v>
      </c>
      <c r="O64" s="57">
        <v>5178</v>
      </c>
      <c r="P64" s="59">
        <v>-30.3</v>
      </c>
    </row>
    <row r="65" spans="1:16" x14ac:dyDescent="0.45">
      <c r="A65" s="8"/>
      <c r="B65" s="28" t="s">
        <v>72</v>
      </c>
      <c r="C65" s="57">
        <f t="shared" si="0"/>
        <v>38263</v>
      </c>
      <c r="D65" s="57">
        <v>44006</v>
      </c>
      <c r="E65" s="58">
        <v>-13.050493114575289</v>
      </c>
      <c r="F65" s="58">
        <v>0.28692032353916441</v>
      </c>
      <c r="G65" s="57">
        <v>20255</v>
      </c>
      <c r="H65" s="59">
        <v>-2.7</v>
      </c>
      <c r="I65" s="57">
        <v>6209</v>
      </c>
      <c r="J65" s="59">
        <v>10.8</v>
      </c>
      <c r="K65" s="57">
        <v>1003</v>
      </c>
      <c r="L65" s="59">
        <v>4.2</v>
      </c>
      <c r="M65" s="57">
        <v>2857</v>
      </c>
      <c r="N65" s="59">
        <v>11.6</v>
      </c>
      <c r="O65" s="57">
        <v>7939</v>
      </c>
      <c r="P65" s="59">
        <v>-43.6</v>
      </c>
    </row>
    <row r="66" spans="1:16" x14ac:dyDescent="0.45">
      <c r="A66" s="9"/>
      <c r="B66" s="28" t="s">
        <v>73</v>
      </c>
      <c r="C66" s="57">
        <f t="shared" si="0"/>
        <v>49316</v>
      </c>
      <c r="D66" s="57">
        <v>57326</v>
      </c>
      <c r="E66" s="58">
        <v>-13.972717440602867</v>
      </c>
      <c r="F66" s="58">
        <v>0.36980275136966345</v>
      </c>
      <c r="G66" s="57">
        <v>25939</v>
      </c>
      <c r="H66" s="59">
        <v>-1.8</v>
      </c>
      <c r="I66" s="57">
        <v>6339</v>
      </c>
      <c r="J66" s="59">
        <v>8.5</v>
      </c>
      <c r="K66" s="57">
        <v>1016</v>
      </c>
      <c r="L66" s="59">
        <v>3.7</v>
      </c>
      <c r="M66" s="57">
        <v>2905</v>
      </c>
      <c r="N66" s="59">
        <v>11.9</v>
      </c>
      <c r="O66" s="57">
        <v>13117</v>
      </c>
      <c r="P66" s="59">
        <v>-39</v>
      </c>
    </row>
    <row r="67" spans="1:16" x14ac:dyDescent="0.45">
      <c r="A67" s="10" t="s">
        <v>74</v>
      </c>
      <c r="B67" s="28" t="s">
        <v>75</v>
      </c>
      <c r="C67" s="57">
        <f t="shared" si="0"/>
        <v>724</v>
      </c>
      <c r="D67" s="57">
        <v>689</v>
      </c>
      <c r="E67" s="58">
        <v>5.079825834542806</v>
      </c>
      <c r="F67" s="58">
        <v>5.4290127340343155E-3</v>
      </c>
      <c r="G67" s="57">
        <v>439</v>
      </c>
      <c r="H67" s="59">
        <v>14.6</v>
      </c>
      <c r="I67" s="57">
        <v>20</v>
      </c>
      <c r="J67" s="59">
        <v>42.9</v>
      </c>
      <c r="K67" s="57">
        <v>0</v>
      </c>
      <c r="L67" s="59" t="s">
        <v>140</v>
      </c>
      <c r="M67" s="57">
        <v>10</v>
      </c>
      <c r="N67" s="59">
        <v>-23.1</v>
      </c>
      <c r="O67" s="57">
        <v>255</v>
      </c>
      <c r="P67" s="59">
        <v>-8.6</v>
      </c>
    </row>
    <row r="68" spans="1:16" x14ac:dyDescent="0.45">
      <c r="A68" s="9"/>
      <c r="B68" s="28" t="s">
        <v>114</v>
      </c>
      <c r="C68" s="57">
        <f t="shared" si="0"/>
        <v>724</v>
      </c>
      <c r="D68" s="57">
        <v>689</v>
      </c>
      <c r="E68" s="58">
        <v>5.079825834542806</v>
      </c>
      <c r="F68" s="58">
        <v>5.4290127340343155E-3</v>
      </c>
      <c r="G68" s="57">
        <v>439</v>
      </c>
      <c r="H68" s="59">
        <v>14.6</v>
      </c>
      <c r="I68" s="57">
        <v>20</v>
      </c>
      <c r="J68" s="59">
        <v>42.9</v>
      </c>
      <c r="K68" s="57">
        <v>0</v>
      </c>
      <c r="L68" s="59" t="s">
        <v>140</v>
      </c>
      <c r="M68" s="57">
        <v>10</v>
      </c>
      <c r="N68" s="59">
        <v>-23.1</v>
      </c>
      <c r="O68" s="57">
        <v>255</v>
      </c>
      <c r="P68" s="59">
        <v>-8.6</v>
      </c>
    </row>
    <row r="69" spans="1:16" x14ac:dyDescent="0.45">
      <c r="A69" s="10" t="s">
        <v>76</v>
      </c>
      <c r="B69" s="28" t="s">
        <v>76</v>
      </c>
      <c r="C69" s="57">
        <f t="shared" si="0"/>
        <v>268854</v>
      </c>
      <c r="D69" s="57">
        <v>276538</v>
      </c>
      <c r="E69" s="58">
        <v>-2.7786416333379083</v>
      </c>
      <c r="F69" s="58">
        <v>2.0160383834199753</v>
      </c>
      <c r="G69" s="57">
        <v>0</v>
      </c>
      <c r="H69" s="59" t="s">
        <v>140</v>
      </c>
      <c r="I69" s="57">
        <v>0</v>
      </c>
      <c r="J69" s="59" t="s">
        <v>140</v>
      </c>
      <c r="K69" s="57">
        <v>0</v>
      </c>
      <c r="L69" s="59" t="s">
        <v>140</v>
      </c>
      <c r="M69" s="57">
        <v>0</v>
      </c>
      <c r="N69" s="59" t="s">
        <v>140</v>
      </c>
      <c r="O69" s="57">
        <v>268854</v>
      </c>
      <c r="P69" s="59">
        <v>-2.8</v>
      </c>
    </row>
    <row r="70" spans="1:16" x14ac:dyDescent="0.45">
      <c r="A70" s="9"/>
      <c r="B70" s="28" t="s">
        <v>115</v>
      </c>
      <c r="C70" s="57">
        <f>SUM(G70+I70+K70+M70+O70)</f>
        <v>268854</v>
      </c>
      <c r="D70" s="57">
        <v>276538</v>
      </c>
      <c r="E70" s="58">
        <v>-2.7786416333379083</v>
      </c>
      <c r="F70" s="58">
        <v>2.0160383834199753</v>
      </c>
      <c r="G70" s="57">
        <v>0</v>
      </c>
      <c r="H70" s="59" t="s">
        <v>140</v>
      </c>
      <c r="I70" s="57">
        <v>0</v>
      </c>
      <c r="J70" s="59" t="s">
        <v>140</v>
      </c>
      <c r="K70" s="57">
        <v>0</v>
      </c>
      <c r="L70" s="59" t="s">
        <v>140</v>
      </c>
      <c r="M70" s="57">
        <v>0</v>
      </c>
      <c r="N70" s="59" t="s">
        <v>140</v>
      </c>
      <c r="O70" s="57">
        <v>268854</v>
      </c>
      <c r="P70" s="59">
        <v>-2.8</v>
      </c>
    </row>
  </sheetData>
  <mergeCells count="10">
    <mergeCell ref="A4:B4"/>
    <mergeCell ref="A1:P1"/>
    <mergeCell ref="A2:A3"/>
    <mergeCell ref="B2:B3"/>
    <mergeCell ref="C2:F2"/>
    <mergeCell ref="G2:H2"/>
    <mergeCell ref="I2:J2"/>
    <mergeCell ref="K2:L2"/>
    <mergeCell ref="M2:N2"/>
    <mergeCell ref="O2:P2"/>
  </mergeCells>
  <phoneticPr fontId="15" type="noConversion"/>
  <pageMargins left="0.7" right="0.7" top="0.75" bottom="0.75" header="0.3" footer="0.3"/>
  <pageSetup paperSize="9" scale="6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B70"/>
  <sheetViews>
    <sheetView showGridLines="0" workbookViewId="0">
      <selection sqref="A1:AB1"/>
    </sheetView>
  </sheetViews>
  <sheetFormatPr defaultColWidth="9.453125" defaultRowHeight="16" x14ac:dyDescent="0.45"/>
  <cols>
    <col min="1" max="1" width="9.81640625" style="3" customWidth="1"/>
    <col min="2" max="2" width="16.1796875" style="3" bestFit="1" customWidth="1"/>
    <col min="3" max="3" width="10.81640625" style="3" customWidth="1"/>
    <col min="4" max="4" width="10.7265625" style="3" customWidth="1"/>
    <col min="5" max="5" width="7.453125" style="3" customWidth="1"/>
    <col min="6" max="6" width="7.1796875" style="3" customWidth="1"/>
    <col min="7" max="7" width="10.7265625" style="14" customWidth="1"/>
    <col min="8" max="8" width="7.1796875" style="14" customWidth="1"/>
    <col min="9" max="9" width="9.81640625" style="14" customWidth="1"/>
    <col min="10" max="10" width="7.1796875" style="14" customWidth="1"/>
    <col min="11" max="11" width="9.81640625" style="14" customWidth="1"/>
    <col min="12" max="12" width="7.453125" style="14" customWidth="1"/>
    <col min="13" max="13" width="9.81640625" style="14" customWidth="1"/>
    <col min="14" max="14" width="8" style="14" customWidth="1"/>
    <col min="15" max="15" width="9.26953125" style="14" customWidth="1"/>
    <col min="16" max="16" width="8.26953125" style="14" customWidth="1"/>
    <col min="17" max="17" width="10.81640625" style="14" customWidth="1"/>
    <col min="18" max="18" width="6.81640625" style="14" customWidth="1"/>
    <col min="19" max="19" width="9.26953125" style="14" customWidth="1"/>
    <col min="20" max="20" width="8.26953125" style="14" customWidth="1"/>
    <col min="21" max="21" width="9.26953125" style="14" customWidth="1"/>
    <col min="22" max="22" width="7.453125" style="14" customWidth="1"/>
    <col min="23" max="23" width="9.81640625" style="14" customWidth="1"/>
    <col min="24" max="24" width="8.81640625" style="14" customWidth="1"/>
    <col min="25" max="25" width="9.26953125" style="14" customWidth="1"/>
    <col min="26" max="26" width="8" style="14" customWidth="1"/>
    <col min="27" max="27" width="10.7265625" style="14" customWidth="1"/>
    <col min="28" max="28" width="8.26953125" style="14" customWidth="1"/>
    <col min="29" max="16384" width="9.453125" style="3"/>
  </cols>
  <sheetData>
    <row r="1" spans="1:28" ht="26" x14ac:dyDescent="0.45">
      <c r="A1" s="72" t="s">
        <v>139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</row>
    <row r="2" spans="1:28" x14ac:dyDescent="0.45">
      <c r="A2" s="65" t="s">
        <v>1</v>
      </c>
      <c r="B2" s="65" t="s">
        <v>2</v>
      </c>
      <c r="C2" s="73" t="s">
        <v>3</v>
      </c>
      <c r="D2" s="74"/>
      <c r="E2" s="74"/>
      <c r="F2" s="75"/>
      <c r="G2" s="73" t="s">
        <v>92</v>
      </c>
      <c r="H2" s="75"/>
      <c r="I2" s="73" t="s">
        <v>93</v>
      </c>
      <c r="J2" s="75"/>
      <c r="K2" s="73" t="s">
        <v>94</v>
      </c>
      <c r="L2" s="75"/>
      <c r="M2" s="73" t="s">
        <v>95</v>
      </c>
      <c r="N2" s="75"/>
      <c r="O2" s="73" t="s">
        <v>96</v>
      </c>
      <c r="P2" s="75"/>
      <c r="Q2" s="73" t="s">
        <v>97</v>
      </c>
      <c r="R2" s="75"/>
      <c r="S2" s="73" t="s">
        <v>98</v>
      </c>
      <c r="T2" s="75"/>
      <c r="U2" s="73" t="s">
        <v>99</v>
      </c>
      <c r="V2" s="75"/>
      <c r="W2" s="73" t="s">
        <v>100</v>
      </c>
      <c r="X2" s="75"/>
      <c r="Y2" s="73" t="s">
        <v>101</v>
      </c>
      <c r="Z2" s="75"/>
      <c r="AA2" s="73" t="s">
        <v>102</v>
      </c>
      <c r="AB2" s="75"/>
    </row>
    <row r="3" spans="1:28" ht="29" x14ac:dyDescent="0.45">
      <c r="A3" s="66"/>
      <c r="B3" s="66"/>
      <c r="C3" s="6" t="s">
        <v>79</v>
      </c>
      <c r="D3" s="6" t="s">
        <v>80</v>
      </c>
      <c r="E3" s="11" t="s">
        <v>81</v>
      </c>
      <c r="F3" s="11" t="s">
        <v>82</v>
      </c>
      <c r="G3" s="6" t="s">
        <v>79</v>
      </c>
      <c r="H3" s="11" t="s">
        <v>81</v>
      </c>
      <c r="I3" s="6" t="s">
        <v>79</v>
      </c>
      <c r="J3" s="11" t="s">
        <v>81</v>
      </c>
      <c r="K3" s="6" t="s">
        <v>79</v>
      </c>
      <c r="L3" s="11" t="s">
        <v>81</v>
      </c>
      <c r="M3" s="6" t="s">
        <v>79</v>
      </c>
      <c r="N3" s="11" t="s">
        <v>81</v>
      </c>
      <c r="O3" s="6" t="s">
        <v>79</v>
      </c>
      <c r="P3" s="11" t="s">
        <v>81</v>
      </c>
      <c r="Q3" s="6" t="s">
        <v>79</v>
      </c>
      <c r="R3" s="11" t="s">
        <v>81</v>
      </c>
      <c r="S3" s="6" t="s">
        <v>79</v>
      </c>
      <c r="T3" s="11" t="s">
        <v>81</v>
      </c>
      <c r="U3" s="6" t="s">
        <v>79</v>
      </c>
      <c r="V3" s="11" t="s">
        <v>81</v>
      </c>
      <c r="W3" s="6" t="s">
        <v>79</v>
      </c>
      <c r="X3" s="11" t="s">
        <v>81</v>
      </c>
      <c r="Y3" s="6" t="s">
        <v>79</v>
      </c>
      <c r="Z3" s="11" t="s">
        <v>81</v>
      </c>
      <c r="AA3" s="6" t="s">
        <v>79</v>
      </c>
      <c r="AB3" s="11" t="s">
        <v>81</v>
      </c>
    </row>
    <row r="4" spans="1:28" x14ac:dyDescent="0.45">
      <c r="A4" s="70" t="s">
        <v>117</v>
      </c>
      <c r="B4" s="61"/>
      <c r="C4" s="54">
        <f>SUM(Q4+AA4)</f>
        <v>13335758</v>
      </c>
      <c r="D4" s="54">
        <v>17241823</v>
      </c>
      <c r="E4" s="55">
        <v>-22.654594006677829</v>
      </c>
      <c r="F4" s="55">
        <v>100</v>
      </c>
      <c r="G4" s="54">
        <v>9086053</v>
      </c>
      <c r="H4" s="56">
        <v>-7.9</v>
      </c>
      <c r="I4" s="54">
        <v>1052591</v>
      </c>
      <c r="J4" s="56">
        <v>-0.4</v>
      </c>
      <c r="K4" s="54">
        <v>945481</v>
      </c>
      <c r="L4" s="56">
        <v>-10.5</v>
      </c>
      <c r="M4" s="54">
        <v>557200</v>
      </c>
      <c r="N4" s="56">
        <v>-58.1</v>
      </c>
      <c r="O4" s="54">
        <v>140554</v>
      </c>
      <c r="P4" s="56">
        <v>-65.8</v>
      </c>
      <c r="Q4" s="54">
        <v>11781879</v>
      </c>
      <c r="R4" s="56">
        <v>-14.1</v>
      </c>
      <c r="S4" s="54">
        <v>415386</v>
      </c>
      <c r="T4" s="56">
        <v>-51.4</v>
      </c>
      <c r="U4" s="54">
        <v>320522</v>
      </c>
      <c r="V4" s="56">
        <v>-47.3</v>
      </c>
      <c r="W4" s="54">
        <v>254072</v>
      </c>
      <c r="X4" s="56">
        <v>-83.6</v>
      </c>
      <c r="Y4" s="54">
        <v>563899</v>
      </c>
      <c r="Z4" s="56">
        <v>10.6</v>
      </c>
      <c r="AA4" s="54">
        <v>1553879</v>
      </c>
      <c r="AB4" s="56">
        <v>-55.9</v>
      </c>
    </row>
    <row r="5" spans="1:28" x14ac:dyDescent="0.45">
      <c r="A5" s="7" t="s">
        <v>8</v>
      </c>
      <c r="B5" s="31" t="s">
        <v>9</v>
      </c>
      <c r="C5" s="57">
        <f>SUM(Q5+AA5)</f>
        <v>4169353</v>
      </c>
      <c r="D5" s="57">
        <v>8067722</v>
      </c>
      <c r="E5" s="58">
        <v>-48.320566821712497</v>
      </c>
      <c r="F5" s="58">
        <v>31.264462057574832</v>
      </c>
      <c r="G5" s="57">
        <v>2524384</v>
      </c>
      <c r="H5" s="59">
        <v>-31.4</v>
      </c>
      <c r="I5" s="57">
        <v>153458</v>
      </c>
      <c r="J5" s="59">
        <v>-26.7</v>
      </c>
      <c r="K5" s="57">
        <v>190940</v>
      </c>
      <c r="L5" s="59">
        <v>-26.3</v>
      </c>
      <c r="M5" s="57">
        <v>424899</v>
      </c>
      <c r="N5" s="59">
        <v>-64</v>
      </c>
      <c r="O5" s="57">
        <v>68088</v>
      </c>
      <c r="P5" s="59">
        <v>-81.900000000000006</v>
      </c>
      <c r="Q5" s="57">
        <v>3361769</v>
      </c>
      <c r="R5" s="59">
        <v>-41.1</v>
      </c>
      <c r="S5" s="57">
        <v>62586</v>
      </c>
      <c r="T5" s="59">
        <v>-83.6</v>
      </c>
      <c r="U5" s="57">
        <v>267141</v>
      </c>
      <c r="V5" s="59">
        <v>-49.7</v>
      </c>
      <c r="W5" s="57">
        <v>177694</v>
      </c>
      <c r="X5" s="59">
        <v>-85.1</v>
      </c>
      <c r="Y5" s="57">
        <v>300163</v>
      </c>
      <c r="Z5" s="59">
        <v>14.9</v>
      </c>
      <c r="AA5" s="57">
        <v>807584</v>
      </c>
      <c r="AB5" s="59">
        <v>-65.8</v>
      </c>
    </row>
    <row r="6" spans="1:28" x14ac:dyDescent="0.45">
      <c r="A6" s="8"/>
      <c r="B6" s="32" t="s">
        <v>10</v>
      </c>
      <c r="C6" s="57">
        <f t="shared" ref="C6:C69" si="0">SUM(Q6+AA6)</f>
        <v>2311447</v>
      </c>
      <c r="D6" s="57">
        <v>2297893</v>
      </c>
      <c r="E6" s="58">
        <v>0.58984469685925411</v>
      </c>
      <c r="F6" s="58">
        <v>17.332700548405271</v>
      </c>
      <c r="G6" s="57">
        <v>1268468</v>
      </c>
      <c r="H6" s="59">
        <v>3.7</v>
      </c>
      <c r="I6" s="57">
        <v>310326</v>
      </c>
      <c r="J6" s="59">
        <v>-0.5</v>
      </c>
      <c r="K6" s="57">
        <v>565045</v>
      </c>
      <c r="L6" s="59">
        <v>-7.5</v>
      </c>
      <c r="M6" s="57">
        <v>29310</v>
      </c>
      <c r="N6" s="59">
        <v>20.9</v>
      </c>
      <c r="O6" s="57">
        <v>18979</v>
      </c>
      <c r="P6" s="59">
        <v>178.7</v>
      </c>
      <c r="Q6" s="57">
        <v>2192128</v>
      </c>
      <c r="R6" s="59">
        <v>0.7</v>
      </c>
      <c r="S6" s="57">
        <v>106125</v>
      </c>
      <c r="T6" s="59">
        <v>-5.8</v>
      </c>
      <c r="U6" s="57">
        <v>290</v>
      </c>
      <c r="V6" s="59">
        <v>34.299999999999997</v>
      </c>
      <c r="W6" s="57">
        <v>7806</v>
      </c>
      <c r="X6" s="59">
        <v>13.2</v>
      </c>
      <c r="Y6" s="57">
        <v>5098</v>
      </c>
      <c r="Z6" s="59">
        <v>165.9</v>
      </c>
      <c r="AA6" s="57">
        <v>119319</v>
      </c>
      <c r="AB6" s="59">
        <v>-2</v>
      </c>
    </row>
    <row r="7" spans="1:28" x14ac:dyDescent="0.45">
      <c r="A7" s="8"/>
      <c r="B7" s="32" t="s">
        <v>11</v>
      </c>
      <c r="C7" s="57">
        <f t="shared" si="0"/>
        <v>925616</v>
      </c>
      <c r="D7" s="57">
        <v>833465</v>
      </c>
      <c r="E7" s="58">
        <v>11.056373093051297</v>
      </c>
      <c r="F7" s="58">
        <v>6.9408578050081591</v>
      </c>
      <c r="G7" s="57">
        <v>644128</v>
      </c>
      <c r="H7" s="59">
        <v>8.4</v>
      </c>
      <c r="I7" s="57">
        <v>166841</v>
      </c>
      <c r="J7" s="59">
        <v>21.4</v>
      </c>
      <c r="K7" s="57">
        <v>54252</v>
      </c>
      <c r="L7" s="59">
        <v>2.7</v>
      </c>
      <c r="M7" s="57">
        <v>17772</v>
      </c>
      <c r="N7" s="59">
        <v>-20.7</v>
      </c>
      <c r="O7" s="57">
        <v>31672</v>
      </c>
      <c r="P7" s="59">
        <v>115.2</v>
      </c>
      <c r="Q7" s="57">
        <v>914665</v>
      </c>
      <c r="R7" s="59">
        <v>11.4</v>
      </c>
      <c r="S7" s="57">
        <v>9477</v>
      </c>
      <c r="T7" s="59">
        <v>17.899999999999999</v>
      </c>
      <c r="U7" s="57">
        <v>300</v>
      </c>
      <c r="V7" s="59">
        <v>-52.3</v>
      </c>
      <c r="W7" s="57">
        <v>365</v>
      </c>
      <c r="X7" s="59">
        <v>-85.1</v>
      </c>
      <c r="Y7" s="57">
        <v>809</v>
      </c>
      <c r="Z7" s="59">
        <v>-16.3</v>
      </c>
      <c r="AA7" s="57">
        <v>10951</v>
      </c>
      <c r="AB7" s="59">
        <v>-9.4</v>
      </c>
    </row>
    <row r="8" spans="1:28" x14ac:dyDescent="0.45">
      <c r="A8" s="8"/>
      <c r="B8" s="32" t="s">
        <v>13</v>
      </c>
      <c r="C8" s="57">
        <f t="shared" si="0"/>
        <v>658031</v>
      </c>
      <c r="D8" s="57">
        <v>650676</v>
      </c>
      <c r="E8" s="58">
        <v>1.1303628841389468</v>
      </c>
      <c r="F8" s="58">
        <v>4.9343351911454905</v>
      </c>
      <c r="G8" s="57">
        <v>561609</v>
      </c>
      <c r="H8" s="59">
        <v>1.3</v>
      </c>
      <c r="I8" s="57">
        <v>57910</v>
      </c>
      <c r="J8" s="59">
        <v>-1.6</v>
      </c>
      <c r="K8" s="57">
        <v>3139</v>
      </c>
      <c r="L8" s="59">
        <v>0.2</v>
      </c>
      <c r="M8" s="57">
        <v>30223</v>
      </c>
      <c r="N8" s="59">
        <v>20.8</v>
      </c>
      <c r="O8" s="57">
        <v>1251</v>
      </c>
      <c r="P8" s="59">
        <v>233.6</v>
      </c>
      <c r="Q8" s="57">
        <v>654132</v>
      </c>
      <c r="R8" s="59">
        <v>1.9</v>
      </c>
      <c r="S8" s="57">
        <v>3043</v>
      </c>
      <c r="T8" s="59">
        <v>-47.2</v>
      </c>
      <c r="U8" s="57">
        <v>293</v>
      </c>
      <c r="V8" s="59">
        <v>-32</v>
      </c>
      <c r="W8" s="57">
        <v>440</v>
      </c>
      <c r="X8" s="59">
        <v>-81.7</v>
      </c>
      <c r="Y8" s="57">
        <v>123</v>
      </c>
      <c r="Z8" s="59">
        <v>101.6</v>
      </c>
      <c r="AA8" s="57">
        <v>3899</v>
      </c>
      <c r="AB8" s="59">
        <v>-55</v>
      </c>
    </row>
    <row r="9" spans="1:28" x14ac:dyDescent="0.45">
      <c r="A9" s="8"/>
      <c r="B9" s="32" t="s">
        <v>14</v>
      </c>
      <c r="C9" s="57">
        <f t="shared" si="0"/>
        <v>448702</v>
      </c>
      <c r="D9" s="57">
        <v>556745</v>
      </c>
      <c r="E9" s="58">
        <v>-19.406191344331781</v>
      </c>
      <c r="F9" s="58">
        <v>3.364653137826886</v>
      </c>
      <c r="G9" s="57">
        <v>209989</v>
      </c>
      <c r="H9" s="59">
        <v>28.1</v>
      </c>
      <c r="I9" s="57">
        <v>30500</v>
      </c>
      <c r="J9" s="59">
        <v>10.7</v>
      </c>
      <c r="K9" s="57">
        <v>883</v>
      </c>
      <c r="L9" s="59">
        <v>-7.4</v>
      </c>
      <c r="M9" s="57">
        <v>4298</v>
      </c>
      <c r="N9" s="59">
        <v>25.6</v>
      </c>
      <c r="O9" s="57">
        <v>155</v>
      </c>
      <c r="P9" s="59">
        <v>131.30000000000001</v>
      </c>
      <c r="Q9" s="57">
        <v>245825</v>
      </c>
      <c r="R9" s="59">
        <v>25.5</v>
      </c>
      <c r="S9" s="57">
        <v>75579</v>
      </c>
      <c r="T9" s="59">
        <v>-34.5</v>
      </c>
      <c r="U9" s="57">
        <v>15949</v>
      </c>
      <c r="V9" s="59">
        <v>-44</v>
      </c>
      <c r="W9" s="57">
        <v>23103</v>
      </c>
      <c r="X9" s="59">
        <v>-81.900000000000006</v>
      </c>
      <c r="Y9" s="57">
        <v>88246</v>
      </c>
      <c r="Z9" s="59">
        <v>-1.1000000000000001</v>
      </c>
      <c r="AA9" s="57">
        <v>202877</v>
      </c>
      <c r="AB9" s="59">
        <v>-43.8</v>
      </c>
    </row>
    <row r="10" spans="1:28" x14ac:dyDescent="0.45">
      <c r="A10" s="8"/>
      <c r="B10" s="32" t="s">
        <v>12</v>
      </c>
      <c r="C10" s="57">
        <f t="shared" si="0"/>
        <v>498511</v>
      </c>
      <c r="D10" s="57">
        <v>470107</v>
      </c>
      <c r="E10" s="58">
        <v>6.0420287296296449</v>
      </c>
      <c r="F10" s="58">
        <v>3.7381527169284263</v>
      </c>
      <c r="G10" s="57">
        <v>445636</v>
      </c>
      <c r="H10" s="59">
        <v>14.5</v>
      </c>
      <c r="I10" s="57">
        <v>36172</v>
      </c>
      <c r="J10" s="59">
        <v>3.8</v>
      </c>
      <c r="K10" s="57">
        <v>1209</v>
      </c>
      <c r="L10" s="59">
        <v>10.199999999999999</v>
      </c>
      <c r="M10" s="57">
        <v>6907</v>
      </c>
      <c r="N10" s="59">
        <v>-78.7</v>
      </c>
      <c r="O10" s="57">
        <v>433</v>
      </c>
      <c r="P10" s="59">
        <v>576.6</v>
      </c>
      <c r="Q10" s="57">
        <v>490357</v>
      </c>
      <c r="R10" s="59">
        <v>7.1</v>
      </c>
      <c r="S10" s="57">
        <v>5365</v>
      </c>
      <c r="T10" s="59">
        <v>-31</v>
      </c>
      <c r="U10" s="57">
        <v>194</v>
      </c>
      <c r="V10" s="59">
        <v>-65.8</v>
      </c>
      <c r="W10" s="57">
        <v>556</v>
      </c>
      <c r="X10" s="59">
        <v>-74.7</v>
      </c>
      <c r="Y10" s="57">
        <v>2039</v>
      </c>
      <c r="Z10" s="59">
        <v>12.3</v>
      </c>
      <c r="AA10" s="57">
        <v>8154</v>
      </c>
      <c r="AB10" s="59">
        <v>-34</v>
      </c>
    </row>
    <row r="11" spans="1:28" x14ac:dyDescent="0.45">
      <c r="A11" s="8"/>
      <c r="B11" s="32" t="s">
        <v>16</v>
      </c>
      <c r="C11" s="57">
        <f t="shared" si="0"/>
        <v>230837</v>
      </c>
      <c r="D11" s="57">
        <v>295461</v>
      </c>
      <c r="E11" s="58">
        <v>-21.872260636767628</v>
      </c>
      <c r="F11" s="58">
        <v>1.7309627244285628</v>
      </c>
      <c r="G11" s="57">
        <v>158313</v>
      </c>
      <c r="H11" s="59">
        <v>2.8</v>
      </c>
      <c r="I11" s="57">
        <v>12310</v>
      </c>
      <c r="J11" s="59">
        <v>9</v>
      </c>
      <c r="K11" s="57">
        <v>700</v>
      </c>
      <c r="L11" s="59">
        <v>12.9</v>
      </c>
      <c r="M11" s="57">
        <v>1184</v>
      </c>
      <c r="N11" s="59">
        <v>-27.7</v>
      </c>
      <c r="O11" s="57">
        <v>55</v>
      </c>
      <c r="P11" s="59">
        <v>-34.5</v>
      </c>
      <c r="Q11" s="57">
        <v>172562</v>
      </c>
      <c r="R11" s="59">
        <v>2.9</v>
      </c>
      <c r="S11" s="57">
        <v>18169</v>
      </c>
      <c r="T11" s="59">
        <v>-49</v>
      </c>
      <c r="U11" s="57">
        <v>3650</v>
      </c>
      <c r="V11" s="59">
        <v>-60.9</v>
      </c>
      <c r="W11" s="57">
        <v>10698</v>
      </c>
      <c r="X11" s="59">
        <v>-82.1</v>
      </c>
      <c r="Y11" s="57">
        <v>25758</v>
      </c>
      <c r="Z11" s="59">
        <v>11.8</v>
      </c>
      <c r="AA11" s="57">
        <v>58275</v>
      </c>
      <c r="AB11" s="59">
        <v>-54.4</v>
      </c>
    </row>
    <row r="12" spans="1:28" x14ac:dyDescent="0.45">
      <c r="A12" s="8"/>
      <c r="B12" s="32" t="s">
        <v>15</v>
      </c>
      <c r="C12" s="57">
        <f t="shared" si="0"/>
        <v>307641</v>
      </c>
      <c r="D12" s="57">
        <v>311254</v>
      </c>
      <c r="E12" s="58">
        <v>-1.1607882950901871</v>
      </c>
      <c r="F12" s="58">
        <v>2.3068879924185786</v>
      </c>
      <c r="G12" s="57">
        <v>264533</v>
      </c>
      <c r="H12" s="59">
        <v>1.3</v>
      </c>
      <c r="I12" s="57">
        <v>34587</v>
      </c>
      <c r="J12" s="59">
        <v>-12.2</v>
      </c>
      <c r="K12" s="57">
        <v>1490</v>
      </c>
      <c r="L12" s="59">
        <v>7.1</v>
      </c>
      <c r="M12" s="57">
        <v>4257</v>
      </c>
      <c r="N12" s="59">
        <v>116.5</v>
      </c>
      <c r="O12" s="57">
        <v>196</v>
      </c>
      <c r="P12" s="59">
        <v>46.3</v>
      </c>
      <c r="Q12" s="57">
        <v>305063</v>
      </c>
      <c r="R12" s="59">
        <v>0.4</v>
      </c>
      <c r="S12" s="57">
        <v>1241</v>
      </c>
      <c r="T12" s="59">
        <v>-55.9</v>
      </c>
      <c r="U12" s="57">
        <v>423</v>
      </c>
      <c r="V12" s="59">
        <v>-36.299999999999997</v>
      </c>
      <c r="W12" s="57">
        <v>569</v>
      </c>
      <c r="X12" s="59">
        <v>-83.4</v>
      </c>
      <c r="Y12" s="57">
        <v>345</v>
      </c>
      <c r="Z12" s="59">
        <v>-17.5</v>
      </c>
      <c r="AA12" s="57">
        <v>2578</v>
      </c>
      <c r="AB12" s="59">
        <v>-64.8</v>
      </c>
    </row>
    <row r="13" spans="1:28" x14ac:dyDescent="0.45">
      <c r="A13" s="8"/>
      <c r="B13" s="32" t="s">
        <v>18</v>
      </c>
      <c r="C13" s="57">
        <f t="shared" si="0"/>
        <v>324740</v>
      </c>
      <c r="D13" s="57">
        <v>251402</v>
      </c>
      <c r="E13" s="58">
        <v>29.171605635595576</v>
      </c>
      <c r="F13" s="58">
        <v>2.4351071757600882</v>
      </c>
      <c r="G13" s="57">
        <v>271494</v>
      </c>
      <c r="H13" s="59">
        <v>28</v>
      </c>
      <c r="I13" s="57">
        <v>37210</v>
      </c>
      <c r="J13" s="59">
        <v>41</v>
      </c>
      <c r="K13" s="57">
        <v>995</v>
      </c>
      <c r="L13" s="59">
        <v>251.6</v>
      </c>
      <c r="M13" s="57">
        <v>4850</v>
      </c>
      <c r="N13" s="59">
        <v>349.9</v>
      </c>
      <c r="O13" s="57">
        <v>2292</v>
      </c>
      <c r="P13" s="59">
        <v>318.2</v>
      </c>
      <c r="Q13" s="57">
        <v>316841</v>
      </c>
      <c r="R13" s="59">
        <v>31.8</v>
      </c>
      <c r="S13" s="57">
        <v>746</v>
      </c>
      <c r="T13" s="59">
        <v>-43.4</v>
      </c>
      <c r="U13" s="57">
        <v>259</v>
      </c>
      <c r="V13" s="59">
        <v>-57.5</v>
      </c>
      <c r="W13" s="57">
        <v>346</v>
      </c>
      <c r="X13" s="59">
        <v>-91.1</v>
      </c>
      <c r="Y13" s="57">
        <v>6548</v>
      </c>
      <c r="Z13" s="59">
        <v>27.8</v>
      </c>
      <c r="AA13" s="57">
        <v>7899</v>
      </c>
      <c r="AB13" s="59">
        <v>-27.7</v>
      </c>
    </row>
    <row r="14" spans="1:28" x14ac:dyDescent="0.45">
      <c r="A14" s="8"/>
      <c r="B14" s="32" t="s">
        <v>19</v>
      </c>
      <c r="C14" s="57">
        <f t="shared" si="0"/>
        <v>123416</v>
      </c>
      <c r="D14" s="57">
        <v>195911</v>
      </c>
      <c r="E14" s="58">
        <v>-37.00404775637918</v>
      </c>
      <c r="F14" s="58">
        <v>0.92545170660715359</v>
      </c>
      <c r="G14" s="57">
        <v>62605</v>
      </c>
      <c r="H14" s="59">
        <v>4.5</v>
      </c>
      <c r="I14" s="57">
        <v>6143</v>
      </c>
      <c r="J14" s="59">
        <v>-15</v>
      </c>
      <c r="K14" s="57">
        <v>1099</v>
      </c>
      <c r="L14" s="59">
        <v>2.6</v>
      </c>
      <c r="M14" s="57">
        <v>631</v>
      </c>
      <c r="N14" s="59">
        <v>5.3</v>
      </c>
      <c r="O14" s="57">
        <v>76</v>
      </c>
      <c r="P14" s="59">
        <v>-16.5</v>
      </c>
      <c r="Q14" s="57">
        <v>70554</v>
      </c>
      <c r="R14" s="59">
        <v>2.4</v>
      </c>
      <c r="S14" s="57">
        <v>21392</v>
      </c>
      <c r="T14" s="59">
        <v>-41.1</v>
      </c>
      <c r="U14" s="57">
        <v>3181</v>
      </c>
      <c r="V14" s="59">
        <v>-67.400000000000006</v>
      </c>
      <c r="W14" s="57">
        <v>10671</v>
      </c>
      <c r="X14" s="59">
        <v>-83.9</v>
      </c>
      <c r="Y14" s="57">
        <v>17618</v>
      </c>
      <c r="Z14" s="59">
        <v>20.8</v>
      </c>
      <c r="AA14" s="57">
        <v>52862</v>
      </c>
      <c r="AB14" s="59">
        <v>-58.4</v>
      </c>
    </row>
    <row r="15" spans="1:28" x14ac:dyDescent="0.45">
      <c r="A15" s="8"/>
      <c r="B15" s="32" t="s">
        <v>17</v>
      </c>
      <c r="C15" s="57">
        <f t="shared" si="0"/>
        <v>216170</v>
      </c>
      <c r="D15" s="57">
        <v>221548</v>
      </c>
      <c r="E15" s="58">
        <v>-2.4274649285933481</v>
      </c>
      <c r="F15" s="58">
        <v>1.62098022474613</v>
      </c>
      <c r="G15" s="57">
        <v>202737</v>
      </c>
      <c r="H15" s="59">
        <v>-1.9</v>
      </c>
      <c r="I15" s="57">
        <v>6306</v>
      </c>
      <c r="J15" s="59">
        <v>0</v>
      </c>
      <c r="K15" s="57">
        <v>2318</v>
      </c>
      <c r="L15" s="59">
        <v>-0.8</v>
      </c>
      <c r="M15" s="57">
        <v>3395</v>
      </c>
      <c r="N15" s="59">
        <v>3.7</v>
      </c>
      <c r="O15" s="57">
        <v>92</v>
      </c>
      <c r="P15" s="59">
        <v>-19.3</v>
      </c>
      <c r="Q15" s="57">
        <v>214848</v>
      </c>
      <c r="R15" s="59">
        <v>-1.8</v>
      </c>
      <c r="S15" s="57">
        <v>823</v>
      </c>
      <c r="T15" s="59">
        <v>-44.5</v>
      </c>
      <c r="U15" s="57">
        <v>235</v>
      </c>
      <c r="V15" s="59">
        <v>-63.2</v>
      </c>
      <c r="W15" s="57">
        <v>83</v>
      </c>
      <c r="X15" s="59">
        <v>-83.2</v>
      </c>
      <c r="Y15" s="57">
        <v>181</v>
      </c>
      <c r="Z15" s="59">
        <v>21.5</v>
      </c>
      <c r="AA15" s="57">
        <v>1322</v>
      </c>
      <c r="AB15" s="59">
        <v>-52.2</v>
      </c>
    </row>
    <row r="16" spans="1:28" x14ac:dyDescent="0.45">
      <c r="A16" s="8"/>
      <c r="B16" s="32" t="s">
        <v>20</v>
      </c>
      <c r="C16" s="57">
        <f t="shared" si="0"/>
        <v>103916</v>
      </c>
      <c r="D16" s="57">
        <v>79165</v>
      </c>
      <c r="E16" s="58">
        <v>31.265079264826625</v>
      </c>
      <c r="F16" s="58">
        <v>0.77922829733412979</v>
      </c>
      <c r="G16" s="57">
        <v>91073</v>
      </c>
      <c r="H16" s="59">
        <v>21.3</v>
      </c>
      <c r="I16" s="57">
        <v>10486</v>
      </c>
      <c r="J16" s="59">
        <v>245.6</v>
      </c>
      <c r="K16" s="57">
        <v>632</v>
      </c>
      <c r="L16" s="59">
        <v>127.3</v>
      </c>
      <c r="M16" s="57">
        <v>826</v>
      </c>
      <c r="N16" s="59">
        <v>25.7</v>
      </c>
      <c r="O16" s="57">
        <v>828</v>
      </c>
      <c r="P16" s="59">
        <v>1378.6</v>
      </c>
      <c r="Q16" s="57">
        <v>103845</v>
      </c>
      <c r="R16" s="59">
        <v>31.3</v>
      </c>
      <c r="S16" s="57">
        <v>29</v>
      </c>
      <c r="T16" s="59">
        <v>61.1</v>
      </c>
      <c r="U16" s="57">
        <v>35</v>
      </c>
      <c r="V16" s="59">
        <v>45.8</v>
      </c>
      <c r="W16" s="57">
        <v>7</v>
      </c>
      <c r="X16" s="59">
        <v>-83.3</v>
      </c>
      <c r="Y16" s="57">
        <v>0</v>
      </c>
      <c r="Z16" s="59">
        <v>-100</v>
      </c>
      <c r="AA16" s="57">
        <v>71</v>
      </c>
      <c r="AB16" s="59">
        <v>-21.1</v>
      </c>
    </row>
    <row r="17" spans="1:28" x14ac:dyDescent="0.45">
      <c r="A17" s="8"/>
      <c r="B17" s="32" t="s">
        <v>22</v>
      </c>
      <c r="C17" s="57">
        <f t="shared" si="0"/>
        <v>75928</v>
      </c>
      <c r="D17" s="57">
        <v>67314</v>
      </c>
      <c r="E17" s="58">
        <v>12.796743619455086</v>
      </c>
      <c r="F17" s="58">
        <v>0.56935646252728944</v>
      </c>
      <c r="G17" s="57">
        <v>73720</v>
      </c>
      <c r="H17" s="59">
        <v>12.7</v>
      </c>
      <c r="I17" s="57">
        <v>2081</v>
      </c>
      <c r="J17" s="59">
        <v>13.4</v>
      </c>
      <c r="K17" s="57">
        <v>77</v>
      </c>
      <c r="L17" s="59">
        <v>60.4</v>
      </c>
      <c r="M17" s="57">
        <v>19</v>
      </c>
      <c r="N17" s="59">
        <v>26.7</v>
      </c>
      <c r="O17" s="57">
        <v>12</v>
      </c>
      <c r="P17" s="59">
        <v>200</v>
      </c>
      <c r="Q17" s="57">
        <v>75909</v>
      </c>
      <c r="R17" s="59">
        <v>12.8</v>
      </c>
      <c r="S17" s="57">
        <v>4</v>
      </c>
      <c r="T17" s="59">
        <v>0</v>
      </c>
      <c r="U17" s="57">
        <v>0</v>
      </c>
      <c r="V17" s="59">
        <v>-100</v>
      </c>
      <c r="W17" s="57">
        <v>0</v>
      </c>
      <c r="X17" s="59">
        <v>-100</v>
      </c>
      <c r="Y17" s="57">
        <v>15</v>
      </c>
      <c r="Z17" s="59">
        <v>0</v>
      </c>
      <c r="AA17" s="57">
        <v>19</v>
      </c>
      <c r="AB17" s="59">
        <v>-9.5</v>
      </c>
    </row>
    <row r="18" spans="1:28" x14ac:dyDescent="0.45">
      <c r="A18" s="8"/>
      <c r="B18" s="32" t="s">
        <v>21</v>
      </c>
      <c r="C18" s="57">
        <f t="shared" si="0"/>
        <v>69906</v>
      </c>
      <c r="D18" s="57">
        <v>68458</v>
      </c>
      <c r="E18" s="58">
        <v>2.1151655029361116</v>
      </c>
      <c r="F18" s="58">
        <v>0.52419967428923053</v>
      </c>
      <c r="G18" s="57">
        <v>20681</v>
      </c>
      <c r="H18" s="59">
        <v>11</v>
      </c>
      <c r="I18" s="57">
        <v>6240</v>
      </c>
      <c r="J18" s="59">
        <v>3.9</v>
      </c>
      <c r="K18" s="57">
        <v>80</v>
      </c>
      <c r="L18" s="59">
        <v>9.6</v>
      </c>
      <c r="M18" s="57">
        <v>113</v>
      </c>
      <c r="N18" s="59">
        <v>-18.100000000000001</v>
      </c>
      <c r="O18" s="57">
        <v>8</v>
      </c>
      <c r="P18" s="59">
        <v>-11.1</v>
      </c>
      <c r="Q18" s="57">
        <v>27122</v>
      </c>
      <c r="R18" s="59">
        <v>9.1</v>
      </c>
      <c r="S18" s="57">
        <v>10268</v>
      </c>
      <c r="T18" s="59">
        <v>-10.7</v>
      </c>
      <c r="U18" s="57">
        <v>1679</v>
      </c>
      <c r="V18" s="59">
        <v>-5.6</v>
      </c>
      <c r="W18" s="57">
        <v>834</v>
      </c>
      <c r="X18" s="59">
        <v>-67.900000000000006</v>
      </c>
      <c r="Y18" s="57">
        <v>30003</v>
      </c>
      <c r="Z18" s="59">
        <v>8.1999999999999993</v>
      </c>
      <c r="AA18" s="57">
        <v>42784</v>
      </c>
      <c r="AB18" s="59">
        <v>-1.9</v>
      </c>
    </row>
    <row r="19" spans="1:28" x14ac:dyDescent="0.45">
      <c r="A19" s="8"/>
      <c r="B19" s="32" t="s">
        <v>23</v>
      </c>
      <c r="C19" s="57">
        <f t="shared" si="0"/>
        <v>44487</v>
      </c>
      <c r="D19" s="57">
        <v>34068</v>
      </c>
      <c r="E19" s="58">
        <v>30.582951743571684</v>
      </c>
      <c r="F19" s="58">
        <v>0.33359183632456441</v>
      </c>
      <c r="G19" s="57">
        <v>43169</v>
      </c>
      <c r="H19" s="59">
        <v>29.7</v>
      </c>
      <c r="I19" s="57">
        <v>312</v>
      </c>
      <c r="J19" s="59">
        <v>60</v>
      </c>
      <c r="K19" s="57">
        <v>239</v>
      </c>
      <c r="L19" s="59">
        <v>63.7</v>
      </c>
      <c r="M19" s="57">
        <v>11</v>
      </c>
      <c r="N19" s="59">
        <v>-26.7</v>
      </c>
      <c r="O19" s="57">
        <v>24</v>
      </c>
      <c r="P19" s="59">
        <v>-62.5</v>
      </c>
      <c r="Q19" s="57">
        <v>43755</v>
      </c>
      <c r="R19" s="59">
        <v>29.9</v>
      </c>
      <c r="S19" s="57">
        <v>27</v>
      </c>
      <c r="T19" s="59">
        <v>-57.8</v>
      </c>
      <c r="U19" s="57">
        <v>7</v>
      </c>
      <c r="V19" s="59">
        <v>250</v>
      </c>
      <c r="W19" s="57">
        <v>68</v>
      </c>
      <c r="X19" s="59">
        <v>-34</v>
      </c>
      <c r="Y19" s="57">
        <v>630</v>
      </c>
      <c r="Z19" s="59">
        <v>202.9</v>
      </c>
      <c r="AA19" s="57">
        <v>732</v>
      </c>
      <c r="AB19" s="59">
        <v>94.2</v>
      </c>
    </row>
    <row r="20" spans="1:28" x14ac:dyDescent="0.45">
      <c r="A20" s="8"/>
      <c r="B20" s="32" t="s">
        <v>119</v>
      </c>
      <c r="C20" s="57">
        <f t="shared" si="0"/>
        <v>30795</v>
      </c>
      <c r="D20" s="57">
        <v>30002</v>
      </c>
      <c r="E20" s="58">
        <v>2.6431571228584749</v>
      </c>
      <c r="F20" s="58">
        <v>0.2309205071057828</v>
      </c>
      <c r="G20" s="57">
        <v>29245</v>
      </c>
      <c r="H20" s="59">
        <v>1.3</v>
      </c>
      <c r="I20" s="57">
        <v>1415</v>
      </c>
      <c r="J20" s="59">
        <v>45.4</v>
      </c>
      <c r="K20" s="57">
        <v>23</v>
      </c>
      <c r="L20" s="59">
        <v>-54.9</v>
      </c>
      <c r="M20" s="57">
        <v>104</v>
      </c>
      <c r="N20" s="59">
        <v>30</v>
      </c>
      <c r="O20" s="57">
        <v>2</v>
      </c>
      <c r="P20" s="59">
        <v>-75</v>
      </c>
      <c r="Q20" s="57">
        <v>30789</v>
      </c>
      <c r="R20" s="59">
        <v>2.7</v>
      </c>
      <c r="S20" s="57">
        <v>0</v>
      </c>
      <c r="T20" s="59">
        <v>-100</v>
      </c>
      <c r="U20" s="57">
        <v>0</v>
      </c>
      <c r="V20" s="59">
        <v>-100</v>
      </c>
      <c r="W20" s="57">
        <v>0</v>
      </c>
      <c r="X20" s="59" t="s">
        <v>140</v>
      </c>
      <c r="Y20" s="57">
        <v>6</v>
      </c>
      <c r="Z20" s="59">
        <v>200</v>
      </c>
      <c r="AA20" s="57">
        <v>6</v>
      </c>
      <c r="AB20" s="59">
        <v>-25</v>
      </c>
    </row>
    <row r="21" spans="1:28" x14ac:dyDescent="0.45">
      <c r="A21" s="8"/>
      <c r="B21" s="32" t="s">
        <v>24</v>
      </c>
      <c r="C21" s="57">
        <f t="shared" si="0"/>
        <v>28057</v>
      </c>
      <c r="D21" s="57">
        <v>26893</v>
      </c>
      <c r="E21" s="58">
        <v>4.3282638604841495</v>
      </c>
      <c r="F21" s="58">
        <v>0.21038924071657569</v>
      </c>
      <c r="G21" s="57">
        <v>26922</v>
      </c>
      <c r="H21" s="59">
        <v>5</v>
      </c>
      <c r="I21" s="57">
        <v>429</v>
      </c>
      <c r="J21" s="59">
        <v>6.5</v>
      </c>
      <c r="K21" s="57">
        <v>561</v>
      </c>
      <c r="L21" s="59">
        <v>17.399999999999999</v>
      </c>
      <c r="M21" s="57">
        <v>73</v>
      </c>
      <c r="N21" s="59">
        <v>-5.2</v>
      </c>
      <c r="O21" s="57">
        <v>15</v>
      </c>
      <c r="P21" s="59">
        <v>-90.9</v>
      </c>
      <c r="Q21" s="57">
        <v>28000</v>
      </c>
      <c r="R21" s="59">
        <v>4.5999999999999996</v>
      </c>
      <c r="S21" s="57">
        <v>19</v>
      </c>
      <c r="T21" s="59">
        <v>-57.8</v>
      </c>
      <c r="U21" s="57">
        <v>8</v>
      </c>
      <c r="V21" s="59">
        <v>-66.7</v>
      </c>
      <c r="W21" s="57">
        <v>1</v>
      </c>
      <c r="X21" s="59">
        <v>-91.7</v>
      </c>
      <c r="Y21" s="57">
        <v>29</v>
      </c>
      <c r="Z21" s="59">
        <v>-29.3</v>
      </c>
      <c r="AA21" s="57">
        <v>57</v>
      </c>
      <c r="AB21" s="59">
        <v>-53.3</v>
      </c>
    </row>
    <row r="22" spans="1:28" x14ac:dyDescent="0.45">
      <c r="A22" s="8"/>
      <c r="B22" s="32" t="s">
        <v>25</v>
      </c>
      <c r="C22" s="57">
        <f t="shared" si="0"/>
        <v>27272</v>
      </c>
      <c r="D22" s="57">
        <v>26541</v>
      </c>
      <c r="E22" s="58">
        <v>2.7542293056026512</v>
      </c>
      <c r="F22" s="58">
        <v>0.20450281116378985</v>
      </c>
      <c r="G22" s="57">
        <v>24416</v>
      </c>
      <c r="H22" s="59">
        <v>7.5</v>
      </c>
      <c r="I22" s="57">
        <v>510</v>
      </c>
      <c r="J22" s="59">
        <v>9.6999999999999993</v>
      </c>
      <c r="K22" s="57">
        <v>282</v>
      </c>
      <c r="L22" s="59">
        <v>2.5</v>
      </c>
      <c r="M22" s="57">
        <v>40</v>
      </c>
      <c r="N22" s="59">
        <v>14.3</v>
      </c>
      <c r="O22" s="57">
        <v>41</v>
      </c>
      <c r="P22" s="59">
        <v>173.3</v>
      </c>
      <c r="Q22" s="57">
        <v>25289</v>
      </c>
      <c r="R22" s="59">
        <v>7.6</v>
      </c>
      <c r="S22" s="57">
        <v>345</v>
      </c>
      <c r="T22" s="59">
        <v>-57.6</v>
      </c>
      <c r="U22" s="57">
        <v>240</v>
      </c>
      <c r="V22" s="59">
        <v>-48.1</v>
      </c>
      <c r="W22" s="57">
        <v>59</v>
      </c>
      <c r="X22" s="59">
        <v>-85.5</v>
      </c>
      <c r="Y22" s="57">
        <v>1339</v>
      </c>
      <c r="Z22" s="59">
        <v>-1.8</v>
      </c>
      <c r="AA22" s="57">
        <v>1983</v>
      </c>
      <c r="AB22" s="59">
        <v>-34.9</v>
      </c>
    </row>
    <row r="23" spans="1:28" x14ac:dyDescent="0.45">
      <c r="A23" s="8"/>
      <c r="B23" s="32" t="s">
        <v>26</v>
      </c>
      <c r="C23" s="57">
        <f t="shared" si="0"/>
        <v>17678</v>
      </c>
      <c r="D23" s="57">
        <v>20789</v>
      </c>
      <c r="E23" s="58">
        <v>-14.96464476405791</v>
      </c>
      <c r="F23" s="58">
        <v>0.13256089380146219</v>
      </c>
      <c r="G23" s="57">
        <v>14729</v>
      </c>
      <c r="H23" s="59">
        <v>-11.2</v>
      </c>
      <c r="I23" s="57">
        <v>804</v>
      </c>
      <c r="J23" s="59">
        <v>21.5</v>
      </c>
      <c r="K23" s="57">
        <v>36</v>
      </c>
      <c r="L23" s="59">
        <v>-2.7</v>
      </c>
      <c r="M23" s="57">
        <v>81</v>
      </c>
      <c r="N23" s="59">
        <v>19.100000000000001</v>
      </c>
      <c r="O23" s="57">
        <v>18</v>
      </c>
      <c r="P23" s="59">
        <v>100</v>
      </c>
      <c r="Q23" s="57">
        <v>15668</v>
      </c>
      <c r="R23" s="59">
        <v>-9.8000000000000007</v>
      </c>
      <c r="S23" s="57">
        <v>1362</v>
      </c>
      <c r="T23" s="59">
        <v>-31.7</v>
      </c>
      <c r="U23" s="57">
        <v>97</v>
      </c>
      <c r="V23" s="59">
        <v>-69.5</v>
      </c>
      <c r="W23" s="57">
        <v>93</v>
      </c>
      <c r="X23" s="59">
        <v>-67.599999999999994</v>
      </c>
      <c r="Y23" s="57">
        <v>458</v>
      </c>
      <c r="Z23" s="59">
        <v>-44.1</v>
      </c>
      <c r="AA23" s="57">
        <v>2010</v>
      </c>
      <c r="AB23" s="59">
        <v>-41.2</v>
      </c>
    </row>
    <row r="24" spans="1:28" x14ac:dyDescent="0.45">
      <c r="A24" s="8"/>
      <c r="B24" s="32" t="s">
        <v>29</v>
      </c>
      <c r="C24" s="57">
        <f t="shared" si="0"/>
        <v>14083</v>
      </c>
      <c r="D24" s="57">
        <v>13172</v>
      </c>
      <c r="E24" s="58">
        <v>6.9161858487701178</v>
      </c>
      <c r="F24" s="58">
        <v>0.10560329604061501</v>
      </c>
      <c r="G24" s="57">
        <v>10986</v>
      </c>
      <c r="H24" s="59">
        <v>5.6</v>
      </c>
      <c r="I24" s="57">
        <v>895</v>
      </c>
      <c r="J24" s="59">
        <v>44.1</v>
      </c>
      <c r="K24" s="57">
        <v>162</v>
      </c>
      <c r="L24" s="59">
        <v>-1.2</v>
      </c>
      <c r="M24" s="57">
        <v>61</v>
      </c>
      <c r="N24" s="59">
        <v>144</v>
      </c>
      <c r="O24" s="57">
        <v>23</v>
      </c>
      <c r="P24" s="59">
        <v>15</v>
      </c>
      <c r="Q24" s="57">
        <v>12127</v>
      </c>
      <c r="R24" s="59">
        <v>7.9</v>
      </c>
      <c r="S24" s="57">
        <v>445</v>
      </c>
      <c r="T24" s="59">
        <v>39.9</v>
      </c>
      <c r="U24" s="57">
        <v>36</v>
      </c>
      <c r="V24" s="59">
        <v>-64.400000000000006</v>
      </c>
      <c r="W24" s="57">
        <v>4</v>
      </c>
      <c r="X24" s="59">
        <v>-20</v>
      </c>
      <c r="Y24" s="57">
        <v>1471</v>
      </c>
      <c r="Z24" s="59">
        <v>-2.8</v>
      </c>
      <c r="AA24" s="57">
        <v>1956</v>
      </c>
      <c r="AB24" s="59">
        <v>0.9</v>
      </c>
    </row>
    <row r="25" spans="1:28" x14ac:dyDescent="0.45">
      <c r="A25" s="8"/>
      <c r="B25" s="32" t="s">
        <v>28</v>
      </c>
      <c r="C25" s="57">
        <f t="shared" si="0"/>
        <v>13101</v>
      </c>
      <c r="D25" s="57">
        <v>12517</v>
      </c>
      <c r="E25" s="58">
        <v>4.6656547095949463</v>
      </c>
      <c r="F25" s="58">
        <v>9.8239635122353008E-2</v>
      </c>
      <c r="G25" s="57">
        <v>11826</v>
      </c>
      <c r="H25" s="59">
        <v>7.7</v>
      </c>
      <c r="I25" s="57">
        <v>558</v>
      </c>
      <c r="J25" s="59">
        <v>-6.7</v>
      </c>
      <c r="K25" s="57">
        <v>194</v>
      </c>
      <c r="L25" s="59">
        <v>-50.9</v>
      </c>
      <c r="M25" s="57">
        <v>91</v>
      </c>
      <c r="N25" s="59">
        <v>31.9</v>
      </c>
      <c r="O25" s="57">
        <v>19</v>
      </c>
      <c r="P25" s="59">
        <v>-34.5</v>
      </c>
      <c r="Q25" s="57">
        <v>12688</v>
      </c>
      <c r="R25" s="59">
        <v>5.0999999999999996</v>
      </c>
      <c r="S25" s="57">
        <v>111</v>
      </c>
      <c r="T25" s="59">
        <v>-43.7</v>
      </c>
      <c r="U25" s="57">
        <v>48</v>
      </c>
      <c r="V25" s="59">
        <v>77.8</v>
      </c>
      <c r="W25" s="57">
        <v>1</v>
      </c>
      <c r="X25" s="59">
        <v>-80</v>
      </c>
      <c r="Y25" s="57">
        <v>253</v>
      </c>
      <c r="Z25" s="59">
        <v>15.5</v>
      </c>
      <c r="AA25" s="57">
        <v>413</v>
      </c>
      <c r="AB25" s="59">
        <v>-7.8</v>
      </c>
    </row>
    <row r="26" spans="1:28" x14ac:dyDescent="0.45">
      <c r="A26" s="8"/>
      <c r="B26" s="32" t="s">
        <v>27</v>
      </c>
      <c r="C26" s="57">
        <f t="shared" si="0"/>
        <v>13507</v>
      </c>
      <c r="D26" s="57">
        <v>13322</v>
      </c>
      <c r="E26" s="58">
        <v>1.3886803783215829</v>
      </c>
      <c r="F26" s="58">
        <v>0.10128408148978107</v>
      </c>
      <c r="G26" s="57">
        <v>11300</v>
      </c>
      <c r="H26" s="59">
        <v>-2.5</v>
      </c>
      <c r="I26" s="57">
        <v>390</v>
      </c>
      <c r="J26" s="59">
        <v>14.7</v>
      </c>
      <c r="K26" s="57">
        <v>501</v>
      </c>
      <c r="L26" s="59">
        <v>23.7</v>
      </c>
      <c r="M26" s="57">
        <v>80</v>
      </c>
      <c r="N26" s="59">
        <v>70.2</v>
      </c>
      <c r="O26" s="57">
        <v>16</v>
      </c>
      <c r="P26" s="59">
        <v>128.6</v>
      </c>
      <c r="Q26" s="57">
        <v>12287</v>
      </c>
      <c r="R26" s="59">
        <v>-0.9</v>
      </c>
      <c r="S26" s="57">
        <v>845</v>
      </c>
      <c r="T26" s="59">
        <v>16.399999999999999</v>
      </c>
      <c r="U26" s="57">
        <v>169</v>
      </c>
      <c r="V26" s="59">
        <v>98.8</v>
      </c>
      <c r="W26" s="57">
        <v>204</v>
      </c>
      <c r="X26" s="59">
        <v>82.1</v>
      </c>
      <c r="Y26" s="57">
        <v>2</v>
      </c>
      <c r="Z26" s="59">
        <v>-66.7</v>
      </c>
      <c r="AA26" s="57">
        <v>1220</v>
      </c>
      <c r="AB26" s="59">
        <v>31.3</v>
      </c>
    </row>
    <row r="27" spans="1:28" x14ac:dyDescent="0.45">
      <c r="A27" s="8"/>
      <c r="B27" s="32" t="s">
        <v>30</v>
      </c>
      <c r="C27" s="57">
        <f t="shared" si="0"/>
        <v>9468</v>
      </c>
      <c r="D27" s="57">
        <v>8384</v>
      </c>
      <c r="E27" s="58">
        <v>12.92938931297709</v>
      </c>
      <c r="F27" s="58">
        <v>7.0997089179332742E-2</v>
      </c>
      <c r="G27" s="57">
        <v>7277</v>
      </c>
      <c r="H27" s="59">
        <v>13.5</v>
      </c>
      <c r="I27" s="57">
        <v>321</v>
      </c>
      <c r="J27" s="59">
        <v>-13.5</v>
      </c>
      <c r="K27" s="57">
        <v>59</v>
      </c>
      <c r="L27" s="59">
        <v>-25.3</v>
      </c>
      <c r="M27" s="57">
        <v>21</v>
      </c>
      <c r="N27" s="59">
        <v>250</v>
      </c>
      <c r="O27" s="57">
        <v>5</v>
      </c>
      <c r="P27" s="59">
        <v>-16.7</v>
      </c>
      <c r="Q27" s="57">
        <v>7683</v>
      </c>
      <c r="R27" s="59">
        <v>11.8</v>
      </c>
      <c r="S27" s="57">
        <v>955</v>
      </c>
      <c r="T27" s="59">
        <v>4.3</v>
      </c>
      <c r="U27" s="57">
        <v>250</v>
      </c>
      <c r="V27" s="59">
        <v>125.2</v>
      </c>
      <c r="W27" s="57">
        <v>0</v>
      </c>
      <c r="X27" s="59" t="s">
        <v>140</v>
      </c>
      <c r="Y27" s="57">
        <v>580</v>
      </c>
      <c r="Z27" s="59">
        <v>20.3</v>
      </c>
      <c r="AA27" s="57">
        <v>1785</v>
      </c>
      <c r="AB27" s="59">
        <v>18.3</v>
      </c>
    </row>
    <row r="28" spans="1:28" x14ac:dyDescent="0.45">
      <c r="A28" s="8"/>
      <c r="B28" s="32" t="s">
        <v>31</v>
      </c>
      <c r="C28" s="57">
        <f t="shared" si="0"/>
        <v>111481</v>
      </c>
      <c r="D28" s="57">
        <v>105084</v>
      </c>
      <c r="E28" s="58">
        <v>6.0875109436260511</v>
      </c>
      <c r="F28" s="58">
        <v>0.8359554814956901</v>
      </c>
      <c r="G28" s="57">
        <v>97736</v>
      </c>
      <c r="H28" s="59">
        <v>4.0999999999999996</v>
      </c>
      <c r="I28" s="57">
        <v>9085</v>
      </c>
      <c r="J28" s="59">
        <v>63.4</v>
      </c>
      <c r="K28" s="57">
        <v>566</v>
      </c>
      <c r="L28" s="59">
        <v>39.4</v>
      </c>
      <c r="M28" s="57">
        <v>2683</v>
      </c>
      <c r="N28" s="59">
        <v>-0.1</v>
      </c>
      <c r="O28" s="57">
        <v>151</v>
      </c>
      <c r="P28" s="59">
        <v>30.2</v>
      </c>
      <c r="Q28" s="57">
        <v>110221</v>
      </c>
      <c r="R28" s="59">
        <v>7.4</v>
      </c>
      <c r="S28" s="57">
        <v>493</v>
      </c>
      <c r="T28" s="59">
        <v>-42.3</v>
      </c>
      <c r="U28" s="57">
        <v>46</v>
      </c>
      <c r="V28" s="59">
        <v>-68.3</v>
      </c>
      <c r="W28" s="57">
        <v>470</v>
      </c>
      <c r="X28" s="59">
        <v>-63.5</v>
      </c>
      <c r="Y28" s="57">
        <v>251</v>
      </c>
      <c r="Z28" s="59">
        <v>67.3</v>
      </c>
      <c r="AA28" s="57">
        <v>1260</v>
      </c>
      <c r="AB28" s="59">
        <v>-48.3</v>
      </c>
    </row>
    <row r="29" spans="1:28" x14ac:dyDescent="0.45">
      <c r="A29" s="9"/>
      <c r="B29" s="32" t="s">
        <v>32</v>
      </c>
      <c r="C29" s="57">
        <f t="shared" si="0"/>
        <v>10774143</v>
      </c>
      <c r="D29" s="57">
        <v>14657893</v>
      </c>
      <c r="E29" s="58">
        <v>-26.495963642250629</v>
      </c>
      <c r="F29" s="58">
        <v>80.791380587440173</v>
      </c>
      <c r="G29" s="57">
        <v>7076976</v>
      </c>
      <c r="H29" s="59">
        <v>-10.6</v>
      </c>
      <c r="I29" s="57">
        <v>885289</v>
      </c>
      <c r="J29" s="59">
        <v>-0.7</v>
      </c>
      <c r="K29" s="57">
        <v>825482</v>
      </c>
      <c r="L29" s="59">
        <v>-11.8</v>
      </c>
      <c r="M29" s="57">
        <v>531929</v>
      </c>
      <c r="N29" s="59">
        <v>-59.1</v>
      </c>
      <c r="O29" s="57">
        <v>124451</v>
      </c>
      <c r="P29" s="59">
        <v>-68.8</v>
      </c>
      <c r="Q29" s="57">
        <v>9444127</v>
      </c>
      <c r="R29" s="59">
        <v>-17.5</v>
      </c>
      <c r="S29" s="57">
        <v>319449</v>
      </c>
      <c r="T29" s="59">
        <v>-56</v>
      </c>
      <c r="U29" s="57">
        <v>294530</v>
      </c>
      <c r="V29" s="59">
        <v>-49.7</v>
      </c>
      <c r="W29" s="57">
        <v>234072</v>
      </c>
      <c r="X29" s="59">
        <v>-84.1</v>
      </c>
      <c r="Y29" s="57">
        <v>481965</v>
      </c>
      <c r="Z29" s="59">
        <v>11.8</v>
      </c>
      <c r="AA29" s="57">
        <v>1330016</v>
      </c>
      <c r="AB29" s="59">
        <v>-58.6</v>
      </c>
    </row>
    <row r="30" spans="1:28" x14ac:dyDescent="0.45">
      <c r="A30" s="10" t="s">
        <v>33</v>
      </c>
      <c r="B30" s="32" t="s">
        <v>34</v>
      </c>
      <c r="C30" s="57">
        <f t="shared" si="0"/>
        <v>868881</v>
      </c>
      <c r="D30" s="57">
        <v>866186</v>
      </c>
      <c r="E30" s="58">
        <v>0.31113409821907911</v>
      </c>
      <c r="F30" s="58">
        <v>6.5154226703873901</v>
      </c>
      <c r="G30" s="57">
        <v>756397</v>
      </c>
      <c r="H30" s="59">
        <v>1.4</v>
      </c>
      <c r="I30" s="57">
        <v>35700</v>
      </c>
      <c r="J30" s="59">
        <v>5.7</v>
      </c>
      <c r="K30" s="57">
        <v>33595</v>
      </c>
      <c r="L30" s="59">
        <v>1.3</v>
      </c>
      <c r="M30" s="57">
        <v>5824</v>
      </c>
      <c r="N30" s="59">
        <v>-33.6</v>
      </c>
      <c r="O30" s="57">
        <v>9922</v>
      </c>
      <c r="P30" s="59">
        <v>16.7</v>
      </c>
      <c r="Q30" s="57">
        <v>841438</v>
      </c>
      <c r="R30" s="59">
        <v>1.3</v>
      </c>
      <c r="S30" s="57">
        <v>16838</v>
      </c>
      <c r="T30" s="59">
        <v>-22.8</v>
      </c>
      <c r="U30" s="57">
        <v>5712</v>
      </c>
      <c r="V30" s="59">
        <v>22.7</v>
      </c>
      <c r="W30" s="57">
        <v>2229</v>
      </c>
      <c r="X30" s="59">
        <v>-68.5</v>
      </c>
      <c r="Y30" s="57">
        <v>2664</v>
      </c>
      <c r="Z30" s="59">
        <v>12.5</v>
      </c>
      <c r="AA30" s="57">
        <v>27443</v>
      </c>
      <c r="AB30" s="59">
        <v>-23.6</v>
      </c>
    </row>
    <row r="31" spans="1:28" x14ac:dyDescent="0.45">
      <c r="A31" s="8"/>
      <c r="B31" s="32" t="s">
        <v>35</v>
      </c>
      <c r="C31" s="57">
        <f t="shared" si="0"/>
        <v>176256</v>
      </c>
      <c r="D31" s="57">
        <v>175745</v>
      </c>
      <c r="E31" s="58">
        <v>0.29076218384591623</v>
      </c>
      <c r="F31" s="58">
        <v>1.3216796525551828</v>
      </c>
      <c r="G31" s="57">
        <v>151903</v>
      </c>
      <c r="H31" s="59">
        <v>1.7</v>
      </c>
      <c r="I31" s="57">
        <v>7857</v>
      </c>
      <c r="J31" s="59">
        <v>1.5</v>
      </c>
      <c r="K31" s="57">
        <v>6398</v>
      </c>
      <c r="L31" s="59">
        <v>6</v>
      </c>
      <c r="M31" s="57">
        <v>1887</v>
      </c>
      <c r="N31" s="59">
        <v>-21.8</v>
      </c>
      <c r="O31" s="57">
        <v>780</v>
      </c>
      <c r="P31" s="59">
        <v>44.7</v>
      </c>
      <c r="Q31" s="57">
        <v>168825</v>
      </c>
      <c r="R31" s="59">
        <v>1.6</v>
      </c>
      <c r="S31" s="57">
        <v>4160</v>
      </c>
      <c r="T31" s="59">
        <v>-24.2</v>
      </c>
      <c r="U31" s="57">
        <v>1701</v>
      </c>
      <c r="V31" s="59">
        <v>44.3</v>
      </c>
      <c r="W31" s="57">
        <v>1507</v>
      </c>
      <c r="X31" s="59">
        <v>-47.5</v>
      </c>
      <c r="Y31" s="57">
        <v>63</v>
      </c>
      <c r="Z31" s="59">
        <v>-30.8</v>
      </c>
      <c r="AA31" s="57">
        <v>7431</v>
      </c>
      <c r="AB31" s="59">
        <v>-22.8</v>
      </c>
    </row>
    <row r="32" spans="1:28" x14ac:dyDescent="0.45">
      <c r="A32" s="8"/>
      <c r="B32" s="32" t="s">
        <v>36</v>
      </c>
      <c r="C32" s="57">
        <f t="shared" si="0"/>
        <v>17846</v>
      </c>
      <c r="D32" s="57">
        <v>17842</v>
      </c>
      <c r="E32" s="58">
        <v>2.2419011321606064E-2</v>
      </c>
      <c r="F32" s="58">
        <v>0.13382066471212209</v>
      </c>
      <c r="G32" s="57">
        <v>15215</v>
      </c>
      <c r="H32" s="59">
        <v>16.899999999999999</v>
      </c>
      <c r="I32" s="57">
        <v>723</v>
      </c>
      <c r="J32" s="59">
        <v>29.3</v>
      </c>
      <c r="K32" s="57">
        <v>701</v>
      </c>
      <c r="L32" s="59">
        <v>7.4</v>
      </c>
      <c r="M32" s="57">
        <v>226</v>
      </c>
      <c r="N32" s="59">
        <v>54.8</v>
      </c>
      <c r="O32" s="57">
        <v>33</v>
      </c>
      <c r="P32" s="59">
        <v>0</v>
      </c>
      <c r="Q32" s="57">
        <v>16898</v>
      </c>
      <c r="R32" s="59">
        <v>17.3</v>
      </c>
      <c r="S32" s="57">
        <v>443</v>
      </c>
      <c r="T32" s="59">
        <v>-51.9</v>
      </c>
      <c r="U32" s="57">
        <v>192</v>
      </c>
      <c r="V32" s="59">
        <v>-52.1</v>
      </c>
      <c r="W32" s="57">
        <v>265</v>
      </c>
      <c r="X32" s="59">
        <v>-87.4</v>
      </c>
      <c r="Y32" s="57">
        <v>48</v>
      </c>
      <c r="Z32" s="59">
        <v>336.4</v>
      </c>
      <c r="AA32" s="57">
        <v>948</v>
      </c>
      <c r="AB32" s="59">
        <v>-72.400000000000006</v>
      </c>
    </row>
    <row r="33" spans="1:28" x14ac:dyDescent="0.45">
      <c r="A33" s="8"/>
      <c r="B33" s="32" t="s">
        <v>37</v>
      </c>
      <c r="C33" s="57">
        <f t="shared" si="0"/>
        <v>20071</v>
      </c>
      <c r="D33" s="57">
        <v>15299</v>
      </c>
      <c r="E33" s="58">
        <v>31.191581149094706</v>
      </c>
      <c r="F33" s="58">
        <v>0.15050513064199275</v>
      </c>
      <c r="G33" s="57">
        <v>16696</v>
      </c>
      <c r="H33" s="59">
        <v>54.8</v>
      </c>
      <c r="I33" s="57">
        <v>831</v>
      </c>
      <c r="J33" s="59">
        <v>11.5</v>
      </c>
      <c r="K33" s="57">
        <v>560</v>
      </c>
      <c r="L33" s="59">
        <v>28.4</v>
      </c>
      <c r="M33" s="57">
        <v>67</v>
      </c>
      <c r="N33" s="59">
        <v>8.1</v>
      </c>
      <c r="O33" s="57">
        <v>92</v>
      </c>
      <c r="P33" s="59">
        <v>170.6</v>
      </c>
      <c r="Q33" s="57">
        <v>18246</v>
      </c>
      <c r="R33" s="59">
        <v>51.3</v>
      </c>
      <c r="S33" s="57">
        <v>1094</v>
      </c>
      <c r="T33" s="59">
        <v>-37.6</v>
      </c>
      <c r="U33" s="57">
        <v>405</v>
      </c>
      <c r="V33" s="59">
        <v>4.4000000000000004</v>
      </c>
      <c r="W33" s="57">
        <v>315</v>
      </c>
      <c r="X33" s="59">
        <v>-71.099999999999994</v>
      </c>
      <c r="Y33" s="57">
        <v>11</v>
      </c>
      <c r="Z33" s="59">
        <v>37.5</v>
      </c>
      <c r="AA33" s="57">
        <v>1825</v>
      </c>
      <c r="AB33" s="59">
        <v>-43.7</v>
      </c>
    </row>
    <row r="34" spans="1:28" x14ac:dyDescent="0.45">
      <c r="A34" s="8"/>
      <c r="B34" s="32" t="s">
        <v>38</v>
      </c>
      <c r="C34" s="57">
        <f t="shared" si="0"/>
        <v>34053</v>
      </c>
      <c r="D34" s="57">
        <v>41085</v>
      </c>
      <c r="E34" s="58">
        <v>-17.115735669952535</v>
      </c>
      <c r="F34" s="58">
        <v>0.25535106440893723</v>
      </c>
      <c r="G34" s="57">
        <v>25334</v>
      </c>
      <c r="H34" s="59">
        <v>15.7</v>
      </c>
      <c r="I34" s="57">
        <v>1350</v>
      </c>
      <c r="J34" s="59">
        <v>-0.2</v>
      </c>
      <c r="K34" s="57">
        <v>1095</v>
      </c>
      <c r="L34" s="59">
        <v>12.3</v>
      </c>
      <c r="M34" s="57">
        <v>215</v>
      </c>
      <c r="N34" s="59">
        <v>-17.899999999999999</v>
      </c>
      <c r="O34" s="57">
        <v>82</v>
      </c>
      <c r="P34" s="59">
        <v>24.2</v>
      </c>
      <c r="Q34" s="57">
        <v>28076</v>
      </c>
      <c r="R34" s="59">
        <v>14.4</v>
      </c>
      <c r="S34" s="57">
        <v>3040</v>
      </c>
      <c r="T34" s="59">
        <v>-53.3</v>
      </c>
      <c r="U34" s="57">
        <v>638</v>
      </c>
      <c r="V34" s="59">
        <v>-55.8</v>
      </c>
      <c r="W34" s="57">
        <v>1857</v>
      </c>
      <c r="X34" s="59">
        <v>-77.900000000000006</v>
      </c>
      <c r="Y34" s="57">
        <v>442</v>
      </c>
      <c r="Z34" s="59">
        <v>152.6</v>
      </c>
      <c r="AA34" s="57">
        <v>5977</v>
      </c>
      <c r="AB34" s="59">
        <v>-63.9</v>
      </c>
    </row>
    <row r="35" spans="1:28" x14ac:dyDescent="0.45">
      <c r="A35" s="9"/>
      <c r="B35" s="32" t="s">
        <v>39</v>
      </c>
      <c r="C35" s="57">
        <f t="shared" si="0"/>
        <v>1117107</v>
      </c>
      <c r="D35" s="57">
        <v>1116157</v>
      </c>
      <c r="E35" s="58">
        <v>8.5113474179698834E-2</v>
      </c>
      <c r="F35" s="58">
        <v>8.3767791827056257</v>
      </c>
      <c r="G35" s="57">
        <v>965545</v>
      </c>
      <c r="H35" s="59">
        <v>2.6</v>
      </c>
      <c r="I35" s="57">
        <v>46461</v>
      </c>
      <c r="J35" s="59">
        <v>5.0999999999999996</v>
      </c>
      <c r="K35" s="57">
        <v>42349</v>
      </c>
      <c r="L35" s="59">
        <v>2.6</v>
      </c>
      <c r="M35" s="57">
        <v>8219</v>
      </c>
      <c r="N35" s="59">
        <v>-29.5</v>
      </c>
      <c r="O35" s="57">
        <v>10909</v>
      </c>
      <c r="P35" s="59">
        <v>18.899999999999999</v>
      </c>
      <c r="Q35" s="57">
        <v>1073483</v>
      </c>
      <c r="R35" s="59">
        <v>2.5</v>
      </c>
      <c r="S35" s="57">
        <v>25575</v>
      </c>
      <c r="T35" s="59">
        <v>-29.9</v>
      </c>
      <c r="U35" s="57">
        <v>8648</v>
      </c>
      <c r="V35" s="59">
        <v>7.2</v>
      </c>
      <c r="W35" s="57">
        <v>6173</v>
      </c>
      <c r="X35" s="59">
        <v>-71.400000000000006</v>
      </c>
      <c r="Y35" s="57">
        <v>3228</v>
      </c>
      <c r="Z35" s="59">
        <v>21.7</v>
      </c>
      <c r="AA35" s="57">
        <v>43624</v>
      </c>
      <c r="AB35" s="59">
        <v>-36.6</v>
      </c>
    </row>
    <row r="36" spans="1:28" x14ac:dyDescent="0.45">
      <c r="A36" s="10" t="s">
        <v>40</v>
      </c>
      <c r="B36" s="32" t="s">
        <v>41</v>
      </c>
      <c r="C36" s="57">
        <f t="shared" si="0"/>
        <v>270427</v>
      </c>
      <c r="D36" s="57">
        <v>233973</v>
      </c>
      <c r="E36" s="58">
        <v>15.580430220580999</v>
      </c>
      <c r="F36" s="58">
        <v>2.0278337384346656</v>
      </c>
      <c r="G36" s="57">
        <v>173371</v>
      </c>
      <c r="H36" s="59">
        <v>19.8</v>
      </c>
      <c r="I36" s="57">
        <v>27913</v>
      </c>
      <c r="J36" s="59">
        <v>25.4</v>
      </c>
      <c r="K36" s="57">
        <v>1321</v>
      </c>
      <c r="L36" s="59">
        <v>5.5</v>
      </c>
      <c r="M36" s="57">
        <v>441</v>
      </c>
      <c r="N36" s="59">
        <v>130.9</v>
      </c>
      <c r="O36" s="57">
        <v>196</v>
      </c>
      <c r="P36" s="59">
        <v>98</v>
      </c>
      <c r="Q36" s="57">
        <v>203242</v>
      </c>
      <c r="R36" s="59">
        <v>20.6</v>
      </c>
      <c r="S36" s="57">
        <v>9958</v>
      </c>
      <c r="T36" s="59">
        <v>4.5</v>
      </c>
      <c r="U36" s="57">
        <v>726</v>
      </c>
      <c r="V36" s="59">
        <v>-3.1</v>
      </c>
      <c r="W36" s="57">
        <v>136</v>
      </c>
      <c r="X36" s="59">
        <v>-78.099999999999994</v>
      </c>
      <c r="Y36" s="57">
        <v>56365</v>
      </c>
      <c r="Z36" s="59">
        <v>3.3</v>
      </c>
      <c r="AA36" s="57">
        <v>67185</v>
      </c>
      <c r="AB36" s="59">
        <v>2.6</v>
      </c>
    </row>
    <row r="37" spans="1:28" x14ac:dyDescent="0.45">
      <c r="A37" s="8"/>
      <c r="B37" s="32" t="s">
        <v>42</v>
      </c>
      <c r="C37" s="57">
        <f t="shared" si="0"/>
        <v>126024</v>
      </c>
      <c r="D37" s="57">
        <v>135139</v>
      </c>
      <c r="E37" s="58">
        <v>-6.7449070956570605</v>
      </c>
      <c r="F37" s="58">
        <v>0.94500815026787377</v>
      </c>
      <c r="G37" s="57">
        <v>96080</v>
      </c>
      <c r="H37" s="59">
        <v>-0.9</v>
      </c>
      <c r="I37" s="57">
        <v>8903</v>
      </c>
      <c r="J37" s="59">
        <v>-13</v>
      </c>
      <c r="K37" s="57">
        <v>5266</v>
      </c>
      <c r="L37" s="59">
        <v>13.9</v>
      </c>
      <c r="M37" s="57">
        <v>1960</v>
      </c>
      <c r="N37" s="59">
        <v>24.9</v>
      </c>
      <c r="O37" s="57">
        <v>358</v>
      </c>
      <c r="P37" s="59">
        <v>38.200000000000003</v>
      </c>
      <c r="Q37" s="57">
        <v>112567</v>
      </c>
      <c r="R37" s="59">
        <v>-1</v>
      </c>
      <c r="S37" s="57">
        <v>8052</v>
      </c>
      <c r="T37" s="59">
        <v>-26.2</v>
      </c>
      <c r="U37" s="57">
        <v>2861</v>
      </c>
      <c r="V37" s="59">
        <v>86.7</v>
      </c>
      <c r="W37" s="57">
        <v>1727</v>
      </c>
      <c r="X37" s="59">
        <v>-79.3</v>
      </c>
      <c r="Y37" s="57">
        <v>817</v>
      </c>
      <c r="Z37" s="59">
        <v>15.6</v>
      </c>
      <c r="AA37" s="57">
        <v>13457</v>
      </c>
      <c r="AB37" s="59">
        <v>-37.299999999999997</v>
      </c>
    </row>
    <row r="38" spans="1:28" x14ac:dyDescent="0.45">
      <c r="A38" s="8"/>
      <c r="B38" s="32" t="s">
        <v>43</v>
      </c>
      <c r="C38" s="57">
        <f t="shared" si="0"/>
        <v>109860</v>
      </c>
      <c r="D38" s="57">
        <v>110302</v>
      </c>
      <c r="E38" s="58">
        <v>-0.40071802868488771</v>
      </c>
      <c r="F38" s="58">
        <v>0.82380019193509668</v>
      </c>
      <c r="G38" s="57">
        <v>94349</v>
      </c>
      <c r="H38" s="59">
        <v>-0.8</v>
      </c>
      <c r="I38" s="57">
        <v>5106</v>
      </c>
      <c r="J38" s="59">
        <v>2.6</v>
      </c>
      <c r="K38" s="57">
        <v>4827</v>
      </c>
      <c r="L38" s="59">
        <v>-0.2</v>
      </c>
      <c r="M38" s="57">
        <v>570</v>
      </c>
      <c r="N38" s="59">
        <v>-10.5</v>
      </c>
      <c r="O38" s="57">
        <v>308</v>
      </c>
      <c r="P38" s="59">
        <v>47.4</v>
      </c>
      <c r="Q38" s="57">
        <v>105160</v>
      </c>
      <c r="R38" s="59">
        <v>-0.6</v>
      </c>
      <c r="S38" s="57">
        <v>2707</v>
      </c>
      <c r="T38" s="59">
        <v>-13.3</v>
      </c>
      <c r="U38" s="57">
        <v>1152</v>
      </c>
      <c r="V38" s="59">
        <v>257.8</v>
      </c>
      <c r="W38" s="57">
        <v>363</v>
      </c>
      <c r="X38" s="59">
        <v>-35.9</v>
      </c>
      <c r="Y38" s="57">
        <v>478</v>
      </c>
      <c r="Z38" s="59">
        <v>-4.2</v>
      </c>
      <c r="AA38" s="57">
        <v>4700</v>
      </c>
      <c r="AB38" s="59">
        <v>4.2</v>
      </c>
    </row>
    <row r="39" spans="1:28" x14ac:dyDescent="0.45">
      <c r="A39" s="8"/>
      <c r="B39" s="32" t="s">
        <v>44</v>
      </c>
      <c r="C39" s="57">
        <f t="shared" si="0"/>
        <v>92347</v>
      </c>
      <c r="D39" s="57">
        <v>91562</v>
      </c>
      <c r="E39" s="58">
        <v>0.85734256569318656</v>
      </c>
      <c r="F39" s="58">
        <v>0.69247657313517541</v>
      </c>
      <c r="G39" s="57">
        <v>76798</v>
      </c>
      <c r="H39" s="59">
        <v>2.2999999999999998</v>
      </c>
      <c r="I39" s="57">
        <v>6584</v>
      </c>
      <c r="J39" s="59">
        <v>-17</v>
      </c>
      <c r="K39" s="57">
        <v>5879</v>
      </c>
      <c r="L39" s="59">
        <v>4.5</v>
      </c>
      <c r="M39" s="57">
        <v>603</v>
      </c>
      <c r="N39" s="59">
        <v>4.7</v>
      </c>
      <c r="O39" s="57">
        <v>274</v>
      </c>
      <c r="P39" s="59">
        <v>45</v>
      </c>
      <c r="Q39" s="57">
        <v>90138</v>
      </c>
      <c r="R39" s="59">
        <v>0.8</v>
      </c>
      <c r="S39" s="57">
        <v>1621</v>
      </c>
      <c r="T39" s="59">
        <v>13</v>
      </c>
      <c r="U39" s="57">
        <v>247</v>
      </c>
      <c r="V39" s="59">
        <v>128.69999999999999</v>
      </c>
      <c r="W39" s="57">
        <v>126</v>
      </c>
      <c r="X39" s="59">
        <v>-64.400000000000006</v>
      </c>
      <c r="Y39" s="57">
        <v>215</v>
      </c>
      <c r="Z39" s="59">
        <v>-13</v>
      </c>
      <c r="AA39" s="57">
        <v>2209</v>
      </c>
      <c r="AB39" s="59">
        <v>3</v>
      </c>
    </row>
    <row r="40" spans="1:28" x14ac:dyDescent="0.45">
      <c r="A40" s="8"/>
      <c r="B40" s="32" t="s">
        <v>45</v>
      </c>
      <c r="C40" s="57">
        <f t="shared" si="0"/>
        <v>44080</v>
      </c>
      <c r="D40" s="57">
        <v>63906</v>
      </c>
      <c r="E40" s="58">
        <v>-31.023691046224144</v>
      </c>
      <c r="F40" s="58">
        <v>0.33053989132076333</v>
      </c>
      <c r="G40" s="57">
        <v>30865</v>
      </c>
      <c r="H40" s="59">
        <v>-5.6</v>
      </c>
      <c r="I40" s="57">
        <v>1863</v>
      </c>
      <c r="J40" s="59">
        <v>-2.1</v>
      </c>
      <c r="K40" s="57">
        <v>2033</v>
      </c>
      <c r="L40" s="59">
        <v>-0.3</v>
      </c>
      <c r="M40" s="57">
        <v>290</v>
      </c>
      <c r="N40" s="59">
        <v>-38.9</v>
      </c>
      <c r="O40" s="57">
        <v>101</v>
      </c>
      <c r="P40" s="59">
        <v>55.4</v>
      </c>
      <c r="Q40" s="57">
        <v>35152</v>
      </c>
      <c r="R40" s="59">
        <v>-5.4</v>
      </c>
      <c r="S40" s="57">
        <v>4554</v>
      </c>
      <c r="T40" s="59">
        <v>-17.2</v>
      </c>
      <c r="U40" s="57">
        <v>226</v>
      </c>
      <c r="V40" s="59">
        <v>-85.7</v>
      </c>
      <c r="W40" s="57">
        <v>3182</v>
      </c>
      <c r="X40" s="59">
        <v>-83.6</v>
      </c>
      <c r="Y40" s="57">
        <v>966</v>
      </c>
      <c r="Z40" s="59">
        <v>218.8</v>
      </c>
      <c r="AA40" s="57">
        <v>8928</v>
      </c>
      <c r="AB40" s="59">
        <v>-66.599999999999994</v>
      </c>
    </row>
    <row r="41" spans="1:28" x14ac:dyDescent="0.45">
      <c r="A41" s="8"/>
      <c r="B41" s="32" t="s">
        <v>46</v>
      </c>
      <c r="C41" s="57">
        <f t="shared" si="0"/>
        <v>33638</v>
      </c>
      <c r="D41" s="57">
        <v>33328</v>
      </c>
      <c r="E41" s="58">
        <v>0.93014882381181607</v>
      </c>
      <c r="F41" s="58">
        <v>0.25223913031415235</v>
      </c>
      <c r="G41" s="57">
        <v>28886</v>
      </c>
      <c r="H41" s="59">
        <v>4.9000000000000004</v>
      </c>
      <c r="I41" s="57">
        <v>1958</v>
      </c>
      <c r="J41" s="59">
        <v>-11.5</v>
      </c>
      <c r="K41" s="57">
        <v>1228</v>
      </c>
      <c r="L41" s="59">
        <v>-19.3</v>
      </c>
      <c r="M41" s="57">
        <v>167</v>
      </c>
      <c r="N41" s="59">
        <v>-1.8</v>
      </c>
      <c r="O41" s="57">
        <v>72</v>
      </c>
      <c r="P41" s="59">
        <v>63.6</v>
      </c>
      <c r="Q41" s="57">
        <v>32311</v>
      </c>
      <c r="R41" s="59">
        <v>2.6</v>
      </c>
      <c r="S41" s="57">
        <v>422</v>
      </c>
      <c r="T41" s="59">
        <v>-44.8</v>
      </c>
      <c r="U41" s="57">
        <v>437</v>
      </c>
      <c r="V41" s="59">
        <v>123</v>
      </c>
      <c r="W41" s="57">
        <v>126</v>
      </c>
      <c r="X41" s="59">
        <v>-70</v>
      </c>
      <c r="Y41" s="57">
        <v>342</v>
      </c>
      <c r="Z41" s="59">
        <v>-24</v>
      </c>
      <c r="AA41" s="57">
        <v>1327</v>
      </c>
      <c r="AB41" s="59">
        <v>-27.5</v>
      </c>
    </row>
    <row r="42" spans="1:28" x14ac:dyDescent="0.45">
      <c r="A42" s="8"/>
      <c r="B42" s="32" t="s">
        <v>47</v>
      </c>
      <c r="C42" s="57">
        <f t="shared" si="0"/>
        <v>27417</v>
      </c>
      <c r="D42" s="57">
        <v>30824</v>
      </c>
      <c r="E42" s="58">
        <v>-11.053075525564493</v>
      </c>
      <c r="F42" s="58">
        <v>0.20559011343787131</v>
      </c>
      <c r="G42" s="57">
        <v>8535</v>
      </c>
      <c r="H42" s="59">
        <v>16.600000000000001</v>
      </c>
      <c r="I42" s="57">
        <v>1084</v>
      </c>
      <c r="J42" s="59">
        <v>-4.3</v>
      </c>
      <c r="K42" s="57">
        <v>121</v>
      </c>
      <c r="L42" s="59">
        <v>24.7</v>
      </c>
      <c r="M42" s="57">
        <v>179</v>
      </c>
      <c r="N42" s="59">
        <v>-13.9</v>
      </c>
      <c r="O42" s="57">
        <v>2</v>
      </c>
      <c r="P42" s="59">
        <v>-75</v>
      </c>
      <c r="Q42" s="57">
        <v>9921</v>
      </c>
      <c r="R42" s="59">
        <v>13.2</v>
      </c>
      <c r="S42" s="57">
        <v>8093</v>
      </c>
      <c r="T42" s="59">
        <v>-14.5</v>
      </c>
      <c r="U42" s="57">
        <v>1187</v>
      </c>
      <c r="V42" s="59">
        <v>-13.7</v>
      </c>
      <c r="W42" s="57">
        <v>1094</v>
      </c>
      <c r="X42" s="59">
        <v>-72</v>
      </c>
      <c r="Y42" s="57">
        <v>7122</v>
      </c>
      <c r="Z42" s="59">
        <v>-2.7</v>
      </c>
      <c r="AA42" s="57">
        <v>17496</v>
      </c>
      <c r="AB42" s="59">
        <v>-20.7</v>
      </c>
    </row>
    <row r="43" spans="1:28" x14ac:dyDescent="0.45">
      <c r="A43" s="8"/>
      <c r="B43" s="32" t="s">
        <v>49</v>
      </c>
      <c r="C43" s="57">
        <f t="shared" si="0"/>
        <v>23305</v>
      </c>
      <c r="D43" s="57">
        <v>23253</v>
      </c>
      <c r="E43" s="58">
        <v>0.22362705887413181</v>
      </c>
      <c r="F43" s="58">
        <v>0.17475572067219575</v>
      </c>
      <c r="G43" s="57">
        <v>19729</v>
      </c>
      <c r="H43" s="59">
        <v>5.4</v>
      </c>
      <c r="I43" s="57">
        <v>1159</v>
      </c>
      <c r="J43" s="59">
        <v>1</v>
      </c>
      <c r="K43" s="57">
        <v>1248</v>
      </c>
      <c r="L43" s="59">
        <v>14.9</v>
      </c>
      <c r="M43" s="57">
        <v>306</v>
      </c>
      <c r="N43" s="59">
        <v>-17.100000000000001</v>
      </c>
      <c r="O43" s="57">
        <v>75</v>
      </c>
      <c r="P43" s="59">
        <v>21</v>
      </c>
      <c r="Q43" s="57">
        <v>22517</v>
      </c>
      <c r="R43" s="59">
        <v>5.3</v>
      </c>
      <c r="S43" s="57">
        <v>517</v>
      </c>
      <c r="T43" s="59">
        <v>-31.7</v>
      </c>
      <c r="U43" s="57">
        <v>78</v>
      </c>
      <c r="V43" s="59">
        <v>-52.1</v>
      </c>
      <c r="W43" s="57">
        <v>93</v>
      </c>
      <c r="X43" s="59">
        <v>-88.6</v>
      </c>
      <c r="Y43" s="57">
        <v>100</v>
      </c>
      <c r="Z43" s="59">
        <v>-24.8</v>
      </c>
      <c r="AA43" s="57">
        <v>788</v>
      </c>
      <c r="AB43" s="59">
        <v>-57.8</v>
      </c>
    </row>
    <row r="44" spans="1:28" x14ac:dyDescent="0.45">
      <c r="A44" s="8"/>
      <c r="B44" s="32" t="s">
        <v>48</v>
      </c>
      <c r="C44" s="57">
        <f t="shared" si="0"/>
        <v>15872</v>
      </c>
      <c r="D44" s="57">
        <v>17607</v>
      </c>
      <c r="E44" s="58">
        <v>-9.854035326858634</v>
      </c>
      <c r="F44" s="58">
        <v>0.11901835651186832</v>
      </c>
      <c r="G44" s="57">
        <v>8247</v>
      </c>
      <c r="H44" s="59">
        <v>-6.8</v>
      </c>
      <c r="I44" s="57">
        <v>6745</v>
      </c>
      <c r="J44" s="59">
        <v>-10.9</v>
      </c>
      <c r="K44" s="57">
        <v>377</v>
      </c>
      <c r="L44" s="59">
        <v>-5</v>
      </c>
      <c r="M44" s="57">
        <v>26</v>
      </c>
      <c r="N44" s="59">
        <v>-39.5</v>
      </c>
      <c r="O44" s="57">
        <v>19</v>
      </c>
      <c r="P44" s="59">
        <v>90</v>
      </c>
      <c r="Q44" s="57">
        <v>15414</v>
      </c>
      <c r="R44" s="59">
        <v>-8.6</v>
      </c>
      <c r="S44" s="57">
        <v>178</v>
      </c>
      <c r="T44" s="59">
        <v>-47.2</v>
      </c>
      <c r="U44" s="57">
        <v>24</v>
      </c>
      <c r="V44" s="59">
        <v>-75.5</v>
      </c>
      <c r="W44" s="57">
        <v>21</v>
      </c>
      <c r="X44" s="59">
        <v>-82.5</v>
      </c>
      <c r="Y44" s="57">
        <v>235</v>
      </c>
      <c r="Z44" s="59">
        <v>30.6</v>
      </c>
      <c r="AA44" s="57">
        <v>458</v>
      </c>
      <c r="AB44" s="59">
        <v>-37.700000000000003</v>
      </c>
    </row>
    <row r="45" spans="1:28" x14ac:dyDescent="0.45">
      <c r="A45" s="8"/>
      <c r="B45" s="32" t="s">
        <v>50</v>
      </c>
      <c r="C45" s="57">
        <f t="shared" si="0"/>
        <v>17258</v>
      </c>
      <c r="D45" s="57">
        <v>17564</v>
      </c>
      <c r="E45" s="58">
        <v>-1.7421999544522837</v>
      </c>
      <c r="F45" s="58">
        <v>0.12941146652481247</v>
      </c>
      <c r="G45" s="57">
        <v>14084</v>
      </c>
      <c r="H45" s="59">
        <v>0.4</v>
      </c>
      <c r="I45" s="57">
        <v>1279</v>
      </c>
      <c r="J45" s="59">
        <v>0.5</v>
      </c>
      <c r="K45" s="57">
        <v>910</v>
      </c>
      <c r="L45" s="59">
        <v>-13.6</v>
      </c>
      <c r="M45" s="57">
        <v>105</v>
      </c>
      <c r="N45" s="59">
        <v>-17.3</v>
      </c>
      <c r="O45" s="57">
        <v>45</v>
      </c>
      <c r="P45" s="59">
        <v>4.7</v>
      </c>
      <c r="Q45" s="57">
        <v>16423</v>
      </c>
      <c r="R45" s="59">
        <v>-0.6</v>
      </c>
      <c r="S45" s="57">
        <v>234</v>
      </c>
      <c r="T45" s="59">
        <v>-26.9</v>
      </c>
      <c r="U45" s="57">
        <v>228</v>
      </c>
      <c r="V45" s="59">
        <v>-10.199999999999999</v>
      </c>
      <c r="W45" s="57">
        <v>43</v>
      </c>
      <c r="X45" s="59">
        <v>-81.2</v>
      </c>
      <c r="Y45" s="57">
        <v>330</v>
      </c>
      <c r="Z45" s="59">
        <v>40.4</v>
      </c>
      <c r="AA45" s="57">
        <v>835</v>
      </c>
      <c r="AB45" s="59">
        <v>-19.600000000000001</v>
      </c>
    </row>
    <row r="46" spans="1:28" x14ac:dyDescent="0.45">
      <c r="A46" s="8"/>
      <c r="B46" s="32" t="s">
        <v>54</v>
      </c>
      <c r="C46" s="57">
        <f t="shared" si="0"/>
        <v>12697</v>
      </c>
      <c r="D46" s="57">
        <v>17536</v>
      </c>
      <c r="E46" s="58">
        <v>-27.59466240875912</v>
      </c>
      <c r="F46" s="58">
        <v>9.5210186027670868E-2</v>
      </c>
      <c r="G46" s="57">
        <v>4771</v>
      </c>
      <c r="H46" s="59">
        <v>1.2</v>
      </c>
      <c r="I46" s="57">
        <v>648</v>
      </c>
      <c r="J46" s="59">
        <v>-11.5</v>
      </c>
      <c r="K46" s="57">
        <v>156</v>
      </c>
      <c r="L46" s="59">
        <v>41.8</v>
      </c>
      <c r="M46" s="57">
        <v>52</v>
      </c>
      <c r="N46" s="59">
        <v>2</v>
      </c>
      <c r="O46" s="57">
        <v>12</v>
      </c>
      <c r="P46" s="59">
        <v>33.299999999999997</v>
      </c>
      <c r="Q46" s="57">
        <v>5639</v>
      </c>
      <c r="R46" s="59">
        <v>0.4</v>
      </c>
      <c r="S46" s="57">
        <v>3951</v>
      </c>
      <c r="T46" s="59">
        <v>-22.2</v>
      </c>
      <c r="U46" s="57">
        <v>401</v>
      </c>
      <c r="V46" s="59">
        <v>-42.4</v>
      </c>
      <c r="W46" s="57">
        <v>1109</v>
      </c>
      <c r="X46" s="59">
        <v>-75.3</v>
      </c>
      <c r="Y46" s="57">
        <v>1597</v>
      </c>
      <c r="Z46" s="59">
        <v>-3.6</v>
      </c>
      <c r="AA46" s="57">
        <v>7058</v>
      </c>
      <c r="AB46" s="59">
        <v>-40.799999999999997</v>
      </c>
    </row>
    <row r="47" spans="1:28" x14ac:dyDescent="0.45">
      <c r="A47" s="8"/>
      <c r="B47" s="32" t="s">
        <v>51</v>
      </c>
      <c r="C47" s="57">
        <f t="shared" si="0"/>
        <v>20662</v>
      </c>
      <c r="D47" s="57">
        <v>16633</v>
      </c>
      <c r="E47" s="58">
        <v>24.222930319244874</v>
      </c>
      <c r="F47" s="58">
        <v>0.15493682473842132</v>
      </c>
      <c r="G47" s="57">
        <v>15178</v>
      </c>
      <c r="H47" s="59">
        <v>45.2</v>
      </c>
      <c r="I47" s="57">
        <v>1473</v>
      </c>
      <c r="J47" s="59">
        <v>44.3</v>
      </c>
      <c r="K47" s="57">
        <v>327</v>
      </c>
      <c r="L47" s="59">
        <v>-3.8</v>
      </c>
      <c r="M47" s="57">
        <v>128</v>
      </c>
      <c r="N47" s="59">
        <v>40.700000000000003</v>
      </c>
      <c r="O47" s="57">
        <v>48</v>
      </c>
      <c r="P47" s="59">
        <v>6.7</v>
      </c>
      <c r="Q47" s="57">
        <v>17154</v>
      </c>
      <c r="R47" s="59">
        <v>43.5</v>
      </c>
      <c r="S47" s="57">
        <v>1789</v>
      </c>
      <c r="T47" s="59">
        <v>-17.899999999999999</v>
      </c>
      <c r="U47" s="57">
        <v>196</v>
      </c>
      <c r="V47" s="59">
        <v>-53.9</v>
      </c>
      <c r="W47" s="57">
        <v>129</v>
      </c>
      <c r="X47" s="59">
        <v>-66.400000000000006</v>
      </c>
      <c r="Y47" s="57">
        <v>1394</v>
      </c>
      <c r="Z47" s="59">
        <v>-17.7</v>
      </c>
      <c r="AA47" s="57">
        <v>3508</v>
      </c>
      <c r="AB47" s="59">
        <v>-25.1</v>
      </c>
    </row>
    <row r="48" spans="1:28" x14ac:dyDescent="0.45">
      <c r="A48" s="8"/>
      <c r="B48" s="32" t="s">
        <v>55</v>
      </c>
      <c r="C48" s="57">
        <f t="shared" si="0"/>
        <v>15189</v>
      </c>
      <c r="D48" s="57">
        <v>14512</v>
      </c>
      <c r="E48" s="58">
        <v>4.6651047409040691</v>
      </c>
      <c r="F48" s="58">
        <v>0.11389678786912601</v>
      </c>
      <c r="G48" s="57">
        <v>12592</v>
      </c>
      <c r="H48" s="59">
        <v>2.9</v>
      </c>
      <c r="I48" s="57">
        <v>754</v>
      </c>
      <c r="J48" s="59">
        <v>17.8</v>
      </c>
      <c r="K48" s="57">
        <v>929</v>
      </c>
      <c r="L48" s="59">
        <v>5.8</v>
      </c>
      <c r="M48" s="57">
        <v>91</v>
      </c>
      <c r="N48" s="59">
        <v>7.1</v>
      </c>
      <c r="O48" s="57">
        <v>32</v>
      </c>
      <c r="P48" s="59">
        <v>39.1</v>
      </c>
      <c r="Q48" s="57">
        <v>14398</v>
      </c>
      <c r="R48" s="59">
        <v>3.9</v>
      </c>
      <c r="S48" s="57">
        <v>417</v>
      </c>
      <c r="T48" s="59">
        <v>-5</v>
      </c>
      <c r="U48" s="57">
        <v>251</v>
      </c>
      <c r="V48" s="59">
        <v>153.5</v>
      </c>
      <c r="W48" s="57">
        <v>92</v>
      </c>
      <c r="X48" s="59">
        <v>29.6</v>
      </c>
      <c r="Y48" s="57">
        <v>31</v>
      </c>
      <c r="Z48" s="59">
        <v>-26.2</v>
      </c>
      <c r="AA48" s="57">
        <v>791</v>
      </c>
      <c r="AB48" s="59">
        <v>21.5</v>
      </c>
    </row>
    <row r="49" spans="1:28" x14ac:dyDescent="0.45">
      <c r="A49" s="8"/>
      <c r="B49" s="32" t="s">
        <v>53</v>
      </c>
      <c r="C49" s="57">
        <f t="shared" si="0"/>
        <v>13087</v>
      </c>
      <c r="D49" s="57">
        <v>12536</v>
      </c>
      <c r="E49" s="58">
        <v>4.3953414167198446</v>
      </c>
      <c r="F49" s="58">
        <v>9.8134654213131348E-2</v>
      </c>
      <c r="G49" s="57">
        <v>11829</v>
      </c>
      <c r="H49" s="59">
        <v>5.8</v>
      </c>
      <c r="I49" s="57">
        <v>549</v>
      </c>
      <c r="J49" s="59">
        <v>-3.7</v>
      </c>
      <c r="K49" s="57">
        <v>359</v>
      </c>
      <c r="L49" s="59">
        <v>-9.3000000000000007</v>
      </c>
      <c r="M49" s="57">
        <v>40</v>
      </c>
      <c r="N49" s="59">
        <v>-16.7</v>
      </c>
      <c r="O49" s="57">
        <v>20</v>
      </c>
      <c r="P49" s="59">
        <v>5.3</v>
      </c>
      <c r="Q49" s="57">
        <v>12797</v>
      </c>
      <c r="R49" s="59">
        <v>4.8</v>
      </c>
      <c r="S49" s="57">
        <v>214</v>
      </c>
      <c r="T49" s="59">
        <v>9.1999999999999993</v>
      </c>
      <c r="U49" s="57">
        <v>18</v>
      </c>
      <c r="V49" s="59">
        <v>-28</v>
      </c>
      <c r="W49" s="57">
        <v>30</v>
      </c>
      <c r="X49" s="59">
        <v>-48.3</v>
      </c>
      <c r="Y49" s="57">
        <v>28</v>
      </c>
      <c r="Z49" s="59">
        <v>-31.7</v>
      </c>
      <c r="AA49" s="57">
        <v>290</v>
      </c>
      <c r="AB49" s="59">
        <v>-9.4</v>
      </c>
    </row>
    <row r="50" spans="1:28" x14ac:dyDescent="0.45">
      <c r="A50" s="8"/>
      <c r="B50" s="32" t="s">
        <v>52</v>
      </c>
      <c r="C50" s="57">
        <f t="shared" si="0"/>
        <v>11408</v>
      </c>
      <c r="D50" s="57">
        <v>11436</v>
      </c>
      <c r="E50" s="58">
        <v>-0.24484085344526063</v>
      </c>
      <c r="F50" s="58">
        <v>8.5544443742905346E-2</v>
      </c>
      <c r="G50" s="57">
        <v>7908</v>
      </c>
      <c r="H50" s="59">
        <v>5.5</v>
      </c>
      <c r="I50" s="57">
        <v>1290</v>
      </c>
      <c r="J50" s="59">
        <v>-28.4</v>
      </c>
      <c r="K50" s="57">
        <v>528</v>
      </c>
      <c r="L50" s="59">
        <v>-11.7</v>
      </c>
      <c r="M50" s="57">
        <v>65</v>
      </c>
      <c r="N50" s="59">
        <v>58.5</v>
      </c>
      <c r="O50" s="57">
        <v>18</v>
      </c>
      <c r="P50" s="59">
        <v>0</v>
      </c>
      <c r="Q50" s="57">
        <v>9809</v>
      </c>
      <c r="R50" s="59">
        <v>-1.5</v>
      </c>
      <c r="S50" s="57">
        <v>1214</v>
      </c>
      <c r="T50" s="59">
        <v>11.1</v>
      </c>
      <c r="U50" s="57">
        <v>27</v>
      </c>
      <c r="V50" s="59">
        <v>-38.6</v>
      </c>
      <c r="W50" s="57">
        <v>49</v>
      </c>
      <c r="X50" s="59">
        <v>113</v>
      </c>
      <c r="Y50" s="57">
        <v>309</v>
      </c>
      <c r="Z50" s="59">
        <v>-3.7</v>
      </c>
      <c r="AA50" s="57">
        <v>1599</v>
      </c>
      <c r="AB50" s="59">
        <v>8</v>
      </c>
    </row>
    <row r="51" spans="1:28" x14ac:dyDescent="0.45">
      <c r="A51" s="8"/>
      <c r="B51" s="32" t="s">
        <v>60</v>
      </c>
      <c r="C51" s="57">
        <f t="shared" si="0"/>
        <v>10509</v>
      </c>
      <c r="D51" s="57">
        <v>11854</v>
      </c>
      <c r="E51" s="58">
        <v>-11.346380968449466</v>
      </c>
      <c r="F51" s="58">
        <v>7.8803169643600304E-2</v>
      </c>
      <c r="G51" s="57">
        <v>8251</v>
      </c>
      <c r="H51" s="59">
        <v>-2.2999999999999998</v>
      </c>
      <c r="I51" s="57">
        <v>942</v>
      </c>
      <c r="J51" s="59">
        <v>29.6</v>
      </c>
      <c r="K51" s="57">
        <v>201</v>
      </c>
      <c r="L51" s="59">
        <v>12.3</v>
      </c>
      <c r="M51" s="57">
        <v>277</v>
      </c>
      <c r="N51" s="59">
        <v>7.4</v>
      </c>
      <c r="O51" s="57">
        <v>13</v>
      </c>
      <c r="P51" s="59">
        <v>8.3000000000000007</v>
      </c>
      <c r="Q51" s="57">
        <v>9684</v>
      </c>
      <c r="R51" s="59">
        <v>0.7</v>
      </c>
      <c r="S51" s="57">
        <v>355</v>
      </c>
      <c r="T51" s="59">
        <v>-63.6</v>
      </c>
      <c r="U51" s="57">
        <v>148</v>
      </c>
      <c r="V51" s="59">
        <v>1.4</v>
      </c>
      <c r="W51" s="57">
        <v>274</v>
      </c>
      <c r="X51" s="59">
        <v>-74.099999999999994</v>
      </c>
      <c r="Y51" s="57">
        <v>48</v>
      </c>
      <c r="Z51" s="59">
        <v>-15.8</v>
      </c>
      <c r="AA51" s="57">
        <v>825</v>
      </c>
      <c r="AB51" s="59">
        <v>-63.1</v>
      </c>
    </row>
    <row r="52" spans="1:28" x14ac:dyDescent="0.45">
      <c r="A52" s="8"/>
      <c r="B52" s="32" t="s">
        <v>56</v>
      </c>
      <c r="C52" s="57">
        <f t="shared" si="0"/>
        <v>11227</v>
      </c>
      <c r="D52" s="57">
        <v>11242</v>
      </c>
      <c r="E52" s="58">
        <v>-0.13342821562000173</v>
      </c>
      <c r="F52" s="58">
        <v>8.4187190559396774E-2</v>
      </c>
      <c r="G52" s="57">
        <v>9663</v>
      </c>
      <c r="H52" s="59">
        <v>0.8</v>
      </c>
      <c r="I52" s="57">
        <v>470</v>
      </c>
      <c r="J52" s="59">
        <v>-25.6</v>
      </c>
      <c r="K52" s="57">
        <v>495</v>
      </c>
      <c r="L52" s="59">
        <v>-5.2</v>
      </c>
      <c r="M52" s="57">
        <v>57</v>
      </c>
      <c r="N52" s="59">
        <v>14</v>
      </c>
      <c r="O52" s="57">
        <v>16</v>
      </c>
      <c r="P52" s="59">
        <v>33.299999999999997</v>
      </c>
      <c r="Q52" s="57">
        <v>10701</v>
      </c>
      <c r="R52" s="59">
        <v>-0.9</v>
      </c>
      <c r="S52" s="57">
        <v>258</v>
      </c>
      <c r="T52" s="59">
        <v>13.2</v>
      </c>
      <c r="U52" s="57">
        <v>164</v>
      </c>
      <c r="V52" s="59">
        <v>156.30000000000001</v>
      </c>
      <c r="W52" s="57">
        <v>83</v>
      </c>
      <c r="X52" s="59">
        <v>-40.700000000000003</v>
      </c>
      <c r="Y52" s="57">
        <v>21</v>
      </c>
      <c r="Z52" s="59">
        <v>110</v>
      </c>
      <c r="AA52" s="57">
        <v>526</v>
      </c>
      <c r="AB52" s="59">
        <v>19</v>
      </c>
    </row>
    <row r="53" spans="1:28" x14ac:dyDescent="0.45">
      <c r="A53" s="8"/>
      <c r="B53" s="32" t="s">
        <v>59</v>
      </c>
      <c r="C53" s="57">
        <f t="shared" si="0"/>
        <v>11591</v>
      </c>
      <c r="D53" s="57">
        <v>11234</v>
      </c>
      <c r="E53" s="58">
        <v>3.1778529464126848</v>
      </c>
      <c r="F53" s="58">
        <v>8.6916694199159886E-2</v>
      </c>
      <c r="G53" s="57">
        <v>9930</v>
      </c>
      <c r="H53" s="59">
        <v>3.9</v>
      </c>
      <c r="I53" s="57">
        <v>483</v>
      </c>
      <c r="J53" s="59">
        <v>4.5</v>
      </c>
      <c r="K53" s="57">
        <v>567</v>
      </c>
      <c r="L53" s="59">
        <v>-5.3</v>
      </c>
      <c r="M53" s="57">
        <v>78</v>
      </c>
      <c r="N53" s="59">
        <v>20</v>
      </c>
      <c r="O53" s="57">
        <v>13</v>
      </c>
      <c r="P53" s="59">
        <v>-7.1</v>
      </c>
      <c r="Q53" s="57">
        <v>11071</v>
      </c>
      <c r="R53" s="59">
        <v>3.5</v>
      </c>
      <c r="S53" s="57">
        <v>305</v>
      </c>
      <c r="T53" s="59">
        <v>54</v>
      </c>
      <c r="U53" s="57">
        <v>98</v>
      </c>
      <c r="V53" s="59">
        <v>2.1</v>
      </c>
      <c r="W53" s="57">
        <v>82</v>
      </c>
      <c r="X53" s="59">
        <v>-16.3</v>
      </c>
      <c r="Y53" s="57">
        <v>35</v>
      </c>
      <c r="Z53" s="59">
        <v>-75.5</v>
      </c>
      <c r="AA53" s="57">
        <v>520</v>
      </c>
      <c r="AB53" s="59">
        <v>-2.8</v>
      </c>
    </row>
    <row r="54" spans="1:28" x14ac:dyDescent="0.45">
      <c r="A54" s="8"/>
      <c r="B54" s="32" t="s">
        <v>58</v>
      </c>
      <c r="C54" s="57">
        <f t="shared" si="0"/>
        <v>9502</v>
      </c>
      <c r="D54" s="57">
        <v>10914</v>
      </c>
      <c r="E54" s="58">
        <v>-12.937511453179408</v>
      </c>
      <c r="F54" s="58">
        <v>7.1252042816013911E-2</v>
      </c>
      <c r="G54" s="57">
        <v>4771</v>
      </c>
      <c r="H54" s="59">
        <v>3.5</v>
      </c>
      <c r="I54" s="57">
        <v>985</v>
      </c>
      <c r="J54" s="59">
        <v>-6</v>
      </c>
      <c r="K54" s="57">
        <v>139</v>
      </c>
      <c r="L54" s="59">
        <v>23</v>
      </c>
      <c r="M54" s="57">
        <v>19</v>
      </c>
      <c r="N54" s="59">
        <v>-32.1</v>
      </c>
      <c r="O54" s="57">
        <v>11</v>
      </c>
      <c r="P54" s="59">
        <v>0</v>
      </c>
      <c r="Q54" s="57">
        <v>5925</v>
      </c>
      <c r="R54" s="59">
        <v>2</v>
      </c>
      <c r="S54" s="57">
        <v>776</v>
      </c>
      <c r="T54" s="59">
        <v>-37.5</v>
      </c>
      <c r="U54" s="57">
        <v>310</v>
      </c>
      <c r="V54" s="59">
        <v>4</v>
      </c>
      <c r="W54" s="57">
        <v>483</v>
      </c>
      <c r="X54" s="59">
        <v>-70.599999999999994</v>
      </c>
      <c r="Y54" s="57">
        <v>2008</v>
      </c>
      <c r="Z54" s="59">
        <v>4.5999999999999996</v>
      </c>
      <c r="AA54" s="57">
        <v>3577</v>
      </c>
      <c r="AB54" s="59">
        <v>-29.9</v>
      </c>
    </row>
    <row r="55" spans="1:28" x14ac:dyDescent="0.45">
      <c r="A55" s="8"/>
      <c r="B55" s="32" t="s">
        <v>61</v>
      </c>
      <c r="C55" s="57">
        <f t="shared" si="0"/>
        <v>7197</v>
      </c>
      <c r="D55" s="57">
        <v>10129</v>
      </c>
      <c r="E55" s="58">
        <v>-28.9465890018758</v>
      </c>
      <c r="F55" s="58">
        <v>5.3967685976305212E-2</v>
      </c>
      <c r="G55" s="57">
        <v>2985</v>
      </c>
      <c r="H55" s="59">
        <v>-4.5999999999999996</v>
      </c>
      <c r="I55" s="57">
        <v>257</v>
      </c>
      <c r="J55" s="59">
        <v>-6.5</v>
      </c>
      <c r="K55" s="57">
        <v>68</v>
      </c>
      <c r="L55" s="59">
        <v>51.1</v>
      </c>
      <c r="M55" s="57">
        <v>21</v>
      </c>
      <c r="N55" s="59">
        <v>-51.2</v>
      </c>
      <c r="O55" s="57">
        <v>1</v>
      </c>
      <c r="P55" s="59">
        <v>-83.3</v>
      </c>
      <c r="Q55" s="57">
        <v>3332</v>
      </c>
      <c r="R55" s="59">
        <v>-4.7</v>
      </c>
      <c r="S55" s="57">
        <v>1635</v>
      </c>
      <c r="T55" s="59">
        <v>-25.8</v>
      </c>
      <c r="U55" s="57">
        <v>445</v>
      </c>
      <c r="V55" s="59">
        <v>-21</v>
      </c>
      <c r="W55" s="57">
        <v>484</v>
      </c>
      <c r="X55" s="59">
        <v>-81.2</v>
      </c>
      <c r="Y55" s="57">
        <v>1301</v>
      </c>
      <c r="Z55" s="59">
        <v>0.3</v>
      </c>
      <c r="AA55" s="57">
        <v>3865</v>
      </c>
      <c r="AB55" s="59">
        <v>-41.7</v>
      </c>
    </row>
    <row r="56" spans="1:28" x14ac:dyDescent="0.45">
      <c r="A56" s="8"/>
      <c r="B56" s="32" t="s">
        <v>62</v>
      </c>
      <c r="C56" s="57">
        <f t="shared" si="0"/>
        <v>6070</v>
      </c>
      <c r="D56" s="57">
        <v>8633</v>
      </c>
      <c r="E56" s="58">
        <v>-29.688404957720373</v>
      </c>
      <c r="F56" s="58">
        <v>4.5516722783961738E-2</v>
      </c>
      <c r="G56" s="57">
        <v>2277</v>
      </c>
      <c r="H56" s="59">
        <v>6.5</v>
      </c>
      <c r="I56" s="57">
        <v>415</v>
      </c>
      <c r="J56" s="59">
        <v>-1</v>
      </c>
      <c r="K56" s="57">
        <v>49</v>
      </c>
      <c r="L56" s="59">
        <v>14</v>
      </c>
      <c r="M56" s="57">
        <v>8</v>
      </c>
      <c r="N56" s="59">
        <v>-70.400000000000006</v>
      </c>
      <c r="O56" s="57">
        <v>4</v>
      </c>
      <c r="P56" s="59">
        <v>-73.3</v>
      </c>
      <c r="Q56" s="57">
        <v>2753</v>
      </c>
      <c r="R56" s="59">
        <v>4.2</v>
      </c>
      <c r="S56" s="57">
        <v>1309</v>
      </c>
      <c r="T56" s="59">
        <v>-46.1</v>
      </c>
      <c r="U56" s="57">
        <v>391</v>
      </c>
      <c r="V56" s="59">
        <v>-36</v>
      </c>
      <c r="W56" s="57">
        <v>256</v>
      </c>
      <c r="X56" s="59">
        <v>-83.5</v>
      </c>
      <c r="Y56" s="57">
        <v>1361</v>
      </c>
      <c r="Z56" s="59">
        <v>-2.6</v>
      </c>
      <c r="AA56" s="57">
        <v>3317</v>
      </c>
      <c r="AB56" s="59">
        <v>-44.6</v>
      </c>
    </row>
    <row r="57" spans="1:28" x14ac:dyDescent="0.45">
      <c r="A57" s="8"/>
      <c r="B57" s="32" t="s">
        <v>57</v>
      </c>
      <c r="C57" s="57">
        <f t="shared" si="0"/>
        <v>8114</v>
      </c>
      <c r="D57" s="57">
        <v>7747</v>
      </c>
      <c r="E57" s="58">
        <v>4.7373176713566556</v>
      </c>
      <c r="F57" s="58">
        <v>6.0843935530323814E-2</v>
      </c>
      <c r="G57" s="57">
        <v>6643</v>
      </c>
      <c r="H57" s="59">
        <v>5.9</v>
      </c>
      <c r="I57" s="57">
        <v>455</v>
      </c>
      <c r="J57" s="59">
        <v>-14.3</v>
      </c>
      <c r="K57" s="57">
        <v>447</v>
      </c>
      <c r="L57" s="59">
        <v>26.6</v>
      </c>
      <c r="M57" s="57">
        <v>90</v>
      </c>
      <c r="N57" s="59">
        <v>42.9</v>
      </c>
      <c r="O57" s="57">
        <v>35</v>
      </c>
      <c r="P57" s="59">
        <v>34.6</v>
      </c>
      <c r="Q57" s="57">
        <v>7670</v>
      </c>
      <c r="R57" s="59">
        <v>5.9</v>
      </c>
      <c r="S57" s="57">
        <v>253</v>
      </c>
      <c r="T57" s="59">
        <v>-1.9</v>
      </c>
      <c r="U57" s="57">
        <v>103</v>
      </c>
      <c r="V57" s="59">
        <v>37.299999999999997</v>
      </c>
      <c r="W57" s="57">
        <v>47</v>
      </c>
      <c r="X57" s="59">
        <v>-54.4</v>
      </c>
      <c r="Y57" s="57">
        <v>41</v>
      </c>
      <c r="Z57" s="59">
        <v>-39.700000000000003</v>
      </c>
      <c r="AA57" s="57">
        <v>444</v>
      </c>
      <c r="AB57" s="59">
        <v>-11.9</v>
      </c>
    </row>
    <row r="58" spans="1:28" x14ac:dyDescent="0.45">
      <c r="A58" s="8"/>
      <c r="B58" s="32" t="s">
        <v>63</v>
      </c>
      <c r="C58" s="57">
        <f t="shared" si="0"/>
        <v>38576</v>
      </c>
      <c r="D58" s="57">
        <v>40809</v>
      </c>
      <c r="E58" s="58">
        <v>-5.4718321938788002</v>
      </c>
      <c r="F58" s="58">
        <v>0.28926739672390578</v>
      </c>
      <c r="G58" s="57">
        <v>28961</v>
      </c>
      <c r="H58" s="59">
        <v>11.6</v>
      </c>
      <c r="I58" s="57">
        <v>1505</v>
      </c>
      <c r="J58" s="59">
        <v>13.9</v>
      </c>
      <c r="K58" s="57">
        <v>849</v>
      </c>
      <c r="L58" s="59">
        <v>49.5</v>
      </c>
      <c r="M58" s="57">
        <v>215</v>
      </c>
      <c r="N58" s="59">
        <v>22.2</v>
      </c>
      <c r="O58" s="57">
        <v>80</v>
      </c>
      <c r="P58" s="59">
        <v>81.8</v>
      </c>
      <c r="Q58" s="57">
        <v>31610</v>
      </c>
      <c r="R58" s="59">
        <v>12.6</v>
      </c>
      <c r="S58" s="57">
        <v>3189</v>
      </c>
      <c r="T58" s="59">
        <v>-43.1</v>
      </c>
      <c r="U58" s="57">
        <v>590</v>
      </c>
      <c r="V58" s="59">
        <v>-29.4</v>
      </c>
      <c r="W58" s="57">
        <v>1189</v>
      </c>
      <c r="X58" s="59">
        <v>-74.8</v>
      </c>
      <c r="Y58" s="57">
        <v>1998</v>
      </c>
      <c r="Z58" s="59">
        <v>26.1</v>
      </c>
      <c r="AA58" s="57">
        <v>6966</v>
      </c>
      <c r="AB58" s="59">
        <v>-45.3</v>
      </c>
    </row>
    <row r="59" spans="1:28" x14ac:dyDescent="0.45">
      <c r="A59" s="9"/>
      <c r="B59" s="32" t="s">
        <v>64</v>
      </c>
      <c r="C59" s="57">
        <f t="shared" si="0"/>
        <v>936057</v>
      </c>
      <c r="D59" s="57">
        <v>942673</v>
      </c>
      <c r="E59" s="58">
        <v>-0.70183404001175065</v>
      </c>
      <c r="F59" s="58">
        <v>7.019151067378397</v>
      </c>
      <c r="G59" s="57">
        <v>676703</v>
      </c>
      <c r="H59" s="59">
        <v>6.3</v>
      </c>
      <c r="I59" s="57">
        <v>72820</v>
      </c>
      <c r="J59" s="59">
        <v>2.8</v>
      </c>
      <c r="K59" s="57">
        <v>28324</v>
      </c>
      <c r="L59" s="59">
        <v>3.8</v>
      </c>
      <c r="M59" s="57">
        <v>5788</v>
      </c>
      <c r="N59" s="59">
        <v>7.4</v>
      </c>
      <c r="O59" s="57">
        <v>1753</v>
      </c>
      <c r="P59" s="59">
        <v>41.1</v>
      </c>
      <c r="Q59" s="57">
        <v>785388</v>
      </c>
      <c r="R59" s="59">
        <v>5.9</v>
      </c>
      <c r="S59" s="57">
        <v>52001</v>
      </c>
      <c r="T59" s="59">
        <v>-19.100000000000001</v>
      </c>
      <c r="U59" s="57">
        <v>10308</v>
      </c>
      <c r="V59" s="59">
        <v>-0.5</v>
      </c>
      <c r="W59" s="57">
        <v>11218</v>
      </c>
      <c r="X59" s="59">
        <v>-78.3</v>
      </c>
      <c r="Y59" s="57">
        <v>77142</v>
      </c>
      <c r="Z59" s="59">
        <v>3</v>
      </c>
      <c r="AA59" s="57">
        <v>150669</v>
      </c>
      <c r="AB59" s="59">
        <v>-25.1</v>
      </c>
    </row>
    <row r="60" spans="1:28" x14ac:dyDescent="0.45">
      <c r="A60" s="10" t="s">
        <v>65</v>
      </c>
      <c r="B60" s="32" t="s">
        <v>66</v>
      </c>
      <c r="C60" s="57">
        <f t="shared" si="0"/>
        <v>150408</v>
      </c>
      <c r="D60" s="57">
        <v>151979</v>
      </c>
      <c r="E60" s="58">
        <v>-1.0336954447653923</v>
      </c>
      <c r="F60" s="58">
        <v>1.1278548995865101</v>
      </c>
      <c r="G60" s="57">
        <v>118823</v>
      </c>
      <c r="H60" s="59">
        <v>2.1</v>
      </c>
      <c r="I60" s="57">
        <v>9049</v>
      </c>
      <c r="J60" s="59">
        <v>-15.1</v>
      </c>
      <c r="K60" s="57">
        <v>4685</v>
      </c>
      <c r="L60" s="59">
        <v>0.4</v>
      </c>
      <c r="M60" s="57">
        <v>1349</v>
      </c>
      <c r="N60" s="59">
        <v>-12.7</v>
      </c>
      <c r="O60" s="57">
        <v>303</v>
      </c>
      <c r="P60" s="59">
        <v>26.3</v>
      </c>
      <c r="Q60" s="57">
        <v>134209</v>
      </c>
      <c r="R60" s="59">
        <v>0.6</v>
      </c>
      <c r="S60" s="57">
        <v>9156</v>
      </c>
      <c r="T60" s="59">
        <v>-28.1</v>
      </c>
      <c r="U60" s="57">
        <v>5607</v>
      </c>
      <c r="V60" s="59">
        <v>86.7</v>
      </c>
      <c r="W60" s="57">
        <v>1123</v>
      </c>
      <c r="X60" s="59">
        <v>-54.2</v>
      </c>
      <c r="Y60" s="57">
        <v>313</v>
      </c>
      <c r="Z60" s="59">
        <v>-7.4</v>
      </c>
      <c r="AA60" s="57">
        <v>16199</v>
      </c>
      <c r="AB60" s="59">
        <v>-12.5</v>
      </c>
    </row>
    <row r="61" spans="1:28" x14ac:dyDescent="0.45">
      <c r="A61" s="8"/>
      <c r="B61" s="32" t="s">
        <v>67</v>
      </c>
      <c r="C61" s="57">
        <f t="shared" si="0"/>
        <v>33088</v>
      </c>
      <c r="D61" s="57">
        <v>31623</v>
      </c>
      <c r="E61" s="58">
        <v>4.6327040445245604</v>
      </c>
      <c r="F61" s="58">
        <v>0.2481148803090158</v>
      </c>
      <c r="G61" s="57">
        <v>27903</v>
      </c>
      <c r="H61" s="59">
        <v>6.3</v>
      </c>
      <c r="I61" s="57">
        <v>1761</v>
      </c>
      <c r="J61" s="59">
        <v>8</v>
      </c>
      <c r="K61" s="57">
        <v>1186</v>
      </c>
      <c r="L61" s="59">
        <v>11.3</v>
      </c>
      <c r="M61" s="57">
        <v>276</v>
      </c>
      <c r="N61" s="59">
        <v>0.7</v>
      </c>
      <c r="O61" s="57">
        <v>109</v>
      </c>
      <c r="P61" s="59">
        <v>0</v>
      </c>
      <c r="Q61" s="57">
        <v>31235</v>
      </c>
      <c r="R61" s="59">
        <v>6.5</v>
      </c>
      <c r="S61" s="57">
        <v>941</v>
      </c>
      <c r="T61" s="59">
        <v>-32</v>
      </c>
      <c r="U61" s="57">
        <v>739</v>
      </c>
      <c r="V61" s="59">
        <v>71.099999999999994</v>
      </c>
      <c r="W61" s="57">
        <v>93</v>
      </c>
      <c r="X61" s="59">
        <v>-72.8</v>
      </c>
      <c r="Y61" s="57">
        <v>80</v>
      </c>
      <c r="Z61" s="59">
        <v>-38</v>
      </c>
      <c r="AA61" s="57">
        <v>1853</v>
      </c>
      <c r="AB61" s="59">
        <v>-18.899999999999999</v>
      </c>
    </row>
    <row r="62" spans="1:28" x14ac:dyDescent="0.45">
      <c r="A62" s="8"/>
      <c r="B62" s="32" t="s">
        <v>68</v>
      </c>
      <c r="C62" s="57">
        <f t="shared" si="0"/>
        <v>6061</v>
      </c>
      <c r="D62" s="57">
        <v>6945</v>
      </c>
      <c r="E62" s="58">
        <v>-12.728581713462928</v>
      </c>
      <c r="F62" s="58">
        <v>4.5449235056604954E-2</v>
      </c>
      <c r="G62" s="57">
        <v>4374</v>
      </c>
      <c r="H62" s="59">
        <v>-5.4</v>
      </c>
      <c r="I62" s="57">
        <v>277</v>
      </c>
      <c r="J62" s="59">
        <v>-10.4</v>
      </c>
      <c r="K62" s="57">
        <v>35</v>
      </c>
      <c r="L62" s="59">
        <v>-23.9</v>
      </c>
      <c r="M62" s="57">
        <v>28</v>
      </c>
      <c r="N62" s="59">
        <v>-12.5</v>
      </c>
      <c r="O62" s="57">
        <v>4</v>
      </c>
      <c r="P62" s="59">
        <v>-33.299999999999997</v>
      </c>
      <c r="Q62" s="57">
        <v>4718</v>
      </c>
      <c r="R62" s="59">
        <v>-6</v>
      </c>
      <c r="S62" s="57">
        <v>926</v>
      </c>
      <c r="T62" s="59">
        <v>-22</v>
      </c>
      <c r="U62" s="57">
        <v>13</v>
      </c>
      <c r="V62" s="59">
        <v>-7.1</v>
      </c>
      <c r="W62" s="57">
        <v>41</v>
      </c>
      <c r="X62" s="59">
        <v>-91.9</v>
      </c>
      <c r="Y62" s="57">
        <v>363</v>
      </c>
      <c r="Z62" s="59">
        <v>65</v>
      </c>
      <c r="AA62" s="57">
        <v>1343</v>
      </c>
      <c r="AB62" s="59">
        <v>-30.3</v>
      </c>
    </row>
    <row r="63" spans="1:28" x14ac:dyDescent="0.45">
      <c r="A63" s="9"/>
      <c r="B63" s="32" t="s">
        <v>69</v>
      </c>
      <c r="C63" s="57">
        <f t="shared" si="0"/>
        <v>189557</v>
      </c>
      <c r="D63" s="57">
        <v>190547</v>
      </c>
      <c r="E63" s="58">
        <v>-0.51955685473925595</v>
      </c>
      <c r="F63" s="58">
        <v>1.4214190149521311</v>
      </c>
      <c r="G63" s="57">
        <v>151100</v>
      </c>
      <c r="H63" s="59">
        <v>2.6</v>
      </c>
      <c r="I63" s="57">
        <v>11087</v>
      </c>
      <c r="J63" s="59">
        <v>-12</v>
      </c>
      <c r="K63" s="57">
        <v>5906</v>
      </c>
      <c r="L63" s="59">
        <v>2.2000000000000002</v>
      </c>
      <c r="M63" s="57">
        <v>1653</v>
      </c>
      <c r="N63" s="59">
        <v>-10.7</v>
      </c>
      <c r="O63" s="57">
        <v>416</v>
      </c>
      <c r="P63" s="59">
        <v>17.2</v>
      </c>
      <c r="Q63" s="57">
        <v>170162</v>
      </c>
      <c r="R63" s="59">
        <v>1.4</v>
      </c>
      <c r="S63" s="57">
        <v>11023</v>
      </c>
      <c r="T63" s="59">
        <v>-27.9</v>
      </c>
      <c r="U63" s="57">
        <v>6359</v>
      </c>
      <c r="V63" s="59">
        <v>84.3</v>
      </c>
      <c r="W63" s="57">
        <v>1257</v>
      </c>
      <c r="X63" s="59">
        <v>-61.9</v>
      </c>
      <c r="Y63" s="57">
        <v>756</v>
      </c>
      <c r="Z63" s="59">
        <v>10</v>
      </c>
      <c r="AA63" s="57">
        <v>19395</v>
      </c>
      <c r="AB63" s="59">
        <v>-14.7</v>
      </c>
    </row>
    <row r="64" spans="1:28" x14ac:dyDescent="0.45">
      <c r="A64" s="10" t="s">
        <v>70</v>
      </c>
      <c r="B64" s="32" t="s">
        <v>71</v>
      </c>
      <c r="C64" s="57">
        <f t="shared" si="0"/>
        <v>11053</v>
      </c>
      <c r="D64" s="57">
        <v>13320</v>
      </c>
      <c r="E64" s="58">
        <v>-17.01951951951952</v>
      </c>
      <c r="F64" s="58">
        <v>8.2882427830499025E-2</v>
      </c>
      <c r="G64" s="57">
        <v>8086</v>
      </c>
      <c r="H64" s="59">
        <v>2.1</v>
      </c>
      <c r="I64" s="57">
        <v>971</v>
      </c>
      <c r="J64" s="59">
        <v>24.5</v>
      </c>
      <c r="K64" s="57">
        <v>186</v>
      </c>
      <c r="L64" s="59">
        <v>30.1</v>
      </c>
      <c r="M64" s="57">
        <v>94</v>
      </c>
      <c r="N64" s="59">
        <v>-3.1</v>
      </c>
      <c r="O64" s="57">
        <v>48</v>
      </c>
      <c r="P64" s="59">
        <v>118.2</v>
      </c>
      <c r="Q64" s="57">
        <v>9385</v>
      </c>
      <c r="R64" s="59">
        <v>4.8</v>
      </c>
      <c r="S64" s="57">
        <v>792</v>
      </c>
      <c r="T64" s="59">
        <v>-61.2</v>
      </c>
      <c r="U64" s="57">
        <v>349</v>
      </c>
      <c r="V64" s="59">
        <v>20.3</v>
      </c>
      <c r="W64" s="57">
        <v>488</v>
      </c>
      <c r="X64" s="59">
        <v>-75.099999999999994</v>
      </c>
      <c r="Y64" s="57">
        <v>39</v>
      </c>
      <c r="Z64" s="59">
        <v>-46.6</v>
      </c>
      <c r="AA64" s="57">
        <v>1668</v>
      </c>
      <c r="AB64" s="59">
        <v>-61.8</v>
      </c>
    </row>
    <row r="65" spans="1:28" x14ac:dyDescent="0.45">
      <c r="A65" s="8"/>
      <c r="B65" s="32" t="s">
        <v>72</v>
      </c>
      <c r="C65" s="57">
        <f t="shared" si="0"/>
        <v>38263</v>
      </c>
      <c r="D65" s="57">
        <v>44006</v>
      </c>
      <c r="E65" s="58">
        <v>-13.050493114575289</v>
      </c>
      <c r="F65" s="58">
        <v>0.28692032353916441</v>
      </c>
      <c r="G65" s="57">
        <v>32771</v>
      </c>
      <c r="H65" s="59">
        <v>1.6</v>
      </c>
      <c r="I65" s="57">
        <v>1463</v>
      </c>
      <c r="J65" s="59">
        <v>48.8</v>
      </c>
      <c r="K65" s="57">
        <v>372</v>
      </c>
      <c r="L65" s="59">
        <v>10.7</v>
      </c>
      <c r="M65" s="57">
        <v>150</v>
      </c>
      <c r="N65" s="59">
        <v>38.9</v>
      </c>
      <c r="O65" s="57">
        <v>38</v>
      </c>
      <c r="P65" s="59">
        <v>-65.099999999999994</v>
      </c>
      <c r="Q65" s="57">
        <v>34794</v>
      </c>
      <c r="R65" s="59">
        <v>2.9</v>
      </c>
      <c r="S65" s="57">
        <v>1889</v>
      </c>
      <c r="T65" s="59">
        <v>-57.4</v>
      </c>
      <c r="U65" s="57">
        <v>266</v>
      </c>
      <c r="V65" s="59">
        <v>-42.5</v>
      </c>
      <c r="W65" s="57">
        <v>841</v>
      </c>
      <c r="X65" s="59">
        <v>-82.6</v>
      </c>
      <c r="Y65" s="57">
        <v>473</v>
      </c>
      <c r="Z65" s="59">
        <v>-2.7</v>
      </c>
      <c r="AA65" s="57">
        <v>3469</v>
      </c>
      <c r="AB65" s="59">
        <v>-66</v>
      </c>
    </row>
    <row r="66" spans="1:28" x14ac:dyDescent="0.45">
      <c r="A66" s="9"/>
      <c r="B66" s="32" t="s">
        <v>73</v>
      </c>
      <c r="C66" s="57">
        <f t="shared" si="0"/>
        <v>49316</v>
      </c>
      <c r="D66" s="57">
        <v>57326</v>
      </c>
      <c r="E66" s="58">
        <v>-13.972717440602867</v>
      </c>
      <c r="F66" s="58">
        <v>0.36980275136966345</v>
      </c>
      <c r="G66" s="57">
        <v>40857</v>
      </c>
      <c r="H66" s="59">
        <v>1.7</v>
      </c>
      <c r="I66" s="57">
        <v>2434</v>
      </c>
      <c r="J66" s="59">
        <v>38.1</v>
      </c>
      <c r="K66" s="57">
        <v>558</v>
      </c>
      <c r="L66" s="59">
        <v>16.5</v>
      </c>
      <c r="M66" s="57">
        <v>244</v>
      </c>
      <c r="N66" s="59">
        <v>19</v>
      </c>
      <c r="O66" s="57">
        <v>86</v>
      </c>
      <c r="P66" s="59">
        <v>-34.4</v>
      </c>
      <c r="Q66" s="57">
        <v>44179</v>
      </c>
      <c r="R66" s="59">
        <v>3.3</v>
      </c>
      <c r="S66" s="57">
        <v>2681</v>
      </c>
      <c r="T66" s="59">
        <v>-58.6</v>
      </c>
      <c r="U66" s="57">
        <v>615</v>
      </c>
      <c r="V66" s="59">
        <v>-18.3</v>
      </c>
      <c r="W66" s="57">
        <v>1329</v>
      </c>
      <c r="X66" s="59">
        <v>-80.400000000000006</v>
      </c>
      <c r="Y66" s="57">
        <v>512</v>
      </c>
      <c r="Z66" s="59">
        <v>-8.4</v>
      </c>
      <c r="AA66" s="57">
        <v>5137</v>
      </c>
      <c r="AB66" s="59">
        <v>-64.7</v>
      </c>
    </row>
    <row r="67" spans="1:28" x14ac:dyDescent="0.45">
      <c r="A67" s="10" t="s">
        <v>74</v>
      </c>
      <c r="B67" s="32" t="s">
        <v>75</v>
      </c>
      <c r="C67" s="57">
        <f t="shared" si="0"/>
        <v>724</v>
      </c>
      <c r="D67" s="57">
        <v>689</v>
      </c>
      <c r="E67" s="58">
        <v>5.079825834542806</v>
      </c>
      <c r="F67" s="58">
        <v>5.4290127340343155E-3</v>
      </c>
      <c r="G67" s="57">
        <v>401</v>
      </c>
      <c r="H67" s="59">
        <v>6.4</v>
      </c>
      <c r="I67" s="57">
        <v>20</v>
      </c>
      <c r="J67" s="59">
        <v>42.9</v>
      </c>
      <c r="K67" s="57">
        <v>4</v>
      </c>
      <c r="L67" s="59">
        <v>0</v>
      </c>
      <c r="M67" s="57">
        <v>3</v>
      </c>
      <c r="N67" s="59" t="s">
        <v>140</v>
      </c>
      <c r="O67" s="57">
        <v>1</v>
      </c>
      <c r="P67" s="59" t="s">
        <v>140</v>
      </c>
      <c r="Q67" s="57">
        <v>429</v>
      </c>
      <c r="R67" s="59">
        <v>8.6</v>
      </c>
      <c r="S67" s="57">
        <v>41</v>
      </c>
      <c r="T67" s="59">
        <v>-4.7</v>
      </c>
      <c r="U67" s="57">
        <v>26</v>
      </c>
      <c r="V67" s="59">
        <v>73.3</v>
      </c>
      <c r="W67" s="57">
        <v>0</v>
      </c>
      <c r="X67" s="59" t="s">
        <v>140</v>
      </c>
      <c r="Y67" s="57">
        <v>228</v>
      </c>
      <c r="Z67" s="59">
        <v>-3.4</v>
      </c>
      <c r="AA67" s="57">
        <v>295</v>
      </c>
      <c r="AB67" s="59">
        <v>0.3</v>
      </c>
    </row>
    <row r="68" spans="1:28" x14ac:dyDescent="0.45">
      <c r="A68" s="9"/>
      <c r="B68" s="32" t="s">
        <v>114</v>
      </c>
      <c r="C68" s="57">
        <f t="shared" si="0"/>
        <v>724</v>
      </c>
      <c r="D68" s="57">
        <v>689</v>
      </c>
      <c r="E68" s="58">
        <v>5.079825834542806</v>
      </c>
      <c r="F68" s="58">
        <v>5.4290127340343155E-3</v>
      </c>
      <c r="G68" s="57">
        <v>401</v>
      </c>
      <c r="H68" s="59">
        <v>6.4</v>
      </c>
      <c r="I68" s="57">
        <v>20</v>
      </c>
      <c r="J68" s="59">
        <v>42.9</v>
      </c>
      <c r="K68" s="57">
        <v>4</v>
      </c>
      <c r="L68" s="59">
        <v>0</v>
      </c>
      <c r="M68" s="57">
        <v>3</v>
      </c>
      <c r="N68" s="59" t="s">
        <v>140</v>
      </c>
      <c r="O68" s="57">
        <v>1</v>
      </c>
      <c r="P68" s="59" t="s">
        <v>140</v>
      </c>
      <c r="Q68" s="57">
        <v>429</v>
      </c>
      <c r="R68" s="59">
        <v>8.6</v>
      </c>
      <c r="S68" s="57">
        <v>41</v>
      </c>
      <c r="T68" s="59">
        <v>-4.7</v>
      </c>
      <c r="U68" s="57">
        <v>26</v>
      </c>
      <c r="V68" s="59">
        <v>73.3</v>
      </c>
      <c r="W68" s="57">
        <v>0</v>
      </c>
      <c r="X68" s="59" t="s">
        <v>140</v>
      </c>
      <c r="Y68" s="57">
        <v>228</v>
      </c>
      <c r="Z68" s="59">
        <v>-3.4</v>
      </c>
      <c r="AA68" s="57">
        <v>295</v>
      </c>
      <c r="AB68" s="59">
        <v>0.3</v>
      </c>
    </row>
    <row r="69" spans="1:28" x14ac:dyDescent="0.45">
      <c r="A69" s="10" t="s">
        <v>76</v>
      </c>
      <c r="B69" s="32" t="s">
        <v>76</v>
      </c>
      <c r="C69" s="57">
        <f t="shared" si="0"/>
        <v>268854</v>
      </c>
      <c r="D69" s="57">
        <v>276538</v>
      </c>
      <c r="E69" s="58">
        <v>-2.7786416333379083</v>
      </c>
      <c r="F69" s="58">
        <v>2.0160383834199753</v>
      </c>
      <c r="G69" s="57">
        <v>174471</v>
      </c>
      <c r="H69" s="59">
        <v>-3.8</v>
      </c>
      <c r="I69" s="57">
        <v>34480</v>
      </c>
      <c r="J69" s="59">
        <v>-3.3</v>
      </c>
      <c r="K69" s="57">
        <v>42858</v>
      </c>
      <c r="L69" s="59">
        <v>-5.0999999999999996</v>
      </c>
      <c r="M69" s="57">
        <v>9364</v>
      </c>
      <c r="N69" s="59">
        <v>20.6</v>
      </c>
      <c r="O69" s="57">
        <v>2938</v>
      </c>
      <c r="P69" s="59">
        <v>165.6</v>
      </c>
      <c r="Q69" s="57">
        <v>264111</v>
      </c>
      <c r="R69" s="59">
        <v>-2.5</v>
      </c>
      <c r="S69" s="57">
        <v>4616</v>
      </c>
      <c r="T69" s="59">
        <v>-14.7</v>
      </c>
      <c r="U69" s="57">
        <v>36</v>
      </c>
      <c r="V69" s="59">
        <v>-45.5</v>
      </c>
      <c r="W69" s="57">
        <v>23</v>
      </c>
      <c r="X69" s="59">
        <v>-28.1</v>
      </c>
      <c r="Y69" s="57">
        <v>68</v>
      </c>
      <c r="Z69" s="59">
        <v>126.7</v>
      </c>
      <c r="AA69" s="57">
        <v>4743</v>
      </c>
      <c r="AB69" s="59">
        <v>-14.4</v>
      </c>
    </row>
    <row r="70" spans="1:28" x14ac:dyDescent="0.45">
      <c r="A70" s="9"/>
      <c r="B70" s="32" t="s">
        <v>115</v>
      </c>
      <c r="C70" s="57">
        <f t="shared" ref="C70" si="1">SUM(Q70+AA70)</f>
        <v>268854</v>
      </c>
      <c r="D70" s="57">
        <v>276538</v>
      </c>
      <c r="E70" s="58">
        <v>-2.7786416333379083</v>
      </c>
      <c r="F70" s="58">
        <v>2.0160383834199753</v>
      </c>
      <c r="G70" s="57">
        <v>174471</v>
      </c>
      <c r="H70" s="59">
        <v>-3.8</v>
      </c>
      <c r="I70" s="57">
        <v>34480</v>
      </c>
      <c r="J70" s="59">
        <v>-3.3</v>
      </c>
      <c r="K70" s="57">
        <v>42858</v>
      </c>
      <c r="L70" s="59">
        <v>-5.0999999999999996</v>
      </c>
      <c r="M70" s="57">
        <v>9364</v>
      </c>
      <c r="N70" s="59">
        <v>20.6</v>
      </c>
      <c r="O70" s="57">
        <v>2938</v>
      </c>
      <c r="P70" s="59">
        <v>165.6</v>
      </c>
      <c r="Q70" s="57">
        <v>264111</v>
      </c>
      <c r="R70" s="59">
        <v>-2.5</v>
      </c>
      <c r="S70" s="57">
        <v>4616</v>
      </c>
      <c r="T70" s="59">
        <v>-14.7</v>
      </c>
      <c r="U70" s="57">
        <v>36</v>
      </c>
      <c r="V70" s="59">
        <v>-45.5</v>
      </c>
      <c r="W70" s="57">
        <v>23</v>
      </c>
      <c r="X70" s="59">
        <v>-28.1</v>
      </c>
      <c r="Y70" s="57">
        <v>68</v>
      </c>
      <c r="Z70" s="59">
        <v>126.7</v>
      </c>
      <c r="AA70" s="57">
        <v>4743</v>
      </c>
      <c r="AB70" s="59">
        <v>-14.4</v>
      </c>
    </row>
  </sheetData>
  <mergeCells count="16">
    <mergeCell ref="A4:B4"/>
    <mergeCell ref="A1:AB1"/>
    <mergeCell ref="A2:A3"/>
    <mergeCell ref="B2:B3"/>
    <mergeCell ref="AA2:AB2"/>
    <mergeCell ref="Y2:Z2"/>
    <mergeCell ref="W2:X2"/>
    <mergeCell ref="U2:V2"/>
    <mergeCell ref="S2:T2"/>
    <mergeCell ref="G2:H2"/>
    <mergeCell ref="C2:F2"/>
    <mergeCell ref="Q2:R2"/>
    <mergeCell ref="O2:P2"/>
    <mergeCell ref="M2:N2"/>
    <mergeCell ref="K2:L2"/>
    <mergeCell ref="I2:J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scale="4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16"/>
  <sheetViews>
    <sheetView showGridLines="0" workbookViewId="0">
      <selection sqref="A1:J1"/>
    </sheetView>
  </sheetViews>
  <sheetFormatPr defaultColWidth="10" defaultRowHeight="14.5" x14ac:dyDescent="0.45"/>
  <cols>
    <col min="1" max="1" width="12" style="1" customWidth="1"/>
    <col min="2" max="3" width="13.54296875" style="1" bestFit="1" customWidth="1"/>
    <col min="4" max="4" width="8.26953125" style="13" bestFit="1" customWidth="1"/>
    <col min="5" max="5" width="12" style="1" bestFit="1" customWidth="1"/>
    <col min="6" max="6" width="7.7265625" style="13" bestFit="1" customWidth="1"/>
    <col min="7" max="7" width="12" style="1" bestFit="1" customWidth="1"/>
    <col min="8" max="8" width="7.7265625" style="13" bestFit="1" customWidth="1"/>
    <col min="9" max="9" width="12" style="1" bestFit="1" customWidth="1"/>
    <col min="10" max="10" width="7.7265625" style="13" bestFit="1" customWidth="1"/>
    <col min="11" max="16384" width="10" style="1"/>
  </cols>
  <sheetData>
    <row r="1" spans="1:10" ht="26" x14ac:dyDescent="0.45">
      <c r="A1" s="71" t="s">
        <v>103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x14ac:dyDescent="0.45">
      <c r="A2" s="65" t="s">
        <v>0</v>
      </c>
      <c r="B2" s="67" t="s">
        <v>3</v>
      </c>
      <c r="C2" s="68"/>
      <c r="D2" s="69"/>
      <c r="E2" s="67" t="s">
        <v>4</v>
      </c>
      <c r="F2" s="69"/>
      <c r="G2" s="67" t="s">
        <v>5</v>
      </c>
      <c r="H2" s="69"/>
      <c r="I2" s="67" t="s">
        <v>6</v>
      </c>
      <c r="J2" s="69"/>
    </row>
    <row r="3" spans="1:10" ht="29" x14ac:dyDescent="0.45">
      <c r="A3" s="66"/>
      <c r="B3" s="6" t="s">
        <v>79</v>
      </c>
      <c r="C3" s="6" t="s">
        <v>80</v>
      </c>
      <c r="D3" s="11" t="s">
        <v>81</v>
      </c>
      <c r="E3" s="5" t="s">
        <v>79</v>
      </c>
      <c r="F3" s="11" t="s">
        <v>81</v>
      </c>
      <c r="G3" s="5" t="s">
        <v>79</v>
      </c>
      <c r="H3" s="11" t="s">
        <v>81</v>
      </c>
      <c r="I3" s="5" t="s">
        <v>79</v>
      </c>
      <c r="J3" s="11" t="s">
        <v>81</v>
      </c>
    </row>
    <row r="4" spans="1:10" x14ac:dyDescent="0.45">
      <c r="A4" s="37" t="s">
        <v>7</v>
      </c>
      <c r="B4" s="40">
        <f>SUM(E4+G4+I4)</f>
        <v>26496447</v>
      </c>
      <c r="C4" s="40">
        <v>22383190</v>
      </c>
      <c r="D4" s="50">
        <v>18.399999999999999</v>
      </c>
      <c r="E4" s="40">
        <v>12385530</v>
      </c>
      <c r="F4" s="17">
        <v>16.2</v>
      </c>
      <c r="G4" s="40">
        <v>12451481</v>
      </c>
      <c r="H4" s="17">
        <v>22.2</v>
      </c>
      <c r="I4" s="40">
        <v>1659436</v>
      </c>
      <c r="J4" s="17">
        <v>7.8</v>
      </c>
    </row>
    <row r="5" spans="1:10" x14ac:dyDescent="0.45">
      <c r="A5" s="38" t="s">
        <v>108</v>
      </c>
      <c r="B5" s="51">
        <f>SUM(E5+G5+I5)</f>
        <v>2343048</v>
      </c>
      <c r="C5" s="51">
        <v>2112337</v>
      </c>
      <c r="D5" s="52">
        <v>10.9</v>
      </c>
      <c r="E5" s="51">
        <v>1090033</v>
      </c>
      <c r="F5" s="53">
        <v>7.6</v>
      </c>
      <c r="G5" s="51">
        <v>1112097</v>
      </c>
      <c r="H5" s="53">
        <v>15</v>
      </c>
      <c r="I5" s="51">
        <v>140918</v>
      </c>
      <c r="J5" s="53">
        <v>6.7</v>
      </c>
    </row>
    <row r="6" spans="1:10" x14ac:dyDescent="0.45">
      <c r="A6" s="39" t="s">
        <v>107</v>
      </c>
      <c r="B6" s="51">
        <f t="shared" ref="B6:B16" si="0">SUM(E6+G6+I6)</f>
        <v>2231269</v>
      </c>
      <c r="C6" s="51">
        <v>1876928</v>
      </c>
      <c r="D6" s="52">
        <v>18.899999999999999</v>
      </c>
      <c r="E6" s="51">
        <v>1058676</v>
      </c>
      <c r="F6" s="53">
        <v>20</v>
      </c>
      <c r="G6" s="51">
        <v>1045991</v>
      </c>
      <c r="H6" s="53">
        <v>20.100000000000001</v>
      </c>
      <c r="I6" s="51">
        <v>126602</v>
      </c>
      <c r="J6" s="53">
        <v>2.1</v>
      </c>
    </row>
    <row r="7" spans="1:10" x14ac:dyDescent="0.45">
      <c r="A7" s="39" t="s">
        <v>123</v>
      </c>
      <c r="B7" s="51">
        <f t="shared" si="0"/>
        <v>1940542</v>
      </c>
      <c r="C7" s="51">
        <v>1569162</v>
      </c>
      <c r="D7" s="52">
        <v>23.7</v>
      </c>
      <c r="E7" s="51">
        <v>900058</v>
      </c>
      <c r="F7" s="53">
        <v>19.899999999999999</v>
      </c>
      <c r="G7" s="51">
        <v>906937</v>
      </c>
      <c r="H7" s="53">
        <v>30.7</v>
      </c>
      <c r="I7" s="51">
        <v>133547</v>
      </c>
      <c r="J7" s="53">
        <v>7.3</v>
      </c>
    </row>
    <row r="8" spans="1:10" x14ac:dyDescent="0.45">
      <c r="A8" s="39" t="s">
        <v>120</v>
      </c>
      <c r="B8" s="51">
        <f t="shared" si="0"/>
        <v>2003943</v>
      </c>
      <c r="C8" s="51">
        <v>1636597</v>
      </c>
      <c r="D8" s="52">
        <v>22.4</v>
      </c>
      <c r="E8" s="51">
        <v>925252</v>
      </c>
      <c r="F8" s="53">
        <v>18.8</v>
      </c>
      <c r="G8" s="51">
        <v>949174</v>
      </c>
      <c r="H8" s="53">
        <v>29</v>
      </c>
      <c r="I8" s="51">
        <v>129517</v>
      </c>
      <c r="J8" s="53">
        <v>6.4</v>
      </c>
    </row>
    <row r="9" spans="1:10" x14ac:dyDescent="0.45">
      <c r="A9" s="39" t="s">
        <v>121</v>
      </c>
      <c r="B9" s="51">
        <f t="shared" si="0"/>
        <v>2003834</v>
      </c>
      <c r="C9" s="51">
        <v>1656728</v>
      </c>
      <c r="D9" s="52">
        <v>21</v>
      </c>
      <c r="E9" s="51">
        <v>931681</v>
      </c>
      <c r="F9" s="53">
        <v>16.7</v>
      </c>
      <c r="G9" s="51">
        <v>937972</v>
      </c>
      <c r="H9" s="53">
        <v>28.6</v>
      </c>
      <c r="I9" s="51">
        <v>134181</v>
      </c>
      <c r="J9" s="53">
        <v>4.0999999999999996</v>
      </c>
    </row>
    <row r="10" spans="1:10" x14ac:dyDescent="0.45">
      <c r="A10" s="39" t="s">
        <v>122</v>
      </c>
      <c r="B10" s="51">
        <f t="shared" si="0"/>
        <v>2098126</v>
      </c>
      <c r="C10" s="51">
        <v>1778317</v>
      </c>
      <c r="D10" s="52">
        <v>18</v>
      </c>
      <c r="E10" s="51">
        <v>973435</v>
      </c>
      <c r="F10" s="53">
        <v>14.9</v>
      </c>
      <c r="G10" s="51">
        <v>995197</v>
      </c>
      <c r="H10" s="53">
        <v>23.6</v>
      </c>
      <c r="I10" s="51">
        <v>129494</v>
      </c>
      <c r="J10" s="53">
        <v>2.6</v>
      </c>
    </row>
    <row r="11" spans="1:10" x14ac:dyDescent="0.45">
      <c r="A11" s="39" t="s">
        <v>124</v>
      </c>
      <c r="B11" s="51">
        <f t="shared" si="0"/>
        <v>2389447</v>
      </c>
      <c r="C11" s="51">
        <v>2086068</v>
      </c>
      <c r="D11" s="52">
        <v>14.5</v>
      </c>
      <c r="E11" s="51">
        <v>1120355</v>
      </c>
      <c r="F11" s="53">
        <v>13.4</v>
      </c>
      <c r="G11" s="51">
        <v>1122398</v>
      </c>
      <c r="H11" s="53">
        <v>16.600000000000001</v>
      </c>
      <c r="I11" s="51">
        <v>146694</v>
      </c>
      <c r="J11" s="53">
        <v>8.4</v>
      </c>
    </row>
    <row r="12" spans="1:10" x14ac:dyDescent="0.45">
      <c r="A12" s="39" t="s">
        <v>125</v>
      </c>
      <c r="B12" s="51">
        <f t="shared" si="0"/>
        <v>2385301</v>
      </c>
      <c r="C12" s="51">
        <v>2064241</v>
      </c>
      <c r="D12" s="52">
        <v>15.6</v>
      </c>
      <c r="E12" s="51">
        <v>1121765</v>
      </c>
      <c r="F12" s="53">
        <v>13.9</v>
      </c>
      <c r="G12" s="51">
        <v>1108150</v>
      </c>
      <c r="H12" s="53">
        <v>16.8</v>
      </c>
      <c r="I12" s="51">
        <v>155386</v>
      </c>
      <c r="J12" s="53">
        <v>19.399999999999999</v>
      </c>
    </row>
    <row r="13" spans="1:10" x14ac:dyDescent="0.45">
      <c r="A13" s="39" t="s">
        <v>126</v>
      </c>
      <c r="B13" s="51">
        <f t="shared" si="0"/>
        <v>2236500</v>
      </c>
      <c r="C13" s="51">
        <v>1904524</v>
      </c>
      <c r="D13" s="52">
        <v>17.399999999999999</v>
      </c>
      <c r="E13" s="51">
        <v>1045807</v>
      </c>
      <c r="F13" s="53">
        <v>17.7</v>
      </c>
      <c r="G13" s="51">
        <v>1053786</v>
      </c>
      <c r="H13" s="53">
        <v>19</v>
      </c>
      <c r="I13" s="51">
        <v>136907</v>
      </c>
      <c r="J13" s="53">
        <v>5.2</v>
      </c>
    </row>
    <row r="14" spans="1:10" x14ac:dyDescent="0.45">
      <c r="A14" s="39" t="s">
        <v>127</v>
      </c>
      <c r="B14" s="51">
        <f t="shared" si="0"/>
        <v>2231748</v>
      </c>
      <c r="C14" s="51">
        <v>1865552</v>
      </c>
      <c r="D14" s="52">
        <v>19.600000000000001</v>
      </c>
      <c r="E14" s="51">
        <v>1031067</v>
      </c>
      <c r="F14" s="53">
        <v>16</v>
      </c>
      <c r="G14" s="51">
        <v>1057670</v>
      </c>
      <c r="H14" s="53">
        <v>24.6</v>
      </c>
      <c r="I14" s="51">
        <v>143011</v>
      </c>
      <c r="J14" s="53">
        <v>11.6</v>
      </c>
    </row>
    <row r="15" spans="1:10" x14ac:dyDescent="0.45">
      <c r="A15" s="39" t="s">
        <v>129</v>
      </c>
      <c r="B15" s="51">
        <f t="shared" si="0"/>
        <v>2227747</v>
      </c>
      <c r="C15" s="51">
        <v>1825701</v>
      </c>
      <c r="D15" s="52">
        <v>22</v>
      </c>
      <c r="E15" s="51">
        <v>1063695</v>
      </c>
      <c r="F15" s="53">
        <v>19.8</v>
      </c>
      <c r="G15" s="51">
        <v>1026420</v>
      </c>
      <c r="H15" s="53">
        <v>26.5</v>
      </c>
      <c r="I15" s="51">
        <v>137632</v>
      </c>
      <c r="J15" s="53">
        <v>9</v>
      </c>
    </row>
    <row r="16" spans="1:10" x14ac:dyDescent="0.45">
      <c r="A16" s="39" t="s">
        <v>130</v>
      </c>
      <c r="B16" s="51">
        <f t="shared" si="0"/>
        <v>2404942</v>
      </c>
      <c r="C16" s="51">
        <v>2007035</v>
      </c>
      <c r="D16" s="52">
        <v>19.8</v>
      </c>
      <c r="E16" s="51">
        <v>1123706</v>
      </c>
      <c r="F16" s="53">
        <v>18.899999999999999</v>
      </c>
      <c r="G16" s="51">
        <v>1135689</v>
      </c>
      <c r="H16" s="53">
        <v>22.1</v>
      </c>
      <c r="I16" s="51">
        <v>145547</v>
      </c>
      <c r="J16" s="53">
        <v>10.4</v>
      </c>
    </row>
  </sheetData>
  <mergeCells count="6">
    <mergeCell ref="A1:J1"/>
    <mergeCell ref="A2:A3"/>
    <mergeCell ref="I2:J2"/>
    <mergeCell ref="G2:H2"/>
    <mergeCell ref="E2:F2"/>
    <mergeCell ref="B2:D2"/>
  </mergeCells>
  <phoneticPr fontId="15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성별 입국(12월)</vt:lpstr>
      <vt:lpstr>연령별 입국(12월)</vt:lpstr>
      <vt:lpstr>목적별 입국(12월)</vt:lpstr>
      <vt:lpstr>교통수단별 입국(12월)</vt:lpstr>
      <vt:lpstr>성별 입국(1~12월)</vt:lpstr>
      <vt:lpstr>연령별 입국(1~12월)</vt:lpstr>
      <vt:lpstr>목적별 입국(1~12월)</vt:lpstr>
      <vt:lpstr>교통수단별 입국(1~12월)</vt:lpstr>
      <vt:lpstr>성별 출국</vt:lpstr>
      <vt:lpstr>연령별 출국</vt:lpstr>
      <vt:lpstr>교통수단별 출국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donghyunkim</cp:lastModifiedBy>
  <cp:lastPrinted>2015-07-17T06:27:27Z</cp:lastPrinted>
  <dcterms:created xsi:type="dcterms:W3CDTF">2015-02-16T02:21:56Z</dcterms:created>
  <dcterms:modified xsi:type="dcterms:W3CDTF">2020-06-17T04:45:54Z</dcterms:modified>
</cp:coreProperties>
</file>